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k.moon\Desktop\myOption\"/>
    </mc:Choice>
  </mc:AlternateContent>
  <bookViews>
    <workbookView xWindow="-75" yWindow="-75" windowWidth="25755" windowHeight="15435" activeTab="4"/>
  </bookViews>
  <sheets>
    <sheet name="main" sheetId="2" r:id="rId1"/>
    <sheet name="20110808-0809" sheetId="1" r:id="rId2"/>
    <sheet name="20180205-0206" sheetId="3" r:id="rId3"/>
    <sheet name="20200311-0312" sheetId="5" r:id="rId4"/>
    <sheet name="20200312-0313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6" l="1"/>
  <c r="O990" i="6"/>
  <c r="M990" i="6"/>
  <c r="N990" i="6" s="1"/>
  <c r="O989" i="6"/>
  <c r="M989" i="6"/>
  <c r="N989" i="6" s="1"/>
  <c r="O988" i="6"/>
  <c r="M988" i="6"/>
  <c r="N988" i="6" s="1"/>
  <c r="O987" i="6"/>
  <c r="M987" i="6"/>
  <c r="N987" i="6" s="1"/>
  <c r="O986" i="6"/>
  <c r="M986" i="6"/>
  <c r="N986" i="6" s="1"/>
  <c r="O985" i="6"/>
  <c r="M985" i="6"/>
  <c r="N985" i="6" s="1"/>
  <c r="O984" i="6"/>
  <c r="M984" i="6"/>
  <c r="N984" i="6" s="1"/>
  <c r="O983" i="6"/>
  <c r="M983" i="6"/>
  <c r="N983" i="6" s="1"/>
  <c r="O982" i="6"/>
  <c r="M982" i="6"/>
  <c r="N982" i="6" s="1"/>
  <c r="O981" i="6"/>
  <c r="M981" i="6"/>
  <c r="N981" i="6" s="1"/>
  <c r="O980" i="6"/>
  <c r="N980" i="6"/>
  <c r="M980" i="6"/>
  <c r="O979" i="6"/>
  <c r="N979" i="6"/>
  <c r="M979" i="6"/>
  <c r="O978" i="6"/>
  <c r="N978" i="6"/>
  <c r="M978" i="6"/>
  <c r="O977" i="6"/>
  <c r="M977" i="6"/>
  <c r="N977" i="6" s="1"/>
  <c r="O976" i="6"/>
  <c r="N976" i="6"/>
  <c r="M976" i="6"/>
  <c r="O975" i="6"/>
  <c r="M975" i="6"/>
  <c r="N975" i="6" s="1"/>
  <c r="O974" i="6"/>
  <c r="M974" i="6"/>
  <c r="N974" i="6" s="1"/>
  <c r="O973" i="6"/>
  <c r="M973" i="6"/>
  <c r="N973" i="6" s="1"/>
  <c r="O972" i="6"/>
  <c r="M972" i="6"/>
  <c r="N972" i="6" s="1"/>
  <c r="O971" i="6"/>
  <c r="M971" i="6"/>
  <c r="N971" i="6" s="1"/>
  <c r="O970" i="6"/>
  <c r="M970" i="6"/>
  <c r="N970" i="6" s="1"/>
  <c r="O969" i="6"/>
  <c r="M969" i="6"/>
  <c r="N969" i="6" s="1"/>
  <c r="O968" i="6"/>
  <c r="M968" i="6"/>
  <c r="N968" i="6" s="1"/>
  <c r="O967" i="6"/>
  <c r="M967" i="6"/>
  <c r="N967" i="6" s="1"/>
  <c r="O966" i="6"/>
  <c r="M966" i="6"/>
  <c r="N966" i="6" s="1"/>
  <c r="O965" i="6"/>
  <c r="M965" i="6"/>
  <c r="N965" i="6" s="1"/>
  <c r="O964" i="6"/>
  <c r="N964" i="6"/>
  <c r="M964" i="6"/>
  <c r="O963" i="6"/>
  <c r="M963" i="6"/>
  <c r="N963" i="6" s="1"/>
  <c r="O962" i="6"/>
  <c r="N962" i="6"/>
  <c r="M962" i="6"/>
  <c r="O961" i="6"/>
  <c r="M961" i="6"/>
  <c r="N961" i="6" s="1"/>
  <c r="O960" i="6"/>
  <c r="N960" i="6"/>
  <c r="M960" i="6"/>
  <c r="O959" i="6"/>
  <c r="M959" i="6"/>
  <c r="N959" i="6" s="1"/>
  <c r="O958" i="6"/>
  <c r="M958" i="6"/>
  <c r="N958" i="6" s="1"/>
  <c r="O957" i="6"/>
  <c r="M957" i="6"/>
  <c r="N957" i="6" s="1"/>
  <c r="O956" i="6"/>
  <c r="M956" i="6"/>
  <c r="N956" i="6" s="1"/>
  <c r="O955" i="6"/>
  <c r="M955" i="6"/>
  <c r="N955" i="6" s="1"/>
  <c r="O954" i="6"/>
  <c r="M954" i="6"/>
  <c r="N954" i="6" s="1"/>
  <c r="O953" i="6"/>
  <c r="M953" i="6"/>
  <c r="N953" i="6" s="1"/>
  <c r="O952" i="6"/>
  <c r="N952" i="6"/>
  <c r="M952" i="6"/>
  <c r="O951" i="6"/>
  <c r="M951" i="6"/>
  <c r="N951" i="6" s="1"/>
  <c r="O950" i="6"/>
  <c r="M950" i="6"/>
  <c r="N950" i="6" s="1"/>
  <c r="O949" i="6"/>
  <c r="M949" i="6"/>
  <c r="N949" i="6" s="1"/>
  <c r="O948" i="6"/>
  <c r="N948" i="6"/>
  <c r="M948" i="6"/>
  <c r="O947" i="6"/>
  <c r="M947" i="6"/>
  <c r="N947" i="6" s="1"/>
  <c r="O946" i="6"/>
  <c r="N946" i="6"/>
  <c r="M946" i="6"/>
  <c r="O945" i="6"/>
  <c r="M945" i="6"/>
  <c r="N945" i="6" s="1"/>
  <c r="O944" i="6"/>
  <c r="N944" i="6"/>
  <c r="M944" i="6"/>
  <c r="O943" i="6"/>
  <c r="M943" i="6"/>
  <c r="N943" i="6" s="1"/>
  <c r="O942" i="6"/>
  <c r="M942" i="6"/>
  <c r="N942" i="6" s="1"/>
  <c r="O941" i="6"/>
  <c r="M941" i="6"/>
  <c r="N941" i="6" s="1"/>
  <c r="O940" i="6"/>
  <c r="M940" i="6"/>
  <c r="N940" i="6" s="1"/>
  <c r="O939" i="6"/>
  <c r="M939" i="6"/>
  <c r="N939" i="6" s="1"/>
  <c r="O938" i="6"/>
  <c r="M938" i="6"/>
  <c r="N938" i="6" s="1"/>
  <c r="O937" i="6"/>
  <c r="M937" i="6"/>
  <c r="N937" i="6" s="1"/>
  <c r="O936" i="6"/>
  <c r="N936" i="6"/>
  <c r="M936" i="6"/>
  <c r="O935" i="6"/>
  <c r="M935" i="6"/>
  <c r="N935" i="6" s="1"/>
  <c r="O934" i="6"/>
  <c r="M934" i="6"/>
  <c r="N934" i="6" s="1"/>
  <c r="O933" i="6"/>
  <c r="M933" i="6"/>
  <c r="N933" i="6" s="1"/>
  <c r="O932" i="6"/>
  <c r="N932" i="6"/>
  <c r="M932" i="6"/>
  <c r="O931" i="6"/>
  <c r="M931" i="6"/>
  <c r="N931" i="6" s="1"/>
  <c r="O930" i="6"/>
  <c r="N930" i="6"/>
  <c r="M930" i="6"/>
  <c r="O929" i="6"/>
  <c r="M929" i="6"/>
  <c r="N929" i="6" s="1"/>
  <c r="O928" i="6"/>
  <c r="N928" i="6"/>
  <c r="M928" i="6"/>
  <c r="O927" i="6"/>
  <c r="M927" i="6"/>
  <c r="N927" i="6" s="1"/>
  <c r="O926" i="6"/>
  <c r="M926" i="6"/>
  <c r="N926" i="6" s="1"/>
  <c r="O925" i="6"/>
  <c r="M925" i="6"/>
  <c r="N925" i="6" s="1"/>
  <c r="O924" i="6"/>
  <c r="M924" i="6"/>
  <c r="N924" i="6" s="1"/>
  <c r="O923" i="6"/>
  <c r="M923" i="6"/>
  <c r="N923" i="6" s="1"/>
  <c r="O922" i="6"/>
  <c r="M922" i="6"/>
  <c r="N922" i="6" s="1"/>
  <c r="O921" i="6"/>
  <c r="M921" i="6"/>
  <c r="N921" i="6" s="1"/>
  <c r="O920" i="6"/>
  <c r="N920" i="6"/>
  <c r="M920" i="6"/>
  <c r="O919" i="6"/>
  <c r="M919" i="6"/>
  <c r="N919" i="6" s="1"/>
  <c r="O918" i="6"/>
  <c r="M918" i="6"/>
  <c r="N918" i="6" s="1"/>
  <c r="O917" i="6"/>
  <c r="M917" i="6"/>
  <c r="N917" i="6" s="1"/>
  <c r="O916" i="6"/>
  <c r="N916" i="6"/>
  <c r="M916" i="6"/>
  <c r="O915" i="6"/>
  <c r="M915" i="6"/>
  <c r="N915" i="6" s="1"/>
  <c r="O914" i="6"/>
  <c r="N914" i="6"/>
  <c r="M914" i="6"/>
  <c r="O913" i="6"/>
  <c r="M913" i="6"/>
  <c r="N913" i="6" s="1"/>
  <c r="O912" i="6"/>
  <c r="N912" i="6"/>
  <c r="M912" i="6"/>
  <c r="O911" i="6"/>
  <c r="M911" i="6"/>
  <c r="N911" i="6" s="1"/>
  <c r="O910" i="6"/>
  <c r="M910" i="6"/>
  <c r="N910" i="6" s="1"/>
  <c r="O909" i="6"/>
  <c r="M909" i="6"/>
  <c r="N909" i="6" s="1"/>
  <c r="O908" i="6"/>
  <c r="M908" i="6"/>
  <c r="N908" i="6" s="1"/>
  <c r="O907" i="6"/>
  <c r="M907" i="6"/>
  <c r="N907" i="6" s="1"/>
  <c r="O906" i="6"/>
  <c r="M906" i="6"/>
  <c r="N906" i="6" s="1"/>
  <c r="O905" i="6"/>
  <c r="M905" i="6"/>
  <c r="N905" i="6" s="1"/>
  <c r="O904" i="6"/>
  <c r="N904" i="6"/>
  <c r="M904" i="6"/>
  <c r="O903" i="6"/>
  <c r="M903" i="6"/>
  <c r="N903" i="6" s="1"/>
  <c r="O902" i="6"/>
  <c r="M902" i="6"/>
  <c r="N902" i="6" s="1"/>
  <c r="O901" i="6"/>
  <c r="M901" i="6"/>
  <c r="N901" i="6" s="1"/>
  <c r="O900" i="6"/>
  <c r="N900" i="6"/>
  <c r="M900" i="6"/>
  <c r="O899" i="6"/>
  <c r="M899" i="6"/>
  <c r="N899" i="6" s="1"/>
  <c r="O898" i="6"/>
  <c r="N898" i="6"/>
  <c r="M898" i="6"/>
  <c r="O897" i="6"/>
  <c r="M897" i="6"/>
  <c r="N897" i="6" s="1"/>
  <c r="O896" i="6"/>
  <c r="N896" i="6"/>
  <c r="M896" i="6"/>
  <c r="O895" i="6"/>
  <c r="M895" i="6"/>
  <c r="N895" i="6" s="1"/>
  <c r="O894" i="6"/>
  <c r="M894" i="6"/>
  <c r="N894" i="6" s="1"/>
  <c r="O893" i="6"/>
  <c r="M893" i="6"/>
  <c r="N893" i="6" s="1"/>
  <c r="O892" i="6"/>
  <c r="M892" i="6"/>
  <c r="N892" i="6" s="1"/>
  <c r="O891" i="6"/>
  <c r="M891" i="6"/>
  <c r="N891" i="6" s="1"/>
  <c r="O890" i="6"/>
  <c r="M890" i="6"/>
  <c r="N890" i="6" s="1"/>
  <c r="O889" i="6"/>
  <c r="M889" i="6"/>
  <c r="N889" i="6" s="1"/>
  <c r="O888" i="6"/>
  <c r="N888" i="6"/>
  <c r="M888" i="6"/>
  <c r="O887" i="6"/>
  <c r="M887" i="6"/>
  <c r="N887" i="6" s="1"/>
  <c r="O886" i="6"/>
  <c r="M886" i="6"/>
  <c r="N886" i="6" s="1"/>
  <c r="O885" i="6"/>
  <c r="M885" i="6"/>
  <c r="N885" i="6" s="1"/>
  <c r="O884" i="6"/>
  <c r="N884" i="6"/>
  <c r="M884" i="6"/>
  <c r="O883" i="6"/>
  <c r="M883" i="6"/>
  <c r="N883" i="6" s="1"/>
  <c r="O882" i="6"/>
  <c r="N882" i="6"/>
  <c r="M882" i="6"/>
  <c r="O881" i="6"/>
  <c r="M881" i="6"/>
  <c r="N881" i="6" s="1"/>
  <c r="O880" i="6"/>
  <c r="N880" i="6"/>
  <c r="M880" i="6"/>
  <c r="O879" i="6"/>
  <c r="M879" i="6"/>
  <c r="N879" i="6" s="1"/>
  <c r="O878" i="6"/>
  <c r="M878" i="6"/>
  <c r="N878" i="6" s="1"/>
  <c r="O877" i="6"/>
  <c r="M877" i="6"/>
  <c r="N877" i="6" s="1"/>
  <c r="O876" i="6"/>
  <c r="M876" i="6"/>
  <c r="N876" i="6" s="1"/>
  <c r="O875" i="6"/>
  <c r="M875" i="6"/>
  <c r="N875" i="6" s="1"/>
  <c r="O874" i="6"/>
  <c r="M874" i="6"/>
  <c r="N874" i="6" s="1"/>
  <c r="O873" i="6"/>
  <c r="M873" i="6"/>
  <c r="N873" i="6" s="1"/>
  <c r="O872" i="6"/>
  <c r="N872" i="6"/>
  <c r="M872" i="6"/>
  <c r="O871" i="6"/>
  <c r="N871" i="6"/>
  <c r="M871" i="6"/>
  <c r="O870" i="6"/>
  <c r="M870" i="6"/>
  <c r="N870" i="6" s="1"/>
  <c r="O869" i="6"/>
  <c r="M869" i="6"/>
  <c r="N869" i="6" s="1"/>
  <c r="O868" i="6"/>
  <c r="N868" i="6"/>
  <c r="M868" i="6"/>
  <c r="O867" i="6"/>
  <c r="M867" i="6"/>
  <c r="N867" i="6" s="1"/>
  <c r="O866" i="6"/>
  <c r="N866" i="6"/>
  <c r="M866" i="6"/>
  <c r="O865" i="6"/>
  <c r="M865" i="6"/>
  <c r="N865" i="6" s="1"/>
  <c r="O864" i="6"/>
  <c r="N864" i="6"/>
  <c r="M864" i="6"/>
  <c r="O863" i="6"/>
  <c r="M863" i="6"/>
  <c r="N863" i="6" s="1"/>
  <c r="O862" i="6"/>
  <c r="M862" i="6"/>
  <c r="N862" i="6" s="1"/>
  <c r="O861" i="6"/>
  <c r="M861" i="6"/>
  <c r="N861" i="6" s="1"/>
  <c r="O860" i="6"/>
  <c r="M860" i="6"/>
  <c r="N860" i="6" s="1"/>
  <c r="O859" i="6"/>
  <c r="M859" i="6"/>
  <c r="N859" i="6" s="1"/>
  <c r="O858" i="6"/>
  <c r="M858" i="6"/>
  <c r="N858" i="6" s="1"/>
  <c r="O857" i="6"/>
  <c r="M857" i="6"/>
  <c r="N857" i="6" s="1"/>
  <c r="O856" i="6"/>
  <c r="N856" i="6"/>
  <c r="M856" i="6"/>
  <c r="O855" i="6"/>
  <c r="N855" i="6"/>
  <c r="M855" i="6"/>
  <c r="O854" i="6"/>
  <c r="M854" i="6"/>
  <c r="N854" i="6" s="1"/>
  <c r="O853" i="6"/>
  <c r="M853" i="6"/>
  <c r="N853" i="6" s="1"/>
  <c r="O852" i="6"/>
  <c r="N852" i="6"/>
  <c r="M852" i="6"/>
  <c r="O851" i="6"/>
  <c r="M851" i="6"/>
  <c r="N851" i="6" s="1"/>
  <c r="O850" i="6"/>
  <c r="N850" i="6"/>
  <c r="M850" i="6"/>
  <c r="O849" i="6"/>
  <c r="M849" i="6"/>
  <c r="N849" i="6" s="1"/>
  <c r="O848" i="6"/>
  <c r="N848" i="6"/>
  <c r="M848" i="6"/>
  <c r="O847" i="6"/>
  <c r="M847" i="6"/>
  <c r="N847" i="6" s="1"/>
  <c r="O846" i="6"/>
  <c r="M846" i="6"/>
  <c r="N846" i="6" s="1"/>
  <c r="O845" i="6"/>
  <c r="M845" i="6"/>
  <c r="N845" i="6" s="1"/>
  <c r="O844" i="6"/>
  <c r="M844" i="6"/>
  <c r="N844" i="6" s="1"/>
  <c r="O843" i="6"/>
  <c r="M843" i="6"/>
  <c r="N843" i="6" s="1"/>
  <c r="O842" i="6"/>
  <c r="M842" i="6"/>
  <c r="N842" i="6" s="1"/>
  <c r="O841" i="6"/>
  <c r="M841" i="6"/>
  <c r="N841" i="6" s="1"/>
  <c r="O840" i="6"/>
  <c r="N840" i="6"/>
  <c r="M840" i="6"/>
  <c r="O839" i="6"/>
  <c r="N839" i="6"/>
  <c r="M839" i="6"/>
  <c r="O838" i="6"/>
  <c r="M838" i="6"/>
  <c r="N838" i="6" s="1"/>
  <c r="O837" i="6"/>
  <c r="M837" i="6"/>
  <c r="N837" i="6" s="1"/>
  <c r="O836" i="6"/>
  <c r="N836" i="6"/>
  <c r="M836" i="6"/>
  <c r="O835" i="6"/>
  <c r="M835" i="6"/>
  <c r="N835" i="6" s="1"/>
  <c r="O834" i="6"/>
  <c r="N834" i="6"/>
  <c r="M834" i="6"/>
  <c r="O833" i="6"/>
  <c r="M833" i="6"/>
  <c r="N833" i="6" s="1"/>
  <c r="O832" i="6"/>
  <c r="N832" i="6"/>
  <c r="M832" i="6"/>
  <c r="O831" i="6"/>
  <c r="M831" i="6"/>
  <c r="N831" i="6" s="1"/>
  <c r="O830" i="6"/>
  <c r="M830" i="6"/>
  <c r="N830" i="6" s="1"/>
  <c r="O829" i="6"/>
  <c r="M829" i="6"/>
  <c r="N829" i="6" s="1"/>
  <c r="O828" i="6"/>
  <c r="M828" i="6"/>
  <c r="N828" i="6" s="1"/>
  <c r="O827" i="6"/>
  <c r="M827" i="6"/>
  <c r="N827" i="6" s="1"/>
  <c r="O826" i="6"/>
  <c r="M826" i="6"/>
  <c r="N826" i="6" s="1"/>
  <c r="O825" i="6"/>
  <c r="M825" i="6"/>
  <c r="N825" i="6" s="1"/>
  <c r="O824" i="6"/>
  <c r="N824" i="6"/>
  <c r="M824" i="6"/>
  <c r="O823" i="6"/>
  <c r="N823" i="6"/>
  <c r="M823" i="6"/>
  <c r="O822" i="6"/>
  <c r="M822" i="6"/>
  <c r="N822" i="6" s="1"/>
  <c r="O821" i="6"/>
  <c r="M821" i="6"/>
  <c r="N821" i="6" s="1"/>
  <c r="O820" i="6"/>
  <c r="N820" i="6"/>
  <c r="M820" i="6"/>
  <c r="O819" i="6"/>
  <c r="M819" i="6"/>
  <c r="N819" i="6" s="1"/>
  <c r="O818" i="6"/>
  <c r="N818" i="6"/>
  <c r="M818" i="6"/>
  <c r="O817" i="6"/>
  <c r="M817" i="6"/>
  <c r="N817" i="6" s="1"/>
  <c r="O816" i="6"/>
  <c r="N816" i="6"/>
  <c r="M816" i="6"/>
  <c r="O815" i="6"/>
  <c r="M815" i="6"/>
  <c r="N815" i="6" s="1"/>
  <c r="O814" i="6"/>
  <c r="M814" i="6"/>
  <c r="N814" i="6" s="1"/>
  <c r="O813" i="6"/>
  <c r="M813" i="6"/>
  <c r="N813" i="6" s="1"/>
  <c r="O812" i="6"/>
  <c r="M812" i="6"/>
  <c r="N812" i="6" s="1"/>
  <c r="O811" i="6"/>
  <c r="M811" i="6"/>
  <c r="N811" i="6" s="1"/>
  <c r="O810" i="6"/>
  <c r="M810" i="6"/>
  <c r="N810" i="6" s="1"/>
  <c r="O809" i="6"/>
  <c r="M809" i="6"/>
  <c r="N809" i="6" s="1"/>
  <c r="O808" i="6"/>
  <c r="N808" i="6"/>
  <c r="M808" i="6"/>
  <c r="O807" i="6"/>
  <c r="N807" i="6"/>
  <c r="M807" i="6"/>
  <c r="O806" i="6"/>
  <c r="M806" i="6"/>
  <c r="N806" i="6" s="1"/>
  <c r="O805" i="6"/>
  <c r="M805" i="6"/>
  <c r="N805" i="6" s="1"/>
  <c r="O804" i="6"/>
  <c r="N804" i="6"/>
  <c r="M804" i="6"/>
  <c r="O803" i="6"/>
  <c r="M803" i="6"/>
  <c r="N803" i="6" s="1"/>
  <c r="O802" i="6"/>
  <c r="N802" i="6"/>
  <c r="M802" i="6"/>
  <c r="O801" i="6"/>
  <c r="M801" i="6"/>
  <c r="N801" i="6" s="1"/>
  <c r="O800" i="6"/>
  <c r="N800" i="6"/>
  <c r="M800" i="6"/>
  <c r="O799" i="6"/>
  <c r="M799" i="6"/>
  <c r="N799" i="6" s="1"/>
  <c r="O798" i="6"/>
  <c r="M798" i="6"/>
  <c r="N798" i="6" s="1"/>
  <c r="O797" i="6"/>
  <c r="M797" i="6"/>
  <c r="N797" i="6" s="1"/>
  <c r="O796" i="6"/>
  <c r="M796" i="6"/>
  <c r="N796" i="6" s="1"/>
  <c r="O795" i="6"/>
  <c r="M795" i="6"/>
  <c r="N795" i="6" s="1"/>
  <c r="O794" i="6"/>
  <c r="M794" i="6"/>
  <c r="N794" i="6" s="1"/>
  <c r="O793" i="6"/>
  <c r="M793" i="6"/>
  <c r="N793" i="6" s="1"/>
  <c r="O792" i="6"/>
  <c r="N792" i="6"/>
  <c r="M792" i="6"/>
  <c r="O791" i="6"/>
  <c r="N791" i="6"/>
  <c r="M791" i="6"/>
  <c r="O790" i="6"/>
  <c r="M790" i="6"/>
  <c r="N790" i="6" s="1"/>
  <c r="O789" i="6"/>
  <c r="M789" i="6"/>
  <c r="N789" i="6" s="1"/>
  <c r="O788" i="6"/>
  <c r="N788" i="6"/>
  <c r="M788" i="6"/>
  <c r="O787" i="6"/>
  <c r="M787" i="6"/>
  <c r="N787" i="6" s="1"/>
  <c r="O786" i="6"/>
  <c r="N786" i="6"/>
  <c r="M786" i="6"/>
  <c r="O785" i="6"/>
  <c r="M785" i="6"/>
  <c r="N785" i="6" s="1"/>
  <c r="O784" i="6"/>
  <c r="N784" i="6"/>
  <c r="M784" i="6"/>
  <c r="O783" i="6"/>
  <c r="M783" i="6"/>
  <c r="N783" i="6" s="1"/>
  <c r="O782" i="6"/>
  <c r="M782" i="6"/>
  <c r="N782" i="6" s="1"/>
  <c r="O781" i="6"/>
  <c r="M781" i="6"/>
  <c r="N781" i="6" s="1"/>
  <c r="O780" i="6"/>
  <c r="M780" i="6"/>
  <c r="N780" i="6" s="1"/>
  <c r="O779" i="6"/>
  <c r="M779" i="6"/>
  <c r="N779" i="6" s="1"/>
  <c r="O778" i="6"/>
  <c r="M778" i="6"/>
  <c r="N778" i="6" s="1"/>
  <c r="O777" i="6"/>
  <c r="M777" i="6"/>
  <c r="N777" i="6" s="1"/>
  <c r="O776" i="6"/>
  <c r="N776" i="6"/>
  <c r="M776" i="6"/>
  <c r="O775" i="6"/>
  <c r="N775" i="6"/>
  <c r="M775" i="6"/>
  <c r="O774" i="6"/>
  <c r="M774" i="6"/>
  <c r="N774" i="6" s="1"/>
  <c r="O773" i="6"/>
  <c r="M773" i="6"/>
  <c r="N773" i="6" s="1"/>
  <c r="O772" i="6"/>
  <c r="N772" i="6"/>
  <c r="M772" i="6"/>
  <c r="O771" i="6"/>
  <c r="M771" i="6"/>
  <c r="N771" i="6" s="1"/>
  <c r="O770" i="6"/>
  <c r="N770" i="6"/>
  <c r="M770" i="6"/>
  <c r="O769" i="6"/>
  <c r="M769" i="6"/>
  <c r="N769" i="6" s="1"/>
  <c r="O768" i="6"/>
  <c r="N768" i="6"/>
  <c r="M768" i="6"/>
  <c r="O767" i="6"/>
  <c r="M767" i="6"/>
  <c r="N767" i="6" s="1"/>
  <c r="O766" i="6"/>
  <c r="M766" i="6"/>
  <c r="N766" i="6" s="1"/>
  <c r="O765" i="6"/>
  <c r="M765" i="6"/>
  <c r="N765" i="6" s="1"/>
  <c r="O764" i="6"/>
  <c r="M764" i="6"/>
  <c r="N764" i="6" s="1"/>
  <c r="O763" i="6"/>
  <c r="M763" i="6"/>
  <c r="N763" i="6" s="1"/>
  <c r="O762" i="6"/>
  <c r="M762" i="6"/>
  <c r="N762" i="6" s="1"/>
  <c r="O761" i="6"/>
  <c r="M761" i="6"/>
  <c r="N761" i="6" s="1"/>
  <c r="O760" i="6"/>
  <c r="N760" i="6"/>
  <c r="M760" i="6"/>
  <c r="O759" i="6"/>
  <c r="N759" i="6"/>
  <c r="M759" i="6"/>
  <c r="O758" i="6"/>
  <c r="M758" i="6"/>
  <c r="N758" i="6" s="1"/>
  <c r="O757" i="6"/>
  <c r="M757" i="6"/>
  <c r="N757" i="6" s="1"/>
  <c r="O756" i="6"/>
  <c r="N756" i="6"/>
  <c r="M756" i="6"/>
  <c r="O755" i="6"/>
  <c r="M755" i="6"/>
  <c r="N755" i="6" s="1"/>
  <c r="O754" i="6"/>
  <c r="N754" i="6"/>
  <c r="M754" i="6"/>
  <c r="O753" i="6"/>
  <c r="M753" i="6"/>
  <c r="N753" i="6" s="1"/>
  <c r="O752" i="6"/>
  <c r="N752" i="6"/>
  <c r="M752" i="6"/>
  <c r="O751" i="6"/>
  <c r="M751" i="6"/>
  <c r="N751" i="6" s="1"/>
  <c r="O750" i="6"/>
  <c r="M750" i="6"/>
  <c r="N750" i="6" s="1"/>
  <c r="O749" i="6"/>
  <c r="M749" i="6"/>
  <c r="N749" i="6" s="1"/>
  <c r="O748" i="6"/>
  <c r="M748" i="6"/>
  <c r="N748" i="6" s="1"/>
  <c r="O747" i="6"/>
  <c r="M747" i="6"/>
  <c r="N747" i="6" s="1"/>
  <c r="O746" i="6"/>
  <c r="M746" i="6"/>
  <c r="N746" i="6" s="1"/>
  <c r="O745" i="6"/>
  <c r="M745" i="6"/>
  <c r="N745" i="6" s="1"/>
  <c r="O744" i="6"/>
  <c r="N744" i="6"/>
  <c r="M744" i="6"/>
  <c r="O743" i="6"/>
  <c r="N743" i="6"/>
  <c r="M743" i="6"/>
  <c r="O742" i="6"/>
  <c r="M742" i="6"/>
  <c r="N742" i="6" s="1"/>
  <c r="O741" i="6"/>
  <c r="M741" i="6"/>
  <c r="N741" i="6" s="1"/>
  <c r="O740" i="6"/>
  <c r="N740" i="6"/>
  <c r="M740" i="6"/>
  <c r="O739" i="6"/>
  <c r="M739" i="6"/>
  <c r="N739" i="6" s="1"/>
  <c r="O738" i="6"/>
  <c r="N738" i="6"/>
  <c r="M738" i="6"/>
  <c r="O737" i="6"/>
  <c r="M737" i="6"/>
  <c r="N737" i="6" s="1"/>
  <c r="O736" i="6"/>
  <c r="N736" i="6"/>
  <c r="M736" i="6"/>
  <c r="O735" i="6"/>
  <c r="M735" i="6"/>
  <c r="N735" i="6" s="1"/>
  <c r="O734" i="6"/>
  <c r="M734" i="6"/>
  <c r="N734" i="6" s="1"/>
  <c r="O733" i="6"/>
  <c r="M733" i="6"/>
  <c r="N733" i="6" s="1"/>
  <c r="O732" i="6"/>
  <c r="M732" i="6"/>
  <c r="N732" i="6" s="1"/>
  <c r="O731" i="6"/>
  <c r="M731" i="6"/>
  <c r="N731" i="6" s="1"/>
  <c r="O730" i="6"/>
  <c r="M730" i="6"/>
  <c r="N730" i="6" s="1"/>
  <c r="O729" i="6"/>
  <c r="M729" i="6"/>
  <c r="N729" i="6" s="1"/>
  <c r="O728" i="6"/>
  <c r="N728" i="6"/>
  <c r="M728" i="6"/>
  <c r="O727" i="6"/>
  <c r="N727" i="6"/>
  <c r="M727" i="6"/>
  <c r="O726" i="6"/>
  <c r="M726" i="6"/>
  <c r="N726" i="6" s="1"/>
  <c r="O725" i="6"/>
  <c r="M725" i="6"/>
  <c r="N725" i="6" s="1"/>
  <c r="O724" i="6"/>
  <c r="N724" i="6"/>
  <c r="M724" i="6"/>
  <c r="O723" i="6"/>
  <c r="M723" i="6"/>
  <c r="N723" i="6" s="1"/>
  <c r="O722" i="6"/>
  <c r="N722" i="6"/>
  <c r="M722" i="6"/>
  <c r="O721" i="6"/>
  <c r="M721" i="6"/>
  <c r="N721" i="6" s="1"/>
  <c r="O720" i="6"/>
  <c r="N720" i="6"/>
  <c r="M720" i="6"/>
  <c r="O719" i="6"/>
  <c r="M719" i="6"/>
  <c r="N719" i="6" s="1"/>
  <c r="O718" i="6"/>
  <c r="M718" i="6"/>
  <c r="N718" i="6" s="1"/>
  <c r="O717" i="6"/>
  <c r="M717" i="6"/>
  <c r="N717" i="6" s="1"/>
  <c r="O716" i="6"/>
  <c r="M716" i="6"/>
  <c r="N716" i="6" s="1"/>
  <c r="O715" i="6"/>
  <c r="M715" i="6"/>
  <c r="N715" i="6" s="1"/>
  <c r="O714" i="6"/>
  <c r="M714" i="6"/>
  <c r="N714" i="6" s="1"/>
  <c r="O713" i="6"/>
  <c r="M713" i="6"/>
  <c r="N713" i="6" s="1"/>
  <c r="O712" i="6"/>
  <c r="N712" i="6"/>
  <c r="M712" i="6"/>
  <c r="O711" i="6"/>
  <c r="N711" i="6"/>
  <c r="M711" i="6"/>
  <c r="O710" i="6"/>
  <c r="M710" i="6"/>
  <c r="N710" i="6" s="1"/>
  <c r="O709" i="6"/>
  <c r="M709" i="6"/>
  <c r="N709" i="6" s="1"/>
  <c r="O708" i="6"/>
  <c r="N708" i="6"/>
  <c r="M708" i="6"/>
  <c r="O707" i="6"/>
  <c r="M707" i="6"/>
  <c r="N707" i="6" s="1"/>
  <c r="O706" i="6"/>
  <c r="N706" i="6"/>
  <c r="M706" i="6"/>
  <c r="O705" i="6"/>
  <c r="M705" i="6"/>
  <c r="N705" i="6" s="1"/>
  <c r="O704" i="6"/>
  <c r="N704" i="6"/>
  <c r="M704" i="6"/>
  <c r="O703" i="6"/>
  <c r="M703" i="6"/>
  <c r="N703" i="6" s="1"/>
  <c r="O702" i="6"/>
  <c r="M702" i="6"/>
  <c r="N702" i="6" s="1"/>
  <c r="O701" i="6"/>
  <c r="M701" i="6"/>
  <c r="N701" i="6" s="1"/>
  <c r="O700" i="6"/>
  <c r="M700" i="6"/>
  <c r="N700" i="6" s="1"/>
  <c r="O699" i="6"/>
  <c r="M699" i="6"/>
  <c r="N699" i="6" s="1"/>
  <c r="O698" i="6"/>
  <c r="M698" i="6"/>
  <c r="N698" i="6" s="1"/>
  <c r="O697" i="6"/>
  <c r="M697" i="6"/>
  <c r="N697" i="6" s="1"/>
  <c r="O696" i="6"/>
  <c r="N696" i="6"/>
  <c r="M696" i="6"/>
  <c r="O695" i="6"/>
  <c r="N695" i="6"/>
  <c r="M695" i="6"/>
  <c r="O694" i="6"/>
  <c r="M694" i="6"/>
  <c r="N694" i="6" s="1"/>
  <c r="O693" i="6"/>
  <c r="M693" i="6"/>
  <c r="N693" i="6" s="1"/>
  <c r="O692" i="6"/>
  <c r="N692" i="6"/>
  <c r="M692" i="6"/>
  <c r="O691" i="6"/>
  <c r="M691" i="6"/>
  <c r="N691" i="6" s="1"/>
  <c r="O690" i="6"/>
  <c r="N690" i="6"/>
  <c r="M690" i="6"/>
  <c r="O689" i="6"/>
  <c r="M689" i="6"/>
  <c r="N689" i="6" s="1"/>
  <c r="O688" i="6"/>
  <c r="N688" i="6"/>
  <c r="M688" i="6"/>
  <c r="O687" i="6"/>
  <c r="M687" i="6"/>
  <c r="N687" i="6" s="1"/>
  <c r="O686" i="6"/>
  <c r="M686" i="6"/>
  <c r="N686" i="6" s="1"/>
  <c r="O685" i="6"/>
  <c r="M685" i="6"/>
  <c r="N685" i="6" s="1"/>
  <c r="O684" i="6"/>
  <c r="M684" i="6"/>
  <c r="N684" i="6" s="1"/>
  <c r="O683" i="6"/>
  <c r="M683" i="6"/>
  <c r="N683" i="6" s="1"/>
  <c r="O682" i="6"/>
  <c r="M682" i="6"/>
  <c r="N682" i="6" s="1"/>
  <c r="O681" i="6"/>
  <c r="M681" i="6"/>
  <c r="N681" i="6" s="1"/>
  <c r="O680" i="6"/>
  <c r="N680" i="6"/>
  <c r="M680" i="6"/>
  <c r="O679" i="6"/>
  <c r="N679" i="6"/>
  <c r="M679" i="6"/>
  <c r="O678" i="6"/>
  <c r="M678" i="6"/>
  <c r="N678" i="6" s="1"/>
  <c r="O677" i="6"/>
  <c r="M677" i="6"/>
  <c r="N677" i="6" s="1"/>
  <c r="O676" i="6"/>
  <c r="N676" i="6"/>
  <c r="M676" i="6"/>
  <c r="O675" i="6"/>
  <c r="M675" i="6"/>
  <c r="N675" i="6" s="1"/>
  <c r="O674" i="6"/>
  <c r="N674" i="6"/>
  <c r="M674" i="6"/>
  <c r="O673" i="6"/>
  <c r="M673" i="6"/>
  <c r="N673" i="6" s="1"/>
  <c r="O672" i="6"/>
  <c r="N672" i="6"/>
  <c r="M672" i="6"/>
  <c r="O671" i="6"/>
  <c r="M671" i="6"/>
  <c r="N671" i="6" s="1"/>
  <c r="O670" i="6"/>
  <c r="M670" i="6"/>
  <c r="N670" i="6" s="1"/>
  <c r="O669" i="6"/>
  <c r="M669" i="6"/>
  <c r="N669" i="6" s="1"/>
  <c r="O668" i="6"/>
  <c r="M668" i="6"/>
  <c r="N668" i="6" s="1"/>
  <c r="O667" i="6"/>
  <c r="M667" i="6"/>
  <c r="N667" i="6" s="1"/>
  <c r="O666" i="6"/>
  <c r="M666" i="6"/>
  <c r="N666" i="6" s="1"/>
  <c r="O665" i="6"/>
  <c r="M665" i="6"/>
  <c r="N665" i="6" s="1"/>
  <c r="O664" i="6"/>
  <c r="N664" i="6"/>
  <c r="M664" i="6"/>
  <c r="O663" i="6"/>
  <c r="N663" i="6"/>
  <c r="M663" i="6"/>
  <c r="O662" i="6"/>
  <c r="M662" i="6"/>
  <c r="N662" i="6" s="1"/>
  <c r="O661" i="6"/>
  <c r="M661" i="6"/>
  <c r="N661" i="6" s="1"/>
  <c r="O660" i="6"/>
  <c r="N660" i="6"/>
  <c r="M660" i="6"/>
  <c r="O659" i="6"/>
  <c r="M659" i="6"/>
  <c r="N659" i="6" s="1"/>
  <c r="O658" i="6"/>
  <c r="N658" i="6"/>
  <c r="M658" i="6"/>
  <c r="O657" i="6"/>
  <c r="M657" i="6"/>
  <c r="N657" i="6" s="1"/>
  <c r="O656" i="6"/>
  <c r="N656" i="6"/>
  <c r="M656" i="6"/>
  <c r="O655" i="6"/>
  <c r="M655" i="6"/>
  <c r="N655" i="6" s="1"/>
  <c r="O654" i="6"/>
  <c r="M654" i="6"/>
  <c r="N654" i="6" s="1"/>
  <c r="O653" i="6"/>
  <c r="M653" i="6"/>
  <c r="N653" i="6" s="1"/>
  <c r="O652" i="6"/>
  <c r="M652" i="6"/>
  <c r="N652" i="6" s="1"/>
  <c r="O651" i="6"/>
  <c r="M651" i="6"/>
  <c r="N651" i="6" s="1"/>
  <c r="O650" i="6"/>
  <c r="M650" i="6"/>
  <c r="N650" i="6" s="1"/>
  <c r="O649" i="6"/>
  <c r="M649" i="6"/>
  <c r="N649" i="6" s="1"/>
  <c r="O648" i="6"/>
  <c r="N648" i="6"/>
  <c r="M648" i="6"/>
  <c r="O647" i="6"/>
  <c r="N647" i="6"/>
  <c r="M647" i="6"/>
  <c r="O646" i="6"/>
  <c r="M646" i="6"/>
  <c r="N646" i="6" s="1"/>
  <c r="O645" i="6"/>
  <c r="M645" i="6"/>
  <c r="N645" i="6" s="1"/>
  <c r="O644" i="6"/>
  <c r="N644" i="6"/>
  <c r="M644" i="6"/>
  <c r="O643" i="6"/>
  <c r="M643" i="6"/>
  <c r="N643" i="6" s="1"/>
  <c r="O642" i="6"/>
  <c r="N642" i="6"/>
  <c r="M642" i="6"/>
  <c r="O641" i="6"/>
  <c r="M641" i="6"/>
  <c r="N641" i="6" s="1"/>
  <c r="O640" i="6"/>
  <c r="N640" i="6"/>
  <c r="M640" i="6"/>
  <c r="O639" i="6"/>
  <c r="M639" i="6"/>
  <c r="N639" i="6" s="1"/>
  <c r="O638" i="6"/>
  <c r="M638" i="6"/>
  <c r="N638" i="6" s="1"/>
  <c r="O637" i="6"/>
  <c r="M637" i="6"/>
  <c r="N637" i="6" s="1"/>
  <c r="O636" i="6"/>
  <c r="M636" i="6"/>
  <c r="N636" i="6" s="1"/>
  <c r="O635" i="6"/>
  <c r="M635" i="6"/>
  <c r="N635" i="6" s="1"/>
  <c r="O634" i="6"/>
  <c r="M634" i="6"/>
  <c r="N634" i="6" s="1"/>
  <c r="O633" i="6"/>
  <c r="M633" i="6"/>
  <c r="N633" i="6" s="1"/>
  <c r="O632" i="6"/>
  <c r="N632" i="6"/>
  <c r="M632" i="6"/>
  <c r="O631" i="6"/>
  <c r="N631" i="6"/>
  <c r="M631" i="6"/>
  <c r="O630" i="6"/>
  <c r="M630" i="6"/>
  <c r="N630" i="6" s="1"/>
  <c r="O629" i="6"/>
  <c r="M629" i="6"/>
  <c r="N629" i="6" s="1"/>
  <c r="O628" i="6"/>
  <c r="N628" i="6"/>
  <c r="M628" i="6"/>
  <c r="O627" i="6"/>
  <c r="M627" i="6"/>
  <c r="N627" i="6" s="1"/>
  <c r="O626" i="6"/>
  <c r="N626" i="6"/>
  <c r="M626" i="6"/>
  <c r="O625" i="6"/>
  <c r="M625" i="6"/>
  <c r="N625" i="6" s="1"/>
  <c r="O624" i="6"/>
  <c r="N624" i="6"/>
  <c r="M624" i="6"/>
  <c r="O623" i="6"/>
  <c r="M623" i="6"/>
  <c r="N623" i="6" s="1"/>
  <c r="O622" i="6"/>
  <c r="M622" i="6"/>
  <c r="N622" i="6" s="1"/>
  <c r="O621" i="6"/>
  <c r="M621" i="6"/>
  <c r="N621" i="6" s="1"/>
  <c r="O620" i="6"/>
  <c r="M620" i="6"/>
  <c r="N620" i="6" s="1"/>
  <c r="O619" i="6"/>
  <c r="M619" i="6"/>
  <c r="N619" i="6" s="1"/>
  <c r="O618" i="6"/>
  <c r="M618" i="6"/>
  <c r="N618" i="6" s="1"/>
  <c r="O617" i="6"/>
  <c r="M617" i="6"/>
  <c r="N617" i="6" s="1"/>
  <c r="O616" i="6"/>
  <c r="N616" i="6"/>
  <c r="M616" i="6"/>
  <c r="O615" i="6"/>
  <c r="N615" i="6"/>
  <c r="M615" i="6"/>
  <c r="O614" i="6"/>
  <c r="M614" i="6"/>
  <c r="N614" i="6" s="1"/>
  <c r="O613" i="6"/>
  <c r="M613" i="6"/>
  <c r="N613" i="6" s="1"/>
  <c r="O612" i="6"/>
  <c r="N612" i="6"/>
  <c r="M612" i="6"/>
  <c r="O611" i="6"/>
  <c r="M611" i="6"/>
  <c r="N611" i="6" s="1"/>
  <c r="O610" i="6"/>
  <c r="N610" i="6"/>
  <c r="M610" i="6"/>
  <c r="O609" i="6"/>
  <c r="M609" i="6"/>
  <c r="N609" i="6" s="1"/>
  <c r="O608" i="6"/>
  <c r="N608" i="6"/>
  <c r="M608" i="6"/>
  <c r="O607" i="6"/>
  <c r="M607" i="6"/>
  <c r="N607" i="6" s="1"/>
  <c r="O606" i="6"/>
  <c r="M606" i="6"/>
  <c r="N606" i="6" s="1"/>
  <c r="O605" i="6"/>
  <c r="M605" i="6"/>
  <c r="N605" i="6" s="1"/>
  <c r="O604" i="6"/>
  <c r="M604" i="6"/>
  <c r="N604" i="6" s="1"/>
  <c r="O603" i="6"/>
  <c r="M603" i="6"/>
  <c r="N603" i="6" s="1"/>
  <c r="O602" i="6"/>
  <c r="M602" i="6"/>
  <c r="N602" i="6" s="1"/>
  <c r="O601" i="6"/>
  <c r="M601" i="6"/>
  <c r="N601" i="6" s="1"/>
  <c r="O600" i="6"/>
  <c r="N600" i="6"/>
  <c r="M600" i="6"/>
  <c r="O599" i="6"/>
  <c r="N599" i="6"/>
  <c r="M599" i="6"/>
  <c r="O598" i="6"/>
  <c r="M598" i="6"/>
  <c r="N598" i="6" s="1"/>
  <c r="O597" i="6"/>
  <c r="M597" i="6"/>
  <c r="N597" i="6" s="1"/>
  <c r="O596" i="6"/>
  <c r="N596" i="6"/>
  <c r="M596" i="6"/>
  <c r="O595" i="6"/>
  <c r="M595" i="6"/>
  <c r="N595" i="6" s="1"/>
  <c r="O594" i="6"/>
  <c r="N594" i="6"/>
  <c r="M594" i="6"/>
  <c r="O593" i="6"/>
  <c r="M593" i="6"/>
  <c r="N593" i="6" s="1"/>
  <c r="O592" i="6"/>
  <c r="N592" i="6"/>
  <c r="M592" i="6"/>
  <c r="O591" i="6"/>
  <c r="M591" i="6"/>
  <c r="N591" i="6" s="1"/>
  <c r="O590" i="6"/>
  <c r="M590" i="6"/>
  <c r="N590" i="6" s="1"/>
  <c r="O589" i="6"/>
  <c r="M589" i="6"/>
  <c r="N589" i="6" s="1"/>
  <c r="O588" i="6"/>
  <c r="M588" i="6"/>
  <c r="N588" i="6" s="1"/>
  <c r="O587" i="6"/>
  <c r="M587" i="6"/>
  <c r="N587" i="6" s="1"/>
  <c r="O586" i="6"/>
  <c r="M586" i="6"/>
  <c r="N586" i="6" s="1"/>
  <c r="O585" i="6"/>
  <c r="M585" i="6"/>
  <c r="N585" i="6" s="1"/>
  <c r="O584" i="6"/>
  <c r="N584" i="6"/>
  <c r="M584" i="6"/>
  <c r="O583" i="6"/>
  <c r="N583" i="6"/>
  <c r="M583" i="6"/>
  <c r="O582" i="6"/>
  <c r="M582" i="6"/>
  <c r="N582" i="6" s="1"/>
  <c r="O581" i="6"/>
  <c r="M581" i="6"/>
  <c r="N581" i="6" s="1"/>
  <c r="O580" i="6"/>
  <c r="N580" i="6"/>
  <c r="M580" i="6"/>
  <c r="O579" i="6"/>
  <c r="M579" i="6"/>
  <c r="N579" i="6" s="1"/>
  <c r="O578" i="6"/>
  <c r="N578" i="6"/>
  <c r="M578" i="6"/>
  <c r="O577" i="6"/>
  <c r="M577" i="6"/>
  <c r="N577" i="6" s="1"/>
  <c r="O576" i="6"/>
  <c r="N576" i="6"/>
  <c r="M576" i="6"/>
  <c r="O575" i="6"/>
  <c r="M575" i="6"/>
  <c r="N575" i="6" s="1"/>
  <c r="O574" i="6"/>
  <c r="M574" i="6"/>
  <c r="N574" i="6" s="1"/>
  <c r="O573" i="6"/>
  <c r="M573" i="6"/>
  <c r="N573" i="6" s="1"/>
  <c r="O572" i="6"/>
  <c r="M572" i="6"/>
  <c r="N572" i="6" s="1"/>
  <c r="O571" i="6"/>
  <c r="M571" i="6"/>
  <c r="N571" i="6" s="1"/>
  <c r="O570" i="6"/>
  <c r="M570" i="6"/>
  <c r="N570" i="6" s="1"/>
  <c r="O569" i="6"/>
  <c r="M569" i="6"/>
  <c r="N569" i="6" s="1"/>
  <c r="O568" i="6"/>
  <c r="N568" i="6"/>
  <c r="M568" i="6"/>
  <c r="O567" i="6"/>
  <c r="N567" i="6"/>
  <c r="M567" i="6"/>
  <c r="O566" i="6"/>
  <c r="M566" i="6"/>
  <c r="N566" i="6" s="1"/>
  <c r="O565" i="6"/>
  <c r="M565" i="6"/>
  <c r="N565" i="6" s="1"/>
  <c r="O564" i="6"/>
  <c r="N564" i="6"/>
  <c r="M564" i="6"/>
  <c r="O563" i="6"/>
  <c r="M563" i="6"/>
  <c r="N563" i="6" s="1"/>
  <c r="O562" i="6"/>
  <c r="N562" i="6"/>
  <c r="M562" i="6"/>
  <c r="O561" i="6"/>
  <c r="M561" i="6"/>
  <c r="N561" i="6" s="1"/>
  <c r="O560" i="6"/>
  <c r="N560" i="6"/>
  <c r="M560" i="6"/>
  <c r="O559" i="6"/>
  <c r="M559" i="6"/>
  <c r="N559" i="6" s="1"/>
  <c r="O558" i="6"/>
  <c r="M558" i="6"/>
  <c r="N558" i="6" s="1"/>
  <c r="O557" i="6"/>
  <c r="M557" i="6"/>
  <c r="N557" i="6" s="1"/>
  <c r="O556" i="6"/>
  <c r="M556" i="6"/>
  <c r="N556" i="6" s="1"/>
  <c r="O555" i="6"/>
  <c r="M555" i="6"/>
  <c r="N555" i="6" s="1"/>
  <c r="O554" i="6"/>
  <c r="M554" i="6"/>
  <c r="N554" i="6" s="1"/>
  <c r="O553" i="6"/>
  <c r="M553" i="6"/>
  <c r="N553" i="6" s="1"/>
  <c r="O552" i="6"/>
  <c r="N552" i="6"/>
  <c r="M552" i="6"/>
  <c r="O551" i="6"/>
  <c r="N551" i="6"/>
  <c r="M551" i="6"/>
  <c r="O550" i="6"/>
  <c r="M550" i="6"/>
  <c r="N550" i="6" s="1"/>
  <c r="O549" i="6"/>
  <c r="M549" i="6"/>
  <c r="N549" i="6" s="1"/>
  <c r="O548" i="6"/>
  <c r="N548" i="6"/>
  <c r="M548" i="6"/>
  <c r="O547" i="6"/>
  <c r="M547" i="6"/>
  <c r="N547" i="6" s="1"/>
  <c r="O546" i="6"/>
  <c r="N546" i="6"/>
  <c r="M546" i="6"/>
  <c r="O545" i="6"/>
  <c r="M545" i="6"/>
  <c r="N545" i="6" s="1"/>
  <c r="O544" i="6"/>
  <c r="N544" i="6"/>
  <c r="M544" i="6"/>
  <c r="O543" i="6"/>
  <c r="M543" i="6"/>
  <c r="N543" i="6" s="1"/>
  <c r="O542" i="6"/>
  <c r="M542" i="6"/>
  <c r="N542" i="6" s="1"/>
  <c r="O541" i="6"/>
  <c r="M541" i="6"/>
  <c r="N541" i="6" s="1"/>
  <c r="O540" i="6"/>
  <c r="M540" i="6"/>
  <c r="N540" i="6" s="1"/>
  <c r="O539" i="6"/>
  <c r="M539" i="6"/>
  <c r="N539" i="6" s="1"/>
  <c r="O538" i="6"/>
  <c r="M538" i="6"/>
  <c r="N538" i="6" s="1"/>
  <c r="O537" i="6"/>
  <c r="M537" i="6"/>
  <c r="N537" i="6" s="1"/>
  <c r="O536" i="6"/>
  <c r="N536" i="6"/>
  <c r="M536" i="6"/>
  <c r="O535" i="6"/>
  <c r="N535" i="6"/>
  <c r="M535" i="6"/>
  <c r="O534" i="6"/>
  <c r="M534" i="6"/>
  <c r="N534" i="6" s="1"/>
  <c r="O533" i="6"/>
  <c r="M533" i="6"/>
  <c r="N533" i="6" s="1"/>
  <c r="O532" i="6"/>
  <c r="N532" i="6"/>
  <c r="M532" i="6"/>
  <c r="O531" i="6"/>
  <c r="M531" i="6"/>
  <c r="N531" i="6" s="1"/>
  <c r="O530" i="6"/>
  <c r="N530" i="6"/>
  <c r="M530" i="6"/>
  <c r="O529" i="6"/>
  <c r="M529" i="6"/>
  <c r="N529" i="6" s="1"/>
  <c r="O528" i="6"/>
  <c r="N528" i="6"/>
  <c r="M528" i="6"/>
  <c r="O527" i="6"/>
  <c r="M527" i="6"/>
  <c r="N527" i="6" s="1"/>
  <c r="O526" i="6"/>
  <c r="M526" i="6"/>
  <c r="N526" i="6" s="1"/>
  <c r="O525" i="6"/>
  <c r="M525" i="6"/>
  <c r="N525" i="6" s="1"/>
  <c r="O524" i="6"/>
  <c r="M524" i="6"/>
  <c r="N524" i="6" s="1"/>
  <c r="O523" i="6"/>
  <c r="M523" i="6"/>
  <c r="N523" i="6" s="1"/>
  <c r="O522" i="6"/>
  <c r="M522" i="6"/>
  <c r="N522" i="6" s="1"/>
  <c r="O521" i="6"/>
  <c r="M521" i="6"/>
  <c r="N521" i="6" s="1"/>
  <c r="O520" i="6"/>
  <c r="N520" i="6"/>
  <c r="M520" i="6"/>
  <c r="O519" i="6"/>
  <c r="N519" i="6"/>
  <c r="M519" i="6"/>
  <c r="O518" i="6"/>
  <c r="M518" i="6"/>
  <c r="N518" i="6" s="1"/>
  <c r="O517" i="6"/>
  <c r="M517" i="6"/>
  <c r="N517" i="6" s="1"/>
  <c r="O516" i="6"/>
  <c r="N516" i="6"/>
  <c r="M516" i="6"/>
  <c r="O515" i="6"/>
  <c r="M515" i="6"/>
  <c r="N515" i="6" s="1"/>
  <c r="O514" i="6"/>
  <c r="N514" i="6"/>
  <c r="M514" i="6"/>
  <c r="O513" i="6"/>
  <c r="M513" i="6"/>
  <c r="N513" i="6" s="1"/>
  <c r="O512" i="6"/>
  <c r="N512" i="6"/>
  <c r="M512" i="6"/>
  <c r="O511" i="6"/>
  <c r="M511" i="6"/>
  <c r="N511" i="6" s="1"/>
  <c r="O510" i="6"/>
  <c r="M510" i="6"/>
  <c r="N510" i="6" s="1"/>
  <c r="O509" i="6"/>
  <c r="M509" i="6"/>
  <c r="N509" i="6" s="1"/>
  <c r="O508" i="6"/>
  <c r="M508" i="6"/>
  <c r="N508" i="6" s="1"/>
  <c r="O507" i="6"/>
  <c r="M507" i="6"/>
  <c r="N507" i="6" s="1"/>
  <c r="O506" i="6"/>
  <c r="M506" i="6"/>
  <c r="N506" i="6" s="1"/>
  <c r="O505" i="6"/>
  <c r="M505" i="6"/>
  <c r="N505" i="6" s="1"/>
  <c r="O504" i="6"/>
  <c r="N504" i="6"/>
  <c r="M504" i="6"/>
  <c r="O503" i="6"/>
  <c r="N503" i="6"/>
  <c r="M503" i="6"/>
  <c r="O502" i="6"/>
  <c r="M502" i="6"/>
  <c r="N502" i="6" s="1"/>
  <c r="O501" i="6"/>
  <c r="M501" i="6"/>
  <c r="N501" i="6" s="1"/>
  <c r="O500" i="6"/>
  <c r="N500" i="6"/>
  <c r="M500" i="6"/>
  <c r="O499" i="6"/>
  <c r="M499" i="6"/>
  <c r="N499" i="6" s="1"/>
  <c r="O498" i="6"/>
  <c r="N498" i="6"/>
  <c r="M498" i="6"/>
  <c r="O497" i="6"/>
  <c r="M497" i="6"/>
  <c r="N497" i="6" s="1"/>
  <c r="O496" i="6"/>
  <c r="N496" i="6"/>
  <c r="M496" i="6"/>
  <c r="O495" i="6"/>
  <c r="M495" i="6"/>
  <c r="N495" i="6" s="1"/>
  <c r="O494" i="6"/>
  <c r="M494" i="6"/>
  <c r="N494" i="6" s="1"/>
  <c r="O493" i="6"/>
  <c r="M493" i="6"/>
  <c r="N493" i="6" s="1"/>
  <c r="O492" i="6"/>
  <c r="M492" i="6"/>
  <c r="N492" i="6" s="1"/>
  <c r="O491" i="6"/>
  <c r="M491" i="6"/>
  <c r="N491" i="6" s="1"/>
  <c r="O490" i="6"/>
  <c r="M490" i="6"/>
  <c r="N490" i="6" s="1"/>
  <c r="O489" i="6"/>
  <c r="M489" i="6"/>
  <c r="N489" i="6" s="1"/>
  <c r="O488" i="6"/>
  <c r="N488" i="6"/>
  <c r="M488" i="6"/>
  <c r="O487" i="6"/>
  <c r="N487" i="6"/>
  <c r="M487" i="6"/>
  <c r="O486" i="6"/>
  <c r="M486" i="6"/>
  <c r="N486" i="6" s="1"/>
  <c r="O485" i="6"/>
  <c r="M485" i="6"/>
  <c r="N485" i="6" s="1"/>
  <c r="O484" i="6"/>
  <c r="N484" i="6"/>
  <c r="M484" i="6"/>
  <c r="O483" i="6"/>
  <c r="M483" i="6"/>
  <c r="N483" i="6" s="1"/>
  <c r="O482" i="6"/>
  <c r="N482" i="6"/>
  <c r="M482" i="6"/>
  <c r="O481" i="6"/>
  <c r="M481" i="6"/>
  <c r="N481" i="6" s="1"/>
  <c r="O480" i="6"/>
  <c r="N480" i="6"/>
  <c r="M480" i="6"/>
  <c r="O479" i="6"/>
  <c r="M479" i="6"/>
  <c r="N479" i="6" s="1"/>
  <c r="O478" i="6"/>
  <c r="M478" i="6"/>
  <c r="N478" i="6" s="1"/>
  <c r="O477" i="6"/>
  <c r="M477" i="6"/>
  <c r="N477" i="6" s="1"/>
  <c r="O476" i="6"/>
  <c r="M476" i="6"/>
  <c r="N476" i="6" s="1"/>
  <c r="O475" i="6"/>
  <c r="M475" i="6"/>
  <c r="N475" i="6" s="1"/>
  <c r="O474" i="6"/>
  <c r="M474" i="6"/>
  <c r="N474" i="6" s="1"/>
  <c r="O473" i="6"/>
  <c r="M473" i="6"/>
  <c r="N473" i="6" s="1"/>
  <c r="O472" i="6"/>
  <c r="N472" i="6"/>
  <c r="M472" i="6"/>
  <c r="O471" i="6"/>
  <c r="N471" i="6"/>
  <c r="M471" i="6"/>
  <c r="O470" i="6"/>
  <c r="M470" i="6"/>
  <c r="N470" i="6" s="1"/>
  <c r="O469" i="6"/>
  <c r="M469" i="6"/>
  <c r="N469" i="6" s="1"/>
  <c r="O468" i="6"/>
  <c r="N468" i="6"/>
  <c r="M468" i="6"/>
  <c r="O467" i="6"/>
  <c r="M467" i="6"/>
  <c r="N467" i="6" s="1"/>
  <c r="O466" i="6"/>
  <c r="N466" i="6"/>
  <c r="M466" i="6"/>
  <c r="O465" i="6"/>
  <c r="M465" i="6"/>
  <c r="N465" i="6" s="1"/>
  <c r="O464" i="6"/>
  <c r="N464" i="6"/>
  <c r="M464" i="6"/>
  <c r="O463" i="6"/>
  <c r="M463" i="6"/>
  <c r="N463" i="6" s="1"/>
  <c r="O462" i="6"/>
  <c r="M462" i="6"/>
  <c r="N462" i="6" s="1"/>
  <c r="O461" i="6"/>
  <c r="M461" i="6"/>
  <c r="N461" i="6" s="1"/>
  <c r="O460" i="6"/>
  <c r="M460" i="6"/>
  <c r="N460" i="6" s="1"/>
  <c r="O459" i="6"/>
  <c r="M459" i="6"/>
  <c r="N459" i="6" s="1"/>
  <c r="O458" i="6"/>
  <c r="M458" i="6"/>
  <c r="N458" i="6" s="1"/>
  <c r="O457" i="6"/>
  <c r="M457" i="6"/>
  <c r="N457" i="6" s="1"/>
  <c r="O456" i="6"/>
  <c r="N456" i="6"/>
  <c r="M456" i="6"/>
  <c r="O455" i="6"/>
  <c r="N455" i="6"/>
  <c r="M455" i="6"/>
  <c r="O454" i="6"/>
  <c r="M454" i="6"/>
  <c r="N454" i="6" s="1"/>
  <c r="O453" i="6"/>
  <c r="M453" i="6"/>
  <c r="N453" i="6" s="1"/>
  <c r="O452" i="6"/>
  <c r="N452" i="6"/>
  <c r="M452" i="6"/>
  <c r="O451" i="6"/>
  <c r="M451" i="6"/>
  <c r="N451" i="6" s="1"/>
  <c r="O450" i="6"/>
  <c r="N450" i="6"/>
  <c r="M450" i="6"/>
  <c r="O449" i="6"/>
  <c r="M449" i="6"/>
  <c r="N449" i="6" s="1"/>
  <c r="O448" i="6"/>
  <c r="N448" i="6"/>
  <c r="M448" i="6"/>
  <c r="O447" i="6"/>
  <c r="M447" i="6"/>
  <c r="N447" i="6" s="1"/>
  <c r="O446" i="6"/>
  <c r="M446" i="6"/>
  <c r="N446" i="6" s="1"/>
  <c r="O445" i="6"/>
  <c r="M445" i="6"/>
  <c r="N445" i="6" s="1"/>
  <c r="O444" i="6"/>
  <c r="M444" i="6"/>
  <c r="N444" i="6" s="1"/>
  <c r="O443" i="6"/>
  <c r="M443" i="6"/>
  <c r="N443" i="6" s="1"/>
  <c r="O442" i="6"/>
  <c r="M442" i="6"/>
  <c r="N442" i="6" s="1"/>
  <c r="O441" i="6"/>
  <c r="M441" i="6"/>
  <c r="N441" i="6" s="1"/>
  <c r="O440" i="6"/>
  <c r="N440" i="6"/>
  <c r="M440" i="6"/>
  <c r="O439" i="6"/>
  <c r="N439" i="6"/>
  <c r="M439" i="6"/>
  <c r="O438" i="6"/>
  <c r="M438" i="6"/>
  <c r="N438" i="6" s="1"/>
  <c r="O437" i="6"/>
  <c r="M437" i="6"/>
  <c r="N437" i="6" s="1"/>
  <c r="O436" i="6"/>
  <c r="N436" i="6"/>
  <c r="M436" i="6"/>
  <c r="O435" i="6"/>
  <c r="M435" i="6"/>
  <c r="N435" i="6" s="1"/>
  <c r="O434" i="6"/>
  <c r="N434" i="6"/>
  <c r="M434" i="6"/>
  <c r="O433" i="6"/>
  <c r="M433" i="6"/>
  <c r="N433" i="6" s="1"/>
  <c r="O432" i="6"/>
  <c r="N432" i="6"/>
  <c r="M432" i="6"/>
  <c r="O431" i="6"/>
  <c r="M431" i="6"/>
  <c r="N431" i="6" s="1"/>
  <c r="O430" i="6"/>
  <c r="M430" i="6"/>
  <c r="N430" i="6" s="1"/>
  <c r="O429" i="6"/>
  <c r="M429" i="6"/>
  <c r="N429" i="6" s="1"/>
  <c r="O428" i="6"/>
  <c r="M428" i="6"/>
  <c r="N428" i="6" s="1"/>
  <c r="O427" i="6"/>
  <c r="M427" i="6"/>
  <c r="N427" i="6" s="1"/>
  <c r="O426" i="6"/>
  <c r="M426" i="6"/>
  <c r="N426" i="6" s="1"/>
  <c r="O425" i="6"/>
  <c r="M425" i="6"/>
  <c r="N425" i="6" s="1"/>
  <c r="O424" i="6"/>
  <c r="N424" i="6"/>
  <c r="M424" i="6"/>
  <c r="O423" i="6"/>
  <c r="N423" i="6"/>
  <c r="M423" i="6"/>
  <c r="O422" i="6"/>
  <c r="M422" i="6"/>
  <c r="N422" i="6" s="1"/>
  <c r="O421" i="6"/>
  <c r="M421" i="6"/>
  <c r="N421" i="6" s="1"/>
  <c r="O420" i="6"/>
  <c r="N420" i="6"/>
  <c r="M420" i="6"/>
  <c r="O419" i="6"/>
  <c r="M419" i="6"/>
  <c r="N419" i="6" s="1"/>
  <c r="O418" i="6"/>
  <c r="N418" i="6"/>
  <c r="M418" i="6"/>
  <c r="O417" i="6"/>
  <c r="M417" i="6"/>
  <c r="N417" i="6" s="1"/>
  <c r="O416" i="6"/>
  <c r="N416" i="6"/>
  <c r="M416" i="6"/>
  <c r="O415" i="6"/>
  <c r="M415" i="6"/>
  <c r="N415" i="6" s="1"/>
  <c r="O414" i="6"/>
  <c r="M414" i="6"/>
  <c r="N414" i="6" s="1"/>
  <c r="O413" i="6"/>
  <c r="M413" i="6"/>
  <c r="N413" i="6" s="1"/>
  <c r="O412" i="6"/>
  <c r="M412" i="6"/>
  <c r="N412" i="6" s="1"/>
  <c r="O411" i="6"/>
  <c r="M411" i="6"/>
  <c r="N411" i="6" s="1"/>
  <c r="O410" i="6"/>
  <c r="M410" i="6"/>
  <c r="N410" i="6" s="1"/>
  <c r="O409" i="6"/>
  <c r="M409" i="6"/>
  <c r="N409" i="6" s="1"/>
  <c r="O408" i="6"/>
  <c r="N408" i="6"/>
  <c r="M408" i="6"/>
  <c r="O407" i="6"/>
  <c r="N407" i="6"/>
  <c r="M407" i="6"/>
  <c r="O406" i="6"/>
  <c r="M406" i="6"/>
  <c r="N406" i="6" s="1"/>
  <c r="O405" i="6"/>
  <c r="M405" i="6"/>
  <c r="N405" i="6" s="1"/>
  <c r="O404" i="6"/>
  <c r="N404" i="6"/>
  <c r="M404" i="6"/>
  <c r="O403" i="6"/>
  <c r="M403" i="6"/>
  <c r="N403" i="6" s="1"/>
  <c r="O402" i="6"/>
  <c r="N402" i="6"/>
  <c r="M402" i="6"/>
  <c r="O401" i="6"/>
  <c r="M401" i="6"/>
  <c r="N401" i="6" s="1"/>
  <c r="O400" i="6"/>
  <c r="N400" i="6"/>
  <c r="M400" i="6"/>
  <c r="O399" i="6"/>
  <c r="M399" i="6"/>
  <c r="N399" i="6" s="1"/>
  <c r="O398" i="6"/>
  <c r="M398" i="6"/>
  <c r="N398" i="6" s="1"/>
  <c r="O397" i="6"/>
  <c r="M397" i="6"/>
  <c r="N397" i="6" s="1"/>
  <c r="O396" i="6"/>
  <c r="M396" i="6"/>
  <c r="N396" i="6" s="1"/>
  <c r="O395" i="6"/>
  <c r="M395" i="6"/>
  <c r="N395" i="6" s="1"/>
  <c r="O394" i="6"/>
  <c r="M394" i="6"/>
  <c r="N394" i="6" s="1"/>
  <c r="O393" i="6"/>
  <c r="M393" i="6"/>
  <c r="N393" i="6" s="1"/>
  <c r="O392" i="6"/>
  <c r="N392" i="6"/>
  <c r="M392" i="6"/>
  <c r="O391" i="6"/>
  <c r="N391" i="6"/>
  <c r="M391" i="6"/>
  <c r="O390" i="6"/>
  <c r="M390" i="6"/>
  <c r="N390" i="6" s="1"/>
  <c r="O389" i="6"/>
  <c r="M389" i="6"/>
  <c r="N389" i="6" s="1"/>
  <c r="O388" i="6"/>
  <c r="N388" i="6"/>
  <c r="M388" i="6"/>
  <c r="O387" i="6"/>
  <c r="M387" i="6"/>
  <c r="N387" i="6" s="1"/>
  <c r="O386" i="6"/>
  <c r="N386" i="6"/>
  <c r="M386" i="6"/>
  <c r="O385" i="6"/>
  <c r="M385" i="6"/>
  <c r="N385" i="6" s="1"/>
  <c r="O384" i="6"/>
  <c r="N384" i="6"/>
  <c r="M384" i="6"/>
  <c r="O383" i="6"/>
  <c r="M383" i="6"/>
  <c r="N383" i="6" s="1"/>
  <c r="O382" i="6"/>
  <c r="M382" i="6"/>
  <c r="N382" i="6" s="1"/>
  <c r="O381" i="6"/>
  <c r="M381" i="6"/>
  <c r="N381" i="6" s="1"/>
  <c r="O380" i="6"/>
  <c r="M380" i="6"/>
  <c r="N380" i="6" s="1"/>
  <c r="O379" i="6"/>
  <c r="M379" i="6"/>
  <c r="N379" i="6" s="1"/>
  <c r="O378" i="6"/>
  <c r="N378" i="6"/>
  <c r="M378" i="6"/>
  <c r="O377" i="6"/>
  <c r="M377" i="6"/>
  <c r="N377" i="6" s="1"/>
  <c r="O376" i="6"/>
  <c r="N376" i="6"/>
  <c r="M376" i="6"/>
  <c r="O375" i="6"/>
  <c r="N375" i="6"/>
  <c r="M375" i="6"/>
  <c r="O374" i="6"/>
  <c r="M374" i="6"/>
  <c r="N374" i="6" s="1"/>
  <c r="O373" i="6"/>
  <c r="M373" i="6"/>
  <c r="N373" i="6" s="1"/>
  <c r="O372" i="6"/>
  <c r="N372" i="6"/>
  <c r="M372" i="6"/>
  <c r="O371" i="6"/>
  <c r="M371" i="6"/>
  <c r="N371" i="6" s="1"/>
  <c r="O370" i="6"/>
  <c r="N370" i="6"/>
  <c r="M370" i="6"/>
  <c r="O369" i="6"/>
  <c r="M369" i="6"/>
  <c r="N369" i="6" s="1"/>
  <c r="O368" i="6"/>
  <c r="N368" i="6"/>
  <c r="M368" i="6"/>
  <c r="O367" i="6"/>
  <c r="M367" i="6"/>
  <c r="N367" i="6" s="1"/>
  <c r="O366" i="6"/>
  <c r="M366" i="6"/>
  <c r="N366" i="6" s="1"/>
  <c r="O365" i="6"/>
  <c r="M365" i="6"/>
  <c r="N365" i="6" s="1"/>
  <c r="O364" i="6"/>
  <c r="M364" i="6"/>
  <c r="N364" i="6" s="1"/>
  <c r="O363" i="6"/>
  <c r="M363" i="6"/>
  <c r="N363" i="6" s="1"/>
  <c r="O362" i="6"/>
  <c r="N362" i="6"/>
  <c r="M362" i="6"/>
  <c r="O361" i="6"/>
  <c r="M361" i="6"/>
  <c r="N361" i="6" s="1"/>
  <c r="O360" i="6"/>
  <c r="N360" i="6"/>
  <c r="M360" i="6"/>
  <c r="O359" i="6"/>
  <c r="N359" i="6"/>
  <c r="M359" i="6"/>
  <c r="O358" i="6"/>
  <c r="M358" i="6"/>
  <c r="N358" i="6" s="1"/>
  <c r="O357" i="6"/>
  <c r="M357" i="6"/>
  <c r="N357" i="6" s="1"/>
  <c r="O356" i="6"/>
  <c r="N356" i="6"/>
  <c r="M356" i="6"/>
  <c r="O355" i="6"/>
  <c r="M355" i="6"/>
  <c r="N355" i="6" s="1"/>
  <c r="O354" i="6"/>
  <c r="N354" i="6"/>
  <c r="M354" i="6"/>
  <c r="O353" i="6"/>
  <c r="M353" i="6"/>
  <c r="N353" i="6" s="1"/>
  <c r="O352" i="6"/>
  <c r="N352" i="6"/>
  <c r="M352" i="6"/>
  <c r="O351" i="6"/>
  <c r="M351" i="6"/>
  <c r="N351" i="6" s="1"/>
  <c r="O350" i="6"/>
  <c r="M350" i="6"/>
  <c r="N350" i="6" s="1"/>
  <c r="O349" i="6"/>
  <c r="M349" i="6"/>
  <c r="N349" i="6" s="1"/>
  <c r="O348" i="6"/>
  <c r="M348" i="6"/>
  <c r="N348" i="6" s="1"/>
  <c r="O347" i="6"/>
  <c r="M347" i="6"/>
  <c r="N347" i="6" s="1"/>
  <c r="O346" i="6"/>
  <c r="N346" i="6"/>
  <c r="M346" i="6"/>
  <c r="O345" i="6"/>
  <c r="M345" i="6"/>
  <c r="N345" i="6" s="1"/>
  <c r="O344" i="6"/>
  <c r="N344" i="6"/>
  <c r="M344" i="6"/>
  <c r="O343" i="6"/>
  <c r="N343" i="6"/>
  <c r="M343" i="6"/>
  <c r="O342" i="6"/>
  <c r="M342" i="6"/>
  <c r="N342" i="6" s="1"/>
  <c r="O341" i="6"/>
  <c r="M341" i="6"/>
  <c r="N341" i="6" s="1"/>
  <c r="O340" i="6"/>
  <c r="N340" i="6"/>
  <c r="M340" i="6"/>
  <c r="O339" i="6"/>
  <c r="M339" i="6"/>
  <c r="N339" i="6" s="1"/>
  <c r="O338" i="6"/>
  <c r="N338" i="6"/>
  <c r="M338" i="6"/>
  <c r="O337" i="6"/>
  <c r="N337" i="6"/>
  <c r="M337" i="6"/>
  <c r="O336" i="6"/>
  <c r="N336" i="6"/>
  <c r="M336" i="6"/>
  <c r="O335" i="6"/>
  <c r="M335" i="6"/>
  <c r="N335" i="6" s="1"/>
  <c r="O334" i="6"/>
  <c r="M334" i="6"/>
  <c r="N334" i="6" s="1"/>
  <c r="O333" i="6"/>
  <c r="M333" i="6"/>
  <c r="N333" i="6" s="1"/>
  <c r="O332" i="6"/>
  <c r="M332" i="6"/>
  <c r="N332" i="6" s="1"/>
  <c r="O331" i="6"/>
  <c r="M331" i="6"/>
  <c r="N331" i="6" s="1"/>
  <c r="O330" i="6"/>
  <c r="N330" i="6"/>
  <c r="M330" i="6"/>
  <c r="O329" i="6"/>
  <c r="M329" i="6"/>
  <c r="N329" i="6" s="1"/>
  <c r="O328" i="6"/>
  <c r="N328" i="6"/>
  <c r="M328" i="6"/>
  <c r="O327" i="6"/>
  <c r="N327" i="6"/>
  <c r="M327" i="6"/>
  <c r="O326" i="6"/>
  <c r="M326" i="6"/>
  <c r="N326" i="6" s="1"/>
  <c r="O325" i="6"/>
  <c r="M325" i="6"/>
  <c r="N325" i="6" s="1"/>
  <c r="O324" i="6"/>
  <c r="N324" i="6"/>
  <c r="M324" i="6"/>
  <c r="O323" i="6"/>
  <c r="M323" i="6"/>
  <c r="N323" i="6" s="1"/>
  <c r="O322" i="6"/>
  <c r="N322" i="6"/>
  <c r="M322" i="6"/>
  <c r="O321" i="6"/>
  <c r="N321" i="6"/>
  <c r="M321" i="6"/>
  <c r="O320" i="6"/>
  <c r="N320" i="6"/>
  <c r="M320" i="6"/>
  <c r="O319" i="6"/>
  <c r="M319" i="6"/>
  <c r="N319" i="6" s="1"/>
  <c r="O318" i="6"/>
  <c r="M318" i="6"/>
  <c r="N318" i="6" s="1"/>
  <c r="O317" i="6"/>
  <c r="M317" i="6"/>
  <c r="N317" i="6" s="1"/>
  <c r="O316" i="6"/>
  <c r="M316" i="6"/>
  <c r="N316" i="6" s="1"/>
  <c r="O315" i="6"/>
  <c r="M315" i="6"/>
  <c r="N315" i="6" s="1"/>
  <c r="O314" i="6"/>
  <c r="N314" i="6"/>
  <c r="M314" i="6"/>
  <c r="O313" i="6"/>
  <c r="M313" i="6"/>
  <c r="N313" i="6" s="1"/>
  <c r="O312" i="6"/>
  <c r="N312" i="6"/>
  <c r="M312" i="6"/>
  <c r="O311" i="6"/>
  <c r="N311" i="6"/>
  <c r="M311" i="6"/>
  <c r="O310" i="6"/>
  <c r="M310" i="6"/>
  <c r="N310" i="6" s="1"/>
  <c r="O309" i="6"/>
  <c r="M309" i="6"/>
  <c r="N309" i="6" s="1"/>
  <c r="O308" i="6"/>
  <c r="N308" i="6"/>
  <c r="M308" i="6"/>
  <c r="O307" i="6"/>
  <c r="M307" i="6"/>
  <c r="N307" i="6" s="1"/>
  <c r="O306" i="6"/>
  <c r="N306" i="6"/>
  <c r="M306" i="6"/>
  <c r="O305" i="6"/>
  <c r="N305" i="6"/>
  <c r="M305" i="6"/>
  <c r="O304" i="6"/>
  <c r="N304" i="6"/>
  <c r="M304" i="6"/>
  <c r="O303" i="6"/>
  <c r="M303" i="6"/>
  <c r="N303" i="6" s="1"/>
  <c r="O302" i="6"/>
  <c r="M302" i="6"/>
  <c r="N302" i="6" s="1"/>
  <c r="O301" i="6"/>
  <c r="M301" i="6"/>
  <c r="N301" i="6" s="1"/>
  <c r="O300" i="6"/>
  <c r="M300" i="6"/>
  <c r="N300" i="6" s="1"/>
  <c r="O299" i="6"/>
  <c r="M299" i="6"/>
  <c r="N299" i="6" s="1"/>
  <c r="O298" i="6"/>
  <c r="N298" i="6"/>
  <c r="M298" i="6"/>
  <c r="O297" i="6"/>
  <c r="M297" i="6"/>
  <c r="N297" i="6" s="1"/>
  <c r="O296" i="6"/>
  <c r="N296" i="6"/>
  <c r="M296" i="6"/>
  <c r="O295" i="6"/>
  <c r="N295" i="6"/>
  <c r="M295" i="6"/>
  <c r="O294" i="6"/>
  <c r="M294" i="6"/>
  <c r="N294" i="6" s="1"/>
  <c r="O293" i="6"/>
  <c r="M293" i="6"/>
  <c r="N293" i="6" s="1"/>
  <c r="O292" i="6"/>
  <c r="N292" i="6"/>
  <c r="M292" i="6"/>
  <c r="O291" i="6"/>
  <c r="M291" i="6"/>
  <c r="N291" i="6" s="1"/>
  <c r="O290" i="6"/>
  <c r="N290" i="6"/>
  <c r="M290" i="6"/>
  <c r="O289" i="6"/>
  <c r="N289" i="6"/>
  <c r="M289" i="6"/>
  <c r="O288" i="6"/>
  <c r="N288" i="6"/>
  <c r="M288" i="6"/>
  <c r="O287" i="6"/>
  <c r="M287" i="6"/>
  <c r="N287" i="6" s="1"/>
  <c r="O286" i="6"/>
  <c r="M286" i="6"/>
  <c r="N286" i="6" s="1"/>
  <c r="O285" i="6"/>
  <c r="M285" i="6"/>
  <c r="N285" i="6" s="1"/>
  <c r="O284" i="6"/>
  <c r="M284" i="6"/>
  <c r="N284" i="6" s="1"/>
  <c r="O283" i="6"/>
  <c r="M283" i="6"/>
  <c r="N283" i="6" s="1"/>
  <c r="O282" i="6"/>
  <c r="N282" i="6"/>
  <c r="M282" i="6"/>
  <c r="O281" i="6"/>
  <c r="M281" i="6"/>
  <c r="N281" i="6" s="1"/>
  <c r="O280" i="6"/>
  <c r="N280" i="6"/>
  <c r="M280" i="6"/>
  <c r="O279" i="6"/>
  <c r="N279" i="6"/>
  <c r="M279" i="6"/>
  <c r="O278" i="6"/>
  <c r="M278" i="6"/>
  <c r="N278" i="6" s="1"/>
  <c r="O277" i="6"/>
  <c r="M277" i="6"/>
  <c r="N277" i="6" s="1"/>
  <c r="O276" i="6"/>
  <c r="N276" i="6"/>
  <c r="M276" i="6"/>
  <c r="O275" i="6"/>
  <c r="M275" i="6"/>
  <c r="N275" i="6" s="1"/>
  <c r="O274" i="6"/>
  <c r="N274" i="6"/>
  <c r="M274" i="6"/>
  <c r="O273" i="6"/>
  <c r="N273" i="6"/>
  <c r="M273" i="6"/>
  <c r="O272" i="6"/>
  <c r="N272" i="6"/>
  <c r="M272" i="6"/>
  <c r="O271" i="6"/>
  <c r="M271" i="6"/>
  <c r="N271" i="6" s="1"/>
  <c r="O270" i="6"/>
  <c r="M270" i="6"/>
  <c r="N270" i="6" s="1"/>
  <c r="O269" i="6"/>
  <c r="M269" i="6"/>
  <c r="N269" i="6" s="1"/>
  <c r="O268" i="6"/>
  <c r="M268" i="6"/>
  <c r="N268" i="6" s="1"/>
  <c r="O267" i="6"/>
  <c r="M267" i="6"/>
  <c r="N267" i="6" s="1"/>
  <c r="O266" i="6"/>
  <c r="N266" i="6"/>
  <c r="M266" i="6"/>
  <c r="O265" i="6"/>
  <c r="M265" i="6"/>
  <c r="N265" i="6" s="1"/>
  <c r="O264" i="6"/>
  <c r="N264" i="6"/>
  <c r="M264" i="6"/>
  <c r="O263" i="6"/>
  <c r="N263" i="6"/>
  <c r="M263" i="6"/>
  <c r="O262" i="6"/>
  <c r="M262" i="6"/>
  <c r="N262" i="6" s="1"/>
  <c r="O261" i="6"/>
  <c r="M261" i="6"/>
  <c r="N261" i="6" s="1"/>
  <c r="O260" i="6"/>
  <c r="N260" i="6"/>
  <c r="M260" i="6"/>
  <c r="O259" i="6"/>
  <c r="M259" i="6"/>
  <c r="N259" i="6" s="1"/>
  <c r="O258" i="6"/>
  <c r="N258" i="6"/>
  <c r="M258" i="6"/>
  <c r="O257" i="6"/>
  <c r="N257" i="6"/>
  <c r="M257" i="6"/>
  <c r="O256" i="6"/>
  <c r="N256" i="6"/>
  <c r="M256" i="6"/>
  <c r="O255" i="6"/>
  <c r="M255" i="6"/>
  <c r="N255" i="6" s="1"/>
  <c r="O254" i="6"/>
  <c r="M254" i="6"/>
  <c r="N254" i="6" s="1"/>
  <c r="O253" i="6"/>
  <c r="M253" i="6"/>
  <c r="N253" i="6" s="1"/>
  <c r="O252" i="6"/>
  <c r="M252" i="6"/>
  <c r="N252" i="6" s="1"/>
  <c r="O251" i="6"/>
  <c r="M251" i="6"/>
  <c r="N251" i="6" s="1"/>
  <c r="O250" i="6"/>
  <c r="N250" i="6"/>
  <c r="M250" i="6"/>
  <c r="O249" i="6"/>
  <c r="M249" i="6"/>
  <c r="N249" i="6" s="1"/>
  <c r="O248" i="6"/>
  <c r="N248" i="6"/>
  <c r="M248" i="6"/>
  <c r="O247" i="6"/>
  <c r="N247" i="6"/>
  <c r="M247" i="6"/>
  <c r="O246" i="6"/>
  <c r="M246" i="6"/>
  <c r="N246" i="6" s="1"/>
  <c r="O245" i="6"/>
  <c r="M245" i="6"/>
  <c r="N245" i="6" s="1"/>
  <c r="O244" i="6"/>
  <c r="N244" i="6"/>
  <c r="M244" i="6"/>
  <c r="O243" i="6"/>
  <c r="M243" i="6"/>
  <c r="N243" i="6" s="1"/>
  <c r="O242" i="6"/>
  <c r="N242" i="6"/>
  <c r="M242" i="6"/>
  <c r="O241" i="6"/>
  <c r="N241" i="6"/>
  <c r="M241" i="6"/>
  <c r="O240" i="6"/>
  <c r="N240" i="6"/>
  <c r="M240" i="6"/>
  <c r="O239" i="6"/>
  <c r="M239" i="6"/>
  <c r="N239" i="6" s="1"/>
  <c r="O238" i="6"/>
  <c r="M238" i="6"/>
  <c r="N238" i="6" s="1"/>
  <c r="O237" i="6"/>
  <c r="M237" i="6"/>
  <c r="N237" i="6" s="1"/>
  <c r="O236" i="6"/>
  <c r="M236" i="6"/>
  <c r="N236" i="6" s="1"/>
  <c r="O235" i="6"/>
  <c r="M235" i="6"/>
  <c r="N235" i="6" s="1"/>
  <c r="O234" i="6"/>
  <c r="N234" i="6"/>
  <c r="M234" i="6"/>
  <c r="O233" i="6"/>
  <c r="M233" i="6"/>
  <c r="N233" i="6" s="1"/>
  <c r="O232" i="6"/>
  <c r="N232" i="6"/>
  <c r="M232" i="6"/>
  <c r="O231" i="6"/>
  <c r="N231" i="6"/>
  <c r="M231" i="6"/>
  <c r="O230" i="6"/>
  <c r="M230" i="6"/>
  <c r="N230" i="6" s="1"/>
  <c r="O229" i="6"/>
  <c r="M229" i="6"/>
  <c r="N229" i="6" s="1"/>
  <c r="O228" i="6"/>
  <c r="N228" i="6"/>
  <c r="M228" i="6"/>
  <c r="O227" i="6"/>
  <c r="M227" i="6"/>
  <c r="N227" i="6" s="1"/>
  <c r="O226" i="6"/>
  <c r="N226" i="6"/>
  <c r="M226" i="6"/>
  <c r="O225" i="6"/>
  <c r="N225" i="6"/>
  <c r="M225" i="6"/>
  <c r="O224" i="6"/>
  <c r="N224" i="6"/>
  <c r="M224" i="6"/>
  <c r="O223" i="6"/>
  <c r="M223" i="6"/>
  <c r="N223" i="6" s="1"/>
  <c r="O222" i="6"/>
  <c r="M222" i="6"/>
  <c r="N222" i="6" s="1"/>
  <c r="O221" i="6"/>
  <c r="M221" i="6"/>
  <c r="N221" i="6" s="1"/>
  <c r="O220" i="6"/>
  <c r="M220" i="6"/>
  <c r="N220" i="6" s="1"/>
  <c r="O219" i="6"/>
  <c r="M219" i="6"/>
  <c r="N219" i="6" s="1"/>
  <c r="O218" i="6"/>
  <c r="N218" i="6"/>
  <c r="M218" i="6"/>
  <c r="O217" i="6"/>
  <c r="M217" i="6"/>
  <c r="N217" i="6" s="1"/>
  <c r="O216" i="6"/>
  <c r="N216" i="6"/>
  <c r="M216" i="6"/>
  <c r="O215" i="6"/>
  <c r="N215" i="6"/>
  <c r="M215" i="6"/>
  <c r="O214" i="6"/>
  <c r="M214" i="6"/>
  <c r="N214" i="6" s="1"/>
  <c r="O213" i="6"/>
  <c r="M213" i="6"/>
  <c r="N213" i="6" s="1"/>
  <c r="O212" i="6"/>
  <c r="N212" i="6"/>
  <c r="M212" i="6"/>
  <c r="O211" i="6"/>
  <c r="M211" i="6"/>
  <c r="N211" i="6" s="1"/>
  <c r="O210" i="6"/>
  <c r="N210" i="6"/>
  <c r="M210" i="6"/>
  <c r="O209" i="6"/>
  <c r="N209" i="6"/>
  <c r="M209" i="6"/>
  <c r="O208" i="6"/>
  <c r="N208" i="6"/>
  <c r="M208" i="6"/>
  <c r="O207" i="6"/>
  <c r="M207" i="6"/>
  <c r="N207" i="6" s="1"/>
  <c r="O206" i="6"/>
  <c r="M206" i="6"/>
  <c r="N206" i="6" s="1"/>
  <c r="O205" i="6"/>
  <c r="M205" i="6"/>
  <c r="N205" i="6" s="1"/>
  <c r="O204" i="6"/>
  <c r="M204" i="6"/>
  <c r="N204" i="6" s="1"/>
  <c r="O203" i="6"/>
  <c r="M203" i="6"/>
  <c r="N203" i="6" s="1"/>
  <c r="O202" i="6"/>
  <c r="N202" i="6"/>
  <c r="M202" i="6"/>
  <c r="O201" i="6"/>
  <c r="M201" i="6"/>
  <c r="N201" i="6" s="1"/>
  <c r="O200" i="6"/>
  <c r="N200" i="6"/>
  <c r="M200" i="6"/>
  <c r="O199" i="6"/>
  <c r="N199" i="6"/>
  <c r="M199" i="6"/>
  <c r="O198" i="6"/>
  <c r="M198" i="6"/>
  <c r="N198" i="6" s="1"/>
  <c r="O197" i="6"/>
  <c r="M197" i="6"/>
  <c r="N197" i="6" s="1"/>
  <c r="O196" i="6"/>
  <c r="N196" i="6"/>
  <c r="M196" i="6"/>
  <c r="O195" i="6"/>
  <c r="M195" i="6"/>
  <c r="N195" i="6" s="1"/>
  <c r="O194" i="6"/>
  <c r="N194" i="6"/>
  <c r="M194" i="6"/>
  <c r="O193" i="6"/>
  <c r="N193" i="6"/>
  <c r="M193" i="6"/>
  <c r="O192" i="6"/>
  <c r="N192" i="6"/>
  <c r="M192" i="6"/>
  <c r="O191" i="6"/>
  <c r="M191" i="6"/>
  <c r="N191" i="6" s="1"/>
  <c r="O190" i="6"/>
  <c r="M190" i="6"/>
  <c r="N190" i="6" s="1"/>
  <c r="O189" i="6"/>
  <c r="M189" i="6"/>
  <c r="N189" i="6" s="1"/>
  <c r="O188" i="6"/>
  <c r="M188" i="6"/>
  <c r="N188" i="6" s="1"/>
  <c r="O187" i="6"/>
  <c r="M187" i="6"/>
  <c r="N187" i="6" s="1"/>
  <c r="O186" i="6"/>
  <c r="N186" i="6"/>
  <c r="M186" i="6"/>
  <c r="O185" i="6"/>
  <c r="M185" i="6"/>
  <c r="N185" i="6" s="1"/>
  <c r="O184" i="6"/>
  <c r="N184" i="6"/>
  <c r="M184" i="6"/>
  <c r="O183" i="6"/>
  <c r="N183" i="6"/>
  <c r="M183" i="6"/>
  <c r="O182" i="6"/>
  <c r="M182" i="6"/>
  <c r="N182" i="6" s="1"/>
  <c r="O181" i="6"/>
  <c r="M181" i="6"/>
  <c r="N181" i="6" s="1"/>
  <c r="O180" i="6"/>
  <c r="N180" i="6"/>
  <c r="M180" i="6"/>
  <c r="O179" i="6"/>
  <c r="M179" i="6"/>
  <c r="N179" i="6" s="1"/>
  <c r="O178" i="6"/>
  <c r="N178" i="6"/>
  <c r="M178" i="6"/>
  <c r="O177" i="6"/>
  <c r="N177" i="6"/>
  <c r="M177" i="6"/>
  <c r="O176" i="6"/>
  <c r="N176" i="6"/>
  <c r="M176" i="6"/>
  <c r="O175" i="6"/>
  <c r="M175" i="6"/>
  <c r="N175" i="6" s="1"/>
  <c r="O174" i="6"/>
  <c r="M174" i="6"/>
  <c r="N174" i="6" s="1"/>
  <c r="O173" i="6"/>
  <c r="M173" i="6"/>
  <c r="N173" i="6" s="1"/>
  <c r="O172" i="6"/>
  <c r="M172" i="6"/>
  <c r="N172" i="6" s="1"/>
  <c r="O171" i="6"/>
  <c r="M171" i="6"/>
  <c r="N171" i="6" s="1"/>
  <c r="O170" i="6"/>
  <c r="N170" i="6"/>
  <c r="M170" i="6"/>
  <c r="O169" i="6"/>
  <c r="M169" i="6"/>
  <c r="N169" i="6" s="1"/>
  <c r="O168" i="6"/>
  <c r="N168" i="6"/>
  <c r="M168" i="6"/>
  <c r="O167" i="6"/>
  <c r="N167" i="6"/>
  <c r="M167" i="6"/>
  <c r="O166" i="6"/>
  <c r="M166" i="6"/>
  <c r="N166" i="6" s="1"/>
  <c r="O165" i="6"/>
  <c r="M165" i="6"/>
  <c r="N165" i="6" s="1"/>
  <c r="O164" i="6"/>
  <c r="N164" i="6"/>
  <c r="M164" i="6"/>
  <c r="O163" i="6"/>
  <c r="M163" i="6"/>
  <c r="N163" i="6" s="1"/>
  <c r="O162" i="6"/>
  <c r="N162" i="6"/>
  <c r="M162" i="6"/>
  <c r="O161" i="6"/>
  <c r="N161" i="6"/>
  <c r="M161" i="6"/>
  <c r="O160" i="6"/>
  <c r="N160" i="6"/>
  <c r="M160" i="6"/>
  <c r="O159" i="6"/>
  <c r="M159" i="6"/>
  <c r="N159" i="6" s="1"/>
  <c r="O158" i="6"/>
  <c r="M158" i="6"/>
  <c r="N158" i="6" s="1"/>
  <c r="O157" i="6"/>
  <c r="M157" i="6"/>
  <c r="N157" i="6" s="1"/>
  <c r="O156" i="6"/>
  <c r="M156" i="6"/>
  <c r="N156" i="6" s="1"/>
  <c r="O155" i="6"/>
  <c r="M155" i="6"/>
  <c r="N155" i="6" s="1"/>
  <c r="O154" i="6"/>
  <c r="N154" i="6"/>
  <c r="M154" i="6"/>
  <c r="O153" i="6"/>
  <c r="M153" i="6"/>
  <c r="N153" i="6" s="1"/>
  <c r="O152" i="6"/>
  <c r="N152" i="6"/>
  <c r="M152" i="6"/>
  <c r="O151" i="6"/>
  <c r="N151" i="6"/>
  <c r="M151" i="6"/>
  <c r="O150" i="6"/>
  <c r="M150" i="6"/>
  <c r="N150" i="6" s="1"/>
  <c r="O149" i="6"/>
  <c r="M149" i="6"/>
  <c r="N149" i="6" s="1"/>
  <c r="O148" i="6"/>
  <c r="N148" i="6"/>
  <c r="M148" i="6"/>
  <c r="O147" i="6"/>
  <c r="M147" i="6"/>
  <c r="N147" i="6" s="1"/>
  <c r="O146" i="6"/>
  <c r="N146" i="6"/>
  <c r="M146" i="6"/>
  <c r="O145" i="6"/>
  <c r="N145" i="6"/>
  <c r="M145" i="6"/>
  <c r="O144" i="6"/>
  <c r="N144" i="6"/>
  <c r="M144" i="6"/>
  <c r="O143" i="6"/>
  <c r="M143" i="6"/>
  <c r="N143" i="6" s="1"/>
  <c r="O142" i="6"/>
  <c r="M142" i="6"/>
  <c r="N142" i="6" s="1"/>
  <c r="O141" i="6"/>
  <c r="M141" i="6"/>
  <c r="N141" i="6" s="1"/>
  <c r="O140" i="6"/>
  <c r="M140" i="6"/>
  <c r="N140" i="6" s="1"/>
  <c r="O139" i="6"/>
  <c r="M139" i="6"/>
  <c r="N139" i="6" s="1"/>
  <c r="O138" i="6"/>
  <c r="N138" i="6"/>
  <c r="M138" i="6"/>
  <c r="O137" i="6"/>
  <c r="M137" i="6"/>
  <c r="N137" i="6" s="1"/>
  <c r="O136" i="6"/>
  <c r="N136" i="6"/>
  <c r="M136" i="6"/>
  <c r="O135" i="6"/>
  <c r="N135" i="6"/>
  <c r="M135" i="6"/>
  <c r="O134" i="6"/>
  <c r="M134" i="6"/>
  <c r="N134" i="6" s="1"/>
  <c r="O133" i="6"/>
  <c r="M133" i="6"/>
  <c r="N133" i="6" s="1"/>
  <c r="O132" i="6"/>
  <c r="N132" i="6"/>
  <c r="M132" i="6"/>
  <c r="O131" i="6"/>
  <c r="M131" i="6"/>
  <c r="N131" i="6" s="1"/>
  <c r="O130" i="6"/>
  <c r="M130" i="6"/>
  <c r="N130" i="6" s="1"/>
  <c r="O129" i="6"/>
  <c r="N129" i="6"/>
  <c r="M129" i="6"/>
  <c r="O128" i="6"/>
  <c r="N128" i="6"/>
  <c r="M128" i="6"/>
  <c r="O127" i="6"/>
  <c r="M127" i="6"/>
  <c r="N127" i="6" s="1"/>
  <c r="O126" i="6"/>
  <c r="M126" i="6"/>
  <c r="N126" i="6" s="1"/>
  <c r="O125" i="6"/>
  <c r="M125" i="6"/>
  <c r="N125" i="6" s="1"/>
  <c r="O124" i="6"/>
  <c r="M124" i="6"/>
  <c r="N124" i="6" s="1"/>
  <c r="O123" i="6"/>
  <c r="M123" i="6"/>
  <c r="N123" i="6" s="1"/>
  <c r="O122" i="6"/>
  <c r="N122" i="6"/>
  <c r="M122" i="6"/>
  <c r="O121" i="6"/>
  <c r="M121" i="6"/>
  <c r="N121" i="6" s="1"/>
  <c r="O120" i="6"/>
  <c r="N120" i="6"/>
  <c r="M120" i="6"/>
  <c r="O119" i="6"/>
  <c r="N119" i="6"/>
  <c r="M119" i="6"/>
  <c r="O118" i="6"/>
  <c r="N118" i="6"/>
  <c r="M118" i="6"/>
  <c r="O117" i="6"/>
  <c r="M117" i="6"/>
  <c r="N117" i="6" s="1"/>
  <c r="O116" i="6"/>
  <c r="N116" i="6"/>
  <c r="M116" i="6"/>
  <c r="O115" i="6"/>
  <c r="M115" i="6"/>
  <c r="N115" i="6" s="1"/>
  <c r="O114" i="6"/>
  <c r="M114" i="6"/>
  <c r="N114" i="6" s="1"/>
  <c r="O113" i="6"/>
  <c r="N113" i="6"/>
  <c r="M113" i="6"/>
  <c r="O112" i="6"/>
  <c r="N112" i="6"/>
  <c r="M112" i="6"/>
  <c r="O111" i="6"/>
  <c r="M111" i="6"/>
  <c r="N111" i="6" s="1"/>
  <c r="O110" i="6"/>
  <c r="M110" i="6"/>
  <c r="N110" i="6" s="1"/>
  <c r="O109" i="6"/>
  <c r="M109" i="6"/>
  <c r="N109" i="6" s="1"/>
  <c r="O108" i="6"/>
  <c r="M108" i="6"/>
  <c r="N108" i="6" s="1"/>
  <c r="O107" i="6"/>
  <c r="M107" i="6"/>
  <c r="N107" i="6" s="1"/>
  <c r="O106" i="6"/>
  <c r="N106" i="6"/>
  <c r="M106" i="6"/>
  <c r="O105" i="6"/>
  <c r="M105" i="6"/>
  <c r="N105" i="6" s="1"/>
  <c r="O104" i="6"/>
  <c r="N104" i="6"/>
  <c r="M104" i="6"/>
  <c r="O103" i="6"/>
  <c r="N103" i="6"/>
  <c r="M103" i="6"/>
  <c r="O102" i="6"/>
  <c r="N102" i="6"/>
  <c r="M102" i="6"/>
  <c r="O101" i="6"/>
  <c r="M101" i="6"/>
  <c r="N101" i="6" s="1"/>
  <c r="O100" i="6"/>
  <c r="N100" i="6"/>
  <c r="M100" i="6"/>
  <c r="O99" i="6"/>
  <c r="M99" i="6"/>
  <c r="N99" i="6" s="1"/>
  <c r="O98" i="6"/>
  <c r="M98" i="6"/>
  <c r="N98" i="6" s="1"/>
  <c r="O97" i="6"/>
  <c r="N97" i="6"/>
  <c r="M97" i="6"/>
  <c r="O96" i="6"/>
  <c r="N96" i="6"/>
  <c r="M96" i="6"/>
  <c r="O95" i="6"/>
  <c r="M95" i="6"/>
  <c r="N95" i="6" s="1"/>
  <c r="O94" i="6"/>
  <c r="M94" i="6"/>
  <c r="N94" i="6" s="1"/>
  <c r="O93" i="6"/>
  <c r="M93" i="6"/>
  <c r="N93" i="6" s="1"/>
  <c r="O92" i="6"/>
  <c r="M92" i="6"/>
  <c r="N92" i="6" s="1"/>
  <c r="O91" i="6"/>
  <c r="M91" i="6"/>
  <c r="N91" i="6" s="1"/>
  <c r="O90" i="6"/>
  <c r="N90" i="6"/>
  <c r="M90" i="6"/>
  <c r="O89" i="6"/>
  <c r="M89" i="6"/>
  <c r="N89" i="6" s="1"/>
  <c r="O88" i="6"/>
  <c r="N88" i="6"/>
  <c r="M88" i="6"/>
  <c r="O87" i="6"/>
  <c r="N87" i="6"/>
  <c r="M87" i="6"/>
  <c r="O86" i="6"/>
  <c r="N86" i="6"/>
  <c r="M86" i="6"/>
  <c r="O85" i="6"/>
  <c r="M85" i="6"/>
  <c r="N85" i="6" s="1"/>
  <c r="O84" i="6"/>
  <c r="N84" i="6"/>
  <c r="M84" i="6"/>
  <c r="O83" i="6"/>
  <c r="M83" i="6"/>
  <c r="N83" i="6" s="1"/>
  <c r="O82" i="6"/>
  <c r="M82" i="6"/>
  <c r="N82" i="6" s="1"/>
  <c r="O81" i="6"/>
  <c r="N81" i="6"/>
  <c r="M81" i="6"/>
  <c r="O80" i="6"/>
  <c r="N80" i="6"/>
  <c r="M80" i="6"/>
  <c r="O79" i="6"/>
  <c r="M79" i="6"/>
  <c r="N79" i="6" s="1"/>
  <c r="O78" i="6"/>
  <c r="M78" i="6"/>
  <c r="N78" i="6" s="1"/>
  <c r="O77" i="6"/>
  <c r="M77" i="6"/>
  <c r="N77" i="6" s="1"/>
  <c r="O76" i="6"/>
  <c r="M76" i="6"/>
  <c r="N76" i="6" s="1"/>
  <c r="O75" i="6"/>
  <c r="M75" i="6"/>
  <c r="N75" i="6" s="1"/>
  <c r="O74" i="6"/>
  <c r="N74" i="6"/>
  <c r="M74" i="6"/>
  <c r="O73" i="6"/>
  <c r="M73" i="6"/>
  <c r="N73" i="6" s="1"/>
  <c r="O72" i="6"/>
  <c r="N72" i="6"/>
  <c r="M72" i="6"/>
  <c r="O71" i="6"/>
  <c r="N71" i="6"/>
  <c r="M71" i="6"/>
  <c r="O70" i="6"/>
  <c r="N70" i="6"/>
  <c r="M70" i="6"/>
  <c r="O69" i="6"/>
  <c r="M69" i="6"/>
  <c r="N69" i="6" s="1"/>
  <c r="O68" i="6"/>
  <c r="N68" i="6"/>
  <c r="M68" i="6"/>
  <c r="O67" i="6"/>
  <c r="M67" i="6"/>
  <c r="N67" i="6" s="1"/>
  <c r="O66" i="6"/>
  <c r="M66" i="6"/>
  <c r="N66" i="6" s="1"/>
  <c r="O65" i="6"/>
  <c r="N65" i="6"/>
  <c r="M65" i="6"/>
  <c r="O64" i="6"/>
  <c r="N64" i="6"/>
  <c r="M64" i="6"/>
  <c r="O63" i="6"/>
  <c r="M63" i="6"/>
  <c r="N63" i="6" s="1"/>
  <c r="O62" i="6"/>
  <c r="M62" i="6"/>
  <c r="N62" i="6" s="1"/>
  <c r="O61" i="6"/>
  <c r="M61" i="6"/>
  <c r="N61" i="6" s="1"/>
  <c r="O60" i="6"/>
  <c r="M60" i="6"/>
  <c r="N60" i="6" s="1"/>
  <c r="O59" i="6"/>
  <c r="M59" i="6"/>
  <c r="N59" i="6" s="1"/>
  <c r="O58" i="6"/>
  <c r="N58" i="6"/>
  <c r="M58" i="6"/>
  <c r="O57" i="6"/>
  <c r="M57" i="6"/>
  <c r="N57" i="6" s="1"/>
  <c r="O56" i="6"/>
  <c r="N56" i="6"/>
  <c r="M56" i="6"/>
  <c r="O55" i="6"/>
  <c r="N55" i="6"/>
  <c r="M55" i="6"/>
  <c r="O54" i="6"/>
  <c r="N54" i="6"/>
  <c r="M54" i="6"/>
  <c r="O53" i="6"/>
  <c r="M53" i="6"/>
  <c r="N53" i="6" s="1"/>
  <c r="O52" i="6"/>
  <c r="N52" i="6"/>
  <c r="M52" i="6"/>
  <c r="O51" i="6"/>
  <c r="M51" i="6"/>
  <c r="N51" i="6" s="1"/>
  <c r="O50" i="6"/>
  <c r="M50" i="6"/>
  <c r="N50" i="6" s="1"/>
  <c r="O49" i="6"/>
  <c r="N49" i="6"/>
  <c r="M49" i="6"/>
  <c r="O48" i="6"/>
  <c r="N48" i="6"/>
  <c r="M48" i="6"/>
  <c r="O47" i="6"/>
  <c r="M47" i="6"/>
  <c r="N47" i="6" s="1"/>
  <c r="O46" i="6"/>
  <c r="M46" i="6"/>
  <c r="N46" i="6" s="1"/>
  <c r="O45" i="6"/>
  <c r="M45" i="6"/>
  <c r="N45" i="6" s="1"/>
  <c r="O44" i="6"/>
  <c r="M44" i="6"/>
  <c r="N44" i="6" s="1"/>
  <c r="O43" i="6"/>
  <c r="M43" i="6"/>
  <c r="N43" i="6" s="1"/>
  <c r="O42" i="6"/>
  <c r="N42" i="6"/>
  <c r="M42" i="6"/>
  <c r="O41" i="6"/>
  <c r="M41" i="6"/>
  <c r="N41" i="6" s="1"/>
  <c r="O40" i="6"/>
  <c r="N40" i="6"/>
  <c r="M40" i="6"/>
  <c r="O39" i="6"/>
  <c r="N39" i="6"/>
  <c r="M39" i="6"/>
  <c r="O38" i="6"/>
  <c r="N38" i="6"/>
  <c r="M38" i="6"/>
  <c r="O37" i="6"/>
  <c r="M37" i="6"/>
  <c r="N37" i="6" s="1"/>
  <c r="O36" i="6"/>
  <c r="N36" i="6"/>
  <c r="M36" i="6"/>
  <c r="O35" i="6"/>
  <c r="M35" i="6"/>
  <c r="N35" i="6" s="1"/>
  <c r="O34" i="6"/>
  <c r="M34" i="6"/>
  <c r="N34" i="6" s="1"/>
  <c r="O33" i="6"/>
  <c r="N33" i="6"/>
  <c r="M33" i="6"/>
  <c r="O32" i="6"/>
  <c r="N32" i="6"/>
  <c r="M32" i="6"/>
  <c r="O31" i="6"/>
  <c r="M31" i="6"/>
  <c r="N31" i="6" s="1"/>
  <c r="O30" i="6"/>
  <c r="M30" i="6"/>
  <c r="N30" i="6" s="1"/>
  <c r="O29" i="6"/>
  <c r="M29" i="6"/>
  <c r="N29" i="6" s="1"/>
  <c r="O28" i="6"/>
  <c r="M28" i="6"/>
  <c r="N28" i="6" s="1"/>
  <c r="O27" i="6"/>
  <c r="M27" i="6"/>
  <c r="N27" i="6" s="1"/>
  <c r="O26" i="6"/>
  <c r="N26" i="6"/>
  <c r="M26" i="6"/>
  <c r="O25" i="6"/>
  <c r="M25" i="6"/>
  <c r="N25" i="6" s="1"/>
  <c r="O24" i="6"/>
  <c r="N24" i="6"/>
  <c r="M24" i="6"/>
  <c r="O23" i="6"/>
  <c r="N23" i="6"/>
  <c r="M23" i="6"/>
  <c r="O22" i="6"/>
  <c r="N22" i="6"/>
  <c r="M22" i="6"/>
  <c r="O21" i="6"/>
  <c r="M21" i="6"/>
  <c r="N21" i="6" s="1"/>
  <c r="O20" i="6"/>
  <c r="N20" i="6"/>
  <c r="M20" i="6"/>
  <c r="O19" i="6"/>
  <c r="M19" i="6"/>
  <c r="N19" i="6" s="1"/>
  <c r="O18" i="6"/>
  <c r="M18" i="6"/>
  <c r="N18" i="6" s="1"/>
  <c r="O17" i="6"/>
  <c r="N17" i="6"/>
  <c r="M17" i="6"/>
  <c r="O16" i="6"/>
  <c r="N16" i="6"/>
  <c r="M16" i="6"/>
  <c r="O15" i="6"/>
  <c r="M15" i="6"/>
  <c r="N15" i="6" s="1"/>
  <c r="O14" i="6"/>
  <c r="M14" i="6"/>
  <c r="N14" i="6" s="1"/>
  <c r="O13" i="6"/>
  <c r="M13" i="6"/>
  <c r="N13" i="6" s="1"/>
  <c r="O12" i="6"/>
  <c r="M12" i="6"/>
  <c r="N12" i="6" s="1"/>
  <c r="C968" i="6"/>
  <c r="A968" i="6"/>
  <c r="B968" i="6" s="1"/>
  <c r="C967" i="6"/>
  <c r="B967" i="6"/>
  <c r="A967" i="6"/>
  <c r="C966" i="6"/>
  <c r="A966" i="6"/>
  <c r="B966" i="6" s="1"/>
  <c r="C965" i="6"/>
  <c r="A965" i="6"/>
  <c r="B965" i="6" s="1"/>
  <c r="C964" i="6"/>
  <c r="A964" i="6"/>
  <c r="B964" i="6" s="1"/>
  <c r="C963" i="6"/>
  <c r="A963" i="6"/>
  <c r="B963" i="6" s="1"/>
  <c r="C962" i="6"/>
  <c r="A962" i="6"/>
  <c r="B962" i="6" s="1"/>
  <c r="C961" i="6"/>
  <c r="A961" i="6"/>
  <c r="B961" i="6" s="1"/>
  <c r="C960" i="6"/>
  <c r="A960" i="6"/>
  <c r="B960" i="6" s="1"/>
  <c r="C959" i="6"/>
  <c r="A959" i="6"/>
  <c r="B959" i="6" s="1"/>
  <c r="C958" i="6"/>
  <c r="B958" i="6"/>
  <c r="A958" i="6"/>
  <c r="C957" i="6"/>
  <c r="B957" i="6"/>
  <c r="A957" i="6"/>
  <c r="C956" i="6"/>
  <c r="A956" i="6"/>
  <c r="B956" i="6" s="1"/>
  <c r="C955" i="6"/>
  <c r="A955" i="6"/>
  <c r="B955" i="6" s="1"/>
  <c r="C954" i="6"/>
  <c r="A954" i="6"/>
  <c r="B954" i="6" s="1"/>
  <c r="C953" i="6"/>
  <c r="A953" i="6"/>
  <c r="B953" i="6" s="1"/>
  <c r="C952" i="6"/>
  <c r="A952" i="6"/>
  <c r="B952" i="6" s="1"/>
  <c r="C951" i="6"/>
  <c r="B951" i="6"/>
  <c r="A951" i="6"/>
  <c r="C950" i="6"/>
  <c r="A950" i="6"/>
  <c r="B950" i="6" s="1"/>
  <c r="C949" i="6"/>
  <c r="A949" i="6"/>
  <c r="B949" i="6" s="1"/>
  <c r="C948" i="6"/>
  <c r="A948" i="6"/>
  <c r="B948" i="6" s="1"/>
  <c r="C947" i="6"/>
  <c r="A947" i="6"/>
  <c r="B947" i="6" s="1"/>
  <c r="C946" i="6"/>
  <c r="A946" i="6"/>
  <c r="B946" i="6" s="1"/>
  <c r="C945" i="6"/>
  <c r="A945" i="6"/>
  <c r="B945" i="6" s="1"/>
  <c r="C944" i="6"/>
  <c r="A944" i="6"/>
  <c r="B944" i="6" s="1"/>
  <c r="C943" i="6"/>
  <c r="A943" i="6"/>
  <c r="B943" i="6" s="1"/>
  <c r="C942" i="6"/>
  <c r="B942" i="6"/>
  <c r="A942" i="6"/>
  <c r="C941" i="6"/>
  <c r="B941" i="6"/>
  <c r="A941" i="6"/>
  <c r="C940" i="6"/>
  <c r="A940" i="6"/>
  <c r="B940" i="6" s="1"/>
  <c r="C939" i="6"/>
  <c r="A939" i="6"/>
  <c r="B939" i="6" s="1"/>
  <c r="C938" i="6"/>
  <c r="A938" i="6"/>
  <c r="B938" i="6" s="1"/>
  <c r="C937" i="6"/>
  <c r="A937" i="6"/>
  <c r="B937" i="6" s="1"/>
  <c r="C936" i="6"/>
  <c r="A936" i="6"/>
  <c r="B936" i="6" s="1"/>
  <c r="C935" i="6"/>
  <c r="B935" i="6"/>
  <c r="A935" i="6"/>
  <c r="C934" i="6"/>
  <c r="A934" i="6"/>
  <c r="B934" i="6" s="1"/>
  <c r="C933" i="6"/>
  <c r="A933" i="6"/>
  <c r="B933" i="6" s="1"/>
  <c r="C932" i="6"/>
  <c r="A932" i="6"/>
  <c r="B932" i="6" s="1"/>
  <c r="C931" i="6"/>
  <c r="A931" i="6"/>
  <c r="B931" i="6" s="1"/>
  <c r="C930" i="6"/>
  <c r="A930" i="6"/>
  <c r="B930" i="6" s="1"/>
  <c r="C929" i="6"/>
  <c r="A929" i="6"/>
  <c r="B929" i="6" s="1"/>
  <c r="C928" i="6"/>
  <c r="A928" i="6"/>
  <c r="B928" i="6" s="1"/>
  <c r="C927" i="6"/>
  <c r="A927" i="6"/>
  <c r="B927" i="6" s="1"/>
  <c r="C926" i="6"/>
  <c r="B926" i="6"/>
  <c r="A926" i="6"/>
  <c r="C925" i="6"/>
  <c r="B925" i="6"/>
  <c r="A925" i="6"/>
  <c r="C924" i="6"/>
  <c r="A924" i="6"/>
  <c r="B924" i="6" s="1"/>
  <c r="C923" i="6"/>
  <c r="A923" i="6"/>
  <c r="B923" i="6" s="1"/>
  <c r="C922" i="6"/>
  <c r="A922" i="6"/>
  <c r="B922" i="6" s="1"/>
  <c r="C921" i="6"/>
  <c r="A921" i="6"/>
  <c r="B921" i="6" s="1"/>
  <c r="C920" i="6"/>
  <c r="A920" i="6"/>
  <c r="B920" i="6" s="1"/>
  <c r="C919" i="6"/>
  <c r="B919" i="6"/>
  <c r="A919" i="6"/>
  <c r="C918" i="6"/>
  <c r="A918" i="6"/>
  <c r="B918" i="6" s="1"/>
  <c r="C917" i="6"/>
  <c r="A917" i="6"/>
  <c r="B917" i="6" s="1"/>
  <c r="C916" i="6"/>
  <c r="A916" i="6"/>
  <c r="B916" i="6" s="1"/>
  <c r="C915" i="6"/>
  <c r="A915" i="6"/>
  <c r="B915" i="6" s="1"/>
  <c r="C914" i="6"/>
  <c r="A914" i="6"/>
  <c r="B914" i="6" s="1"/>
  <c r="C913" i="6"/>
  <c r="B913" i="6"/>
  <c r="A913" i="6"/>
  <c r="C912" i="6"/>
  <c r="A912" i="6"/>
  <c r="B912" i="6" s="1"/>
  <c r="C911" i="6"/>
  <c r="A911" i="6"/>
  <c r="B911" i="6" s="1"/>
  <c r="C910" i="6"/>
  <c r="B910" i="6"/>
  <c r="A910" i="6"/>
  <c r="C909" i="6"/>
  <c r="B909" i="6"/>
  <c r="A909" i="6"/>
  <c r="C908" i="6"/>
  <c r="A908" i="6"/>
  <c r="B908" i="6" s="1"/>
  <c r="C907" i="6"/>
  <c r="A907" i="6"/>
  <c r="B907" i="6" s="1"/>
  <c r="C906" i="6"/>
  <c r="A906" i="6"/>
  <c r="B906" i="6" s="1"/>
  <c r="C905" i="6"/>
  <c r="A905" i="6"/>
  <c r="B905" i="6" s="1"/>
  <c r="C904" i="6"/>
  <c r="A904" i="6"/>
  <c r="B904" i="6" s="1"/>
  <c r="C903" i="6"/>
  <c r="B903" i="6"/>
  <c r="A903" i="6"/>
  <c r="C902" i="6"/>
  <c r="A902" i="6"/>
  <c r="B902" i="6" s="1"/>
  <c r="C901" i="6"/>
  <c r="A901" i="6"/>
  <c r="B901" i="6" s="1"/>
  <c r="C900" i="6"/>
  <c r="A900" i="6"/>
  <c r="B900" i="6" s="1"/>
  <c r="C899" i="6"/>
  <c r="A899" i="6"/>
  <c r="B899" i="6" s="1"/>
  <c r="C898" i="6"/>
  <c r="A898" i="6"/>
  <c r="B898" i="6" s="1"/>
  <c r="C897" i="6"/>
  <c r="B897" i="6"/>
  <c r="A897" i="6"/>
  <c r="C896" i="6"/>
  <c r="A896" i="6"/>
  <c r="B896" i="6" s="1"/>
  <c r="C895" i="6"/>
  <c r="A895" i="6"/>
  <c r="B895" i="6" s="1"/>
  <c r="C894" i="6"/>
  <c r="B894" i="6"/>
  <c r="A894" i="6"/>
  <c r="C893" i="6"/>
  <c r="B893" i="6"/>
  <c r="A893" i="6"/>
  <c r="C892" i="6"/>
  <c r="A892" i="6"/>
  <c r="B892" i="6" s="1"/>
  <c r="C891" i="6"/>
  <c r="A891" i="6"/>
  <c r="B891" i="6" s="1"/>
  <c r="C890" i="6"/>
  <c r="A890" i="6"/>
  <c r="B890" i="6" s="1"/>
  <c r="C889" i="6"/>
  <c r="A889" i="6"/>
  <c r="B889" i="6" s="1"/>
  <c r="C888" i="6"/>
  <c r="A888" i="6"/>
  <c r="B888" i="6" s="1"/>
  <c r="C887" i="6"/>
  <c r="B887" i="6"/>
  <c r="A887" i="6"/>
  <c r="C886" i="6"/>
  <c r="A886" i="6"/>
  <c r="B886" i="6" s="1"/>
  <c r="C885" i="6"/>
  <c r="A885" i="6"/>
  <c r="B885" i="6" s="1"/>
  <c r="C884" i="6"/>
  <c r="A884" i="6"/>
  <c r="B884" i="6" s="1"/>
  <c r="C883" i="6"/>
  <c r="A883" i="6"/>
  <c r="B883" i="6" s="1"/>
  <c r="C882" i="6"/>
  <c r="A882" i="6"/>
  <c r="B882" i="6" s="1"/>
  <c r="C881" i="6"/>
  <c r="B881" i="6"/>
  <c r="A881" i="6"/>
  <c r="C880" i="6"/>
  <c r="A880" i="6"/>
  <c r="B880" i="6" s="1"/>
  <c r="C879" i="6"/>
  <c r="A879" i="6"/>
  <c r="B879" i="6" s="1"/>
  <c r="C878" i="6"/>
  <c r="B878" i="6"/>
  <c r="A878" i="6"/>
  <c r="C877" i="6"/>
  <c r="B877" i="6"/>
  <c r="A877" i="6"/>
  <c r="C876" i="6"/>
  <c r="A876" i="6"/>
  <c r="B876" i="6" s="1"/>
  <c r="C875" i="6"/>
  <c r="B875" i="6"/>
  <c r="A875" i="6"/>
  <c r="C874" i="6"/>
  <c r="A874" i="6"/>
  <c r="B874" i="6" s="1"/>
  <c r="C873" i="6"/>
  <c r="A873" i="6"/>
  <c r="B873" i="6" s="1"/>
  <c r="C872" i="6"/>
  <c r="A872" i="6"/>
  <c r="B872" i="6" s="1"/>
  <c r="C871" i="6"/>
  <c r="B871" i="6"/>
  <c r="A871" i="6"/>
  <c r="C870" i="6"/>
  <c r="A870" i="6"/>
  <c r="B870" i="6" s="1"/>
  <c r="C869" i="6"/>
  <c r="A869" i="6"/>
  <c r="B869" i="6" s="1"/>
  <c r="C868" i="6"/>
  <c r="A868" i="6"/>
  <c r="B868" i="6" s="1"/>
  <c r="C867" i="6"/>
  <c r="A867" i="6"/>
  <c r="B867" i="6" s="1"/>
  <c r="C866" i="6"/>
  <c r="A866" i="6"/>
  <c r="B866" i="6" s="1"/>
  <c r="C865" i="6"/>
  <c r="B865" i="6"/>
  <c r="A865" i="6"/>
  <c r="C864" i="6"/>
  <c r="A864" i="6"/>
  <c r="B864" i="6" s="1"/>
  <c r="C863" i="6"/>
  <c r="A863" i="6"/>
  <c r="B863" i="6" s="1"/>
  <c r="C862" i="6"/>
  <c r="B862" i="6"/>
  <c r="A862" i="6"/>
  <c r="C861" i="6"/>
  <c r="B861" i="6"/>
  <c r="A861" i="6"/>
  <c r="C860" i="6"/>
  <c r="A860" i="6"/>
  <c r="B860" i="6" s="1"/>
  <c r="C859" i="6"/>
  <c r="B859" i="6"/>
  <c r="A859" i="6"/>
  <c r="C858" i="6"/>
  <c r="A858" i="6"/>
  <c r="B858" i="6" s="1"/>
  <c r="C857" i="6"/>
  <c r="A857" i="6"/>
  <c r="B857" i="6" s="1"/>
  <c r="C856" i="6"/>
  <c r="A856" i="6"/>
  <c r="B856" i="6" s="1"/>
  <c r="C855" i="6"/>
  <c r="B855" i="6"/>
  <c r="A855" i="6"/>
  <c r="C854" i="6"/>
  <c r="A854" i="6"/>
  <c r="B854" i="6" s="1"/>
  <c r="C853" i="6"/>
  <c r="A853" i="6"/>
  <c r="B853" i="6" s="1"/>
  <c r="C852" i="6"/>
  <c r="A852" i="6"/>
  <c r="B852" i="6" s="1"/>
  <c r="C851" i="6"/>
  <c r="A851" i="6"/>
  <c r="B851" i="6" s="1"/>
  <c r="C850" i="6"/>
  <c r="A850" i="6"/>
  <c r="B850" i="6" s="1"/>
  <c r="C849" i="6"/>
  <c r="B849" i="6"/>
  <c r="A849" i="6"/>
  <c r="C848" i="6"/>
  <c r="A848" i="6"/>
  <c r="B848" i="6" s="1"/>
  <c r="C847" i="6"/>
  <c r="A847" i="6"/>
  <c r="B847" i="6" s="1"/>
  <c r="C846" i="6"/>
  <c r="B846" i="6"/>
  <c r="A846" i="6"/>
  <c r="C845" i="6"/>
  <c r="B845" i="6"/>
  <c r="A845" i="6"/>
  <c r="C844" i="6"/>
  <c r="A844" i="6"/>
  <c r="B844" i="6" s="1"/>
  <c r="C843" i="6"/>
  <c r="B843" i="6"/>
  <c r="A843" i="6"/>
  <c r="C842" i="6"/>
  <c r="A842" i="6"/>
  <c r="B842" i="6" s="1"/>
  <c r="C841" i="6"/>
  <c r="A841" i="6"/>
  <c r="B841" i="6" s="1"/>
  <c r="C840" i="6"/>
  <c r="A840" i="6"/>
  <c r="B840" i="6" s="1"/>
  <c r="C839" i="6"/>
  <c r="B839" i="6"/>
  <c r="A839" i="6"/>
  <c r="C838" i="6"/>
  <c r="A838" i="6"/>
  <c r="B838" i="6" s="1"/>
  <c r="C837" i="6"/>
  <c r="A837" i="6"/>
  <c r="B837" i="6" s="1"/>
  <c r="C836" i="6"/>
  <c r="A836" i="6"/>
  <c r="B836" i="6" s="1"/>
  <c r="C835" i="6"/>
  <c r="A835" i="6"/>
  <c r="B835" i="6" s="1"/>
  <c r="C834" i="6"/>
  <c r="A834" i="6"/>
  <c r="B834" i="6" s="1"/>
  <c r="C833" i="6"/>
  <c r="B833" i="6"/>
  <c r="A833" i="6"/>
  <c r="C832" i="6"/>
  <c r="A832" i="6"/>
  <c r="B832" i="6" s="1"/>
  <c r="C831" i="6"/>
  <c r="A831" i="6"/>
  <c r="B831" i="6" s="1"/>
  <c r="C830" i="6"/>
  <c r="B830" i="6"/>
  <c r="A830" i="6"/>
  <c r="C829" i="6"/>
  <c r="B829" i="6"/>
  <c r="A829" i="6"/>
  <c r="C828" i="6"/>
  <c r="A828" i="6"/>
  <c r="B828" i="6" s="1"/>
  <c r="C827" i="6"/>
  <c r="B827" i="6"/>
  <c r="A827" i="6"/>
  <c r="C826" i="6"/>
  <c r="A826" i="6"/>
  <c r="B826" i="6" s="1"/>
  <c r="C825" i="6"/>
  <c r="A825" i="6"/>
  <c r="B825" i="6" s="1"/>
  <c r="C824" i="6"/>
  <c r="A824" i="6"/>
  <c r="B824" i="6" s="1"/>
  <c r="C823" i="6"/>
  <c r="B823" i="6"/>
  <c r="A823" i="6"/>
  <c r="C822" i="6"/>
  <c r="A822" i="6"/>
  <c r="B822" i="6" s="1"/>
  <c r="C821" i="6"/>
  <c r="A821" i="6"/>
  <c r="B821" i="6" s="1"/>
  <c r="C820" i="6"/>
  <c r="A820" i="6"/>
  <c r="B820" i="6" s="1"/>
  <c r="C819" i="6"/>
  <c r="A819" i="6"/>
  <c r="B819" i="6" s="1"/>
  <c r="C818" i="6"/>
  <c r="A818" i="6"/>
  <c r="B818" i="6" s="1"/>
  <c r="C817" i="6"/>
  <c r="B817" i="6"/>
  <c r="A817" i="6"/>
  <c r="C816" i="6"/>
  <c r="A816" i="6"/>
  <c r="B816" i="6" s="1"/>
  <c r="C815" i="6"/>
  <c r="A815" i="6"/>
  <c r="B815" i="6" s="1"/>
  <c r="C814" i="6"/>
  <c r="B814" i="6"/>
  <c r="A814" i="6"/>
  <c r="C813" i="6"/>
  <c r="B813" i="6"/>
  <c r="A813" i="6"/>
  <c r="C812" i="6"/>
  <c r="A812" i="6"/>
  <c r="B812" i="6" s="1"/>
  <c r="C811" i="6"/>
  <c r="B811" i="6"/>
  <c r="A811" i="6"/>
  <c r="C810" i="6"/>
  <c r="A810" i="6"/>
  <c r="B810" i="6" s="1"/>
  <c r="C809" i="6"/>
  <c r="A809" i="6"/>
  <c r="B809" i="6" s="1"/>
  <c r="C808" i="6"/>
  <c r="A808" i="6"/>
  <c r="B808" i="6" s="1"/>
  <c r="C807" i="6"/>
  <c r="B807" i="6"/>
  <c r="A807" i="6"/>
  <c r="C806" i="6"/>
  <c r="A806" i="6"/>
  <c r="B806" i="6" s="1"/>
  <c r="C805" i="6"/>
  <c r="A805" i="6"/>
  <c r="B805" i="6" s="1"/>
  <c r="C804" i="6"/>
  <c r="A804" i="6"/>
  <c r="B804" i="6" s="1"/>
  <c r="C803" i="6"/>
  <c r="A803" i="6"/>
  <c r="B803" i="6" s="1"/>
  <c r="C802" i="6"/>
  <c r="A802" i="6"/>
  <c r="B802" i="6" s="1"/>
  <c r="C801" i="6"/>
  <c r="B801" i="6"/>
  <c r="A801" i="6"/>
  <c r="C800" i="6"/>
  <c r="A800" i="6"/>
  <c r="B800" i="6" s="1"/>
  <c r="C799" i="6"/>
  <c r="A799" i="6"/>
  <c r="B799" i="6" s="1"/>
  <c r="C798" i="6"/>
  <c r="B798" i="6"/>
  <c r="A798" i="6"/>
  <c r="C797" i="6"/>
  <c r="B797" i="6"/>
  <c r="A797" i="6"/>
  <c r="C796" i="6"/>
  <c r="A796" i="6"/>
  <c r="B796" i="6" s="1"/>
  <c r="C795" i="6"/>
  <c r="B795" i="6"/>
  <c r="A795" i="6"/>
  <c r="C794" i="6"/>
  <c r="A794" i="6"/>
  <c r="B794" i="6" s="1"/>
  <c r="C793" i="6"/>
  <c r="A793" i="6"/>
  <c r="B793" i="6" s="1"/>
  <c r="C792" i="6"/>
  <c r="A792" i="6"/>
  <c r="B792" i="6" s="1"/>
  <c r="C791" i="6"/>
  <c r="B791" i="6"/>
  <c r="A791" i="6"/>
  <c r="C790" i="6"/>
  <c r="A790" i="6"/>
  <c r="B790" i="6" s="1"/>
  <c r="C789" i="6"/>
  <c r="A789" i="6"/>
  <c r="B789" i="6" s="1"/>
  <c r="C788" i="6"/>
  <c r="A788" i="6"/>
  <c r="B788" i="6" s="1"/>
  <c r="C787" i="6"/>
  <c r="A787" i="6"/>
  <c r="B787" i="6" s="1"/>
  <c r="C786" i="6"/>
  <c r="A786" i="6"/>
  <c r="B786" i="6" s="1"/>
  <c r="C785" i="6"/>
  <c r="B785" i="6"/>
  <c r="A785" i="6"/>
  <c r="C784" i="6"/>
  <c r="A784" i="6"/>
  <c r="B784" i="6" s="1"/>
  <c r="C783" i="6"/>
  <c r="A783" i="6"/>
  <c r="B783" i="6" s="1"/>
  <c r="C782" i="6"/>
  <c r="B782" i="6"/>
  <c r="A782" i="6"/>
  <c r="C781" i="6"/>
  <c r="B781" i="6"/>
  <c r="A781" i="6"/>
  <c r="C780" i="6"/>
  <c r="A780" i="6"/>
  <c r="B780" i="6" s="1"/>
  <c r="C779" i="6"/>
  <c r="B779" i="6"/>
  <c r="A779" i="6"/>
  <c r="C778" i="6"/>
  <c r="A778" i="6"/>
  <c r="B778" i="6" s="1"/>
  <c r="C777" i="6"/>
  <c r="A777" i="6"/>
  <c r="B777" i="6" s="1"/>
  <c r="C776" i="6"/>
  <c r="A776" i="6"/>
  <c r="B776" i="6" s="1"/>
  <c r="C775" i="6"/>
  <c r="B775" i="6"/>
  <c r="A775" i="6"/>
  <c r="C774" i="6"/>
  <c r="A774" i="6"/>
  <c r="B774" i="6" s="1"/>
  <c r="C773" i="6"/>
  <c r="A773" i="6"/>
  <c r="B773" i="6" s="1"/>
  <c r="C772" i="6"/>
  <c r="A772" i="6"/>
  <c r="B772" i="6" s="1"/>
  <c r="C771" i="6"/>
  <c r="A771" i="6"/>
  <c r="B771" i="6" s="1"/>
  <c r="C770" i="6"/>
  <c r="A770" i="6"/>
  <c r="B770" i="6" s="1"/>
  <c r="C769" i="6"/>
  <c r="B769" i="6"/>
  <c r="A769" i="6"/>
  <c r="C768" i="6"/>
  <c r="A768" i="6"/>
  <c r="B768" i="6" s="1"/>
  <c r="C767" i="6"/>
  <c r="A767" i="6"/>
  <c r="B767" i="6" s="1"/>
  <c r="C766" i="6"/>
  <c r="B766" i="6"/>
  <c r="A766" i="6"/>
  <c r="C765" i="6"/>
  <c r="B765" i="6"/>
  <c r="A765" i="6"/>
  <c r="C764" i="6"/>
  <c r="A764" i="6"/>
  <c r="B764" i="6" s="1"/>
  <c r="C763" i="6"/>
  <c r="B763" i="6"/>
  <c r="A763" i="6"/>
  <c r="C762" i="6"/>
  <c r="A762" i="6"/>
  <c r="B762" i="6" s="1"/>
  <c r="C761" i="6"/>
  <c r="A761" i="6"/>
  <c r="B761" i="6" s="1"/>
  <c r="C760" i="6"/>
  <c r="A760" i="6"/>
  <c r="B760" i="6" s="1"/>
  <c r="C759" i="6"/>
  <c r="B759" i="6"/>
  <c r="A759" i="6"/>
  <c r="C758" i="6"/>
  <c r="A758" i="6"/>
  <c r="B758" i="6" s="1"/>
  <c r="C757" i="6"/>
  <c r="A757" i="6"/>
  <c r="B757" i="6" s="1"/>
  <c r="C756" i="6"/>
  <c r="A756" i="6"/>
  <c r="B756" i="6" s="1"/>
  <c r="C755" i="6"/>
  <c r="A755" i="6"/>
  <c r="B755" i="6" s="1"/>
  <c r="C754" i="6"/>
  <c r="A754" i="6"/>
  <c r="B754" i="6" s="1"/>
  <c r="C753" i="6"/>
  <c r="B753" i="6"/>
  <c r="A753" i="6"/>
  <c r="C752" i="6"/>
  <c r="A752" i="6"/>
  <c r="B752" i="6" s="1"/>
  <c r="C751" i="6"/>
  <c r="A751" i="6"/>
  <c r="B751" i="6" s="1"/>
  <c r="C750" i="6"/>
  <c r="B750" i="6"/>
  <c r="A750" i="6"/>
  <c r="C749" i="6"/>
  <c r="B749" i="6"/>
  <c r="A749" i="6"/>
  <c r="C748" i="6"/>
  <c r="A748" i="6"/>
  <c r="B748" i="6" s="1"/>
  <c r="C747" i="6"/>
  <c r="B747" i="6"/>
  <c r="A747" i="6"/>
  <c r="C746" i="6"/>
  <c r="A746" i="6"/>
  <c r="B746" i="6" s="1"/>
  <c r="C745" i="6"/>
  <c r="A745" i="6"/>
  <c r="B745" i="6" s="1"/>
  <c r="C744" i="6"/>
  <c r="A744" i="6"/>
  <c r="B744" i="6" s="1"/>
  <c r="C743" i="6"/>
  <c r="B743" i="6"/>
  <c r="A743" i="6"/>
  <c r="C742" i="6"/>
  <c r="A742" i="6"/>
  <c r="B742" i="6" s="1"/>
  <c r="C741" i="6"/>
  <c r="A741" i="6"/>
  <c r="B741" i="6" s="1"/>
  <c r="C740" i="6"/>
  <c r="A740" i="6"/>
  <c r="B740" i="6" s="1"/>
  <c r="C739" i="6"/>
  <c r="A739" i="6"/>
  <c r="B739" i="6" s="1"/>
  <c r="C738" i="6"/>
  <c r="A738" i="6"/>
  <c r="B738" i="6" s="1"/>
  <c r="C737" i="6"/>
  <c r="B737" i="6"/>
  <c r="A737" i="6"/>
  <c r="C736" i="6"/>
  <c r="A736" i="6"/>
  <c r="B736" i="6" s="1"/>
  <c r="C735" i="6"/>
  <c r="A735" i="6"/>
  <c r="B735" i="6" s="1"/>
  <c r="C734" i="6"/>
  <c r="B734" i="6"/>
  <c r="A734" i="6"/>
  <c r="C733" i="6"/>
  <c r="B733" i="6"/>
  <c r="A733" i="6"/>
  <c r="C732" i="6"/>
  <c r="A732" i="6"/>
  <c r="B732" i="6" s="1"/>
  <c r="C731" i="6"/>
  <c r="B731" i="6"/>
  <c r="A731" i="6"/>
  <c r="C730" i="6"/>
  <c r="A730" i="6"/>
  <c r="B730" i="6" s="1"/>
  <c r="C729" i="6"/>
  <c r="A729" i="6"/>
  <c r="B729" i="6" s="1"/>
  <c r="C728" i="6"/>
  <c r="A728" i="6"/>
  <c r="B728" i="6" s="1"/>
  <c r="C727" i="6"/>
  <c r="B727" i="6"/>
  <c r="A727" i="6"/>
  <c r="C726" i="6"/>
  <c r="A726" i="6"/>
  <c r="B726" i="6" s="1"/>
  <c r="C725" i="6"/>
  <c r="A725" i="6"/>
  <c r="B725" i="6" s="1"/>
  <c r="C724" i="6"/>
  <c r="A724" i="6"/>
  <c r="B724" i="6" s="1"/>
  <c r="C723" i="6"/>
  <c r="A723" i="6"/>
  <c r="B723" i="6" s="1"/>
  <c r="C722" i="6"/>
  <c r="A722" i="6"/>
  <c r="B722" i="6" s="1"/>
  <c r="C721" i="6"/>
  <c r="B721" i="6"/>
  <c r="A721" i="6"/>
  <c r="C720" i="6"/>
  <c r="A720" i="6"/>
  <c r="B720" i="6" s="1"/>
  <c r="C719" i="6"/>
  <c r="A719" i="6"/>
  <c r="B719" i="6" s="1"/>
  <c r="C718" i="6"/>
  <c r="B718" i="6"/>
  <c r="A718" i="6"/>
  <c r="C717" i="6"/>
  <c r="B717" i="6"/>
  <c r="A717" i="6"/>
  <c r="C716" i="6"/>
  <c r="A716" i="6"/>
  <c r="B716" i="6" s="1"/>
  <c r="C715" i="6"/>
  <c r="B715" i="6"/>
  <c r="A715" i="6"/>
  <c r="C714" i="6"/>
  <c r="A714" i="6"/>
  <c r="B714" i="6" s="1"/>
  <c r="C713" i="6"/>
  <c r="A713" i="6"/>
  <c r="B713" i="6" s="1"/>
  <c r="C712" i="6"/>
  <c r="A712" i="6"/>
  <c r="B712" i="6" s="1"/>
  <c r="C711" i="6"/>
  <c r="B711" i="6"/>
  <c r="A711" i="6"/>
  <c r="C710" i="6"/>
  <c r="A710" i="6"/>
  <c r="B710" i="6" s="1"/>
  <c r="C709" i="6"/>
  <c r="A709" i="6"/>
  <c r="B709" i="6" s="1"/>
  <c r="C708" i="6"/>
  <c r="A708" i="6"/>
  <c r="B708" i="6" s="1"/>
  <c r="C707" i="6"/>
  <c r="A707" i="6"/>
  <c r="B707" i="6" s="1"/>
  <c r="C706" i="6"/>
  <c r="A706" i="6"/>
  <c r="B706" i="6" s="1"/>
  <c r="C705" i="6"/>
  <c r="B705" i="6"/>
  <c r="A705" i="6"/>
  <c r="C704" i="6"/>
  <c r="A704" i="6"/>
  <c r="B704" i="6" s="1"/>
  <c r="C703" i="6"/>
  <c r="A703" i="6"/>
  <c r="B703" i="6" s="1"/>
  <c r="C702" i="6"/>
  <c r="B702" i="6"/>
  <c r="A702" i="6"/>
  <c r="C701" i="6"/>
  <c r="B701" i="6"/>
  <c r="A701" i="6"/>
  <c r="C700" i="6"/>
  <c r="A700" i="6"/>
  <c r="B700" i="6" s="1"/>
  <c r="C699" i="6"/>
  <c r="B699" i="6"/>
  <c r="A699" i="6"/>
  <c r="C698" i="6"/>
  <c r="A698" i="6"/>
  <c r="B698" i="6" s="1"/>
  <c r="C697" i="6"/>
  <c r="A697" i="6"/>
  <c r="B697" i="6" s="1"/>
  <c r="C696" i="6"/>
  <c r="A696" i="6"/>
  <c r="B696" i="6" s="1"/>
  <c r="C695" i="6"/>
  <c r="B695" i="6"/>
  <c r="A695" i="6"/>
  <c r="C694" i="6"/>
  <c r="A694" i="6"/>
  <c r="B694" i="6" s="1"/>
  <c r="C693" i="6"/>
  <c r="A693" i="6"/>
  <c r="B693" i="6" s="1"/>
  <c r="C692" i="6"/>
  <c r="A692" i="6"/>
  <c r="B692" i="6" s="1"/>
  <c r="C691" i="6"/>
  <c r="A691" i="6"/>
  <c r="B691" i="6" s="1"/>
  <c r="C690" i="6"/>
  <c r="A690" i="6"/>
  <c r="B690" i="6" s="1"/>
  <c r="C689" i="6"/>
  <c r="B689" i="6"/>
  <c r="A689" i="6"/>
  <c r="C688" i="6"/>
  <c r="A688" i="6"/>
  <c r="B688" i="6" s="1"/>
  <c r="C687" i="6"/>
  <c r="A687" i="6"/>
  <c r="B687" i="6" s="1"/>
  <c r="C686" i="6"/>
  <c r="B686" i="6"/>
  <c r="A686" i="6"/>
  <c r="C685" i="6"/>
  <c r="B685" i="6"/>
  <c r="A685" i="6"/>
  <c r="C684" i="6"/>
  <c r="A684" i="6"/>
  <c r="B684" i="6" s="1"/>
  <c r="C683" i="6"/>
  <c r="B683" i="6"/>
  <c r="A683" i="6"/>
  <c r="C682" i="6"/>
  <c r="A682" i="6"/>
  <c r="B682" i="6" s="1"/>
  <c r="C681" i="6"/>
  <c r="A681" i="6"/>
  <c r="B681" i="6" s="1"/>
  <c r="C680" i="6"/>
  <c r="A680" i="6"/>
  <c r="B680" i="6" s="1"/>
  <c r="C679" i="6"/>
  <c r="B679" i="6"/>
  <c r="A679" i="6"/>
  <c r="C678" i="6"/>
  <c r="A678" i="6"/>
  <c r="B678" i="6" s="1"/>
  <c r="C677" i="6"/>
  <c r="A677" i="6"/>
  <c r="B677" i="6" s="1"/>
  <c r="C676" i="6"/>
  <c r="A676" i="6"/>
  <c r="B676" i="6" s="1"/>
  <c r="C675" i="6"/>
  <c r="A675" i="6"/>
  <c r="B675" i="6" s="1"/>
  <c r="C674" i="6"/>
  <c r="A674" i="6"/>
  <c r="B674" i="6" s="1"/>
  <c r="C673" i="6"/>
  <c r="B673" i="6"/>
  <c r="A673" i="6"/>
  <c r="C672" i="6"/>
  <c r="A672" i="6"/>
  <c r="B672" i="6" s="1"/>
  <c r="C671" i="6"/>
  <c r="A671" i="6"/>
  <c r="B671" i="6" s="1"/>
  <c r="C670" i="6"/>
  <c r="B670" i="6"/>
  <c r="A670" i="6"/>
  <c r="C669" i="6"/>
  <c r="B669" i="6"/>
  <c r="A669" i="6"/>
  <c r="C668" i="6"/>
  <c r="A668" i="6"/>
  <c r="B668" i="6" s="1"/>
  <c r="C667" i="6"/>
  <c r="B667" i="6"/>
  <c r="A667" i="6"/>
  <c r="C666" i="6"/>
  <c r="A666" i="6"/>
  <c r="B666" i="6" s="1"/>
  <c r="C665" i="6"/>
  <c r="A665" i="6"/>
  <c r="B665" i="6" s="1"/>
  <c r="C664" i="6"/>
  <c r="A664" i="6"/>
  <c r="B664" i="6" s="1"/>
  <c r="C663" i="6"/>
  <c r="B663" i="6"/>
  <c r="A663" i="6"/>
  <c r="C662" i="6"/>
  <c r="A662" i="6"/>
  <c r="B662" i="6" s="1"/>
  <c r="C661" i="6"/>
  <c r="A661" i="6"/>
  <c r="B661" i="6" s="1"/>
  <c r="C660" i="6"/>
  <c r="A660" i="6"/>
  <c r="B660" i="6" s="1"/>
  <c r="C659" i="6"/>
  <c r="A659" i="6"/>
  <c r="B659" i="6" s="1"/>
  <c r="C658" i="6"/>
  <c r="A658" i="6"/>
  <c r="B658" i="6" s="1"/>
  <c r="C657" i="6"/>
  <c r="B657" i="6"/>
  <c r="A657" i="6"/>
  <c r="C656" i="6"/>
  <c r="A656" i="6"/>
  <c r="B656" i="6" s="1"/>
  <c r="C655" i="6"/>
  <c r="A655" i="6"/>
  <c r="B655" i="6" s="1"/>
  <c r="C654" i="6"/>
  <c r="B654" i="6"/>
  <c r="A654" i="6"/>
  <c r="C653" i="6"/>
  <c r="B653" i="6"/>
  <c r="A653" i="6"/>
  <c r="C652" i="6"/>
  <c r="A652" i="6"/>
  <c r="B652" i="6" s="1"/>
  <c r="C651" i="6"/>
  <c r="B651" i="6"/>
  <c r="A651" i="6"/>
  <c r="C650" i="6"/>
  <c r="A650" i="6"/>
  <c r="B650" i="6" s="1"/>
  <c r="C649" i="6"/>
  <c r="A649" i="6"/>
  <c r="B649" i="6" s="1"/>
  <c r="C648" i="6"/>
  <c r="A648" i="6"/>
  <c r="B648" i="6" s="1"/>
  <c r="C647" i="6"/>
  <c r="B647" i="6"/>
  <c r="A647" i="6"/>
  <c r="C646" i="6"/>
  <c r="A646" i="6"/>
  <c r="B646" i="6" s="1"/>
  <c r="C645" i="6"/>
  <c r="A645" i="6"/>
  <c r="B645" i="6" s="1"/>
  <c r="C644" i="6"/>
  <c r="A644" i="6"/>
  <c r="B644" i="6" s="1"/>
  <c r="C643" i="6"/>
  <c r="A643" i="6"/>
  <c r="B643" i="6" s="1"/>
  <c r="C642" i="6"/>
  <c r="A642" i="6"/>
  <c r="B642" i="6" s="1"/>
  <c r="C641" i="6"/>
  <c r="B641" i="6"/>
  <c r="A641" i="6"/>
  <c r="C640" i="6"/>
  <c r="A640" i="6"/>
  <c r="B640" i="6" s="1"/>
  <c r="C639" i="6"/>
  <c r="A639" i="6"/>
  <c r="B639" i="6" s="1"/>
  <c r="C638" i="6"/>
  <c r="B638" i="6"/>
  <c r="A638" i="6"/>
  <c r="C637" i="6"/>
  <c r="B637" i="6"/>
  <c r="A637" i="6"/>
  <c r="C636" i="6"/>
  <c r="A636" i="6"/>
  <c r="B636" i="6" s="1"/>
  <c r="C635" i="6"/>
  <c r="B635" i="6"/>
  <c r="A635" i="6"/>
  <c r="C634" i="6"/>
  <c r="A634" i="6"/>
  <c r="B634" i="6" s="1"/>
  <c r="C633" i="6"/>
  <c r="A633" i="6"/>
  <c r="B633" i="6" s="1"/>
  <c r="C632" i="6"/>
  <c r="A632" i="6"/>
  <c r="B632" i="6" s="1"/>
  <c r="C631" i="6"/>
  <c r="B631" i="6"/>
  <c r="A631" i="6"/>
  <c r="C630" i="6"/>
  <c r="A630" i="6"/>
  <c r="B630" i="6" s="1"/>
  <c r="C629" i="6"/>
  <c r="A629" i="6"/>
  <c r="B629" i="6" s="1"/>
  <c r="C628" i="6"/>
  <c r="A628" i="6"/>
  <c r="B628" i="6" s="1"/>
  <c r="C627" i="6"/>
  <c r="A627" i="6"/>
  <c r="B627" i="6" s="1"/>
  <c r="C626" i="6"/>
  <c r="A626" i="6"/>
  <c r="B626" i="6" s="1"/>
  <c r="C625" i="6"/>
  <c r="B625" i="6"/>
  <c r="A625" i="6"/>
  <c r="C624" i="6"/>
  <c r="A624" i="6"/>
  <c r="B624" i="6" s="1"/>
  <c r="C623" i="6"/>
  <c r="A623" i="6"/>
  <c r="B623" i="6" s="1"/>
  <c r="C622" i="6"/>
  <c r="B622" i="6"/>
  <c r="A622" i="6"/>
  <c r="C621" i="6"/>
  <c r="B621" i="6"/>
  <c r="A621" i="6"/>
  <c r="C620" i="6"/>
  <c r="A620" i="6"/>
  <c r="B620" i="6" s="1"/>
  <c r="C619" i="6"/>
  <c r="B619" i="6"/>
  <c r="A619" i="6"/>
  <c r="C618" i="6"/>
  <c r="A618" i="6"/>
  <c r="B618" i="6" s="1"/>
  <c r="C617" i="6"/>
  <c r="A617" i="6"/>
  <c r="B617" i="6" s="1"/>
  <c r="C616" i="6"/>
  <c r="A616" i="6"/>
  <c r="B616" i="6" s="1"/>
  <c r="C615" i="6"/>
  <c r="B615" i="6"/>
  <c r="A615" i="6"/>
  <c r="C614" i="6"/>
  <c r="A614" i="6"/>
  <c r="B614" i="6" s="1"/>
  <c r="C613" i="6"/>
  <c r="A613" i="6"/>
  <c r="B613" i="6" s="1"/>
  <c r="C612" i="6"/>
  <c r="A612" i="6"/>
  <c r="B612" i="6" s="1"/>
  <c r="C611" i="6"/>
  <c r="A611" i="6"/>
  <c r="B611" i="6" s="1"/>
  <c r="C610" i="6"/>
  <c r="A610" i="6"/>
  <c r="B610" i="6" s="1"/>
  <c r="C609" i="6"/>
  <c r="B609" i="6"/>
  <c r="A609" i="6"/>
  <c r="C608" i="6"/>
  <c r="A608" i="6"/>
  <c r="B608" i="6" s="1"/>
  <c r="C607" i="6"/>
  <c r="A607" i="6"/>
  <c r="B607" i="6" s="1"/>
  <c r="C606" i="6"/>
  <c r="B606" i="6"/>
  <c r="A606" i="6"/>
  <c r="C605" i="6"/>
  <c r="B605" i="6"/>
  <c r="A605" i="6"/>
  <c r="C604" i="6"/>
  <c r="A604" i="6"/>
  <c r="B604" i="6" s="1"/>
  <c r="C603" i="6"/>
  <c r="B603" i="6"/>
  <c r="A603" i="6"/>
  <c r="C602" i="6"/>
  <c r="A602" i="6"/>
  <c r="B602" i="6" s="1"/>
  <c r="C601" i="6"/>
  <c r="A601" i="6"/>
  <c r="B601" i="6" s="1"/>
  <c r="C600" i="6"/>
  <c r="A600" i="6"/>
  <c r="B600" i="6" s="1"/>
  <c r="C599" i="6"/>
  <c r="B599" i="6"/>
  <c r="A599" i="6"/>
  <c r="C598" i="6"/>
  <c r="A598" i="6"/>
  <c r="B598" i="6" s="1"/>
  <c r="C597" i="6"/>
  <c r="A597" i="6"/>
  <c r="B597" i="6" s="1"/>
  <c r="C596" i="6"/>
  <c r="A596" i="6"/>
  <c r="B596" i="6" s="1"/>
  <c r="C595" i="6"/>
  <c r="A595" i="6"/>
  <c r="B595" i="6" s="1"/>
  <c r="C594" i="6"/>
  <c r="A594" i="6"/>
  <c r="B594" i="6" s="1"/>
  <c r="C593" i="6"/>
  <c r="B593" i="6"/>
  <c r="A593" i="6"/>
  <c r="C592" i="6"/>
  <c r="A592" i="6"/>
  <c r="B592" i="6" s="1"/>
  <c r="C591" i="6"/>
  <c r="A591" i="6"/>
  <c r="B591" i="6" s="1"/>
  <c r="C590" i="6"/>
  <c r="B590" i="6"/>
  <c r="A590" i="6"/>
  <c r="C589" i="6"/>
  <c r="B589" i="6"/>
  <c r="A589" i="6"/>
  <c r="C588" i="6"/>
  <c r="A588" i="6"/>
  <c r="B588" i="6" s="1"/>
  <c r="C587" i="6"/>
  <c r="B587" i="6"/>
  <c r="A587" i="6"/>
  <c r="C586" i="6"/>
  <c r="A586" i="6"/>
  <c r="B586" i="6" s="1"/>
  <c r="C585" i="6"/>
  <c r="A585" i="6"/>
  <c r="B585" i="6" s="1"/>
  <c r="C584" i="6"/>
  <c r="A584" i="6"/>
  <c r="B584" i="6" s="1"/>
  <c r="C583" i="6"/>
  <c r="B583" i="6"/>
  <c r="A583" i="6"/>
  <c r="C582" i="6"/>
  <c r="A582" i="6"/>
  <c r="B582" i="6" s="1"/>
  <c r="C581" i="6"/>
  <c r="A581" i="6"/>
  <c r="B581" i="6" s="1"/>
  <c r="C580" i="6"/>
  <c r="A580" i="6"/>
  <c r="B580" i="6" s="1"/>
  <c r="C579" i="6"/>
  <c r="A579" i="6"/>
  <c r="B579" i="6" s="1"/>
  <c r="C578" i="6"/>
  <c r="A578" i="6"/>
  <c r="B578" i="6" s="1"/>
  <c r="C577" i="6"/>
  <c r="B577" i="6"/>
  <c r="A577" i="6"/>
  <c r="C576" i="6"/>
  <c r="A576" i="6"/>
  <c r="B576" i="6" s="1"/>
  <c r="C575" i="6"/>
  <c r="A575" i="6"/>
  <c r="B575" i="6" s="1"/>
  <c r="C574" i="6"/>
  <c r="B574" i="6"/>
  <c r="A574" i="6"/>
  <c r="C573" i="6"/>
  <c r="B573" i="6"/>
  <c r="A573" i="6"/>
  <c r="C572" i="6"/>
  <c r="A572" i="6"/>
  <c r="B572" i="6" s="1"/>
  <c r="C571" i="6"/>
  <c r="B571" i="6"/>
  <c r="A571" i="6"/>
  <c r="C570" i="6"/>
  <c r="A570" i="6"/>
  <c r="B570" i="6" s="1"/>
  <c r="C569" i="6"/>
  <c r="A569" i="6"/>
  <c r="B569" i="6" s="1"/>
  <c r="C568" i="6"/>
  <c r="A568" i="6"/>
  <c r="B568" i="6" s="1"/>
  <c r="C567" i="6"/>
  <c r="B567" i="6"/>
  <c r="A567" i="6"/>
  <c r="C566" i="6"/>
  <c r="A566" i="6"/>
  <c r="B566" i="6" s="1"/>
  <c r="C565" i="6"/>
  <c r="A565" i="6"/>
  <c r="B565" i="6" s="1"/>
  <c r="C564" i="6"/>
  <c r="A564" i="6"/>
  <c r="B564" i="6" s="1"/>
  <c r="C563" i="6"/>
  <c r="A563" i="6"/>
  <c r="B563" i="6" s="1"/>
  <c r="C562" i="6"/>
  <c r="A562" i="6"/>
  <c r="B562" i="6" s="1"/>
  <c r="C561" i="6"/>
  <c r="B561" i="6"/>
  <c r="A561" i="6"/>
  <c r="C560" i="6"/>
  <c r="A560" i="6"/>
  <c r="B560" i="6" s="1"/>
  <c r="C559" i="6"/>
  <c r="A559" i="6"/>
  <c r="B559" i="6" s="1"/>
  <c r="C558" i="6"/>
  <c r="B558" i="6"/>
  <c r="A558" i="6"/>
  <c r="C557" i="6"/>
  <c r="B557" i="6"/>
  <c r="A557" i="6"/>
  <c r="C556" i="6"/>
  <c r="A556" i="6"/>
  <c r="B556" i="6" s="1"/>
  <c r="C555" i="6"/>
  <c r="B555" i="6"/>
  <c r="A555" i="6"/>
  <c r="C554" i="6"/>
  <c r="A554" i="6"/>
  <c r="B554" i="6" s="1"/>
  <c r="C553" i="6"/>
  <c r="A553" i="6"/>
  <c r="B553" i="6" s="1"/>
  <c r="C552" i="6"/>
  <c r="A552" i="6"/>
  <c r="B552" i="6" s="1"/>
  <c r="C551" i="6"/>
  <c r="B551" i="6"/>
  <c r="A551" i="6"/>
  <c r="C550" i="6"/>
  <c r="A550" i="6"/>
  <c r="B550" i="6" s="1"/>
  <c r="C549" i="6"/>
  <c r="A549" i="6"/>
  <c r="B549" i="6" s="1"/>
  <c r="C548" i="6"/>
  <c r="A548" i="6"/>
  <c r="B548" i="6" s="1"/>
  <c r="C547" i="6"/>
  <c r="A547" i="6"/>
  <c r="B547" i="6" s="1"/>
  <c r="C546" i="6"/>
  <c r="A546" i="6"/>
  <c r="B546" i="6" s="1"/>
  <c r="C545" i="6"/>
  <c r="B545" i="6"/>
  <c r="A545" i="6"/>
  <c r="C544" i="6"/>
  <c r="A544" i="6"/>
  <c r="B544" i="6" s="1"/>
  <c r="C543" i="6"/>
  <c r="A543" i="6"/>
  <c r="B543" i="6" s="1"/>
  <c r="C542" i="6"/>
  <c r="B542" i="6"/>
  <c r="A542" i="6"/>
  <c r="C541" i="6"/>
  <c r="B541" i="6"/>
  <c r="A541" i="6"/>
  <c r="C540" i="6"/>
  <c r="A540" i="6"/>
  <c r="B540" i="6" s="1"/>
  <c r="C539" i="6"/>
  <c r="B539" i="6"/>
  <c r="A539" i="6"/>
  <c r="C538" i="6"/>
  <c r="A538" i="6"/>
  <c r="B538" i="6" s="1"/>
  <c r="C537" i="6"/>
  <c r="A537" i="6"/>
  <c r="B537" i="6" s="1"/>
  <c r="C536" i="6"/>
  <c r="A536" i="6"/>
  <c r="B536" i="6" s="1"/>
  <c r="C535" i="6"/>
  <c r="B535" i="6"/>
  <c r="A535" i="6"/>
  <c r="C534" i="6"/>
  <c r="A534" i="6"/>
  <c r="B534" i="6" s="1"/>
  <c r="C533" i="6"/>
  <c r="A533" i="6"/>
  <c r="B533" i="6" s="1"/>
  <c r="C532" i="6"/>
  <c r="A532" i="6"/>
  <c r="B532" i="6" s="1"/>
  <c r="C531" i="6"/>
  <c r="A531" i="6"/>
  <c r="B531" i="6" s="1"/>
  <c r="C530" i="6"/>
  <c r="A530" i="6"/>
  <c r="B530" i="6" s="1"/>
  <c r="C529" i="6"/>
  <c r="B529" i="6"/>
  <c r="A529" i="6"/>
  <c r="C528" i="6"/>
  <c r="A528" i="6"/>
  <c r="B528" i="6" s="1"/>
  <c r="C527" i="6"/>
  <c r="A527" i="6"/>
  <c r="B527" i="6" s="1"/>
  <c r="C526" i="6"/>
  <c r="B526" i="6"/>
  <c r="A526" i="6"/>
  <c r="C525" i="6"/>
  <c r="B525" i="6"/>
  <c r="A525" i="6"/>
  <c r="C524" i="6"/>
  <c r="A524" i="6"/>
  <c r="B524" i="6" s="1"/>
  <c r="C523" i="6"/>
  <c r="B523" i="6"/>
  <c r="A523" i="6"/>
  <c r="C522" i="6"/>
  <c r="A522" i="6"/>
  <c r="B522" i="6" s="1"/>
  <c r="C521" i="6"/>
  <c r="A521" i="6"/>
  <c r="B521" i="6" s="1"/>
  <c r="C520" i="6"/>
  <c r="A520" i="6"/>
  <c r="B520" i="6" s="1"/>
  <c r="C519" i="6"/>
  <c r="B519" i="6"/>
  <c r="A519" i="6"/>
  <c r="C518" i="6"/>
  <c r="A518" i="6"/>
  <c r="B518" i="6" s="1"/>
  <c r="C517" i="6"/>
  <c r="A517" i="6"/>
  <c r="B517" i="6" s="1"/>
  <c r="C516" i="6"/>
  <c r="A516" i="6"/>
  <c r="B516" i="6" s="1"/>
  <c r="C515" i="6"/>
  <c r="A515" i="6"/>
  <c r="B515" i="6" s="1"/>
  <c r="C514" i="6"/>
  <c r="A514" i="6"/>
  <c r="B514" i="6" s="1"/>
  <c r="C513" i="6"/>
  <c r="B513" i="6"/>
  <c r="A513" i="6"/>
  <c r="C512" i="6"/>
  <c r="A512" i="6"/>
  <c r="B512" i="6" s="1"/>
  <c r="C511" i="6"/>
  <c r="A511" i="6"/>
  <c r="B511" i="6" s="1"/>
  <c r="C510" i="6"/>
  <c r="B510" i="6"/>
  <c r="A510" i="6"/>
  <c r="C509" i="6"/>
  <c r="B509" i="6"/>
  <c r="A509" i="6"/>
  <c r="C508" i="6"/>
  <c r="A508" i="6"/>
  <c r="B508" i="6" s="1"/>
  <c r="C507" i="6"/>
  <c r="B507" i="6"/>
  <c r="A507" i="6"/>
  <c r="C506" i="6"/>
  <c r="A506" i="6"/>
  <c r="B506" i="6" s="1"/>
  <c r="C505" i="6"/>
  <c r="A505" i="6"/>
  <c r="B505" i="6" s="1"/>
  <c r="C504" i="6"/>
  <c r="A504" i="6"/>
  <c r="B504" i="6" s="1"/>
  <c r="C503" i="6"/>
  <c r="B503" i="6"/>
  <c r="A503" i="6"/>
  <c r="C502" i="6"/>
  <c r="A502" i="6"/>
  <c r="B502" i="6" s="1"/>
  <c r="C501" i="6"/>
  <c r="B501" i="6"/>
  <c r="A501" i="6"/>
  <c r="C500" i="6"/>
  <c r="A500" i="6"/>
  <c r="B500" i="6" s="1"/>
  <c r="C499" i="6"/>
  <c r="A499" i="6"/>
  <c r="B499" i="6" s="1"/>
  <c r="C498" i="6"/>
  <c r="A498" i="6"/>
  <c r="B498" i="6" s="1"/>
  <c r="C497" i="6"/>
  <c r="B497" i="6"/>
  <c r="A497" i="6"/>
  <c r="C496" i="6"/>
  <c r="A496" i="6"/>
  <c r="B496" i="6" s="1"/>
  <c r="C495" i="6"/>
  <c r="A495" i="6"/>
  <c r="B495" i="6" s="1"/>
  <c r="C494" i="6"/>
  <c r="B494" i="6"/>
  <c r="A494" i="6"/>
  <c r="C493" i="6"/>
  <c r="B493" i="6"/>
  <c r="A493" i="6"/>
  <c r="C492" i="6"/>
  <c r="A492" i="6"/>
  <c r="B492" i="6" s="1"/>
  <c r="C491" i="6"/>
  <c r="B491" i="6"/>
  <c r="A491" i="6"/>
  <c r="C490" i="6"/>
  <c r="A490" i="6"/>
  <c r="B490" i="6" s="1"/>
  <c r="C489" i="6"/>
  <c r="A489" i="6"/>
  <c r="B489" i="6" s="1"/>
  <c r="C488" i="6"/>
  <c r="A488" i="6"/>
  <c r="B488" i="6" s="1"/>
  <c r="C487" i="6"/>
  <c r="B487" i="6"/>
  <c r="A487" i="6"/>
  <c r="C486" i="6"/>
  <c r="A486" i="6"/>
  <c r="B486" i="6" s="1"/>
  <c r="C485" i="6"/>
  <c r="B485" i="6"/>
  <c r="A485" i="6"/>
  <c r="C484" i="6"/>
  <c r="A484" i="6"/>
  <c r="B484" i="6" s="1"/>
  <c r="C483" i="6"/>
  <c r="B483" i="6"/>
  <c r="A483" i="6"/>
  <c r="C482" i="6"/>
  <c r="A482" i="6"/>
  <c r="B482" i="6" s="1"/>
  <c r="C481" i="6"/>
  <c r="B481" i="6"/>
  <c r="A481" i="6"/>
  <c r="C480" i="6"/>
  <c r="A480" i="6"/>
  <c r="B480" i="6" s="1"/>
  <c r="C479" i="6"/>
  <c r="A479" i="6"/>
  <c r="B479" i="6" s="1"/>
  <c r="C478" i="6"/>
  <c r="B478" i="6"/>
  <c r="A478" i="6"/>
  <c r="C477" i="6"/>
  <c r="B477" i="6"/>
  <c r="A477" i="6"/>
  <c r="C476" i="6"/>
  <c r="A476" i="6"/>
  <c r="B476" i="6" s="1"/>
  <c r="C475" i="6"/>
  <c r="B475" i="6"/>
  <c r="A475" i="6"/>
  <c r="C474" i="6"/>
  <c r="A474" i="6"/>
  <c r="B474" i="6" s="1"/>
  <c r="C473" i="6"/>
  <c r="A473" i="6"/>
  <c r="B473" i="6" s="1"/>
  <c r="C472" i="6"/>
  <c r="A472" i="6"/>
  <c r="B472" i="6" s="1"/>
  <c r="C471" i="6"/>
  <c r="B471" i="6"/>
  <c r="A471" i="6"/>
  <c r="C470" i="6"/>
  <c r="A470" i="6"/>
  <c r="B470" i="6" s="1"/>
  <c r="C469" i="6"/>
  <c r="B469" i="6"/>
  <c r="A469" i="6"/>
  <c r="C468" i="6"/>
  <c r="A468" i="6"/>
  <c r="B468" i="6" s="1"/>
  <c r="C467" i="6"/>
  <c r="B467" i="6"/>
  <c r="A467" i="6"/>
  <c r="C466" i="6"/>
  <c r="A466" i="6"/>
  <c r="B466" i="6" s="1"/>
  <c r="C465" i="6"/>
  <c r="B465" i="6"/>
  <c r="A465" i="6"/>
  <c r="C464" i="6"/>
  <c r="A464" i="6"/>
  <c r="B464" i="6" s="1"/>
  <c r="C463" i="6"/>
  <c r="A463" i="6"/>
  <c r="B463" i="6" s="1"/>
  <c r="C462" i="6"/>
  <c r="B462" i="6"/>
  <c r="A462" i="6"/>
  <c r="C461" i="6"/>
  <c r="B461" i="6"/>
  <c r="A461" i="6"/>
  <c r="C460" i="6"/>
  <c r="A460" i="6"/>
  <c r="B460" i="6" s="1"/>
  <c r="C459" i="6"/>
  <c r="B459" i="6"/>
  <c r="A459" i="6"/>
  <c r="C458" i="6"/>
  <c r="A458" i="6"/>
  <c r="B458" i="6" s="1"/>
  <c r="C457" i="6"/>
  <c r="A457" i="6"/>
  <c r="B457" i="6" s="1"/>
  <c r="C456" i="6"/>
  <c r="A456" i="6"/>
  <c r="B456" i="6" s="1"/>
  <c r="C455" i="6"/>
  <c r="B455" i="6"/>
  <c r="A455" i="6"/>
  <c r="C454" i="6"/>
  <c r="A454" i="6"/>
  <c r="B454" i="6" s="1"/>
  <c r="C453" i="6"/>
  <c r="B453" i="6"/>
  <c r="A453" i="6"/>
  <c r="C452" i="6"/>
  <c r="A452" i="6"/>
  <c r="B452" i="6" s="1"/>
  <c r="C451" i="6"/>
  <c r="B451" i="6"/>
  <c r="A451" i="6"/>
  <c r="C450" i="6"/>
  <c r="A450" i="6"/>
  <c r="B450" i="6" s="1"/>
  <c r="C449" i="6"/>
  <c r="B449" i="6"/>
  <c r="A449" i="6"/>
  <c r="C448" i="6"/>
  <c r="A448" i="6"/>
  <c r="B448" i="6" s="1"/>
  <c r="C447" i="6"/>
  <c r="A447" i="6"/>
  <c r="B447" i="6" s="1"/>
  <c r="C446" i="6"/>
  <c r="B446" i="6"/>
  <c r="A446" i="6"/>
  <c r="C445" i="6"/>
  <c r="B445" i="6"/>
  <c r="A445" i="6"/>
  <c r="C444" i="6"/>
  <c r="A444" i="6"/>
  <c r="B444" i="6" s="1"/>
  <c r="C443" i="6"/>
  <c r="B443" i="6"/>
  <c r="A443" i="6"/>
  <c r="C442" i="6"/>
  <c r="A442" i="6"/>
  <c r="B442" i="6" s="1"/>
  <c r="C441" i="6"/>
  <c r="A441" i="6"/>
  <c r="B441" i="6" s="1"/>
  <c r="C440" i="6"/>
  <c r="A440" i="6"/>
  <c r="B440" i="6" s="1"/>
  <c r="C439" i="6"/>
  <c r="B439" i="6"/>
  <c r="A439" i="6"/>
  <c r="C438" i="6"/>
  <c r="A438" i="6"/>
  <c r="B438" i="6" s="1"/>
  <c r="C437" i="6"/>
  <c r="B437" i="6"/>
  <c r="A437" i="6"/>
  <c r="C436" i="6"/>
  <c r="A436" i="6"/>
  <c r="B436" i="6" s="1"/>
  <c r="C435" i="6"/>
  <c r="B435" i="6"/>
  <c r="A435" i="6"/>
  <c r="C434" i="6"/>
  <c r="A434" i="6"/>
  <c r="B434" i="6" s="1"/>
  <c r="C433" i="6"/>
  <c r="B433" i="6"/>
  <c r="A433" i="6"/>
  <c r="C432" i="6"/>
  <c r="A432" i="6"/>
  <c r="B432" i="6" s="1"/>
  <c r="C431" i="6"/>
  <c r="A431" i="6"/>
  <c r="B431" i="6" s="1"/>
  <c r="C430" i="6"/>
  <c r="B430" i="6"/>
  <c r="A430" i="6"/>
  <c r="C429" i="6"/>
  <c r="B429" i="6"/>
  <c r="A429" i="6"/>
  <c r="C428" i="6"/>
  <c r="A428" i="6"/>
  <c r="B428" i="6" s="1"/>
  <c r="C427" i="6"/>
  <c r="B427" i="6"/>
  <c r="A427" i="6"/>
  <c r="C426" i="6"/>
  <c r="A426" i="6"/>
  <c r="B426" i="6" s="1"/>
  <c r="C425" i="6"/>
  <c r="A425" i="6"/>
  <c r="B425" i="6" s="1"/>
  <c r="C424" i="6"/>
  <c r="A424" i="6"/>
  <c r="B424" i="6" s="1"/>
  <c r="C423" i="6"/>
  <c r="B423" i="6"/>
  <c r="A423" i="6"/>
  <c r="C422" i="6"/>
  <c r="A422" i="6"/>
  <c r="B422" i="6" s="1"/>
  <c r="C421" i="6"/>
  <c r="B421" i="6"/>
  <c r="A421" i="6"/>
  <c r="C420" i="6"/>
  <c r="A420" i="6"/>
  <c r="B420" i="6" s="1"/>
  <c r="C419" i="6"/>
  <c r="B419" i="6"/>
  <c r="A419" i="6"/>
  <c r="C418" i="6"/>
  <c r="A418" i="6"/>
  <c r="B418" i="6" s="1"/>
  <c r="C417" i="6"/>
  <c r="B417" i="6"/>
  <c r="A417" i="6"/>
  <c r="C416" i="6"/>
  <c r="A416" i="6"/>
  <c r="B416" i="6" s="1"/>
  <c r="C415" i="6"/>
  <c r="A415" i="6"/>
  <c r="B415" i="6" s="1"/>
  <c r="C414" i="6"/>
  <c r="B414" i="6"/>
  <c r="A414" i="6"/>
  <c r="C413" i="6"/>
  <c r="B413" i="6"/>
  <c r="A413" i="6"/>
  <c r="C412" i="6"/>
  <c r="A412" i="6"/>
  <c r="B412" i="6" s="1"/>
  <c r="C411" i="6"/>
  <c r="B411" i="6"/>
  <c r="A411" i="6"/>
  <c r="C410" i="6"/>
  <c r="A410" i="6"/>
  <c r="B410" i="6" s="1"/>
  <c r="C409" i="6"/>
  <c r="A409" i="6"/>
  <c r="B409" i="6" s="1"/>
  <c r="C408" i="6"/>
  <c r="A408" i="6"/>
  <c r="B408" i="6" s="1"/>
  <c r="C407" i="6"/>
  <c r="B407" i="6"/>
  <c r="A407" i="6"/>
  <c r="C406" i="6"/>
  <c r="A406" i="6"/>
  <c r="B406" i="6" s="1"/>
  <c r="C405" i="6"/>
  <c r="B405" i="6"/>
  <c r="A405" i="6"/>
  <c r="C404" i="6"/>
  <c r="A404" i="6"/>
  <c r="B404" i="6" s="1"/>
  <c r="C403" i="6"/>
  <c r="B403" i="6"/>
  <c r="A403" i="6"/>
  <c r="C402" i="6"/>
  <c r="A402" i="6"/>
  <c r="B402" i="6" s="1"/>
  <c r="C401" i="6"/>
  <c r="B401" i="6"/>
  <c r="A401" i="6"/>
  <c r="C400" i="6"/>
  <c r="A400" i="6"/>
  <c r="B400" i="6" s="1"/>
  <c r="C399" i="6"/>
  <c r="A399" i="6"/>
  <c r="B399" i="6" s="1"/>
  <c r="C398" i="6"/>
  <c r="B398" i="6"/>
  <c r="A398" i="6"/>
  <c r="C397" i="6"/>
  <c r="B397" i="6"/>
  <c r="A397" i="6"/>
  <c r="C396" i="6"/>
  <c r="A396" i="6"/>
  <c r="B396" i="6" s="1"/>
  <c r="C395" i="6"/>
  <c r="B395" i="6"/>
  <c r="A395" i="6"/>
  <c r="C394" i="6"/>
  <c r="A394" i="6"/>
  <c r="B394" i="6" s="1"/>
  <c r="C393" i="6"/>
  <c r="A393" i="6"/>
  <c r="B393" i="6" s="1"/>
  <c r="C392" i="6"/>
  <c r="A392" i="6"/>
  <c r="B392" i="6" s="1"/>
  <c r="C391" i="6"/>
  <c r="B391" i="6"/>
  <c r="A391" i="6"/>
  <c r="C390" i="6"/>
  <c r="A390" i="6"/>
  <c r="B390" i="6" s="1"/>
  <c r="C389" i="6"/>
  <c r="B389" i="6"/>
  <c r="A389" i="6"/>
  <c r="C388" i="6"/>
  <c r="A388" i="6"/>
  <c r="B388" i="6" s="1"/>
  <c r="C387" i="6"/>
  <c r="B387" i="6"/>
  <c r="A387" i="6"/>
  <c r="C386" i="6"/>
  <c r="A386" i="6"/>
  <c r="B386" i="6" s="1"/>
  <c r="C385" i="6"/>
  <c r="B385" i="6"/>
  <c r="A385" i="6"/>
  <c r="C384" i="6"/>
  <c r="A384" i="6"/>
  <c r="B384" i="6" s="1"/>
  <c r="C383" i="6"/>
  <c r="A383" i="6"/>
  <c r="B383" i="6" s="1"/>
  <c r="C382" i="6"/>
  <c r="B382" i="6"/>
  <c r="A382" i="6"/>
  <c r="C381" i="6"/>
  <c r="B381" i="6"/>
  <c r="A381" i="6"/>
  <c r="C380" i="6"/>
  <c r="A380" i="6"/>
  <c r="B380" i="6" s="1"/>
  <c r="C379" i="6"/>
  <c r="B379" i="6"/>
  <c r="A379" i="6"/>
  <c r="C378" i="6"/>
  <c r="A378" i="6"/>
  <c r="B378" i="6" s="1"/>
  <c r="C377" i="6"/>
  <c r="A377" i="6"/>
  <c r="B377" i="6" s="1"/>
  <c r="C376" i="6"/>
  <c r="A376" i="6"/>
  <c r="B376" i="6" s="1"/>
  <c r="C375" i="6"/>
  <c r="B375" i="6"/>
  <c r="A375" i="6"/>
  <c r="C374" i="6"/>
  <c r="A374" i="6"/>
  <c r="B374" i="6" s="1"/>
  <c r="C373" i="6"/>
  <c r="B373" i="6"/>
  <c r="A373" i="6"/>
  <c r="C372" i="6"/>
  <c r="A372" i="6"/>
  <c r="B372" i="6" s="1"/>
  <c r="C371" i="6"/>
  <c r="B371" i="6"/>
  <c r="A371" i="6"/>
  <c r="C370" i="6"/>
  <c r="A370" i="6"/>
  <c r="B370" i="6" s="1"/>
  <c r="C369" i="6"/>
  <c r="B369" i="6"/>
  <c r="A369" i="6"/>
  <c r="C368" i="6"/>
  <c r="A368" i="6"/>
  <c r="B368" i="6" s="1"/>
  <c r="C367" i="6"/>
  <c r="A367" i="6"/>
  <c r="B367" i="6" s="1"/>
  <c r="C366" i="6"/>
  <c r="B366" i="6"/>
  <c r="A366" i="6"/>
  <c r="C365" i="6"/>
  <c r="B365" i="6"/>
  <c r="A365" i="6"/>
  <c r="C364" i="6"/>
  <c r="A364" i="6"/>
  <c r="B364" i="6" s="1"/>
  <c r="C363" i="6"/>
  <c r="B363" i="6"/>
  <c r="A363" i="6"/>
  <c r="C362" i="6"/>
  <c r="A362" i="6"/>
  <c r="B362" i="6" s="1"/>
  <c r="C361" i="6"/>
  <c r="A361" i="6"/>
  <c r="B361" i="6" s="1"/>
  <c r="C360" i="6"/>
  <c r="A360" i="6"/>
  <c r="B360" i="6" s="1"/>
  <c r="C359" i="6"/>
  <c r="B359" i="6"/>
  <c r="A359" i="6"/>
  <c r="C358" i="6"/>
  <c r="A358" i="6"/>
  <c r="B358" i="6" s="1"/>
  <c r="C357" i="6"/>
  <c r="B357" i="6"/>
  <c r="A357" i="6"/>
  <c r="C356" i="6"/>
  <c r="A356" i="6"/>
  <c r="B356" i="6" s="1"/>
  <c r="C355" i="6"/>
  <c r="B355" i="6"/>
  <c r="A355" i="6"/>
  <c r="C354" i="6"/>
  <c r="A354" i="6"/>
  <c r="B354" i="6" s="1"/>
  <c r="C353" i="6"/>
  <c r="B353" i="6"/>
  <c r="A353" i="6"/>
  <c r="C352" i="6"/>
  <c r="A352" i="6"/>
  <c r="B352" i="6" s="1"/>
  <c r="C351" i="6"/>
  <c r="A351" i="6"/>
  <c r="B351" i="6" s="1"/>
  <c r="C350" i="6"/>
  <c r="B350" i="6"/>
  <c r="A350" i="6"/>
  <c r="C349" i="6"/>
  <c r="B349" i="6"/>
  <c r="A349" i="6"/>
  <c r="C348" i="6"/>
  <c r="A348" i="6"/>
  <c r="B348" i="6" s="1"/>
  <c r="C347" i="6"/>
  <c r="B347" i="6"/>
  <c r="A347" i="6"/>
  <c r="C346" i="6"/>
  <c r="A346" i="6"/>
  <c r="B346" i="6" s="1"/>
  <c r="C345" i="6"/>
  <c r="A345" i="6"/>
  <c r="B345" i="6" s="1"/>
  <c r="C344" i="6"/>
  <c r="A344" i="6"/>
  <c r="B344" i="6" s="1"/>
  <c r="C343" i="6"/>
  <c r="B343" i="6"/>
  <c r="A343" i="6"/>
  <c r="C342" i="6"/>
  <c r="A342" i="6"/>
  <c r="B342" i="6" s="1"/>
  <c r="C341" i="6"/>
  <c r="B341" i="6"/>
  <c r="A341" i="6"/>
  <c r="C340" i="6"/>
  <c r="A340" i="6"/>
  <c r="B340" i="6" s="1"/>
  <c r="C339" i="6"/>
  <c r="B339" i="6"/>
  <c r="A339" i="6"/>
  <c r="C338" i="6"/>
  <c r="A338" i="6"/>
  <c r="B338" i="6" s="1"/>
  <c r="C337" i="6"/>
  <c r="B337" i="6"/>
  <c r="A337" i="6"/>
  <c r="C336" i="6"/>
  <c r="A336" i="6"/>
  <c r="B336" i="6" s="1"/>
  <c r="C335" i="6"/>
  <c r="A335" i="6"/>
  <c r="B335" i="6" s="1"/>
  <c r="C334" i="6"/>
  <c r="B334" i="6"/>
  <c r="A334" i="6"/>
  <c r="C333" i="6"/>
  <c r="B333" i="6"/>
  <c r="A333" i="6"/>
  <c r="C332" i="6"/>
  <c r="A332" i="6"/>
  <c r="B332" i="6" s="1"/>
  <c r="C331" i="6"/>
  <c r="B331" i="6"/>
  <c r="A331" i="6"/>
  <c r="C330" i="6"/>
  <c r="A330" i="6"/>
  <c r="B330" i="6" s="1"/>
  <c r="C329" i="6"/>
  <c r="A329" i="6"/>
  <c r="B329" i="6" s="1"/>
  <c r="C328" i="6"/>
  <c r="A328" i="6"/>
  <c r="B328" i="6" s="1"/>
  <c r="C327" i="6"/>
  <c r="B327" i="6"/>
  <c r="A327" i="6"/>
  <c r="C326" i="6"/>
  <c r="A326" i="6"/>
  <c r="B326" i="6" s="1"/>
  <c r="C325" i="6"/>
  <c r="B325" i="6"/>
  <c r="A325" i="6"/>
  <c r="C324" i="6"/>
  <c r="A324" i="6"/>
  <c r="B324" i="6" s="1"/>
  <c r="C323" i="6"/>
  <c r="B323" i="6"/>
  <c r="A323" i="6"/>
  <c r="C322" i="6"/>
  <c r="A322" i="6"/>
  <c r="B322" i="6" s="1"/>
  <c r="C321" i="6"/>
  <c r="B321" i="6"/>
  <c r="A321" i="6"/>
  <c r="C320" i="6"/>
  <c r="A320" i="6"/>
  <c r="B320" i="6" s="1"/>
  <c r="C319" i="6"/>
  <c r="A319" i="6"/>
  <c r="B319" i="6" s="1"/>
  <c r="C318" i="6"/>
  <c r="B318" i="6"/>
  <c r="A318" i="6"/>
  <c r="C317" i="6"/>
  <c r="B317" i="6"/>
  <c r="A317" i="6"/>
  <c r="C316" i="6"/>
  <c r="A316" i="6"/>
  <c r="B316" i="6" s="1"/>
  <c r="C315" i="6"/>
  <c r="B315" i="6"/>
  <c r="A315" i="6"/>
  <c r="C314" i="6"/>
  <c r="A314" i="6"/>
  <c r="B314" i="6" s="1"/>
  <c r="C313" i="6"/>
  <c r="A313" i="6"/>
  <c r="B313" i="6" s="1"/>
  <c r="C312" i="6"/>
  <c r="A312" i="6"/>
  <c r="B312" i="6" s="1"/>
  <c r="C311" i="6"/>
  <c r="B311" i="6"/>
  <c r="A311" i="6"/>
  <c r="C310" i="6"/>
  <c r="A310" i="6"/>
  <c r="B310" i="6" s="1"/>
  <c r="C309" i="6"/>
  <c r="B309" i="6"/>
  <c r="A309" i="6"/>
  <c r="C308" i="6"/>
  <c r="A308" i="6"/>
  <c r="B308" i="6" s="1"/>
  <c r="C307" i="6"/>
  <c r="B307" i="6"/>
  <c r="A307" i="6"/>
  <c r="C306" i="6"/>
  <c r="A306" i="6"/>
  <c r="B306" i="6" s="1"/>
  <c r="C305" i="6"/>
  <c r="B305" i="6"/>
  <c r="A305" i="6"/>
  <c r="C304" i="6"/>
  <c r="A304" i="6"/>
  <c r="B304" i="6" s="1"/>
  <c r="C303" i="6"/>
  <c r="A303" i="6"/>
  <c r="B303" i="6" s="1"/>
  <c r="C302" i="6"/>
  <c r="B302" i="6"/>
  <c r="A302" i="6"/>
  <c r="C301" i="6"/>
  <c r="B301" i="6"/>
  <c r="A301" i="6"/>
  <c r="C300" i="6"/>
  <c r="A300" i="6"/>
  <c r="B300" i="6" s="1"/>
  <c r="C299" i="6"/>
  <c r="B299" i="6"/>
  <c r="A299" i="6"/>
  <c r="C298" i="6"/>
  <c r="A298" i="6"/>
  <c r="B298" i="6" s="1"/>
  <c r="C297" i="6"/>
  <c r="A297" i="6"/>
  <c r="B297" i="6" s="1"/>
  <c r="C296" i="6"/>
  <c r="A296" i="6"/>
  <c r="B296" i="6" s="1"/>
  <c r="C295" i="6"/>
  <c r="B295" i="6"/>
  <c r="A295" i="6"/>
  <c r="C294" i="6"/>
  <c r="A294" i="6"/>
  <c r="B294" i="6" s="1"/>
  <c r="C293" i="6"/>
  <c r="B293" i="6"/>
  <c r="A293" i="6"/>
  <c r="C292" i="6"/>
  <c r="A292" i="6"/>
  <c r="B292" i="6" s="1"/>
  <c r="C291" i="6"/>
  <c r="B291" i="6"/>
  <c r="A291" i="6"/>
  <c r="C290" i="6"/>
  <c r="A290" i="6"/>
  <c r="B290" i="6" s="1"/>
  <c r="C289" i="6"/>
  <c r="B289" i="6"/>
  <c r="A289" i="6"/>
  <c r="C288" i="6"/>
  <c r="A288" i="6"/>
  <c r="B288" i="6" s="1"/>
  <c r="C287" i="6"/>
  <c r="A287" i="6"/>
  <c r="B287" i="6" s="1"/>
  <c r="C286" i="6"/>
  <c r="B286" i="6"/>
  <c r="A286" i="6"/>
  <c r="C285" i="6"/>
  <c r="B285" i="6"/>
  <c r="A285" i="6"/>
  <c r="C284" i="6"/>
  <c r="A284" i="6"/>
  <c r="B284" i="6" s="1"/>
  <c r="C283" i="6"/>
  <c r="B283" i="6"/>
  <c r="A283" i="6"/>
  <c r="C282" i="6"/>
  <c r="A282" i="6"/>
  <c r="B282" i="6" s="1"/>
  <c r="C281" i="6"/>
  <c r="A281" i="6"/>
  <c r="B281" i="6" s="1"/>
  <c r="C280" i="6"/>
  <c r="A280" i="6"/>
  <c r="B280" i="6" s="1"/>
  <c r="C279" i="6"/>
  <c r="B279" i="6"/>
  <c r="A279" i="6"/>
  <c r="C278" i="6"/>
  <c r="A278" i="6"/>
  <c r="B278" i="6" s="1"/>
  <c r="C277" i="6"/>
  <c r="B277" i="6"/>
  <c r="A277" i="6"/>
  <c r="C276" i="6"/>
  <c r="A276" i="6"/>
  <c r="B276" i="6" s="1"/>
  <c r="C275" i="6"/>
  <c r="B275" i="6"/>
  <c r="A275" i="6"/>
  <c r="C274" i="6"/>
  <c r="A274" i="6"/>
  <c r="B274" i="6" s="1"/>
  <c r="C273" i="6"/>
  <c r="B273" i="6"/>
  <c r="A273" i="6"/>
  <c r="C272" i="6"/>
  <c r="A272" i="6"/>
  <c r="B272" i="6" s="1"/>
  <c r="C271" i="6"/>
  <c r="A271" i="6"/>
  <c r="B271" i="6" s="1"/>
  <c r="C270" i="6"/>
  <c r="B270" i="6"/>
  <c r="A270" i="6"/>
  <c r="C269" i="6"/>
  <c r="B269" i="6"/>
  <c r="A269" i="6"/>
  <c r="C268" i="6"/>
  <c r="A268" i="6"/>
  <c r="B268" i="6" s="1"/>
  <c r="C267" i="6"/>
  <c r="B267" i="6"/>
  <c r="A267" i="6"/>
  <c r="C266" i="6"/>
  <c r="A266" i="6"/>
  <c r="B266" i="6" s="1"/>
  <c r="C265" i="6"/>
  <c r="A265" i="6"/>
  <c r="B265" i="6" s="1"/>
  <c r="C264" i="6"/>
  <c r="A264" i="6"/>
  <c r="B264" i="6" s="1"/>
  <c r="C263" i="6"/>
  <c r="B263" i="6"/>
  <c r="A263" i="6"/>
  <c r="C262" i="6"/>
  <c r="A262" i="6"/>
  <c r="B262" i="6" s="1"/>
  <c r="C261" i="6"/>
  <c r="B261" i="6"/>
  <c r="A261" i="6"/>
  <c r="C260" i="6"/>
  <c r="A260" i="6"/>
  <c r="B260" i="6" s="1"/>
  <c r="C259" i="6"/>
  <c r="B259" i="6"/>
  <c r="A259" i="6"/>
  <c r="C258" i="6"/>
  <c r="A258" i="6"/>
  <c r="B258" i="6" s="1"/>
  <c r="C257" i="6"/>
  <c r="B257" i="6"/>
  <c r="A257" i="6"/>
  <c r="C256" i="6"/>
  <c r="A256" i="6"/>
  <c r="B256" i="6" s="1"/>
  <c r="C255" i="6"/>
  <c r="A255" i="6"/>
  <c r="B255" i="6" s="1"/>
  <c r="C254" i="6"/>
  <c r="B254" i="6"/>
  <c r="A254" i="6"/>
  <c r="C253" i="6"/>
  <c r="B253" i="6"/>
  <c r="A253" i="6"/>
  <c r="C252" i="6"/>
  <c r="A252" i="6"/>
  <c r="B252" i="6" s="1"/>
  <c r="C251" i="6"/>
  <c r="B251" i="6"/>
  <c r="A251" i="6"/>
  <c r="C250" i="6"/>
  <c r="A250" i="6"/>
  <c r="B250" i="6" s="1"/>
  <c r="C249" i="6"/>
  <c r="A249" i="6"/>
  <c r="B249" i="6" s="1"/>
  <c r="C248" i="6"/>
  <c r="A248" i="6"/>
  <c r="B248" i="6" s="1"/>
  <c r="C247" i="6"/>
  <c r="B247" i="6"/>
  <c r="A247" i="6"/>
  <c r="C246" i="6"/>
  <c r="A246" i="6"/>
  <c r="B246" i="6" s="1"/>
  <c r="C245" i="6"/>
  <c r="B245" i="6"/>
  <c r="A245" i="6"/>
  <c r="C244" i="6"/>
  <c r="A244" i="6"/>
  <c r="B244" i="6" s="1"/>
  <c r="C243" i="6"/>
  <c r="B243" i="6"/>
  <c r="A243" i="6"/>
  <c r="C242" i="6"/>
  <c r="A242" i="6"/>
  <c r="B242" i="6" s="1"/>
  <c r="C241" i="6"/>
  <c r="B241" i="6"/>
  <c r="A241" i="6"/>
  <c r="C240" i="6"/>
  <c r="A240" i="6"/>
  <c r="B240" i="6" s="1"/>
  <c r="C239" i="6"/>
  <c r="A239" i="6"/>
  <c r="B239" i="6" s="1"/>
  <c r="C238" i="6"/>
  <c r="B238" i="6"/>
  <c r="A238" i="6"/>
  <c r="C237" i="6"/>
  <c r="B237" i="6"/>
  <c r="A237" i="6"/>
  <c r="C236" i="6"/>
  <c r="A236" i="6"/>
  <c r="B236" i="6" s="1"/>
  <c r="C235" i="6"/>
  <c r="B235" i="6"/>
  <c r="A235" i="6"/>
  <c r="C234" i="6"/>
  <c r="A234" i="6"/>
  <c r="B234" i="6" s="1"/>
  <c r="C233" i="6"/>
  <c r="A233" i="6"/>
  <c r="B233" i="6" s="1"/>
  <c r="C232" i="6"/>
  <c r="A232" i="6"/>
  <c r="B232" i="6" s="1"/>
  <c r="C231" i="6"/>
  <c r="B231" i="6"/>
  <c r="A231" i="6"/>
  <c r="C230" i="6"/>
  <c r="A230" i="6"/>
  <c r="B230" i="6" s="1"/>
  <c r="C229" i="6"/>
  <c r="B229" i="6"/>
  <c r="A229" i="6"/>
  <c r="C228" i="6"/>
  <c r="A228" i="6"/>
  <c r="B228" i="6" s="1"/>
  <c r="C227" i="6"/>
  <c r="B227" i="6"/>
  <c r="A227" i="6"/>
  <c r="C226" i="6"/>
  <c r="A226" i="6"/>
  <c r="B226" i="6" s="1"/>
  <c r="C225" i="6"/>
  <c r="B225" i="6"/>
  <c r="A225" i="6"/>
  <c r="C224" i="6"/>
  <c r="A224" i="6"/>
  <c r="B224" i="6" s="1"/>
  <c r="C223" i="6"/>
  <c r="A223" i="6"/>
  <c r="B223" i="6" s="1"/>
  <c r="C222" i="6"/>
  <c r="B222" i="6"/>
  <c r="A222" i="6"/>
  <c r="C221" i="6"/>
  <c r="B221" i="6"/>
  <c r="A221" i="6"/>
  <c r="C220" i="6"/>
  <c r="A220" i="6"/>
  <c r="B220" i="6" s="1"/>
  <c r="C219" i="6"/>
  <c r="B219" i="6"/>
  <c r="A219" i="6"/>
  <c r="C218" i="6"/>
  <c r="A218" i="6"/>
  <c r="B218" i="6" s="1"/>
  <c r="C217" i="6"/>
  <c r="A217" i="6"/>
  <c r="B217" i="6" s="1"/>
  <c r="C216" i="6"/>
  <c r="A216" i="6"/>
  <c r="B216" i="6" s="1"/>
  <c r="C215" i="6"/>
  <c r="B215" i="6"/>
  <c r="A215" i="6"/>
  <c r="C214" i="6"/>
  <c r="A214" i="6"/>
  <c r="B214" i="6" s="1"/>
  <c r="C213" i="6"/>
  <c r="B213" i="6"/>
  <c r="A213" i="6"/>
  <c r="C212" i="6"/>
  <c r="A212" i="6"/>
  <c r="B212" i="6" s="1"/>
  <c r="C211" i="6"/>
  <c r="B211" i="6"/>
  <c r="A211" i="6"/>
  <c r="C210" i="6"/>
  <c r="A210" i="6"/>
  <c r="B210" i="6" s="1"/>
  <c r="C209" i="6"/>
  <c r="B209" i="6"/>
  <c r="A209" i="6"/>
  <c r="C208" i="6"/>
  <c r="A208" i="6"/>
  <c r="B208" i="6" s="1"/>
  <c r="C207" i="6"/>
  <c r="A207" i="6"/>
  <c r="B207" i="6" s="1"/>
  <c r="C206" i="6"/>
  <c r="B206" i="6"/>
  <c r="A206" i="6"/>
  <c r="C205" i="6"/>
  <c r="B205" i="6"/>
  <c r="A205" i="6"/>
  <c r="C204" i="6"/>
  <c r="A204" i="6"/>
  <c r="B204" i="6" s="1"/>
  <c r="C203" i="6"/>
  <c r="B203" i="6"/>
  <c r="A203" i="6"/>
  <c r="C202" i="6"/>
  <c r="A202" i="6"/>
  <c r="B202" i="6" s="1"/>
  <c r="C201" i="6"/>
  <c r="A201" i="6"/>
  <c r="B201" i="6" s="1"/>
  <c r="C200" i="6"/>
  <c r="A200" i="6"/>
  <c r="B200" i="6" s="1"/>
  <c r="C199" i="6"/>
  <c r="B199" i="6"/>
  <c r="A199" i="6"/>
  <c r="C198" i="6"/>
  <c r="A198" i="6"/>
  <c r="B198" i="6" s="1"/>
  <c r="C197" i="6"/>
  <c r="B197" i="6"/>
  <c r="A197" i="6"/>
  <c r="C196" i="6"/>
  <c r="A196" i="6"/>
  <c r="B196" i="6" s="1"/>
  <c r="C195" i="6"/>
  <c r="B195" i="6"/>
  <c r="A195" i="6"/>
  <c r="C194" i="6"/>
  <c r="A194" i="6"/>
  <c r="B194" i="6" s="1"/>
  <c r="C193" i="6"/>
  <c r="B193" i="6"/>
  <c r="A193" i="6"/>
  <c r="C192" i="6"/>
  <c r="A192" i="6"/>
  <c r="B192" i="6" s="1"/>
  <c r="C191" i="6"/>
  <c r="A191" i="6"/>
  <c r="B191" i="6" s="1"/>
  <c r="C190" i="6"/>
  <c r="B190" i="6"/>
  <c r="A190" i="6"/>
  <c r="C189" i="6"/>
  <c r="B189" i="6"/>
  <c r="A189" i="6"/>
  <c r="C188" i="6"/>
  <c r="A188" i="6"/>
  <c r="B188" i="6" s="1"/>
  <c r="C187" i="6"/>
  <c r="B187" i="6"/>
  <c r="A187" i="6"/>
  <c r="C186" i="6"/>
  <c r="A186" i="6"/>
  <c r="B186" i="6" s="1"/>
  <c r="C185" i="6"/>
  <c r="A185" i="6"/>
  <c r="B185" i="6" s="1"/>
  <c r="C184" i="6"/>
  <c r="A184" i="6"/>
  <c r="B184" i="6" s="1"/>
  <c r="C183" i="6"/>
  <c r="B183" i="6"/>
  <c r="A183" i="6"/>
  <c r="C182" i="6"/>
  <c r="A182" i="6"/>
  <c r="B182" i="6" s="1"/>
  <c r="C181" i="6"/>
  <c r="B181" i="6"/>
  <c r="A181" i="6"/>
  <c r="C180" i="6"/>
  <c r="A180" i="6"/>
  <c r="B180" i="6" s="1"/>
  <c r="C179" i="6"/>
  <c r="B179" i="6"/>
  <c r="A179" i="6"/>
  <c r="C178" i="6"/>
  <c r="A178" i="6"/>
  <c r="B178" i="6" s="1"/>
  <c r="C177" i="6"/>
  <c r="B177" i="6"/>
  <c r="A177" i="6"/>
  <c r="C176" i="6"/>
  <c r="A176" i="6"/>
  <c r="B176" i="6" s="1"/>
  <c r="C175" i="6"/>
  <c r="A175" i="6"/>
  <c r="B175" i="6" s="1"/>
  <c r="C174" i="6"/>
  <c r="B174" i="6"/>
  <c r="A174" i="6"/>
  <c r="C173" i="6"/>
  <c r="B173" i="6"/>
  <c r="A173" i="6"/>
  <c r="C172" i="6"/>
  <c r="A172" i="6"/>
  <c r="B172" i="6" s="1"/>
  <c r="C171" i="6"/>
  <c r="B171" i="6"/>
  <c r="A171" i="6"/>
  <c r="C170" i="6"/>
  <c r="A170" i="6"/>
  <c r="B170" i="6" s="1"/>
  <c r="C169" i="6"/>
  <c r="A169" i="6"/>
  <c r="B169" i="6" s="1"/>
  <c r="C168" i="6"/>
  <c r="A168" i="6"/>
  <c r="B168" i="6" s="1"/>
  <c r="C167" i="6"/>
  <c r="B167" i="6"/>
  <c r="A167" i="6"/>
  <c r="C166" i="6"/>
  <c r="A166" i="6"/>
  <c r="B166" i="6" s="1"/>
  <c r="C165" i="6"/>
  <c r="B165" i="6"/>
  <c r="A165" i="6"/>
  <c r="C164" i="6"/>
  <c r="A164" i="6"/>
  <c r="B164" i="6" s="1"/>
  <c r="C163" i="6"/>
  <c r="B163" i="6"/>
  <c r="A163" i="6"/>
  <c r="C162" i="6"/>
  <c r="A162" i="6"/>
  <c r="B162" i="6" s="1"/>
  <c r="C161" i="6"/>
  <c r="B161" i="6"/>
  <c r="A161" i="6"/>
  <c r="C160" i="6"/>
  <c r="A160" i="6"/>
  <c r="B160" i="6" s="1"/>
  <c r="C159" i="6"/>
  <c r="A159" i="6"/>
  <c r="B159" i="6" s="1"/>
  <c r="C158" i="6"/>
  <c r="B158" i="6"/>
  <c r="A158" i="6"/>
  <c r="C157" i="6"/>
  <c r="B157" i="6"/>
  <c r="A157" i="6"/>
  <c r="C156" i="6"/>
  <c r="A156" i="6"/>
  <c r="B156" i="6" s="1"/>
  <c r="C155" i="6"/>
  <c r="B155" i="6"/>
  <c r="A155" i="6"/>
  <c r="C154" i="6"/>
  <c r="A154" i="6"/>
  <c r="B154" i="6" s="1"/>
  <c r="C153" i="6"/>
  <c r="A153" i="6"/>
  <c r="B153" i="6" s="1"/>
  <c r="C152" i="6"/>
  <c r="A152" i="6"/>
  <c r="B152" i="6" s="1"/>
  <c r="C151" i="6"/>
  <c r="B151" i="6"/>
  <c r="A151" i="6"/>
  <c r="C150" i="6"/>
  <c r="A150" i="6"/>
  <c r="B150" i="6" s="1"/>
  <c r="C149" i="6"/>
  <c r="B149" i="6"/>
  <c r="A149" i="6"/>
  <c r="C148" i="6"/>
  <c r="A148" i="6"/>
  <c r="B148" i="6" s="1"/>
  <c r="C147" i="6"/>
  <c r="B147" i="6"/>
  <c r="A147" i="6"/>
  <c r="C146" i="6"/>
  <c r="A146" i="6"/>
  <c r="B146" i="6" s="1"/>
  <c r="C145" i="6"/>
  <c r="B145" i="6"/>
  <c r="A145" i="6"/>
  <c r="C144" i="6"/>
  <c r="A144" i="6"/>
  <c r="B144" i="6" s="1"/>
  <c r="C143" i="6"/>
  <c r="A143" i="6"/>
  <c r="B143" i="6" s="1"/>
  <c r="C142" i="6"/>
  <c r="B142" i="6"/>
  <c r="A142" i="6"/>
  <c r="C141" i="6"/>
  <c r="B141" i="6"/>
  <c r="A141" i="6"/>
  <c r="C140" i="6"/>
  <c r="A140" i="6"/>
  <c r="B140" i="6" s="1"/>
  <c r="C139" i="6"/>
  <c r="B139" i="6"/>
  <c r="A139" i="6"/>
  <c r="C138" i="6"/>
  <c r="A138" i="6"/>
  <c r="B138" i="6" s="1"/>
  <c r="C137" i="6"/>
  <c r="A137" i="6"/>
  <c r="B137" i="6" s="1"/>
  <c r="C136" i="6"/>
  <c r="A136" i="6"/>
  <c r="B136" i="6" s="1"/>
  <c r="C135" i="6"/>
  <c r="B135" i="6"/>
  <c r="A135" i="6"/>
  <c r="C134" i="6"/>
  <c r="A134" i="6"/>
  <c r="B134" i="6" s="1"/>
  <c r="C133" i="6"/>
  <c r="B133" i="6"/>
  <c r="A133" i="6"/>
  <c r="C132" i="6"/>
  <c r="A132" i="6"/>
  <c r="B132" i="6" s="1"/>
  <c r="C131" i="6"/>
  <c r="B131" i="6"/>
  <c r="A131" i="6"/>
  <c r="C130" i="6"/>
  <c r="A130" i="6"/>
  <c r="B130" i="6" s="1"/>
  <c r="C129" i="6"/>
  <c r="B129" i="6"/>
  <c r="A129" i="6"/>
  <c r="C128" i="6"/>
  <c r="A128" i="6"/>
  <c r="B128" i="6" s="1"/>
  <c r="C127" i="6"/>
  <c r="A127" i="6"/>
  <c r="B127" i="6" s="1"/>
  <c r="C126" i="6"/>
  <c r="B126" i="6"/>
  <c r="A126" i="6"/>
  <c r="C125" i="6"/>
  <c r="B125" i="6"/>
  <c r="A125" i="6"/>
  <c r="C124" i="6"/>
  <c r="A124" i="6"/>
  <c r="B124" i="6" s="1"/>
  <c r="C123" i="6"/>
  <c r="B123" i="6"/>
  <c r="A123" i="6"/>
  <c r="C122" i="6"/>
  <c r="A122" i="6"/>
  <c r="B122" i="6" s="1"/>
  <c r="C121" i="6"/>
  <c r="A121" i="6"/>
  <c r="B121" i="6" s="1"/>
  <c r="C120" i="6"/>
  <c r="A120" i="6"/>
  <c r="B120" i="6" s="1"/>
  <c r="C119" i="6"/>
  <c r="B119" i="6"/>
  <c r="A119" i="6"/>
  <c r="C118" i="6"/>
  <c r="A118" i="6"/>
  <c r="B118" i="6" s="1"/>
  <c r="C117" i="6"/>
  <c r="B117" i="6"/>
  <c r="A117" i="6"/>
  <c r="C116" i="6"/>
  <c r="A116" i="6"/>
  <c r="B116" i="6" s="1"/>
  <c r="C115" i="6"/>
  <c r="B115" i="6"/>
  <c r="A115" i="6"/>
  <c r="C114" i="6"/>
  <c r="A114" i="6"/>
  <c r="B114" i="6" s="1"/>
  <c r="C113" i="6"/>
  <c r="B113" i="6"/>
  <c r="A113" i="6"/>
  <c r="C112" i="6"/>
  <c r="A112" i="6"/>
  <c r="B112" i="6" s="1"/>
  <c r="C111" i="6"/>
  <c r="A111" i="6"/>
  <c r="B111" i="6" s="1"/>
  <c r="C110" i="6"/>
  <c r="B110" i="6"/>
  <c r="A110" i="6"/>
  <c r="C109" i="6"/>
  <c r="B109" i="6"/>
  <c r="A109" i="6"/>
  <c r="C108" i="6"/>
  <c r="A108" i="6"/>
  <c r="B108" i="6" s="1"/>
  <c r="C107" i="6"/>
  <c r="B107" i="6"/>
  <c r="A107" i="6"/>
  <c r="C106" i="6"/>
  <c r="A106" i="6"/>
  <c r="B106" i="6" s="1"/>
  <c r="C105" i="6"/>
  <c r="A105" i="6"/>
  <c r="B105" i="6" s="1"/>
  <c r="C104" i="6"/>
  <c r="A104" i="6"/>
  <c r="B104" i="6" s="1"/>
  <c r="C103" i="6"/>
  <c r="B103" i="6"/>
  <c r="A103" i="6"/>
  <c r="C102" i="6"/>
  <c r="A102" i="6"/>
  <c r="B102" i="6" s="1"/>
  <c r="C101" i="6"/>
  <c r="B101" i="6"/>
  <c r="A101" i="6"/>
  <c r="C100" i="6"/>
  <c r="A100" i="6"/>
  <c r="B100" i="6" s="1"/>
  <c r="C99" i="6"/>
  <c r="B99" i="6"/>
  <c r="A99" i="6"/>
  <c r="C98" i="6"/>
  <c r="A98" i="6"/>
  <c r="B98" i="6" s="1"/>
  <c r="C97" i="6"/>
  <c r="B97" i="6"/>
  <c r="A97" i="6"/>
  <c r="C96" i="6"/>
  <c r="A96" i="6"/>
  <c r="B96" i="6" s="1"/>
  <c r="C95" i="6"/>
  <c r="A95" i="6"/>
  <c r="B95" i="6" s="1"/>
  <c r="C94" i="6"/>
  <c r="B94" i="6"/>
  <c r="A94" i="6"/>
  <c r="C93" i="6"/>
  <c r="B93" i="6"/>
  <c r="A93" i="6"/>
  <c r="C92" i="6"/>
  <c r="A92" i="6"/>
  <c r="B92" i="6" s="1"/>
  <c r="C91" i="6"/>
  <c r="B91" i="6"/>
  <c r="A91" i="6"/>
  <c r="C90" i="6"/>
  <c r="A90" i="6"/>
  <c r="B90" i="6" s="1"/>
  <c r="C89" i="6"/>
  <c r="A89" i="6"/>
  <c r="B89" i="6" s="1"/>
  <c r="C88" i="6"/>
  <c r="A88" i="6"/>
  <c r="B88" i="6" s="1"/>
  <c r="C87" i="6"/>
  <c r="B87" i="6"/>
  <c r="A87" i="6"/>
  <c r="C86" i="6"/>
  <c r="A86" i="6"/>
  <c r="B86" i="6" s="1"/>
  <c r="C85" i="6"/>
  <c r="B85" i="6"/>
  <c r="A85" i="6"/>
  <c r="C84" i="6"/>
  <c r="A84" i="6"/>
  <c r="B84" i="6" s="1"/>
  <c r="C83" i="6"/>
  <c r="B83" i="6"/>
  <c r="A83" i="6"/>
  <c r="C82" i="6"/>
  <c r="A82" i="6"/>
  <c r="B82" i="6" s="1"/>
  <c r="C81" i="6"/>
  <c r="B81" i="6"/>
  <c r="A81" i="6"/>
  <c r="C80" i="6"/>
  <c r="A80" i="6"/>
  <c r="B80" i="6" s="1"/>
  <c r="C79" i="6"/>
  <c r="A79" i="6"/>
  <c r="B79" i="6" s="1"/>
  <c r="C78" i="6"/>
  <c r="B78" i="6"/>
  <c r="A78" i="6"/>
  <c r="C77" i="6"/>
  <c r="B77" i="6"/>
  <c r="A77" i="6"/>
  <c r="C76" i="6"/>
  <c r="A76" i="6"/>
  <c r="B76" i="6" s="1"/>
  <c r="C75" i="6"/>
  <c r="B75" i="6"/>
  <c r="A75" i="6"/>
  <c r="C74" i="6"/>
  <c r="A74" i="6"/>
  <c r="B74" i="6" s="1"/>
  <c r="C73" i="6"/>
  <c r="A73" i="6"/>
  <c r="B73" i="6" s="1"/>
  <c r="C72" i="6"/>
  <c r="A72" i="6"/>
  <c r="B72" i="6" s="1"/>
  <c r="C71" i="6"/>
  <c r="B71" i="6"/>
  <c r="A71" i="6"/>
  <c r="C70" i="6"/>
  <c r="A70" i="6"/>
  <c r="B70" i="6" s="1"/>
  <c r="C69" i="6"/>
  <c r="B69" i="6"/>
  <c r="A69" i="6"/>
  <c r="C68" i="6"/>
  <c r="A68" i="6"/>
  <c r="B68" i="6" s="1"/>
  <c r="C67" i="6"/>
  <c r="B67" i="6"/>
  <c r="A67" i="6"/>
  <c r="C66" i="6"/>
  <c r="A66" i="6"/>
  <c r="B66" i="6" s="1"/>
  <c r="C65" i="6"/>
  <c r="B65" i="6"/>
  <c r="A65" i="6"/>
  <c r="C64" i="6"/>
  <c r="A64" i="6"/>
  <c r="B64" i="6" s="1"/>
  <c r="C63" i="6"/>
  <c r="A63" i="6"/>
  <c r="B63" i="6" s="1"/>
  <c r="C62" i="6"/>
  <c r="B62" i="6"/>
  <c r="A62" i="6"/>
  <c r="C61" i="6"/>
  <c r="B61" i="6"/>
  <c r="A61" i="6"/>
  <c r="C60" i="6"/>
  <c r="A60" i="6"/>
  <c r="B60" i="6" s="1"/>
  <c r="C59" i="6"/>
  <c r="B59" i="6"/>
  <c r="A59" i="6"/>
  <c r="C58" i="6"/>
  <c r="A58" i="6"/>
  <c r="B58" i="6" s="1"/>
  <c r="C57" i="6"/>
  <c r="A57" i="6"/>
  <c r="B57" i="6" s="1"/>
  <c r="C56" i="6"/>
  <c r="A56" i="6"/>
  <c r="B56" i="6" s="1"/>
  <c r="C55" i="6"/>
  <c r="B55" i="6"/>
  <c r="A55" i="6"/>
  <c r="C54" i="6"/>
  <c r="A54" i="6"/>
  <c r="B54" i="6" s="1"/>
  <c r="C53" i="6"/>
  <c r="B53" i="6"/>
  <c r="A53" i="6"/>
  <c r="C52" i="6"/>
  <c r="A52" i="6"/>
  <c r="B52" i="6" s="1"/>
  <c r="C51" i="6"/>
  <c r="B51" i="6"/>
  <c r="A51" i="6"/>
  <c r="C50" i="6"/>
  <c r="A50" i="6"/>
  <c r="B50" i="6" s="1"/>
  <c r="C49" i="6"/>
  <c r="B49" i="6"/>
  <c r="A49" i="6"/>
  <c r="C48" i="6"/>
  <c r="A48" i="6"/>
  <c r="B48" i="6" s="1"/>
  <c r="C47" i="6"/>
  <c r="A47" i="6"/>
  <c r="B47" i="6" s="1"/>
  <c r="C46" i="6"/>
  <c r="B46" i="6"/>
  <c r="A46" i="6"/>
  <c r="C45" i="6"/>
  <c r="B45" i="6"/>
  <c r="A45" i="6"/>
  <c r="C44" i="6"/>
  <c r="A44" i="6"/>
  <c r="B44" i="6" s="1"/>
  <c r="C43" i="6"/>
  <c r="B43" i="6"/>
  <c r="A43" i="6"/>
  <c r="C42" i="6"/>
  <c r="A42" i="6"/>
  <c r="B42" i="6" s="1"/>
  <c r="C41" i="6"/>
  <c r="A41" i="6"/>
  <c r="B41" i="6" s="1"/>
  <c r="C40" i="6"/>
  <c r="A40" i="6"/>
  <c r="B40" i="6" s="1"/>
  <c r="C39" i="6"/>
  <c r="B39" i="6"/>
  <c r="A39" i="6"/>
  <c r="C38" i="6"/>
  <c r="A38" i="6"/>
  <c r="B38" i="6" s="1"/>
  <c r="C37" i="6"/>
  <c r="B37" i="6"/>
  <c r="A37" i="6"/>
  <c r="C36" i="6"/>
  <c r="A36" i="6"/>
  <c r="B36" i="6" s="1"/>
  <c r="C35" i="6"/>
  <c r="B35" i="6"/>
  <c r="A35" i="6"/>
  <c r="C34" i="6"/>
  <c r="A34" i="6"/>
  <c r="B34" i="6" s="1"/>
  <c r="C33" i="6"/>
  <c r="B33" i="6"/>
  <c r="A33" i="6"/>
  <c r="C32" i="6"/>
  <c r="A32" i="6"/>
  <c r="B32" i="6" s="1"/>
  <c r="C31" i="6"/>
  <c r="A31" i="6"/>
  <c r="B31" i="6" s="1"/>
  <c r="C30" i="6"/>
  <c r="B30" i="6"/>
  <c r="A30" i="6"/>
  <c r="C29" i="6"/>
  <c r="B29" i="6"/>
  <c r="A29" i="6"/>
  <c r="C28" i="6"/>
  <c r="A28" i="6"/>
  <c r="B28" i="6" s="1"/>
  <c r="C27" i="6"/>
  <c r="B27" i="6"/>
  <c r="A27" i="6"/>
  <c r="C26" i="6"/>
  <c r="A26" i="6"/>
  <c r="B26" i="6" s="1"/>
  <c r="C25" i="6"/>
  <c r="A25" i="6"/>
  <c r="B25" i="6" s="1"/>
  <c r="C24" i="6"/>
  <c r="A24" i="6"/>
  <c r="B24" i="6" s="1"/>
  <c r="C23" i="6"/>
  <c r="B23" i="6"/>
  <c r="A23" i="6"/>
  <c r="C22" i="6"/>
  <c r="A22" i="6"/>
  <c r="B22" i="6" s="1"/>
  <c r="C21" i="6"/>
  <c r="B21" i="6"/>
  <c r="A21" i="6"/>
  <c r="C20" i="6"/>
  <c r="A20" i="6"/>
  <c r="B20" i="6" s="1"/>
  <c r="C19" i="6"/>
  <c r="B19" i="6"/>
  <c r="A19" i="6"/>
  <c r="C18" i="6"/>
  <c r="A18" i="6"/>
  <c r="B18" i="6" s="1"/>
  <c r="C17" i="6"/>
  <c r="B17" i="6"/>
  <c r="A17" i="6"/>
  <c r="C16" i="6"/>
  <c r="A16" i="6"/>
  <c r="B16" i="6" s="1"/>
  <c r="C15" i="6"/>
  <c r="A15" i="6"/>
  <c r="B15" i="6" s="1"/>
  <c r="C14" i="6"/>
  <c r="B14" i="6"/>
  <c r="A14" i="6"/>
  <c r="C13" i="6"/>
  <c r="B13" i="6"/>
  <c r="A13" i="6"/>
  <c r="C12" i="6"/>
  <c r="A12" i="6"/>
  <c r="B12" i="6" s="1"/>
  <c r="AC836" i="6"/>
  <c r="AD836" i="6" s="1"/>
  <c r="Y836" i="6"/>
  <c r="AA836" i="6" s="1"/>
  <c r="AC835" i="6"/>
  <c r="AD835" i="6" s="1"/>
  <c r="Y835" i="6"/>
  <c r="AA835" i="6" s="1"/>
  <c r="AC834" i="6"/>
  <c r="AD834" i="6" s="1"/>
  <c r="Y834" i="6"/>
  <c r="AA834" i="6" s="1"/>
  <c r="AC833" i="6"/>
  <c r="AD833" i="6" s="1"/>
  <c r="Y833" i="6"/>
  <c r="Z833" i="6" s="1"/>
  <c r="AC832" i="6"/>
  <c r="AD832" i="6" s="1"/>
  <c r="Y832" i="6"/>
  <c r="AA832" i="6" s="1"/>
  <c r="AC831" i="6"/>
  <c r="AD831" i="6" s="1"/>
  <c r="Y831" i="6"/>
  <c r="AA831" i="6" s="1"/>
  <c r="AC830" i="6"/>
  <c r="AD830" i="6" s="1"/>
  <c r="Y830" i="6"/>
  <c r="AA830" i="6" s="1"/>
  <c r="AC829" i="6"/>
  <c r="AD829" i="6" s="1"/>
  <c r="Y829" i="6"/>
  <c r="AA829" i="6" s="1"/>
  <c r="AC828" i="6"/>
  <c r="AD828" i="6" s="1"/>
  <c r="Y828" i="6"/>
  <c r="AA828" i="6" s="1"/>
  <c r="AC827" i="6"/>
  <c r="AD827" i="6" s="1"/>
  <c r="Y827" i="6"/>
  <c r="AA827" i="6" s="1"/>
  <c r="AC826" i="6"/>
  <c r="AD826" i="6" s="1"/>
  <c r="Y826" i="6"/>
  <c r="AA826" i="6" s="1"/>
  <c r="AC825" i="6"/>
  <c r="AD825" i="6" s="1"/>
  <c r="Y825" i="6"/>
  <c r="AA825" i="6" s="1"/>
  <c r="AC824" i="6"/>
  <c r="AD824" i="6" s="1"/>
  <c r="Y824" i="6"/>
  <c r="AA824" i="6" s="1"/>
  <c r="AC823" i="6"/>
  <c r="AD823" i="6" s="1"/>
  <c r="Y823" i="6"/>
  <c r="AA823" i="6" s="1"/>
  <c r="AC822" i="6"/>
  <c r="AD822" i="6" s="1"/>
  <c r="Y822" i="6"/>
  <c r="Z822" i="6" s="1"/>
  <c r="AC821" i="6"/>
  <c r="AD821" i="6" s="1"/>
  <c r="Y821" i="6"/>
  <c r="AA821" i="6" s="1"/>
  <c r="AC820" i="6"/>
  <c r="AD820" i="6" s="1"/>
  <c r="Y820" i="6"/>
  <c r="AA820" i="6" s="1"/>
  <c r="AC819" i="6"/>
  <c r="AD819" i="6" s="1"/>
  <c r="Y819" i="6"/>
  <c r="AA819" i="6" s="1"/>
  <c r="AC818" i="6"/>
  <c r="AD818" i="6" s="1"/>
  <c r="Y818" i="6"/>
  <c r="AA818" i="6" s="1"/>
  <c r="AC817" i="6"/>
  <c r="AD817" i="6" s="1"/>
  <c r="Y817" i="6"/>
  <c r="AA817" i="6" s="1"/>
  <c r="AC816" i="6"/>
  <c r="AD816" i="6" s="1"/>
  <c r="Y816" i="6"/>
  <c r="AA816" i="6" s="1"/>
  <c r="AC815" i="6"/>
  <c r="AD815" i="6" s="1"/>
  <c r="Y815" i="6"/>
  <c r="AA815" i="6" s="1"/>
  <c r="AC814" i="6"/>
  <c r="AD814" i="6" s="1"/>
  <c r="Y814" i="6"/>
  <c r="Z814" i="6" s="1"/>
  <c r="AC813" i="6"/>
  <c r="AD813" i="6" s="1"/>
  <c r="Y813" i="6"/>
  <c r="AA813" i="6" s="1"/>
  <c r="AC812" i="6"/>
  <c r="AD812" i="6" s="1"/>
  <c r="Y812" i="6"/>
  <c r="AA812" i="6" s="1"/>
  <c r="AC811" i="6"/>
  <c r="AD811" i="6" s="1"/>
  <c r="Y811" i="6"/>
  <c r="AA811" i="6" s="1"/>
  <c r="AC810" i="6"/>
  <c r="AD810" i="6" s="1"/>
  <c r="Y810" i="6"/>
  <c r="AA810" i="6" s="1"/>
  <c r="AC809" i="6"/>
  <c r="AD809" i="6" s="1"/>
  <c r="Y809" i="6"/>
  <c r="AA809" i="6" s="1"/>
  <c r="AC808" i="6"/>
  <c r="AD808" i="6" s="1"/>
  <c r="Y808" i="6"/>
  <c r="AA808" i="6" s="1"/>
  <c r="AC807" i="6"/>
  <c r="AD807" i="6" s="1"/>
  <c r="Y807" i="6"/>
  <c r="AA807" i="6" s="1"/>
  <c r="AC806" i="6"/>
  <c r="AD806" i="6" s="1"/>
  <c r="Y806" i="6"/>
  <c r="Z806" i="6" s="1"/>
  <c r="AC805" i="6"/>
  <c r="AD805" i="6" s="1"/>
  <c r="Y805" i="6"/>
  <c r="AA805" i="6" s="1"/>
  <c r="AC804" i="6"/>
  <c r="AD804" i="6" s="1"/>
  <c r="Y804" i="6"/>
  <c r="AA804" i="6" s="1"/>
  <c r="AC803" i="6"/>
  <c r="AD803" i="6" s="1"/>
  <c r="Y803" i="6"/>
  <c r="AA803" i="6" s="1"/>
  <c r="AC802" i="6"/>
  <c r="AD802" i="6" s="1"/>
  <c r="Y802" i="6"/>
  <c r="AA802" i="6" s="1"/>
  <c r="AC801" i="6"/>
  <c r="AD801" i="6" s="1"/>
  <c r="Y801" i="6"/>
  <c r="AA801" i="6" s="1"/>
  <c r="AC800" i="6"/>
  <c r="AD800" i="6" s="1"/>
  <c r="Y800" i="6"/>
  <c r="AA800" i="6" s="1"/>
  <c r="AC799" i="6"/>
  <c r="AD799" i="6" s="1"/>
  <c r="Y799" i="6"/>
  <c r="AA799" i="6" s="1"/>
  <c r="AC798" i="6"/>
  <c r="AD798" i="6" s="1"/>
  <c r="Y798" i="6"/>
  <c r="AA798" i="6" s="1"/>
  <c r="AC797" i="6"/>
  <c r="AD797" i="6" s="1"/>
  <c r="Y797" i="6"/>
  <c r="AA797" i="6" s="1"/>
  <c r="AC796" i="6"/>
  <c r="AD796" i="6" s="1"/>
  <c r="Y796" i="6"/>
  <c r="AA796" i="6" s="1"/>
  <c r="AC795" i="6"/>
  <c r="AD795" i="6" s="1"/>
  <c r="Y795" i="6"/>
  <c r="AA795" i="6" s="1"/>
  <c r="AC794" i="6"/>
  <c r="AD794" i="6" s="1"/>
  <c r="Y794" i="6"/>
  <c r="AA794" i="6" s="1"/>
  <c r="AC793" i="6"/>
  <c r="AD793" i="6" s="1"/>
  <c r="Y793" i="6"/>
  <c r="AA793" i="6" s="1"/>
  <c r="AC792" i="6"/>
  <c r="AD792" i="6" s="1"/>
  <c r="Y792" i="6"/>
  <c r="AA792" i="6" s="1"/>
  <c r="AC791" i="6"/>
  <c r="AD791" i="6" s="1"/>
  <c r="Y791" i="6"/>
  <c r="AA791" i="6" s="1"/>
  <c r="AC790" i="6"/>
  <c r="AD790" i="6" s="1"/>
  <c r="Y790" i="6"/>
  <c r="Z790" i="6" s="1"/>
  <c r="AC789" i="6"/>
  <c r="AD789" i="6" s="1"/>
  <c r="Y789" i="6"/>
  <c r="AA789" i="6" s="1"/>
  <c r="AC788" i="6"/>
  <c r="AD788" i="6" s="1"/>
  <c r="Y788" i="6"/>
  <c r="AA788" i="6" s="1"/>
  <c r="AC787" i="6"/>
  <c r="AD787" i="6" s="1"/>
  <c r="Y787" i="6"/>
  <c r="AA787" i="6" s="1"/>
  <c r="AC786" i="6"/>
  <c r="AD786" i="6" s="1"/>
  <c r="Y786" i="6"/>
  <c r="AA786" i="6" s="1"/>
  <c r="AC785" i="6"/>
  <c r="AD785" i="6" s="1"/>
  <c r="Y785" i="6"/>
  <c r="Z785" i="6" s="1"/>
  <c r="AC784" i="6"/>
  <c r="AD784" i="6" s="1"/>
  <c r="Y784" i="6"/>
  <c r="AA784" i="6" s="1"/>
  <c r="AC783" i="6"/>
  <c r="AD783" i="6" s="1"/>
  <c r="Y783" i="6"/>
  <c r="AA783" i="6" s="1"/>
  <c r="AC782" i="6"/>
  <c r="AD782" i="6" s="1"/>
  <c r="Y782" i="6"/>
  <c r="Z782" i="6" s="1"/>
  <c r="AC781" i="6"/>
  <c r="AD781" i="6" s="1"/>
  <c r="Y781" i="6"/>
  <c r="AA781" i="6" s="1"/>
  <c r="AC780" i="6"/>
  <c r="AD780" i="6" s="1"/>
  <c r="Y780" i="6"/>
  <c r="AA780" i="6" s="1"/>
  <c r="AC779" i="6"/>
  <c r="AD779" i="6" s="1"/>
  <c r="Y779" i="6"/>
  <c r="AA779" i="6" s="1"/>
  <c r="AC778" i="6"/>
  <c r="AD778" i="6" s="1"/>
  <c r="Y778" i="6"/>
  <c r="AA778" i="6" s="1"/>
  <c r="AC777" i="6"/>
  <c r="AD777" i="6" s="1"/>
  <c r="Y777" i="6"/>
  <c r="AA777" i="6" s="1"/>
  <c r="AC776" i="6"/>
  <c r="AD776" i="6" s="1"/>
  <c r="Y776" i="6"/>
  <c r="AA776" i="6" s="1"/>
  <c r="AC775" i="6"/>
  <c r="AD775" i="6" s="1"/>
  <c r="Y775" i="6"/>
  <c r="AA775" i="6" s="1"/>
  <c r="AC774" i="6"/>
  <c r="AD774" i="6" s="1"/>
  <c r="Y774" i="6"/>
  <c r="AA774" i="6" s="1"/>
  <c r="AC773" i="6"/>
  <c r="AD773" i="6" s="1"/>
  <c r="Y773" i="6"/>
  <c r="Z773" i="6" s="1"/>
  <c r="AC772" i="6"/>
  <c r="AD772" i="6" s="1"/>
  <c r="Y772" i="6"/>
  <c r="AA772" i="6" s="1"/>
  <c r="AC771" i="6"/>
  <c r="AD771" i="6" s="1"/>
  <c r="Y771" i="6"/>
  <c r="AA771" i="6" s="1"/>
  <c r="AC770" i="6"/>
  <c r="AD770" i="6" s="1"/>
  <c r="Y770" i="6"/>
  <c r="AA770" i="6" s="1"/>
  <c r="AC769" i="6"/>
  <c r="AD769" i="6" s="1"/>
  <c r="Y769" i="6"/>
  <c r="AA769" i="6" s="1"/>
  <c r="AC768" i="6"/>
  <c r="AD768" i="6" s="1"/>
  <c r="Y768" i="6"/>
  <c r="AA768" i="6" s="1"/>
  <c r="AC767" i="6"/>
  <c r="AD767" i="6" s="1"/>
  <c r="Y767" i="6"/>
  <c r="AA767" i="6" s="1"/>
  <c r="AC766" i="6"/>
  <c r="AD766" i="6" s="1"/>
  <c r="Y766" i="6"/>
  <c r="AA766" i="6" s="1"/>
  <c r="AC765" i="6"/>
  <c r="AD765" i="6" s="1"/>
  <c r="Y765" i="6"/>
  <c r="AA765" i="6" s="1"/>
  <c r="AC764" i="6"/>
  <c r="AD764" i="6" s="1"/>
  <c r="Y764" i="6"/>
  <c r="AA764" i="6" s="1"/>
  <c r="AC763" i="6"/>
  <c r="AD763" i="6" s="1"/>
  <c r="Y763" i="6"/>
  <c r="AA763" i="6" s="1"/>
  <c r="AC762" i="6"/>
  <c r="AD762" i="6" s="1"/>
  <c r="Y762" i="6"/>
  <c r="AA762" i="6" s="1"/>
  <c r="AC761" i="6"/>
  <c r="AD761" i="6" s="1"/>
  <c r="Y761" i="6"/>
  <c r="AA761" i="6" s="1"/>
  <c r="AC760" i="6"/>
  <c r="AD760" i="6" s="1"/>
  <c r="Y760" i="6"/>
  <c r="AA760" i="6" s="1"/>
  <c r="AC759" i="6"/>
  <c r="AD759" i="6" s="1"/>
  <c r="Y759" i="6"/>
  <c r="AA759" i="6" s="1"/>
  <c r="AC758" i="6"/>
  <c r="AD758" i="6" s="1"/>
  <c r="Y758" i="6"/>
  <c r="Z758" i="6" s="1"/>
  <c r="AC757" i="6"/>
  <c r="AD757" i="6" s="1"/>
  <c r="Y757" i="6"/>
  <c r="AA757" i="6" s="1"/>
  <c r="AC756" i="6"/>
  <c r="AD756" i="6" s="1"/>
  <c r="Y756" i="6"/>
  <c r="AA756" i="6" s="1"/>
  <c r="AC755" i="6"/>
  <c r="AD755" i="6" s="1"/>
  <c r="Y755" i="6"/>
  <c r="AA755" i="6" s="1"/>
  <c r="AC754" i="6"/>
  <c r="AD754" i="6" s="1"/>
  <c r="Y754" i="6"/>
  <c r="AA754" i="6" s="1"/>
  <c r="AC753" i="6"/>
  <c r="AD753" i="6" s="1"/>
  <c r="Y753" i="6"/>
  <c r="AA753" i="6" s="1"/>
  <c r="AC752" i="6"/>
  <c r="AD752" i="6" s="1"/>
  <c r="Y752" i="6"/>
  <c r="AA752" i="6" s="1"/>
  <c r="AC751" i="6"/>
  <c r="AD751" i="6" s="1"/>
  <c r="Y751" i="6"/>
  <c r="AA751" i="6" s="1"/>
  <c r="AC750" i="6"/>
  <c r="AD750" i="6" s="1"/>
  <c r="Y750" i="6"/>
  <c r="AA750" i="6" s="1"/>
  <c r="AC749" i="6"/>
  <c r="AD749" i="6" s="1"/>
  <c r="Y749" i="6"/>
  <c r="AA749" i="6" s="1"/>
  <c r="AC748" i="6"/>
  <c r="AD748" i="6" s="1"/>
  <c r="Y748" i="6"/>
  <c r="AA748" i="6" s="1"/>
  <c r="AC747" i="6"/>
  <c r="AD747" i="6" s="1"/>
  <c r="Y747" i="6"/>
  <c r="AA747" i="6" s="1"/>
  <c r="AC746" i="6"/>
  <c r="AD746" i="6" s="1"/>
  <c r="Y746" i="6"/>
  <c r="AA746" i="6" s="1"/>
  <c r="AC745" i="6"/>
  <c r="AD745" i="6" s="1"/>
  <c r="Y745" i="6"/>
  <c r="AA745" i="6" s="1"/>
  <c r="AC744" i="6"/>
  <c r="AD744" i="6" s="1"/>
  <c r="Y744" i="6"/>
  <c r="AA744" i="6" s="1"/>
  <c r="AC743" i="6"/>
  <c r="AD743" i="6" s="1"/>
  <c r="Y743" i="6"/>
  <c r="AA743" i="6" s="1"/>
  <c r="AC742" i="6"/>
  <c r="AD742" i="6" s="1"/>
  <c r="Y742" i="6"/>
  <c r="AA742" i="6" s="1"/>
  <c r="AC741" i="6"/>
  <c r="AD741" i="6" s="1"/>
  <c r="Y741" i="6"/>
  <c r="AA741" i="6" s="1"/>
  <c r="AC740" i="6"/>
  <c r="AD740" i="6" s="1"/>
  <c r="Y740" i="6"/>
  <c r="AA740" i="6" s="1"/>
  <c r="AC739" i="6"/>
  <c r="AD739" i="6" s="1"/>
  <c r="Y739" i="6"/>
  <c r="AA739" i="6" s="1"/>
  <c r="AC738" i="6"/>
  <c r="AD738" i="6" s="1"/>
  <c r="Y738" i="6"/>
  <c r="AA738" i="6" s="1"/>
  <c r="AC737" i="6"/>
  <c r="AD737" i="6" s="1"/>
  <c r="Y737" i="6"/>
  <c r="AA737" i="6" s="1"/>
  <c r="AC736" i="6"/>
  <c r="AD736" i="6" s="1"/>
  <c r="Y736" i="6"/>
  <c r="AA736" i="6" s="1"/>
  <c r="AC735" i="6"/>
  <c r="AD735" i="6" s="1"/>
  <c r="Y735" i="6"/>
  <c r="AA735" i="6" s="1"/>
  <c r="AC734" i="6"/>
  <c r="AD734" i="6" s="1"/>
  <c r="Y734" i="6"/>
  <c r="Z734" i="6" s="1"/>
  <c r="AC733" i="6"/>
  <c r="AD733" i="6" s="1"/>
  <c r="Y733" i="6"/>
  <c r="AA733" i="6" s="1"/>
  <c r="AC732" i="6"/>
  <c r="AD732" i="6" s="1"/>
  <c r="Y732" i="6"/>
  <c r="AA732" i="6" s="1"/>
  <c r="AC731" i="6"/>
  <c r="AD731" i="6" s="1"/>
  <c r="Y731" i="6"/>
  <c r="AA731" i="6" s="1"/>
  <c r="AC730" i="6"/>
  <c r="AD730" i="6" s="1"/>
  <c r="Y730" i="6"/>
  <c r="AA730" i="6" s="1"/>
  <c r="AC729" i="6"/>
  <c r="AD729" i="6" s="1"/>
  <c r="Y729" i="6"/>
  <c r="AA729" i="6" s="1"/>
  <c r="AC728" i="6"/>
  <c r="AD728" i="6" s="1"/>
  <c r="Y728" i="6"/>
  <c r="AA728" i="6" s="1"/>
  <c r="AC727" i="6"/>
  <c r="AD727" i="6" s="1"/>
  <c r="Y727" i="6"/>
  <c r="AA727" i="6" s="1"/>
  <c r="AC726" i="6"/>
  <c r="AD726" i="6" s="1"/>
  <c r="Y726" i="6"/>
  <c r="Z726" i="6" s="1"/>
  <c r="AC725" i="6"/>
  <c r="AD725" i="6" s="1"/>
  <c r="Y725" i="6"/>
  <c r="AA725" i="6" s="1"/>
  <c r="AC724" i="6"/>
  <c r="AD724" i="6" s="1"/>
  <c r="Y724" i="6"/>
  <c r="AA724" i="6" s="1"/>
  <c r="AC723" i="6"/>
  <c r="AD723" i="6" s="1"/>
  <c r="Y723" i="6"/>
  <c r="AA723" i="6" s="1"/>
  <c r="AC722" i="6"/>
  <c r="AD722" i="6" s="1"/>
  <c r="Y722" i="6"/>
  <c r="AA722" i="6" s="1"/>
  <c r="AC721" i="6"/>
  <c r="AD721" i="6" s="1"/>
  <c r="Y721" i="6"/>
  <c r="AA721" i="6" s="1"/>
  <c r="AC720" i="6"/>
  <c r="AD720" i="6" s="1"/>
  <c r="Y720" i="6"/>
  <c r="AA720" i="6" s="1"/>
  <c r="AC719" i="6"/>
  <c r="AD719" i="6" s="1"/>
  <c r="Y719" i="6"/>
  <c r="AA719" i="6" s="1"/>
  <c r="AC718" i="6"/>
  <c r="AD718" i="6" s="1"/>
  <c r="Y718" i="6"/>
  <c r="AA718" i="6" s="1"/>
  <c r="AC717" i="6"/>
  <c r="AD717" i="6" s="1"/>
  <c r="Y717" i="6"/>
  <c r="AA717" i="6" s="1"/>
  <c r="AC716" i="6"/>
  <c r="AD716" i="6" s="1"/>
  <c r="Y716" i="6"/>
  <c r="AA716" i="6" s="1"/>
  <c r="AC715" i="6"/>
  <c r="AD715" i="6" s="1"/>
  <c r="Y715" i="6"/>
  <c r="AA715" i="6" s="1"/>
  <c r="AC714" i="6"/>
  <c r="AD714" i="6" s="1"/>
  <c r="Y714" i="6"/>
  <c r="AA714" i="6" s="1"/>
  <c r="AC713" i="6"/>
  <c r="AD713" i="6" s="1"/>
  <c r="Y713" i="6"/>
  <c r="AA713" i="6" s="1"/>
  <c r="AC712" i="6"/>
  <c r="AD712" i="6" s="1"/>
  <c r="Y712" i="6"/>
  <c r="AA712" i="6" s="1"/>
  <c r="AC711" i="6"/>
  <c r="AD711" i="6" s="1"/>
  <c r="Y711" i="6"/>
  <c r="AA711" i="6" s="1"/>
  <c r="AC710" i="6"/>
  <c r="AD710" i="6" s="1"/>
  <c r="Y710" i="6"/>
  <c r="Z710" i="6" s="1"/>
  <c r="AC709" i="6"/>
  <c r="AD709" i="6" s="1"/>
  <c r="Y709" i="6"/>
  <c r="AA709" i="6" s="1"/>
  <c r="AC708" i="6"/>
  <c r="AD708" i="6" s="1"/>
  <c r="Y708" i="6"/>
  <c r="AA708" i="6" s="1"/>
  <c r="AC707" i="6"/>
  <c r="AD707" i="6" s="1"/>
  <c r="Y707" i="6"/>
  <c r="AA707" i="6" s="1"/>
  <c r="AC706" i="6"/>
  <c r="AD706" i="6" s="1"/>
  <c r="Y706" i="6"/>
  <c r="AA706" i="6" s="1"/>
  <c r="AC705" i="6"/>
  <c r="AD705" i="6" s="1"/>
  <c r="Y705" i="6"/>
  <c r="AA705" i="6" s="1"/>
  <c r="AC704" i="6"/>
  <c r="AD704" i="6" s="1"/>
  <c r="Y704" i="6"/>
  <c r="AA704" i="6" s="1"/>
  <c r="AC703" i="6"/>
  <c r="AD703" i="6" s="1"/>
  <c r="Y703" i="6"/>
  <c r="AA703" i="6" s="1"/>
  <c r="AC702" i="6"/>
  <c r="AD702" i="6" s="1"/>
  <c r="Y702" i="6"/>
  <c r="AA702" i="6" s="1"/>
  <c r="AC701" i="6"/>
  <c r="AD701" i="6" s="1"/>
  <c r="Y701" i="6"/>
  <c r="AA701" i="6" s="1"/>
  <c r="AC700" i="6"/>
  <c r="AD700" i="6" s="1"/>
  <c r="Y700" i="6"/>
  <c r="AA700" i="6" s="1"/>
  <c r="AC699" i="6"/>
  <c r="AD699" i="6" s="1"/>
  <c r="Y699" i="6"/>
  <c r="AA699" i="6" s="1"/>
  <c r="AC698" i="6"/>
  <c r="AD698" i="6" s="1"/>
  <c r="Y698" i="6"/>
  <c r="AA698" i="6" s="1"/>
  <c r="AC697" i="6"/>
  <c r="AD697" i="6" s="1"/>
  <c r="Y697" i="6"/>
  <c r="AA697" i="6" s="1"/>
  <c r="AC696" i="6"/>
  <c r="AD696" i="6" s="1"/>
  <c r="Y696" i="6"/>
  <c r="AA696" i="6" s="1"/>
  <c r="AC695" i="6"/>
  <c r="AD695" i="6" s="1"/>
  <c r="Y695" i="6"/>
  <c r="AA695" i="6" s="1"/>
  <c r="AC694" i="6"/>
  <c r="AD694" i="6" s="1"/>
  <c r="Y694" i="6"/>
  <c r="Z694" i="6" s="1"/>
  <c r="AC693" i="6"/>
  <c r="AD693" i="6" s="1"/>
  <c r="Y693" i="6"/>
  <c r="AA693" i="6" s="1"/>
  <c r="AC692" i="6"/>
  <c r="AD692" i="6" s="1"/>
  <c r="Y692" i="6"/>
  <c r="AA692" i="6" s="1"/>
  <c r="AC691" i="6"/>
  <c r="AD691" i="6" s="1"/>
  <c r="Y691" i="6"/>
  <c r="AA691" i="6" s="1"/>
  <c r="AC690" i="6"/>
  <c r="AD690" i="6" s="1"/>
  <c r="Y690" i="6"/>
  <c r="AA690" i="6" s="1"/>
  <c r="AC689" i="6"/>
  <c r="AD689" i="6" s="1"/>
  <c r="Y689" i="6"/>
  <c r="AA689" i="6" s="1"/>
  <c r="AC688" i="6"/>
  <c r="AD688" i="6" s="1"/>
  <c r="Y688" i="6"/>
  <c r="AA688" i="6" s="1"/>
  <c r="AC687" i="6"/>
  <c r="AD687" i="6" s="1"/>
  <c r="Y687" i="6"/>
  <c r="AA687" i="6" s="1"/>
  <c r="AC686" i="6"/>
  <c r="AD686" i="6" s="1"/>
  <c r="Y686" i="6"/>
  <c r="AA686" i="6" s="1"/>
  <c r="AC685" i="6"/>
  <c r="AD685" i="6" s="1"/>
  <c r="Y685" i="6"/>
  <c r="AA685" i="6" s="1"/>
  <c r="AC684" i="6"/>
  <c r="AD684" i="6" s="1"/>
  <c r="Y684" i="6"/>
  <c r="AA684" i="6" s="1"/>
  <c r="AC683" i="6"/>
  <c r="AD683" i="6" s="1"/>
  <c r="Y683" i="6"/>
  <c r="AA683" i="6" s="1"/>
  <c r="AC682" i="6"/>
  <c r="AD682" i="6" s="1"/>
  <c r="Y682" i="6"/>
  <c r="AA682" i="6" s="1"/>
  <c r="AC681" i="6"/>
  <c r="AD681" i="6" s="1"/>
  <c r="Y681" i="6"/>
  <c r="AA681" i="6" s="1"/>
  <c r="AC680" i="6"/>
  <c r="AD680" i="6" s="1"/>
  <c r="Y680" i="6"/>
  <c r="AA680" i="6" s="1"/>
  <c r="AC679" i="6"/>
  <c r="AD679" i="6" s="1"/>
  <c r="Y679" i="6"/>
  <c r="AC678" i="6"/>
  <c r="AD678" i="6" s="1"/>
  <c r="Y678" i="6"/>
  <c r="Z678" i="6" s="1"/>
  <c r="AC677" i="6"/>
  <c r="AD677" i="6" s="1"/>
  <c r="Y677" i="6"/>
  <c r="AA677" i="6" s="1"/>
  <c r="AC676" i="6"/>
  <c r="AD676" i="6" s="1"/>
  <c r="Y676" i="6"/>
  <c r="AA676" i="6" s="1"/>
  <c r="AC675" i="6"/>
  <c r="AD675" i="6" s="1"/>
  <c r="Y675" i="6"/>
  <c r="AA675" i="6" s="1"/>
  <c r="AC674" i="6"/>
  <c r="AD674" i="6" s="1"/>
  <c r="Y674" i="6"/>
  <c r="AA674" i="6" s="1"/>
  <c r="AC673" i="6"/>
  <c r="AD673" i="6" s="1"/>
  <c r="Y673" i="6"/>
  <c r="AA673" i="6" s="1"/>
  <c r="AC672" i="6"/>
  <c r="AD672" i="6" s="1"/>
  <c r="Y672" i="6"/>
  <c r="AA672" i="6" s="1"/>
  <c r="AC671" i="6"/>
  <c r="AD671" i="6" s="1"/>
  <c r="Y671" i="6"/>
  <c r="AC670" i="6"/>
  <c r="AD670" i="6" s="1"/>
  <c r="Y670" i="6"/>
  <c r="AA670" i="6" s="1"/>
  <c r="AC669" i="6"/>
  <c r="AD669" i="6" s="1"/>
  <c r="Y669" i="6"/>
  <c r="AA669" i="6" s="1"/>
  <c r="AC668" i="6"/>
  <c r="AD668" i="6" s="1"/>
  <c r="Y668" i="6"/>
  <c r="AA668" i="6" s="1"/>
  <c r="AC667" i="6"/>
  <c r="AD667" i="6" s="1"/>
  <c r="Y667" i="6"/>
  <c r="AA667" i="6" s="1"/>
  <c r="AC666" i="6"/>
  <c r="AD666" i="6" s="1"/>
  <c r="Y666" i="6"/>
  <c r="AA666" i="6" s="1"/>
  <c r="AC665" i="6"/>
  <c r="AD665" i="6" s="1"/>
  <c r="Y665" i="6"/>
  <c r="AA665" i="6" s="1"/>
  <c r="AC664" i="6"/>
  <c r="AD664" i="6" s="1"/>
  <c r="Y664" i="6"/>
  <c r="AA664" i="6" s="1"/>
  <c r="AC663" i="6"/>
  <c r="AD663" i="6" s="1"/>
  <c r="Y663" i="6"/>
  <c r="AC662" i="6"/>
  <c r="AD662" i="6" s="1"/>
  <c r="Y662" i="6"/>
  <c r="Z662" i="6" s="1"/>
  <c r="AC661" i="6"/>
  <c r="AD661" i="6" s="1"/>
  <c r="Y661" i="6"/>
  <c r="AA661" i="6" s="1"/>
  <c r="AC660" i="6"/>
  <c r="AD660" i="6" s="1"/>
  <c r="Y660" i="6"/>
  <c r="AA660" i="6" s="1"/>
  <c r="AC659" i="6"/>
  <c r="AD659" i="6" s="1"/>
  <c r="Y659" i="6"/>
  <c r="AA659" i="6" s="1"/>
  <c r="AC658" i="6"/>
  <c r="AD658" i="6" s="1"/>
  <c r="Y658" i="6"/>
  <c r="AA658" i="6" s="1"/>
  <c r="AC657" i="6"/>
  <c r="AD657" i="6" s="1"/>
  <c r="Y657" i="6"/>
  <c r="Z657" i="6" s="1"/>
  <c r="AC656" i="6"/>
  <c r="AD656" i="6" s="1"/>
  <c r="Y656" i="6"/>
  <c r="AA656" i="6" s="1"/>
  <c r="AC655" i="6"/>
  <c r="AD655" i="6" s="1"/>
  <c r="Y655" i="6"/>
  <c r="AA655" i="6" s="1"/>
  <c r="AC654" i="6"/>
  <c r="AD654" i="6" s="1"/>
  <c r="Y654" i="6"/>
  <c r="AC653" i="6"/>
  <c r="AD653" i="6" s="1"/>
  <c r="Y653" i="6"/>
  <c r="AA653" i="6" s="1"/>
  <c r="AC652" i="6"/>
  <c r="AD652" i="6" s="1"/>
  <c r="Y652" i="6"/>
  <c r="AA652" i="6" s="1"/>
  <c r="AC651" i="6"/>
  <c r="AD651" i="6" s="1"/>
  <c r="Y651" i="6"/>
  <c r="AA651" i="6" s="1"/>
  <c r="AC650" i="6"/>
  <c r="AD650" i="6" s="1"/>
  <c r="Y650" i="6"/>
  <c r="AA650" i="6" s="1"/>
  <c r="AC649" i="6"/>
  <c r="AD649" i="6" s="1"/>
  <c r="Y649" i="6"/>
  <c r="AA649" i="6" s="1"/>
  <c r="AC648" i="6"/>
  <c r="AD648" i="6" s="1"/>
  <c r="Y648" i="6"/>
  <c r="AA648" i="6" s="1"/>
  <c r="AC647" i="6"/>
  <c r="AD647" i="6" s="1"/>
  <c r="Y647" i="6"/>
  <c r="AC646" i="6"/>
  <c r="AD646" i="6" s="1"/>
  <c r="Y646" i="6"/>
  <c r="AA646" i="6" s="1"/>
  <c r="AC645" i="6"/>
  <c r="AD645" i="6" s="1"/>
  <c r="Y645" i="6"/>
  <c r="AA645" i="6" s="1"/>
  <c r="AC644" i="6"/>
  <c r="AD644" i="6" s="1"/>
  <c r="Y644" i="6"/>
  <c r="AA644" i="6" s="1"/>
  <c r="AC643" i="6"/>
  <c r="AD643" i="6" s="1"/>
  <c r="Y643" i="6"/>
  <c r="AA643" i="6" s="1"/>
  <c r="AC642" i="6"/>
  <c r="AD642" i="6" s="1"/>
  <c r="Y642" i="6"/>
  <c r="AA642" i="6" s="1"/>
  <c r="AC641" i="6"/>
  <c r="AD641" i="6" s="1"/>
  <c r="Y641" i="6"/>
  <c r="AA641" i="6" s="1"/>
  <c r="AC640" i="6"/>
  <c r="AD640" i="6" s="1"/>
  <c r="Y640" i="6"/>
  <c r="AA640" i="6" s="1"/>
  <c r="AC639" i="6"/>
  <c r="AD639" i="6" s="1"/>
  <c r="Y639" i="6"/>
  <c r="AC638" i="6"/>
  <c r="AD638" i="6" s="1"/>
  <c r="Y638" i="6"/>
  <c r="AA638" i="6" s="1"/>
  <c r="AC637" i="6"/>
  <c r="AD637" i="6" s="1"/>
  <c r="Y637" i="6"/>
  <c r="AA637" i="6" s="1"/>
  <c r="AC636" i="6"/>
  <c r="AD636" i="6" s="1"/>
  <c r="Y636" i="6"/>
  <c r="AA636" i="6" s="1"/>
  <c r="AC635" i="6"/>
  <c r="AD635" i="6" s="1"/>
  <c r="Y635" i="6"/>
  <c r="AA635" i="6" s="1"/>
  <c r="AC634" i="6"/>
  <c r="AD634" i="6" s="1"/>
  <c r="Y634" i="6"/>
  <c r="AA634" i="6" s="1"/>
  <c r="AC633" i="6"/>
  <c r="AD633" i="6" s="1"/>
  <c r="Y633" i="6"/>
  <c r="AA633" i="6" s="1"/>
  <c r="AC632" i="6"/>
  <c r="AD632" i="6" s="1"/>
  <c r="Y632" i="6"/>
  <c r="AA632" i="6" s="1"/>
  <c r="AC631" i="6"/>
  <c r="AD631" i="6" s="1"/>
  <c r="Y631" i="6"/>
  <c r="Z631" i="6" s="1"/>
  <c r="AC630" i="6"/>
  <c r="AD630" i="6" s="1"/>
  <c r="Y630" i="6"/>
  <c r="AA630" i="6" s="1"/>
  <c r="AC629" i="6"/>
  <c r="AD629" i="6" s="1"/>
  <c r="Y629" i="6"/>
  <c r="AA629" i="6" s="1"/>
  <c r="AC628" i="6"/>
  <c r="AD628" i="6" s="1"/>
  <c r="Y628" i="6"/>
  <c r="AA628" i="6" s="1"/>
  <c r="AC627" i="6"/>
  <c r="AD627" i="6" s="1"/>
  <c r="Y627" i="6"/>
  <c r="AA627" i="6" s="1"/>
  <c r="AC626" i="6"/>
  <c r="AD626" i="6" s="1"/>
  <c r="Y626" i="6"/>
  <c r="AA626" i="6" s="1"/>
  <c r="AC625" i="6"/>
  <c r="AD625" i="6" s="1"/>
  <c r="Y625" i="6"/>
  <c r="AA625" i="6" s="1"/>
  <c r="AC624" i="6"/>
  <c r="AD624" i="6" s="1"/>
  <c r="Y624" i="6"/>
  <c r="AA624" i="6" s="1"/>
  <c r="AC623" i="6"/>
  <c r="AD623" i="6" s="1"/>
  <c r="Y623" i="6"/>
  <c r="AA623" i="6" s="1"/>
  <c r="AC622" i="6"/>
  <c r="AD622" i="6" s="1"/>
  <c r="Y622" i="6"/>
  <c r="AA622" i="6" s="1"/>
  <c r="AC621" i="6"/>
  <c r="AD621" i="6" s="1"/>
  <c r="Y621" i="6"/>
  <c r="Z621" i="6" s="1"/>
  <c r="AC620" i="6"/>
  <c r="AD620" i="6" s="1"/>
  <c r="Y620" i="6"/>
  <c r="AA620" i="6" s="1"/>
  <c r="AC619" i="6"/>
  <c r="AD619" i="6" s="1"/>
  <c r="Y619" i="6"/>
  <c r="Z619" i="6" s="1"/>
  <c r="AC618" i="6"/>
  <c r="AD618" i="6" s="1"/>
  <c r="Y618" i="6"/>
  <c r="AA618" i="6" s="1"/>
  <c r="AC617" i="6"/>
  <c r="AD617" i="6" s="1"/>
  <c r="Y617" i="6"/>
  <c r="AA617" i="6" s="1"/>
  <c r="AC616" i="6"/>
  <c r="AD616" i="6" s="1"/>
  <c r="Y616" i="6"/>
  <c r="AA616" i="6" s="1"/>
  <c r="AC615" i="6"/>
  <c r="AD615" i="6" s="1"/>
  <c r="Y615" i="6"/>
  <c r="Z615" i="6" s="1"/>
  <c r="AC614" i="6"/>
  <c r="AD614" i="6" s="1"/>
  <c r="Y614" i="6"/>
  <c r="AA614" i="6" s="1"/>
  <c r="AC613" i="6"/>
  <c r="AD613" i="6" s="1"/>
  <c r="Y613" i="6"/>
  <c r="Z613" i="6" s="1"/>
  <c r="AC612" i="6"/>
  <c r="AD612" i="6" s="1"/>
  <c r="Y612" i="6"/>
  <c r="AA612" i="6" s="1"/>
  <c r="AC611" i="6"/>
  <c r="AD611" i="6" s="1"/>
  <c r="Y611" i="6"/>
  <c r="AA611" i="6" s="1"/>
  <c r="AC610" i="6"/>
  <c r="AD610" i="6" s="1"/>
  <c r="Y610" i="6"/>
  <c r="AA610" i="6" s="1"/>
  <c r="AC609" i="6"/>
  <c r="AD609" i="6" s="1"/>
  <c r="Y609" i="6"/>
  <c r="AA609" i="6" s="1"/>
  <c r="AC608" i="6"/>
  <c r="AD608" i="6" s="1"/>
  <c r="Y608" i="6"/>
  <c r="AA608" i="6" s="1"/>
  <c r="AC607" i="6"/>
  <c r="AD607" i="6" s="1"/>
  <c r="Y607" i="6"/>
  <c r="AA607" i="6" s="1"/>
  <c r="AC606" i="6"/>
  <c r="AD606" i="6" s="1"/>
  <c r="Y606" i="6"/>
  <c r="AA606" i="6" s="1"/>
  <c r="AC605" i="6"/>
  <c r="AD605" i="6" s="1"/>
  <c r="Y605" i="6"/>
  <c r="AA605" i="6" s="1"/>
  <c r="AC604" i="6"/>
  <c r="AD604" i="6" s="1"/>
  <c r="Y604" i="6"/>
  <c r="AA604" i="6" s="1"/>
  <c r="AC603" i="6"/>
  <c r="AD603" i="6" s="1"/>
  <c r="Y603" i="6"/>
  <c r="AA603" i="6" s="1"/>
  <c r="AC602" i="6"/>
  <c r="AD602" i="6" s="1"/>
  <c r="Y602" i="6"/>
  <c r="Z602" i="6" s="1"/>
  <c r="AC601" i="6"/>
  <c r="AD601" i="6" s="1"/>
  <c r="Y601" i="6"/>
  <c r="Z601" i="6" s="1"/>
  <c r="AC600" i="6"/>
  <c r="AD600" i="6" s="1"/>
  <c r="Y600" i="6"/>
  <c r="Z600" i="6" s="1"/>
  <c r="AC599" i="6"/>
  <c r="AD599" i="6" s="1"/>
  <c r="Y599" i="6"/>
  <c r="Z599" i="6" s="1"/>
  <c r="AC598" i="6"/>
  <c r="AD598" i="6" s="1"/>
  <c r="Y598" i="6"/>
  <c r="AA598" i="6" s="1"/>
  <c r="AC597" i="6"/>
  <c r="AD597" i="6" s="1"/>
  <c r="Y597" i="6"/>
  <c r="AA597" i="6" s="1"/>
  <c r="AC596" i="6"/>
  <c r="AD596" i="6" s="1"/>
  <c r="Y596" i="6"/>
  <c r="AA596" i="6" s="1"/>
  <c r="AC595" i="6"/>
  <c r="AD595" i="6" s="1"/>
  <c r="Y595" i="6"/>
  <c r="AA595" i="6" s="1"/>
  <c r="AC594" i="6"/>
  <c r="AD594" i="6" s="1"/>
  <c r="Y594" i="6"/>
  <c r="Z594" i="6" s="1"/>
  <c r="AC593" i="6"/>
  <c r="AD593" i="6" s="1"/>
  <c r="Y593" i="6"/>
  <c r="AA593" i="6" s="1"/>
  <c r="AC592" i="6"/>
  <c r="AD592" i="6" s="1"/>
  <c r="Y592" i="6"/>
  <c r="AA592" i="6" s="1"/>
  <c r="AC591" i="6"/>
  <c r="AD591" i="6" s="1"/>
  <c r="Y591" i="6"/>
  <c r="AA591" i="6" s="1"/>
  <c r="AC590" i="6"/>
  <c r="AD590" i="6" s="1"/>
  <c r="Y590" i="6"/>
  <c r="AA590" i="6" s="1"/>
  <c r="AC589" i="6"/>
  <c r="AD589" i="6" s="1"/>
  <c r="Y589" i="6"/>
  <c r="AA589" i="6" s="1"/>
  <c r="AC588" i="6"/>
  <c r="AD588" i="6" s="1"/>
  <c r="Y588" i="6"/>
  <c r="AA588" i="6" s="1"/>
  <c r="AC587" i="6"/>
  <c r="AD587" i="6" s="1"/>
  <c r="Y587" i="6"/>
  <c r="AA587" i="6" s="1"/>
  <c r="AC586" i="6"/>
  <c r="AD586" i="6" s="1"/>
  <c r="Y586" i="6"/>
  <c r="AC585" i="6"/>
  <c r="AD585" i="6" s="1"/>
  <c r="Y585" i="6"/>
  <c r="AA585" i="6" s="1"/>
  <c r="AC584" i="6"/>
  <c r="AD584" i="6" s="1"/>
  <c r="Y584" i="6"/>
  <c r="Z584" i="6" s="1"/>
  <c r="AC583" i="6"/>
  <c r="AD583" i="6" s="1"/>
  <c r="Y583" i="6"/>
  <c r="Z583" i="6" s="1"/>
  <c r="AC582" i="6"/>
  <c r="AD582" i="6" s="1"/>
  <c r="Y582" i="6"/>
  <c r="AA582" i="6" s="1"/>
  <c r="AC581" i="6"/>
  <c r="AD581" i="6" s="1"/>
  <c r="Y581" i="6"/>
  <c r="AA581" i="6" s="1"/>
  <c r="AC580" i="6"/>
  <c r="AD580" i="6" s="1"/>
  <c r="Y580" i="6"/>
  <c r="AA580" i="6" s="1"/>
  <c r="AC579" i="6"/>
  <c r="AD579" i="6" s="1"/>
  <c r="Y579" i="6"/>
  <c r="AA579" i="6" s="1"/>
  <c r="AC578" i="6"/>
  <c r="AD578" i="6" s="1"/>
  <c r="Y578" i="6"/>
  <c r="Z578" i="6" s="1"/>
  <c r="AC577" i="6"/>
  <c r="AD577" i="6" s="1"/>
  <c r="Y577" i="6"/>
  <c r="AA577" i="6" s="1"/>
  <c r="AC576" i="6"/>
  <c r="AD576" i="6" s="1"/>
  <c r="Y576" i="6"/>
  <c r="AA576" i="6" s="1"/>
  <c r="AC575" i="6"/>
  <c r="AD575" i="6" s="1"/>
  <c r="Y575" i="6"/>
  <c r="AA575" i="6" s="1"/>
  <c r="AC574" i="6"/>
  <c r="AD574" i="6" s="1"/>
  <c r="Y574" i="6"/>
  <c r="AA574" i="6" s="1"/>
  <c r="AC573" i="6"/>
  <c r="AD573" i="6" s="1"/>
  <c r="Y573" i="6"/>
  <c r="AA573" i="6" s="1"/>
  <c r="AC572" i="6"/>
  <c r="AD572" i="6" s="1"/>
  <c r="Y572" i="6"/>
  <c r="AA572" i="6" s="1"/>
  <c r="AC571" i="6"/>
  <c r="AD571" i="6" s="1"/>
  <c r="Y571" i="6"/>
  <c r="AA571" i="6" s="1"/>
  <c r="AC570" i="6"/>
  <c r="AD570" i="6" s="1"/>
  <c r="Y570" i="6"/>
  <c r="Z570" i="6" s="1"/>
  <c r="AC569" i="6"/>
  <c r="AD569" i="6" s="1"/>
  <c r="Y569" i="6"/>
  <c r="Z569" i="6" s="1"/>
  <c r="AC568" i="6"/>
  <c r="AD568" i="6" s="1"/>
  <c r="Y568" i="6"/>
  <c r="Z568" i="6" s="1"/>
  <c r="AC567" i="6"/>
  <c r="AD567" i="6" s="1"/>
  <c r="Y567" i="6"/>
  <c r="Z567" i="6" s="1"/>
  <c r="AC566" i="6"/>
  <c r="AD566" i="6" s="1"/>
  <c r="Y566" i="6"/>
  <c r="AA566" i="6" s="1"/>
  <c r="AC565" i="6"/>
  <c r="AD565" i="6" s="1"/>
  <c r="Y565" i="6"/>
  <c r="Z565" i="6" s="1"/>
  <c r="AC564" i="6"/>
  <c r="AD564" i="6" s="1"/>
  <c r="Y564" i="6"/>
  <c r="AA564" i="6" s="1"/>
  <c r="AC563" i="6"/>
  <c r="AD563" i="6" s="1"/>
  <c r="Y563" i="6"/>
  <c r="AA563" i="6" s="1"/>
  <c r="AC562" i="6"/>
  <c r="AD562" i="6" s="1"/>
  <c r="Y562" i="6"/>
  <c r="Z562" i="6" s="1"/>
  <c r="AC561" i="6"/>
  <c r="AD561" i="6" s="1"/>
  <c r="Y561" i="6"/>
  <c r="AA561" i="6" s="1"/>
  <c r="AC560" i="6"/>
  <c r="AD560" i="6" s="1"/>
  <c r="Y560" i="6"/>
  <c r="AA560" i="6" s="1"/>
  <c r="AC559" i="6"/>
  <c r="AD559" i="6" s="1"/>
  <c r="Y559" i="6"/>
  <c r="AA559" i="6" s="1"/>
  <c r="AC558" i="6"/>
  <c r="AD558" i="6" s="1"/>
  <c r="Y558" i="6"/>
  <c r="AA558" i="6" s="1"/>
  <c r="AC557" i="6"/>
  <c r="AD557" i="6" s="1"/>
  <c r="Y557" i="6"/>
  <c r="AA557" i="6" s="1"/>
  <c r="AC556" i="6"/>
  <c r="AD556" i="6" s="1"/>
  <c r="Y556" i="6"/>
  <c r="AA556" i="6" s="1"/>
  <c r="AC555" i="6"/>
  <c r="AD555" i="6" s="1"/>
  <c r="Y555" i="6"/>
  <c r="AA555" i="6" s="1"/>
  <c r="AC554" i="6"/>
  <c r="AD554" i="6" s="1"/>
  <c r="Y554" i="6"/>
  <c r="Z554" i="6" s="1"/>
  <c r="AC553" i="6"/>
  <c r="AD553" i="6" s="1"/>
  <c r="Y553" i="6"/>
  <c r="AA553" i="6" s="1"/>
  <c r="AC552" i="6"/>
  <c r="AD552" i="6" s="1"/>
  <c r="Y552" i="6"/>
  <c r="AA552" i="6" s="1"/>
  <c r="AC551" i="6"/>
  <c r="AD551" i="6" s="1"/>
  <c r="Y551" i="6"/>
  <c r="Z551" i="6" s="1"/>
  <c r="AC550" i="6"/>
  <c r="AD550" i="6" s="1"/>
  <c r="Y550" i="6"/>
  <c r="AA550" i="6" s="1"/>
  <c r="AC549" i="6"/>
  <c r="AD549" i="6" s="1"/>
  <c r="Y549" i="6"/>
  <c r="Z549" i="6" s="1"/>
  <c r="AC548" i="6"/>
  <c r="AD548" i="6" s="1"/>
  <c r="Y548" i="6"/>
  <c r="AA548" i="6" s="1"/>
  <c r="AC547" i="6"/>
  <c r="AD547" i="6" s="1"/>
  <c r="Y547" i="6"/>
  <c r="AA547" i="6" s="1"/>
  <c r="AC546" i="6"/>
  <c r="AD546" i="6" s="1"/>
  <c r="Y546" i="6"/>
  <c r="Z546" i="6" s="1"/>
  <c r="AC545" i="6"/>
  <c r="AD545" i="6" s="1"/>
  <c r="Y545" i="6"/>
  <c r="AA545" i="6" s="1"/>
  <c r="AC544" i="6"/>
  <c r="AD544" i="6" s="1"/>
  <c r="Y544" i="6"/>
  <c r="AA544" i="6" s="1"/>
  <c r="AC543" i="6"/>
  <c r="AD543" i="6" s="1"/>
  <c r="Y543" i="6"/>
  <c r="AA543" i="6" s="1"/>
  <c r="AC542" i="6"/>
  <c r="AD542" i="6" s="1"/>
  <c r="Y542" i="6"/>
  <c r="AA542" i="6" s="1"/>
  <c r="AC541" i="6"/>
  <c r="AD541" i="6" s="1"/>
  <c r="Y541" i="6"/>
  <c r="Z541" i="6" s="1"/>
  <c r="AC540" i="6"/>
  <c r="AD540" i="6" s="1"/>
  <c r="Y540" i="6"/>
  <c r="AA540" i="6" s="1"/>
  <c r="AC539" i="6"/>
  <c r="AD539" i="6" s="1"/>
  <c r="Y539" i="6"/>
  <c r="AC538" i="6"/>
  <c r="AD538" i="6" s="1"/>
  <c r="Y538" i="6"/>
  <c r="Z538" i="6" s="1"/>
  <c r="AC537" i="6"/>
  <c r="AD537" i="6" s="1"/>
  <c r="Y537" i="6"/>
  <c r="AA537" i="6" s="1"/>
  <c r="AC536" i="6"/>
  <c r="AD536" i="6" s="1"/>
  <c r="Y536" i="6"/>
  <c r="AA536" i="6" s="1"/>
  <c r="AC535" i="6"/>
  <c r="AD535" i="6" s="1"/>
  <c r="Y535" i="6"/>
  <c r="Z535" i="6" s="1"/>
  <c r="AC534" i="6"/>
  <c r="AD534" i="6" s="1"/>
  <c r="Y534" i="6"/>
  <c r="AA534" i="6" s="1"/>
  <c r="AC533" i="6"/>
  <c r="AD533" i="6" s="1"/>
  <c r="Y533" i="6"/>
  <c r="AA533" i="6" s="1"/>
  <c r="AC532" i="6"/>
  <c r="AD532" i="6" s="1"/>
  <c r="Y532" i="6"/>
  <c r="AA532" i="6" s="1"/>
  <c r="AC531" i="6"/>
  <c r="AD531" i="6" s="1"/>
  <c r="Y531" i="6"/>
  <c r="AA531" i="6" s="1"/>
  <c r="AC530" i="6"/>
  <c r="AD530" i="6" s="1"/>
  <c r="Y530" i="6"/>
  <c r="Z530" i="6" s="1"/>
  <c r="AC529" i="6"/>
  <c r="AD529" i="6" s="1"/>
  <c r="Y529" i="6"/>
  <c r="AA529" i="6" s="1"/>
  <c r="AC528" i="6"/>
  <c r="AD528" i="6" s="1"/>
  <c r="Y528" i="6"/>
  <c r="AA528" i="6" s="1"/>
  <c r="AC527" i="6"/>
  <c r="AD527" i="6" s="1"/>
  <c r="Y527" i="6"/>
  <c r="AA527" i="6" s="1"/>
  <c r="AC526" i="6"/>
  <c r="AD526" i="6" s="1"/>
  <c r="Y526" i="6"/>
  <c r="AA526" i="6" s="1"/>
  <c r="AC525" i="6"/>
  <c r="AD525" i="6" s="1"/>
  <c r="Y525" i="6"/>
  <c r="AA525" i="6" s="1"/>
  <c r="AC524" i="6"/>
  <c r="AD524" i="6" s="1"/>
  <c r="Y524" i="6"/>
  <c r="AA524" i="6" s="1"/>
  <c r="AC523" i="6"/>
  <c r="AD523" i="6" s="1"/>
  <c r="Y523" i="6"/>
  <c r="AA523" i="6" s="1"/>
  <c r="AC522" i="6"/>
  <c r="AD522" i="6" s="1"/>
  <c r="Y522" i="6"/>
  <c r="Z522" i="6" s="1"/>
  <c r="AC521" i="6"/>
  <c r="AD521" i="6" s="1"/>
  <c r="Y521" i="6"/>
  <c r="Z521" i="6" s="1"/>
  <c r="AC520" i="6"/>
  <c r="AD520" i="6" s="1"/>
  <c r="Y520" i="6"/>
  <c r="Z520" i="6" s="1"/>
  <c r="AC519" i="6"/>
  <c r="AD519" i="6" s="1"/>
  <c r="Y519" i="6"/>
  <c r="Z519" i="6" s="1"/>
  <c r="AC518" i="6"/>
  <c r="AD518" i="6" s="1"/>
  <c r="Y518" i="6"/>
  <c r="AA518" i="6" s="1"/>
  <c r="AC517" i="6"/>
  <c r="AD517" i="6" s="1"/>
  <c r="Y517" i="6"/>
  <c r="AA517" i="6" s="1"/>
  <c r="AC516" i="6"/>
  <c r="AD516" i="6" s="1"/>
  <c r="Y516" i="6"/>
  <c r="AA516" i="6" s="1"/>
  <c r="AC515" i="6"/>
  <c r="AD515" i="6" s="1"/>
  <c r="Y515" i="6"/>
  <c r="AC514" i="6"/>
  <c r="AD514" i="6" s="1"/>
  <c r="Y514" i="6"/>
  <c r="Z514" i="6" s="1"/>
  <c r="AC513" i="6"/>
  <c r="AD513" i="6" s="1"/>
  <c r="Y513" i="6"/>
  <c r="AA513" i="6" s="1"/>
  <c r="AC512" i="6"/>
  <c r="AD512" i="6" s="1"/>
  <c r="Y512" i="6"/>
  <c r="AA512" i="6" s="1"/>
  <c r="AC511" i="6"/>
  <c r="AD511" i="6" s="1"/>
  <c r="Y511" i="6"/>
  <c r="AA511" i="6" s="1"/>
  <c r="AC510" i="6"/>
  <c r="AD510" i="6" s="1"/>
  <c r="Y510" i="6"/>
  <c r="AA510" i="6" s="1"/>
  <c r="AC509" i="6"/>
  <c r="AD509" i="6" s="1"/>
  <c r="Y509" i="6"/>
  <c r="AA509" i="6" s="1"/>
  <c r="AC508" i="6"/>
  <c r="AD508" i="6" s="1"/>
  <c r="Y508" i="6"/>
  <c r="AA508" i="6" s="1"/>
  <c r="AC507" i="6"/>
  <c r="AD507" i="6" s="1"/>
  <c r="Y507" i="6"/>
  <c r="AA507" i="6" s="1"/>
  <c r="AC506" i="6"/>
  <c r="AD506" i="6" s="1"/>
  <c r="Y506" i="6"/>
  <c r="Z506" i="6" s="1"/>
  <c r="AC505" i="6"/>
  <c r="AD505" i="6" s="1"/>
  <c r="Y505" i="6"/>
  <c r="Z505" i="6" s="1"/>
  <c r="AC504" i="6"/>
  <c r="AD504" i="6" s="1"/>
  <c r="Y504" i="6"/>
  <c r="AA504" i="6" s="1"/>
  <c r="AC503" i="6"/>
  <c r="AD503" i="6" s="1"/>
  <c r="Y503" i="6"/>
  <c r="Z503" i="6" s="1"/>
  <c r="AC502" i="6"/>
  <c r="AD502" i="6" s="1"/>
  <c r="Y502" i="6"/>
  <c r="AA502" i="6" s="1"/>
  <c r="AC501" i="6"/>
  <c r="AD501" i="6" s="1"/>
  <c r="Y501" i="6"/>
  <c r="AA501" i="6" s="1"/>
  <c r="AC500" i="6"/>
  <c r="AD500" i="6" s="1"/>
  <c r="Y500" i="6"/>
  <c r="AA500" i="6" s="1"/>
  <c r="AC499" i="6"/>
  <c r="AD499" i="6" s="1"/>
  <c r="Y499" i="6"/>
  <c r="AA499" i="6" s="1"/>
  <c r="AC498" i="6"/>
  <c r="AD498" i="6" s="1"/>
  <c r="Y498" i="6"/>
  <c r="Z498" i="6" s="1"/>
  <c r="AC497" i="6"/>
  <c r="AD497" i="6" s="1"/>
  <c r="Y497" i="6"/>
  <c r="AA497" i="6" s="1"/>
  <c r="AC496" i="6"/>
  <c r="AD496" i="6" s="1"/>
  <c r="Y496" i="6"/>
  <c r="Z496" i="6" s="1"/>
  <c r="AC495" i="6"/>
  <c r="AD495" i="6" s="1"/>
  <c r="Y495" i="6"/>
  <c r="AA495" i="6" s="1"/>
  <c r="AC494" i="6"/>
  <c r="AD494" i="6" s="1"/>
  <c r="Y494" i="6"/>
  <c r="AA494" i="6" s="1"/>
  <c r="AC493" i="6"/>
  <c r="AD493" i="6" s="1"/>
  <c r="Y493" i="6"/>
  <c r="AA493" i="6" s="1"/>
  <c r="AC492" i="6"/>
  <c r="AD492" i="6" s="1"/>
  <c r="Y492" i="6"/>
  <c r="AA492" i="6" s="1"/>
  <c r="AC491" i="6"/>
  <c r="AD491" i="6" s="1"/>
  <c r="Y491" i="6"/>
  <c r="AA491" i="6" s="1"/>
  <c r="AC490" i="6"/>
  <c r="AD490" i="6" s="1"/>
  <c r="Y490" i="6"/>
  <c r="Z490" i="6" s="1"/>
  <c r="AC489" i="6"/>
  <c r="AD489" i="6" s="1"/>
  <c r="Y489" i="6"/>
  <c r="AA489" i="6" s="1"/>
  <c r="AC488" i="6"/>
  <c r="AD488" i="6" s="1"/>
  <c r="Y488" i="6"/>
  <c r="Z488" i="6" s="1"/>
  <c r="AC487" i="6"/>
  <c r="AD487" i="6" s="1"/>
  <c r="Y487" i="6"/>
  <c r="Z487" i="6" s="1"/>
  <c r="AC486" i="6"/>
  <c r="AD486" i="6" s="1"/>
  <c r="Y486" i="6"/>
  <c r="AA486" i="6" s="1"/>
  <c r="AC485" i="6"/>
  <c r="AD485" i="6" s="1"/>
  <c r="Y485" i="6"/>
  <c r="Z485" i="6" s="1"/>
  <c r="AC484" i="6"/>
  <c r="AD484" i="6" s="1"/>
  <c r="Y484" i="6"/>
  <c r="AA484" i="6" s="1"/>
  <c r="AC483" i="6"/>
  <c r="AD483" i="6" s="1"/>
  <c r="Y483" i="6"/>
  <c r="AA483" i="6" s="1"/>
  <c r="AC482" i="6"/>
  <c r="AD482" i="6" s="1"/>
  <c r="Y482" i="6"/>
  <c r="Z482" i="6" s="1"/>
  <c r="AC481" i="6"/>
  <c r="AD481" i="6" s="1"/>
  <c r="Y481" i="6"/>
  <c r="AC480" i="6"/>
  <c r="AD480" i="6" s="1"/>
  <c r="Y480" i="6"/>
  <c r="Z480" i="6" s="1"/>
  <c r="AC479" i="6"/>
  <c r="AD479" i="6" s="1"/>
  <c r="Y479" i="6"/>
  <c r="AA479" i="6" s="1"/>
  <c r="AC478" i="6"/>
  <c r="AD478" i="6" s="1"/>
  <c r="Y478" i="6"/>
  <c r="AC477" i="6"/>
  <c r="AD477" i="6" s="1"/>
  <c r="Y477" i="6"/>
  <c r="AC476" i="6"/>
  <c r="AD476" i="6" s="1"/>
  <c r="Y476" i="6"/>
  <c r="AA476" i="6" s="1"/>
  <c r="AC475" i="6"/>
  <c r="AD475" i="6" s="1"/>
  <c r="Y475" i="6"/>
  <c r="AC474" i="6"/>
  <c r="AD474" i="6" s="1"/>
  <c r="Y474" i="6"/>
  <c r="Z474" i="6" s="1"/>
  <c r="AC473" i="6"/>
  <c r="AD473" i="6" s="1"/>
  <c r="Y473" i="6"/>
  <c r="AA473" i="6" s="1"/>
  <c r="AC472" i="6"/>
  <c r="AD472" i="6" s="1"/>
  <c r="Y472" i="6"/>
  <c r="Z472" i="6" s="1"/>
  <c r="AC471" i="6"/>
  <c r="AD471" i="6" s="1"/>
  <c r="Y471" i="6"/>
  <c r="Z471" i="6" s="1"/>
  <c r="AC470" i="6"/>
  <c r="AD470" i="6" s="1"/>
  <c r="Y470" i="6"/>
  <c r="AA470" i="6" s="1"/>
  <c r="AC469" i="6"/>
  <c r="AD469" i="6" s="1"/>
  <c r="Y469" i="6"/>
  <c r="AA469" i="6" s="1"/>
  <c r="AC468" i="6"/>
  <c r="AD468" i="6" s="1"/>
  <c r="Y468" i="6"/>
  <c r="AA468" i="6" s="1"/>
  <c r="AC467" i="6"/>
  <c r="AD467" i="6" s="1"/>
  <c r="Y467" i="6"/>
  <c r="AA467" i="6" s="1"/>
  <c r="AC466" i="6"/>
  <c r="AD466" i="6" s="1"/>
  <c r="Y466" i="6"/>
  <c r="Z466" i="6" s="1"/>
  <c r="AC465" i="6"/>
  <c r="AD465" i="6" s="1"/>
  <c r="Y465" i="6"/>
  <c r="AA465" i="6" s="1"/>
  <c r="AC464" i="6"/>
  <c r="AD464" i="6" s="1"/>
  <c r="Y464" i="6"/>
  <c r="Z464" i="6" s="1"/>
  <c r="AC463" i="6"/>
  <c r="AD463" i="6" s="1"/>
  <c r="Y463" i="6"/>
  <c r="AA463" i="6" s="1"/>
  <c r="AC462" i="6"/>
  <c r="AD462" i="6" s="1"/>
  <c r="Y462" i="6"/>
  <c r="AC461" i="6"/>
  <c r="AD461" i="6" s="1"/>
  <c r="Y461" i="6"/>
  <c r="AA461" i="6" s="1"/>
  <c r="AC460" i="6"/>
  <c r="AD460" i="6" s="1"/>
  <c r="Y460" i="6"/>
  <c r="AA460" i="6" s="1"/>
  <c r="AC459" i="6"/>
  <c r="AD459" i="6" s="1"/>
  <c r="Y459" i="6"/>
  <c r="AA459" i="6" s="1"/>
  <c r="AC458" i="6"/>
  <c r="AD458" i="6" s="1"/>
  <c r="Y458" i="6"/>
  <c r="Z458" i="6" s="1"/>
  <c r="AC457" i="6"/>
  <c r="AD457" i="6" s="1"/>
  <c r="Y457" i="6"/>
  <c r="AA457" i="6" s="1"/>
  <c r="AC456" i="6"/>
  <c r="AD456" i="6" s="1"/>
  <c r="Y456" i="6"/>
  <c r="Z456" i="6" s="1"/>
  <c r="AC455" i="6"/>
  <c r="AD455" i="6" s="1"/>
  <c r="Y455" i="6"/>
  <c r="Z455" i="6" s="1"/>
  <c r="AC454" i="6"/>
  <c r="AD454" i="6" s="1"/>
  <c r="Y454" i="6"/>
  <c r="AA454" i="6" s="1"/>
  <c r="AC453" i="6"/>
  <c r="AD453" i="6" s="1"/>
  <c r="Y453" i="6"/>
  <c r="Z453" i="6" s="1"/>
  <c r="AC452" i="6"/>
  <c r="AD452" i="6" s="1"/>
  <c r="Y452" i="6"/>
  <c r="AA452" i="6" s="1"/>
  <c r="AC451" i="6"/>
  <c r="AD451" i="6" s="1"/>
  <c r="Y451" i="6"/>
  <c r="AA451" i="6" s="1"/>
  <c r="AC450" i="6"/>
  <c r="AD450" i="6" s="1"/>
  <c r="Y450" i="6"/>
  <c r="Z450" i="6" s="1"/>
  <c r="AC449" i="6"/>
  <c r="AD449" i="6" s="1"/>
  <c r="Y449" i="6"/>
  <c r="AA449" i="6" s="1"/>
  <c r="AC448" i="6"/>
  <c r="AD448" i="6" s="1"/>
  <c r="Y448" i="6"/>
  <c r="Z448" i="6" s="1"/>
  <c r="AC447" i="6"/>
  <c r="AD447" i="6" s="1"/>
  <c r="Y447" i="6"/>
  <c r="AA447" i="6" s="1"/>
  <c r="AC446" i="6"/>
  <c r="AD446" i="6" s="1"/>
  <c r="Y446" i="6"/>
  <c r="AC445" i="6"/>
  <c r="AD445" i="6" s="1"/>
  <c r="Y445" i="6"/>
  <c r="AA445" i="6" s="1"/>
  <c r="AC444" i="6"/>
  <c r="AD444" i="6" s="1"/>
  <c r="Y444" i="6"/>
  <c r="AA444" i="6" s="1"/>
  <c r="AC443" i="6"/>
  <c r="AD443" i="6" s="1"/>
  <c r="Y443" i="6"/>
  <c r="AA443" i="6" s="1"/>
  <c r="AC442" i="6"/>
  <c r="AD442" i="6" s="1"/>
  <c r="Y442" i="6"/>
  <c r="Z442" i="6" s="1"/>
  <c r="AC441" i="6"/>
  <c r="AD441" i="6" s="1"/>
  <c r="Y441" i="6"/>
  <c r="AA441" i="6" s="1"/>
  <c r="AC440" i="6"/>
  <c r="AD440" i="6" s="1"/>
  <c r="Y440" i="6"/>
  <c r="Z440" i="6" s="1"/>
  <c r="AC439" i="6"/>
  <c r="AD439" i="6" s="1"/>
  <c r="Y439" i="6"/>
  <c r="Z439" i="6" s="1"/>
  <c r="AC438" i="6"/>
  <c r="AD438" i="6" s="1"/>
  <c r="Y438" i="6"/>
  <c r="AA438" i="6" s="1"/>
  <c r="AC437" i="6"/>
  <c r="AD437" i="6" s="1"/>
  <c r="Y437" i="6"/>
  <c r="Z437" i="6" s="1"/>
  <c r="AC436" i="6"/>
  <c r="AD436" i="6" s="1"/>
  <c r="Y436" i="6"/>
  <c r="AA436" i="6" s="1"/>
  <c r="AC435" i="6"/>
  <c r="AD435" i="6" s="1"/>
  <c r="Y435" i="6"/>
  <c r="AA435" i="6" s="1"/>
  <c r="AC434" i="6"/>
  <c r="AD434" i="6" s="1"/>
  <c r="Y434" i="6"/>
  <c r="Z434" i="6" s="1"/>
  <c r="AC433" i="6"/>
  <c r="AD433" i="6" s="1"/>
  <c r="Y433" i="6"/>
  <c r="AA433" i="6" s="1"/>
  <c r="AC432" i="6"/>
  <c r="AD432" i="6" s="1"/>
  <c r="Y432" i="6"/>
  <c r="Z432" i="6" s="1"/>
  <c r="AC431" i="6"/>
  <c r="AD431" i="6" s="1"/>
  <c r="Y431" i="6"/>
  <c r="AA431" i="6" s="1"/>
  <c r="AC430" i="6"/>
  <c r="AD430" i="6" s="1"/>
  <c r="Y430" i="6"/>
  <c r="AC429" i="6"/>
  <c r="AD429" i="6" s="1"/>
  <c r="Y429" i="6"/>
  <c r="AA429" i="6" s="1"/>
  <c r="AC428" i="6"/>
  <c r="AD428" i="6" s="1"/>
  <c r="Y428" i="6"/>
  <c r="AA428" i="6" s="1"/>
  <c r="AC427" i="6"/>
  <c r="AD427" i="6" s="1"/>
  <c r="Y427" i="6"/>
  <c r="AA427" i="6" s="1"/>
  <c r="AC426" i="6"/>
  <c r="AD426" i="6" s="1"/>
  <c r="Y426" i="6"/>
  <c r="Z426" i="6" s="1"/>
  <c r="AC425" i="6"/>
  <c r="AD425" i="6" s="1"/>
  <c r="Y425" i="6"/>
  <c r="AA425" i="6" s="1"/>
  <c r="AC424" i="6"/>
  <c r="AD424" i="6" s="1"/>
  <c r="Y424" i="6"/>
  <c r="Z424" i="6" s="1"/>
  <c r="AC423" i="6"/>
  <c r="AD423" i="6" s="1"/>
  <c r="Y423" i="6"/>
  <c r="Z423" i="6" s="1"/>
  <c r="AC422" i="6"/>
  <c r="AD422" i="6" s="1"/>
  <c r="Y422" i="6"/>
  <c r="AA422" i="6" s="1"/>
  <c r="AC421" i="6"/>
  <c r="AD421" i="6" s="1"/>
  <c r="Y421" i="6"/>
  <c r="AA421" i="6" s="1"/>
  <c r="AC420" i="6"/>
  <c r="AD420" i="6" s="1"/>
  <c r="Y420" i="6"/>
  <c r="AA420" i="6" s="1"/>
  <c r="AC419" i="6"/>
  <c r="AD419" i="6" s="1"/>
  <c r="Y419" i="6"/>
  <c r="AA419" i="6" s="1"/>
  <c r="AC418" i="6"/>
  <c r="AD418" i="6" s="1"/>
  <c r="Y418" i="6"/>
  <c r="AA418" i="6" s="1"/>
  <c r="AC417" i="6"/>
  <c r="AD417" i="6" s="1"/>
  <c r="Y417" i="6"/>
  <c r="AA417" i="6" s="1"/>
  <c r="AC416" i="6"/>
  <c r="AD416" i="6" s="1"/>
  <c r="Y416" i="6"/>
  <c r="AC415" i="6"/>
  <c r="AD415" i="6" s="1"/>
  <c r="Y415" i="6"/>
  <c r="AA415" i="6" s="1"/>
  <c r="AC414" i="6"/>
  <c r="AD414" i="6" s="1"/>
  <c r="Y414" i="6"/>
  <c r="AC413" i="6"/>
  <c r="AD413" i="6" s="1"/>
  <c r="Y413" i="6"/>
  <c r="AA413" i="6" s="1"/>
  <c r="AC412" i="6"/>
  <c r="AD412" i="6" s="1"/>
  <c r="Y412" i="6"/>
  <c r="AA412" i="6" s="1"/>
  <c r="AC411" i="6"/>
  <c r="AD411" i="6" s="1"/>
  <c r="Y411" i="6"/>
  <c r="AA411" i="6" s="1"/>
  <c r="AC410" i="6"/>
  <c r="AD410" i="6" s="1"/>
  <c r="Y410" i="6"/>
  <c r="Z410" i="6" s="1"/>
  <c r="AC409" i="6"/>
  <c r="AD409" i="6" s="1"/>
  <c r="Y409" i="6"/>
  <c r="Z409" i="6" s="1"/>
  <c r="AC408" i="6"/>
  <c r="AD408" i="6" s="1"/>
  <c r="Y408" i="6"/>
  <c r="Z408" i="6" s="1"/>
  <c r="AC407" i="6"/>
  <c r="AD407" i="6" s="1"/>
  <c r="Y407" i="6"/>
  <c r="Z407" i="6" s="1"/>
  <c r="AC406" i="6"/>
  <c r="AD406" i="6" s="1"/>
  <c r="Y406" i="6"/>
  <c r="AA406" i="6" s="1"/>
  <c r="AC405" i="6"/>
  <c r="AD405" i="6" s="1"/>
  <c r="Y405" i="6"/>
  <c r="AA405" i="6" s="1"/>
  <c r="AC404" i="6"/>
  <c r="AD404" i="6" s="1"/>
  <c r="Y404" i="6"/>
  <c r="AA404" i="6" s="1"/>
  <c r="AC403" i="6"/>
  <c r="AD403" i="6" s="1"/>
  <c r="Y403" i="6"/>
  <c r="AA403" i="6" s="1"/>
  <c r="AC402" i="6"/>
  <c r="AD402" i="6" s="1"/>
  <c r="Y402" i="6"/>
  <c r="AA402" i="6" s="1"/>
  <c r="AC401" i="6"/>
  <c r="AD401" i="6" s="1"/>
  <c r="Y401" i="6"/>
  <c r="AA401" i="6" s="1"/>
  <c r="AC400" i="6"/>
  <c r="AD400" i="6" s="1"/>
  <c r="Y400" i="6"/>
  <c r="AA400" i="6" s="1"/>
  <c r="AC399" i="6"/>
  <c r="AD399" i="6" s="1"/>
  <c r="Y399" i="6"/>
  <c r="AA399" i="6" s="1"/>
  <c r="AC398" i="6"/>
  <c r="AD398" i="6" s="1"/>
  <c r="Y398" i="6"/>
  <c r="AC397" i="6"/>
  <c r="AD397" i="6" s="1"/>
  <c r="Y397" i="6"/>
  <c r="AA397" i="6" s="1"/>
  <c r="AC396" i="6"/>
  <c r="AD396" i="6" s="1"/>
  <c r="Y396" i="6"/>
  <c r="AA396" i="6" s="1"/>
  <c r="AC395" i="6"/>
  <c r="AD395" i="6" s="1"/>
  <c r="Y395" i="6"/>
  <c r="AA395" i="6" s="1"/>
  <c r="AC394" i="6"/>
  <c r="AD394" i="6" s="1"/>
  <c r="Y394" i="6"/>
  <c r="Z394" i="6" s="1"/>
  <c r="AC393" i="6"/>
  <c r="AD393" i="6" s="1"/>
  <c r="Y393" i="6"/>
  <c r="AA393" i="6" s="1"/>
  <c r="AC392" i="6"/>
  <c r="AD392" i="6" s="1"/>
  <c r="Y392" i="6"/>
  <c r="AA392" i="6" s="1"/>
  <c r="AC391" i="6"/>
  <c r="AD391" i="6" s="1"/>
  <c r="Y391" i="6"/>
  <c r="Z391" i="6" s="1"/>
  <c r="AC390" i="6"/>
  <c r="AD390" i="6" s="1"/>
  <c r="Y390" i="6"/>
  <c r="AA390" i="6" s="1"/>
  <c r="AC389" i="6"/>
  <c r="AD389" i="6" s="1"/>
  <c r="Y389" i="6"/>
  <c r="AC388" i="6"/>
  <c r="AD388" i="6" s="1"/>
  <c r="Y388" i="6"/>
  <c r="AA388" i="6" s="1"/>
  <c r="AC387" i="6"/>
  <c r="AD387" i="6" s="1"/>
  <c r="Y387" i="6"/>
  <c r="AA387" i="6" s="1"/>
  <c r="AC386" i="6"/>
  <c r="AD386" i="6" s="1"/>
  <c r="Y386" i="6"/>
  <c r="AA386" i="6" s="1"/>
  <c r="AC385" i="6"/>
  <c r="AD385" i="6" s="1"/>
  <c r="Y385" i="6"/>
  <c r="AA385" i="6" s="1"/>
  <c r="AC384" i="6"/>
  <c r="AD384" i="6" s="1"/>
  <c r="Y384" i="6"/>
  <c r="Z384" i="6" s="1"/>
  <c r="AC383" i="6"/>
  <c r="AD383" i="6" s="1"/>
  <c r="Y383" i="6"/>
  <c r="AA383" i="6" s="1"/>
  <c r="AC382" i="6"/>
  <c r="AD382" i="6" s="1"/>
  <c r="Y382" i="6"/>
  <c r="AC381" i="6"/>
  <c r="AD381" i="6" s="1"/>
  <c r="Y381" i="6"/>
  <c r="AA381" i="6" s="1"/>
  <c r="AC380" i="6"/>
  <c r="AD380" i="6" s="1"/>
  <c r="Y380" i="6"/>
  <c r="AA380" i="6" s="1"/>
  <c r="AC379" i="6"/>
  <c r="AD379" i="6" s="1"/>
  <c r="Y379" i="6"/>
  <c r="AA379" i="6" s="1"/>
  <c r="AC378" i="6"/>
  <c r="AD378" i="6" s="1"/>
  <c r="Y378" i="6"/>
  <c r="Z378" i="6" s="1"/>
  <c r="AC377" i="6"/>
  <c r="AD377" i="6" s="1"/>
  <c r="Y377" i="6"/>
  <c r="AA377" i="6" s="1"/>
  <c r="AC376" i="6"/>
  <c r="AD376" i="6" s="1"/>
  <c r="Y376" i="6"/>
  <c r="AA376" i="6" s="1"/>
  <c r="AC375" i="6"/>
  <c r="AD375" i="6" s="1"/>
  <c r="Y375" i="6"/>
  <c r="Z375" i="6" s="1"/>
  <c r="AC374" i="6"/>
  <c r="AD374" i="6" s="1"/>
  <c r="Y374" i="6"/>
  <c r="Z374" i="6" s="1"/>
  <c r="AC373" i="6"/>
  <c r="AD373" i="6" s="1"/>
  <c r="Y373" i="6"/>
  <c r="AA373" i="6" s="1"/>
  <c r="AC372" i="6"/>
  <c r="AD372" i="6" s="1"/>
  <c r="Y372" i="6"/>
  <c r="AA372" i="6" s="1"/>
  <c r="AC371" i="6"/>
  <c r="AD371" i="6" s="1"/>
  <c r="Y371" i="6"/>
  <c r="AA371" i="6" s="1"/>
  <c r="AC370" i="6"/>
  <c r="AD370" i="6" s="1"/>
  <c r="Y370" i="6"/>
  <c r="AC369" i="6"/>
  <c r="AD369" i="6" s="1"/>
  <c r="Y369" i="6"/>
  <c r="AA369" i="6" s="1"/>
  <c r="AC368" i="6"/>
  <c r="AD368" i="6" s="1"/>
  <c r="Y368" i="6"/>
  <c r="AA368" i="6" s="1"/>
  <c r="AC367" i="6"/>
  <c r="AD367" i="6" s="1"/>
  <c r="Y367" i="6"/>
  <c r="AC366" i="6"/>
  <c r="AD366" i="6" s="1"/>
  <c r="Y366" i="6"/>
  <c r="Z366" i="6" s="1"/>
  <c r="AC365" i="6"/>
  <c r="AD365" i="6" s="1"/>
  <c r="Y365" i="6"/>
  <c r="AA365" i="6" s="1"/>
  <c r="AC364" i="6"/>
  <c r="AD364" i="6" s="1"/>
  <c r="Y364" i="6"/>
  <c r="AA364" i="6" s="1"/>
  <c r="AC363" i="6"/>
  <c r="AD363" i="6" s="1"/>
  <c r="Y363" i="6"/>
  <c r="AA363" i="6" s="1"/>
  <c r="AC362" i="6"/>
  <c r="AD362" i="6" s="1"/>
  <c r="Y362" i="6"/>
  <c r="Z362" i="6" s="1"/>
  <c r="AC361" i="6"/>
  <c r="AD361" i="6" s="1"/>
  <c r="Y361" i="6"/>
  <c r="AA361" i="6" s="1"/>
  <c r="AC360" i="6"/>
  <c r="AD360" i="6" s="1"/>
  <c r="Y360" i="6"/>
  <c r="AA360" i="6" s="1"/>
  <c r="AC359" i="6"/>
  <c r="AD359" i="6" s="1"/>
  <c r="Y359" i="6"/>
  <c r="AA359" i="6" s="1"/>
  <c r="AC358" i="6"/>
  <c r="AD358" i="6" s="1"/>
  <c r="Y358" i="6"/>
  <c r="Z358" i="6" s="1"/>
  <c r="AC357" i="6"/>
  <c r="AD357" i="6" s="1"/>
  <c r="Y357" i="6"/>
  <c r="AA357" i="6" s="1"/>
  <c r="AC356" i="6"/>
  <c r="AD356" i="6" s="1"/>
  <c r="Y356" i="6"/>
  <c r="AA356" i="6" s="1"/>
  <c r="AC355" i="6"/>
  <c r="AD355" i="6" s="1"/>
  <c r="Y355" i="6"/>
  <c r="AA355" i="6" s="1"/>
  <c r="AC354" i="6"/>
  <c r="AD354" i="6" s="1"/>
  <c r="Y354" i="6"/>
  <c r="AA354" i="6" s="1"/>
  <c r="AC353" i="6"/>
  <c r="AD353" i="6" s="1"/>
  <c r="Y353" i="6"/>
  <c r="AA353" i="6" s="1"/>
  <c r="AC352" i="6"/>
  <c r="AD352" i="6" s="1"/>
  <c r="Y352" i="6"/>
  <c r="AA352" i="6" s="1"/>
  <c r="AC351" i="6"/>
  <c r="AD351" i="6" s="1"/>
  <c r="Y351" i="6"/>
  <c r="AC350" i="6"/>
  <c r="AD350" i="6" s="1"/>
  <c r="Y350" i="6"/>
  <c r="AA350" i="6" s="1"/>
  <c r="AC349" i="6"/>
  <c r="AD349" i="6" s="1"/>
  <c r="Y349" i="6"/>
  <c r="AA349" i="6" s="1"/>
  <c r="AC348" i="6"/>
  <c r="AD348" i="6" s="1"/>
  <c r="Y348" i="6"/>
  <c r="AA348" i="6" s="1"/>
  <c r="AC347" i="6"/>
  <c r="AD347" i="6" s="1"/>
  <c r="Y347" i="6"/>
  <c r="AA347" i="6" s="1"/>
  <c r="AC346" i="6"/>
  <c r="AD346" i="6" s="1"/>
  <c r="Y346" i="6"/>
  <c r="AA346" i="6" s="1"/>
  <c r="AC345" i="6"/>
  <c r="AD345" i="6" s="1"/>
  <c r="Y345" i="6"/>
  <c r="AA345" i="6" s="1"/>
  <c r="AC344" i="6"/>
  <c r="AD344" i="6" s="1"/>
  <c r="Y344" i="6"/>
  <c r="AA344" i="6" s="1"/>
  <c r="AC343" i="6"/>
  <c r="AD343" i="6" s="1"/>
  <c r="Y343" i="6"/>
  <c r="AC342" i="6"/>
  <c r="AD342" i="6" s="1"/>
  <c r="Y342" i="6"/>
  <c r="AA342" i="6" s="1"/>
  <c r="AC341" i="6"/>
  <c r="AD341" i="6" s="1"/>
  <c r="Y341" i="6"/>
  <c r="AA341" i="6" s="1"/>
  <c r="AC340" i="6"/>
  <c r="AD340" i="6" s="1"/>
  <c r="Y340" i="6"/>
  <c r="AA340" i="6" s="1"/>
  <c r="AC339" i="6"/>
  <c r="AD339" i="6" s="1"/>
  <c r="Y339" i="6"/>
  <c r="AA339" i="6" s="1"/>
  <c r="AC338" i="6"/>
  <c r="AD338" i="6" s="1"/>
  <c r="Y338" i="6"/>
  <c r="AA338" i="6" s="1"/>
  <c r="AC337" i="6"/>
  <c r="AD337" i="6" s="1"/>
  <c r="Y337" i="6"/>
  <c r="AA337" i="6" s="1"/>
  <c r="AC336" i="6"/>
  <c r="AD336" i="6" s="1"/>
  <c r="Y336" i="6"/>
  <c r="AA336" i="6" s="1"/>
  <c r="AC335" i="6"/>
  <c r="AD335" i="6" s="1"/>
  <c r="Y335" i="6"/>
  <c r="Z335" i="6" s="1"/>
  <c r="AC334" i="6"/>
  <c r="AD334" i="6" s="1"/>
  <c r="Y334" i="6"/>
  <c r="AA334" i="6" s="1"/>
  <c r="AC333" i="6"/>
  <c r="AD333" i="6" s="1"/>
  <c r="Y333" i="6"/>
  <c r="AC332" i="6"/>
  <c r="AD332" i="6" s="1"/>
  <c r="Y332" i="6"/>
  <c r="AA332" i="6" s="1"/>
  <c r="AC331" i="6"/>
  <c r="AD331" i="6" s="1"/>
  <c r="Y331" i="6"/>
  <c r="AA331" i="6" s="1"/>
  <c r="AC330" i="6"/>
  <c r="AD330" i="6" s="1"/>
  <c r="Y330" i="6"/>
  <c r="AC329" i="6"/>
  <c r="AD329" i="6" s="1"/>
  <c r="Y329" i="6"/>
  <c r="Z329" i="6" s="1"/>
  <c r="AC328" i="6"/>
  <c r="AD328" i="6" s="1"/>
  <c r="Y328" i="6"/>
  <c r="AA328" i="6" s="1"/>
  <c r="AC327" i="6"/>
  <c r="AD327" i="6" s="1"/>
  <c r="Y327" i="6"/>
  <c r="Z327" i="6" s="1"/>
  <c r="AC326" i="6"/>
  <c r="AD326" i="6" s="1"/>
  <c r="Y326" i="6"/>
  <c r="AA326" i="6" s="1"/>
  <c r="AC325" i="6"/>
  <c r="AD325" i="6" s="1"/>
  <c r="Y325" i="6"/>
  <c r="AA325" i="6" s="1"/>
  <c r="AC324" i="6"/>
  <c r="AD324" i="6" s="1"/>
  <c r="Y324" i="6"/>
  <c r="AA324" i="6" s="1"/>
  <c r="AC323" i="6"/>
  <c r="AD323" i="6" s="1"/>
  <c r="Y323" i="6"/>
  <c r="AA323" i="6" s="1"/>
  <c r="AC322" i="6"/>
  <c r="AD322" i="6" s="1"/>
  <c r="Y322" i="6"/>
  <c r="AA322" i="6" s="1"/>
  <c r="AC321" i="6"/>
  <c r="AD321" i="6" s="1"/>
  <c r="Y321" i="6"/>
  <c r="AA321" i="6" s="1"/>
  <c r="AC320" i="6"/>
  <c r="AD320" i="6" s="1"/>
  <c r="Y320" i="6"/>
  <c r="AA320" i="6" s="1"/>
  <c r="AC319" i="6"/>
  <c r="AD319" i="6" s="1"/>
  <c r="Y319" i="6"/>
  <c r="Z319" i="6" s="1"/>
  <c r="AC318" i="6"/>
  <c r="AD318" i="6" s="1"/>
  <c r="Y318" i="6"/>
  <c r="AA318" i="6" s="1"/>
  <c r="AC317" i="6"/>
  <c r="AD317" i="6" s="1"/>
  <c r="Y317" i="6"/>
  <c r="AC316" i="6"/>
  <c r="AD316" i="6" s="1"/>
  <c r="Y316" i="6"/>
  <c r="AA316" i="6" s="1"/>
  <c r="AC315" i="6"/>
  <c r="AD315" i="6" s="1"/>
  <c r="Y315" i="6"/>
  <c r="AC314" i="6"/>
  <c r="AD314" i="6" s="1"/>
  <c r="Y314" i="6"/>
  <c r="AA314" i="6" s="1"/>
  <c r="AC313" i="6"/>
  <c r="AD313" i="6" s="1"/>
  <c r="Y313" i="6"/>
  <c r="AC312" i="6"/>
  <c r="AD312" i="6" s="1"/>
  <c r="Y312" i="6"/>
  <c r="Z312" i="6" s="1"/>
  <c r="AC311" i="6"/>
  <c r="AD311" i="6" s="1"/>
  <c r="Y311" i="6"/>
  <c r="Z311" i="6" s="1"/>
  <c r="AC310" i="6"/>
  <c r="AD310" i="6" s="1"/>
  <c r="Y310" i="6"/>
  <c r="Z310" i="6" s="1"/>
  <c r="AC309" i="6"/>
  <c r="AD309" i="6" s="1"/>
  <c r="Y309" i="6"/>
  <c r="AA309" i="6" s="1"/>
  <c r="AC308" i="6"/>
  <c r="AD308" i="6" s="1"/>
  <c r="Y308" i="6"/>
  <c r="AA308" i="6" s="1"/>
  <c r="AC307" i="6"/>
  <c r="AD307" i="6" s="1"/>
  <c r="Y307" i="6"/>
  <c r="AA307" i="6" s="1"/>
  <c r="AC306" i="6"/>
  <c r="AD306" i="6" s="1"/>
  <c r="Y306" i="6"/>
  <c r="AA306" i="6" s="1"/>
  <c r="AC305" i="6"/>
  <c r="AD305" i="6" s="1"/>
  <c r="Y305" i="6"/>
  <c r="AA305" i="6" s="1"/>
  <c r="AC304" i="6"/>
  <c r="AD304" i="6" s="1"/>
  <c r="Y304" i="6"/>
  <c r="AA304" i="6" s="1"/>
  <c r="AC303" i="6"/>
  <c r="AD303" i="6" s="1"/>
  <c r="Y303" i="6"/>
  <c r="Z303" i="6" s="1"/>
  <c r="AC302" i="6"/>
  <c r="AD302" i="6" s="1"/>
  <c r="Y302" i="6"/>
  <c r="AA302" i="6" s="1"/>
  <c r="AC301" i="6"/>
  <c r="AD301" i="6" s="1"/>
  <c r="Y301" i="6"/>
  <c r="AC300" i="6"/>
  <c r="AD300" i="6" s="1"/>
  <c r="Y300" i="6"/>
  <c r="AA300" i="6" s="1"/>
  <c r="AC299" i="6"/>
  <c r="AD299" i="6" s="1"/>
  <c r="Y299" i="6"/>
  <c r="AA299" i="6" s="1"/>
  <c r="AC298" i="6"/>
  <c r="AD298" i="6" s="1"/>
  <c r="Y298" i="6"/>
  <c r="AC297" i="6"/>
  <c r="AD297" i="6" s="1"/>
  <c r="Y297" i="6"/>
  <c r="Z297" i="6" s="1"/>
  <c r="AC296" i="6"/>
  <c r="AD296" i="6" s="1"/>
  <c r="Y296" i="6"/>
  <c r="AA296" i="6" s="1"/>
  <c r="AC295" i="6"/>
  <c r="AD295" i="6" s="1"/>
  <c r="Y295" i="6"/>
  <c r="AA295" i="6" s="1"/>
  <c r="AC294" i="6"/>
  <c r="AD294" i="6" s="1"/>
  <c r="Y294" i="6"/>
  <c r="Z294" i="6" s="1"/>
  <c r="AC293" i="6"/>
  <c r="AD293" i="6" s="1"/>
  <c r="Y293" i="6"/>
  <c r="AA293" i="6" s="1"/>
  <c r="AC292" i="6"/>
  <c r="AD292" i="6" s="1"/>
  <c r="Y292" i="6"/>
  <c r="AA292" i="6" s="1"/>
  <c r="AC291" i="6"/>
  <c r="AD291" i="6" s="1"/>
  <c r="Y291" i="6"/>
  <c r="AA291" i="6" s="1"/>
  <c r="AC290" i="6"/>
  <c r="AD290" i="6" s="1"/>
  <c r="Y290" i="6"/>
  <c r="AA290" i="6" s="1"/>
  <c r="AC289" i="6"/>
  <c r="AD289" i="6" s="1"/>
  <c r="Y289" i="6"/>
  <c r="AA289" i="6" s="1"/>
  <c r="AC288" i="6"/>
  <c r="AD288" i="6" s="1"/>
  <c r="Y288" i="6"/>
  <c r="AC287" i="6"/>
  <c r="AD287" i="6" s="1"/>
  <c r="Y287" i="6"/>
  <c r="Z287" i="6" s="1"/>
  <c r="AC286" i="6"/>
  <c r="AD286" i="6" s="1"/>
  <c r="Y286" i="6"/>
  <c r="AA286" i="6" s="1"/>
  <c r="AC285" i="6"/>
  <c r="AD285" i="6" s="1"/>
  <c r="Y285" i="6"/>
  <c r="AC284" i="6"/>
  <c r="AD284" i="6" s="1"/>
  <c r="Y284" i="6"/>
  <c r="AC283" i="6"/>
  <c r="AD283" i="6" s="1"/>
  <c r="Y283" i="6"/>
  <c r="AA283" i="6" s="1"/>
  <c r="AC282" i="6"/>
  <c r="AD282" i="6" s="1"/>
  <c r="Y282" i="6"/>
  <c r="AA282" i="6" s="1"/>
  <c r="AC281" i="6"/>
  <c r="AD281" i="6" s="1"/>
  <c r="Y281" i="6"/>
  <c r="AA281" i="6" s="1"/>
  <c r="AC280" i="6"/>
  <c r="AD280" i="6" s="1"/>
  <c r="Y280" i="6"/>
  <c r="AA280" i="6" s="1"/>
  <c r="AC279" i="6"/>
  <c r="AD279" i="6" s="1"/>
  <c r="Y279" i="6"/>
  <c r="Z279" i="6" s="1"/>
  <c r="AC278" i="6"/>
  <c r="AD278" i="6" s="1"/>
  <c r="Y278" i="6"/>
  <c r="Z278" i="6" s="1"/>
  <c r="AC277" i="6"/>
  <c r="AD277" i="6" s="1"/>
  <c r="Y277" i="6"/>
  <c r="AA277" i="6" s="1"/>
  <c r="AC276" i="6"/>
  <c r="AD276" i="6" s="1"/>
  <c r="Y276" i="6"/>
  <c r="AA276" i="6" s="1"/>
  <c r="AC275" i="6"/>
  <c r="AD275" i="6" s="1"/>
  <c r="Y275" i="6"/>
  <c r="AA275" i="6" s="1"/>
  <c r="AC274" i="6"/>
  <c r="AD274" i="6" s="1"/>
  <c r="Y274" i="6"/>
  <c r="AA274" i="6" s="1"/>
  <c r="AC273" i="6"/>
  <c r="AD273" i="6" s="1"/>
  <c r="Y273" i="6"/>
  <c r="AA273" i="6" s="1"/>
  <c r="AC272" i="6"/>
  <c r="AD272" i="6" s="1"/>
  <c r="Y272" i="6"/>
  <c r="AC271" i="6"/>
  <c r="AD271" i="6" s="1"/>
  <c r="Y271" i="6"/>
  <c r="Z271" i="6" s="1"/>
  <c r="AC270" i="6"/>
  <c r="AD270" i="6" s="1"/>
  <c r="Y270" i="6"/>
  <c r="AC269" i="6"/>
  <c r="AD269" i="6" s="1"/>
  <c r="Y269" i="6"/>
  <c r="AC268" i="6"/>
  <c r="AD268" i="6" s="1"/>
  <c r="Y268" i="6"/>
  <c r="AA268" i="6" s="1"/>
  <c r="AC267" i="6"/>
  <c r="AD267" i="6" s="1"/>
  <c r="Y267" i="6"/>
  <c r="AC266" i="6"/>
  <c r="AD266" i="6" s="1"/>
  <c r="Y266" i="6"/>
  <c r="AA266" i="6" s="1"/>
  <c r="AC265" i="6"/>
  <c r="AD265" i="6" s="1"/>
  <c r="Y265" i="6"/>
  <c r="AA265" i="6" s="1"/>
  <c r="AC264" i="6"/>
  <c r="AD264" i="6" s="1"/>
  <c r="Y264" i="6"/>
  <c r="AA264" i="6" s="1"/>
  <c r="AC263" i="6"/>
  <c r="AD263" i="6" s="1"/>
  <c r="Y263" i="6"/>
  <c r="AA263" i="6" s="1"/>
  <c r="AC262" i="6"/>
  <c r="AD262" i="6" s="1"/>
  <c r="Y262" i="6"/>
  <c r="AC261" i="6"/>
  <c r="AD261" i="6" s="1"/>
  <c r="Y261" i="6"/>
  <c r="AA261" i="6" s="1"/>
  <c r="AC260" i="6"/>
  <c r="AD260" i="6" s="1"/>
  <c r="Y260" i="6"/>
  <c r="AA260" i="6" s="1"/>
  <c r="AC259" i="6"/>
  <c r="AD259" i="6" s="1"/>
  <c r="Y259" i="6"/>
  <c r="AA259" i="6" s="1"/>
  <c r="AC258" i="6"/>
  <c r="AD258" i="6" s="1"/>
  <c r="Y258" i="6"/>
  <c r="AA258" i="6" s="1"/>
  <c r="AC257" i="6"/>
  <c r="AD257" i="6" s="1"/>
  <c r="Y257" i="6"/>
  <c r="AA257" i="6" s="1"/>
  <c r="AC256" i="6"/>
  <c r="AD256" i="6" s="1"/>
  <c r="Y256" i="6"/>
  <c r="AA256" i="6" s="1"/>
  <c r="AC255" i="6"/>
  <c r="AD255" i="6" s="1"/>
  <c r="Y255" i="6"/>
  <c r="AC254" i="6"/>
  <c r="AD254" i="6" s="1"/>
  <c r="Y254" i="6"/>
  <c r="AC253" i="6"/>
  <c r="AD253" i="6" s="1"/>
  <c r="Y253" i="6"/>
  <c r="AC252" i="6"/>
  <c r="AD252" i="6" s="1"/>
  <c r="Y252" i="6"/>
  <c r="AC251" i="6"/>
  <c r="AD251" i="6" s="1"/>
  <c r="Y251" i="6"/>
  <c r="AA251" i="6" s="1"/>
  <c r="AC250" i="6"/>
  <c r="AD250" i="6" s="1"/>
  <c r="Y250" i="6"/>
  <c r="AC249" i="6"/>
  <c r="AD249" i="6" s="1"/>
  <c r="Y249" i="6"/>
  <c r="AA249" i="6" s="1"/>
  <c r="AC248" i="6"/>
  <c r="AD248" i="6" s="1"/>
  <c r="Y248" i="6"/>
  <c r="AA248" i="6" s="1"/>
  <c r="AC247" i="6"/>
  <c r="AD247" i="6" s="1"/>
  <c r="Y247" i="6"/>
  <c r="Z247" i="6" s="1"/>
  <c r="AC246" i="6"/>
  <c r="AD246" i="6" s="1"/>
  <c r="Y246" i="6"/>
  <c r="AA246" i="6" s="1"/>
  <c r="AC245" i="6"/>
  <c r="AD245" i="6" s="1"/>
  <c r="Y245" i="6"/>
  <c r="AA245" i="6" s="1"/>
  <c r="AC244" i="6"/>
  <c r="AD244" i="6" s="1"/>
  <c r="Y244" i="6"/>
  <c r="AA244" i="6" s="1"/>
  <c r="AC243" i="6"/>
  <c r="AD243" i="6" s="1"/>
  <c r="Y243" i="6"/>
  <c r="AA243" i="6" s="1"/>
  <c r="AC242" i="6"/>
  <c r="AD242" i="6" s="1"/>
  <c r="Y242" i="6"/>
  <c r="AA242" i="6" s="1"/>
  <c r="AC241" i="6"/>
  <c r="AD241" i="6" s="1"/>
  <c r="Y241" i="6"/>
  <c r="AA241" i="6" s="1"/>
  <c r="AC240" i="6"/>
  <c r="AD240" i="6" s="1"/>
  <c r="Y240" i="6"/>
  <c r="AA240" i="6" s="1"/>
  <c r="AC239" i="6"/>
  <c r="AD239" i="6" s="1"/>
  <c r="Y239" i="6"/>
  <c r="AC238" i="6"/>
  <c r="AD238" i="6" s="1"/>
  <c r="Y238" i="6"/>
  <c r="AC237" i="6"/>
  <c r="AD237" i="6" s="1"/>
  <c r="Y237" i="6"/>
  <c r="AC236" i="6"/>
  <c r="AD236" i="6" s="1"/>
  <c r="Y236" i="6"/>
  <c r="AA236" i="6" s="1"/>
  <c r="AC235" i="6"/>
  <c r="AD235" i="6" s="1"/>
  <c r="Y235" i="6"/>
  <c r="AA235" i="6" s="1"/>
  <c r="AC234" i="6"/>
  <c r="AD234" i="6" s="1"/>
  <c r="Y234" i="6"/>
  <c r="AA234" i="6" s="1"/>
  <c r="AC233" i="6"/>
  <c r="AD233" i="6" s="1"/>
  <c r="Y233" i="6"/>
  <c r="Z233" i="6" s="1"/>
  <c r="AC232" i="6"/>
  <c r="AD232" i="6" s="1"/>
  <c r="Y232" i="6"/>
  <c r="AA232" i="6" s="1"/>
  <c r="AC231" i="6"/>
  <c r="AD231" i="6" s="1"/>
  <c r="Y231" i="6"/>
  <c r="Z231" i="6" s="1"/>
  <c r="AC230" i="6"/>
  <c r="AD230" i="6" s="1"/>
  <c r="Y230" i="6"/>
  <c r="AA230" i="6" s="1"/>
  <c r="AC229" i="6"/>
  <c r="AD229" i="6" s="1"/>
  <c r="Y229" i="6"/>
  <c r="AA229" i="6" s="1"/>
  <c r="AC228" i="6"/>
  <c r="AD228" i="6" s="1"/>
  <c r="Y228" i="6"/>
  <c r="AA228" i="6" s="1"/>
  <c r="AC227" i="6"/>
  <c r="AD227" i="6" s="1"/>
  <c r="Y227" i="6"/>
  <c r="AA227" i="6" s="1"/>
  <c r="AC226" i="6"/>
  <c r="AD226" i="6" s="1"/>
  <c r="Y226" i="6"/>
  <c r="AC225" i="6"/>
  <c r="AD225" i="6" s="1"/>
  <c r="Y225" i="6"/>
  <c r="AA225" i="6" s="1"/>
  <c r="AC224" i="6"/>
  <c r="AD224" i="6" s="1"/>
  <c r="Y224" i="6"/>
  <c r="AC223" i="6"/>
  <c r="AD223" i="6" s="1"/>
  <c r="Y223" i="6"/>
  <c r="Z223" i="6" s="1"/>
  <c r="AC222" i="6"/>
  <c r="AD222" i="6" s="1"/>
  <c r="Y222" i="6"/>
  <c r="AC221" i="6"/>
  <c r="AD221" i="6" s="1"/>
  <c r="Y221" i="6"/>
  <c r="AC220" i="6"/>
  <c r="AD220" i="6" s="1"/>
  <c r="Y220" i="6"/>
  <c r="AC219" i="6"/>
  <c r="AD219" i="6" s="1"/>
  <c r="Y219" i="6"/>
  <c r="Z219" i="6" s="1"/>
  <c r="AC218" i="6"/>
  <c r="AD218" i="6" s="1"/>
  <c r="Y218" i="6"/>
  <c r="AA218" i="6" s="1"/>
  <c r="AC217" i="6"/>
  <c r="AD217" i="6" s="1"/>
  <c r="Y217" i="6"/>
  <c r="AA217" i="6" s="1"/>
  <c r="AC216" i="6"/>
  <c r="AD216" i="6" s="1"/>
  <c r="Y216" i="6"/>
  <c r="AA216" i="6" s="1"/>
  <c r="AC215" i="6"/>
  <c r="AD215" i="6" s="1"/>
  <c r="Y215" i="6"/>
  <c r="Z215" i="6" s="1"/>
  <c r="AC214" i="6"/>
  <c r="AD214" i="6" s="1"/>
  <c r="Y214" i="6"/>
  <c r="AA214" i="6" s="1"/>
  <c r="AC213" i="6"/>
  <c r="AD213" i="6" s="1"/>
  <c r="Y213" i="6"/>
  <c r="AA213" i="6" s="1"/>
  <c r="AC212" i="6"/>
  <c r="AD212" i="6" s="1"/>
  <c r="Y212" i="6"/>
  <c r="AA212" i="6" s="1"/>
  <c r="AC211" i="6"/>
  <c r="AD211" i="6" s="1"/>
  <c r="Y211" i="6"/>
  <c r="AA211" i="6" s="1"/>
  <c r="AC210" i="6"/>
  <c r="AD210" i="6" s="1"/>
  <c r="Y210" i="6"/>
  <c r="AA210" i="6" s="1"/>
  <c r="AC209" i="6"/>
  <c r="AD209" i="6" s="1"/>
  <c r="Y209" i="6"/>
  <c r="AA209" i="6" s="1"/>
  <c r="AC208" i="6"/>
  <c r="AD208" i="6" s="1"/>
  <c r="Y208" i="6"/>
  <c r="Z208" i="6" s="1"/>
  <c r="AC207" i="6"/>
  <c r="AD207" i="6" s="1"/>
  <c r="Y207" i="6"/>
  <c r="Z207" i="6" s="1"/>
  <c r="AC206" i="6"/>
  <c r="AD206" i="6" s="1"/>
  <c r="Y206" i="6"/>
  <c r="AA206" i="6" s="1"/>
  <c r="AC205" i="6"/>
  <c r="AD205" i="6" s="1"/>
  <c r="Y205" i="6"/>
  <c r="AC204" i="6"/>
  <c r="AD204" i="6" s="1"/>
  <c r="Y204" i="6"/>
  <c r="AC203" i="6"/>
  <c r="AD203" i="6" s="1"/>
  <c r="Y203" i="6"/>
  <c r="AA203" i="6" s="1"/>
  <c r="AC202" i="6"/>
  <c r="AD202" i="6" s="1"/>
  <c r="Y202" i="6"/>
  <c r="AC201" i="6"/>
  <c r="AD201" i="6" s="1"/>
  <c r="Y201" i="6"/>
  <c r="AA201" i="6" s="1"/>
  <c r="AC200" i="6"/>
  <c r="AD200" i="6" s="1"/>
  <c r="Y200" i="6"/>
  <c r="AA200" i="6" s="1"/>
  <c r="AC199" i="6"/>
  <c r="AD199" i="6" s="1"/>
  <c r="Y199" i="6"/>
  <c r="Z199" i="6" s="1"/>
  <c r="AC198" i="6"/>
  <c r="AD198" i="6" s="1"/>
  <c r="Y198" i="6"/>
  <c r="AA198" i="6" s="1"/>
  <c r="AC197" i="6"/>
  <c r="AD197" i="6" s="1"/>
  <c r="Y197" i="6"/>
  <c r="AC196" i="6"/>
  <c r="AD196" i="6" s="1"/>
  <c r="Y196" i="6"/>
  <c r="AA196" i="6" s="1"/>
  <c r="AC195" i="6"/>
  <c r="AD195" i="6" s="1"/>
  <c r="Y195" i="6"/>
  <c r="AC194" i="6"/>
  <c r="AD194" i="6" s="1"/>
  <c r="Y194" i="6"/>
  <c r="AA194" i="6" s="1"/>
  <c r="AC193" i="6"/>
  <c r="AD193" i="6" s="1"/>
  <c r="Y193" i="6"/>
  <c r="AC192" i="6"/>
  <c r="AD192" i="6" s="1"/>
  <c r="Y192" i="6"/>
  <c r="AA192" i="6" s="1"/>
  <c r="AC191" i="6"/>
  <c r="AD191" i="6" s="1"/>
  <c r="Y191" i="6"/>
  <c r="Z191" i="6" s="1"/>
  <c r="AC190" i="6"/>
  <c r="AD190" i="6" s="1"/>
  <c r="Y190" i="6"/>
  <c r="AA190" i="6" s="1"/>
  <c r="AC189" i="6"/>
  <c r="AD189" i="6" s="1"/>
  <c r="Y189" i="6"/>
  <c r="AC188" i="6"/>
  <c r="AD188" i="6" s="1"/>
  <c r="Y188" i="6"/>
  <c r="AC187" i="6"/>
  <c r="AD187" i="6" s="1"/>
  <c r="Y187" i="6"/>
  <c r="Z187" i="6" s="1"/>
  <c r="AC186" i="6"/>
  <c r="AD186" i="6" s="1"/>
  <c r="Y186" i="6"/>
  <c r="AA186" i="6" s="1"/>
  <c r="AC185" i="6"/>
  <c r="AD185" i="6" s="1"/>
  <c r="Y185" i="6"/>
  <c r="AA185" i="6" s="1"/>
  <c r="AC184" i="6"/>
  <c r="AD184" i="6" s="1"/>
  <c r="Y184" i="6"/>
  <c r="Z184" i="6" s="1"/>
  <c r="AC183" i="6"/>
  <c r="AD183" i="6" s="1"/>
  <c r="Y183" i="6"/>
  <c r="AC182" i="6"/>
  <c r="AD182" i="6" s="1"/>
  <c r="Y182" i="6"/>
  <c r="AA182" i="6" s="1"/>
  <c r="AC181" i="6"/>
  <c r="AD181" i="6" s="1"/>
  <c r="Y181" i="6"/>
  <c r="AC180" i="6"/>
  <c r="AD180" i="6" s="1"/>
  <c r="Y180" i="6"/>
  <c r="AC179" i="6"/>
  <c r="AD179" i="6" s="1"/>
  <c r="Y179" i="6"/>
  <c r="AA179" i="6" s="1"/>
  <c r="AC178" i="6"/>
  <c r="AD178" i="6" s="1"/>
  <c r="Y178" i="6"/>
  <c r="AC177" i="6"/>
  <c r="AD177" i="6" s="1"/>
  <c r="Y177" i="6"/>
  <c r="AA177" i="6" s="1"/>
  <c r="AC176" i="6"/>
  <c r="AD176" i="6" s="1"/>
  <c r="Y176" i="6"/>
  <c r="AA176" i="6" s="1"/>
  <c r="AC175" i="6"/>
  <c r="AD175" i="6" s="1"/>
  <c r="Y175" i="6"/>
  <c r="Z175" i="6" s="1"/>
  <c r="AC174" i="6"/>
  <c r="AD174" i="6" s="1"/>
  <c r="Y174" i="6"/>
  <c r="AA174" i="6" s="1"/>
  <c r="AC173" i="6"/>
  <c r="AD173" i="6" s="1"/>
  <c r="Y173" i="6"/>
  <c r="AC172" i="6"/>
  <c r="AD172" i="6" s="1"/>
  <c r="Y172" i="6"/>
  <c r="AC171" i="6"/>
  <c r="AD171" i="6" s="1"/>
  <c r="Y171" i="6"/>
  <c r="AA171" i="6" s="1"/>
  <c r="AC170" i="6"/>
  <c r="AD170" i="6" s="1"/>
  <c r="Y170" i="6"/>
  <c r="AA170" i="6" s="1"/>
  <c r="AC169" i="6"/>
  <c r="AD169" i="6" s="1"/>
  <c r="Y169" i="6"/>
  <c r="AA169" i="6" s="1"/>
  <c r="AC168" i="6"/>
  <c r="AD168" i="6" s="1"/>
  <c r="Y168" i="6"/>
  <c r="Z168" i="6" s="1"/>
  <c r="AC167" i="6"/>
  <c r="AD167" i="6" s="1"/>
  <c r="Y167" i="6"/>
  <c r="AC166" i="6"/>
  <c r="AD166" i="6" s="1"/>
  <c r="Y166" i="6"/>
  <c r="AC165" i="6"/>
  <c r="AD165" i="6" s="1"/>
  <c r="Y165" i="6"/>
  <c r="Z165" i="6" s="1"/>
  <c r="AC164" i="6"/>
  <c r="AD164" i="6" s="1"/>
  <c r="Y164" i="6"/>
  <c r="AA164" i="6" s="1"/>
  <c r="AC163" i="6"/>
  <c r="AD163" i="6" s="1"/>
  <c r="Y163" i="6"/>
  <c r="AA163" i="6" s="1"/>
  <c r="AC162" i="6"/>
  <c r="AD162" i="6" s="1"/>
  <c r="Y162" i="6"/>
  <c r="AA162" i="6" s="1"/>
  <c r="AC161" i="6"/>
  <c r="AD161" i="6" s="1"/>
  <c r="Y161" i="6"/>
  <c r="AA161" i="6" s="1"/>
  <c r="AC160" i="6"/>
  <c r="AD160" i="6" s="1"/>
  <c r="Y160" i="6"/>
  <c r="Z160" i="6" s="1"/>
  <c r="AC159" i="6"/>
  <c r="AD159" i="6" s="1"/>
  <c r="Y159" i="6"/>
  <c r="Z159" i="6" s="1"/>
  <c r="AC158" i="6"/>
  <c r="AD158" i="6" s="1"/>
  <c r="Y158" i="6"/>
  <c r="Z158" i="6" s="1"/>
  <c r="AC157" i="6"/>
  <c r="AD157" i="6" s="1"/>
  <c r="Y157" i="6"/>
  <c r="AC156" i="6"/>
  <c r="AD156" i="6" s="1"/>
  <c r="Y156" i="6"/>
  <c r="AA156" i="6" s="1"/>
  <c r="AC155" i="6"/>
  <c r="AD155" i="6" s="1"/>
  <c r="Y155" i="6"/>
  <c r="AA155" i="6" s="1"/>
  <c r="AC154" i="6"/>
  <c r="AD154" i="6" s="1"/>
  <c r="Y154" i="6"/>
  <c r="AC153" i="6"/>
  <c r="AD153" i="6" s="1"/>
  <c r="Y153" i="6"/>
  <c r="AA153" i="6" s="1"/>
  <c r="AC152" i="6"/>
  <c r="AD152" i="6" s="1"/>
  <c r="Y152" i="6"/>
  <c r="AA152" i="6" s="1"/>
  <c r="AC151" i="6"/>
  <c r="AD151" i="6" s="1"/>
  <c r="Y151" i="6"/>
  <c r="Z151" i="6" s="1"/>
  <c r="AC150" i="6"/>
  <c r="AD150" i="6" s="1"/>
  <c r="Y150" i="6"/>
  <c r="Z150" i="6" s="1"/>
  <c r="AC149" i="6"/>
  <c r="AD149" i="6" s="1"/>
  <c r="Y149" i="6"/>
  <c r="Z149" i="6" s="1"/>
  <c r="AC148" i="6"/>
  <c r="AD148" i="6" s="1"/>
  <c r="Y148" i="6"/>
  <c r="AA148" i="6" s="1"/>
  <c r="AC147" i="6"/>
  <c r="AD147" i="6" s="1"/>
  <c r="Y147" i="6"/>
  <c r="AA147" i="6" s="1"/>
  <c r="AC146" i="6"/>
  <c r="AD146" i="6" s="1"/>
  <c r="Y146" i="6"/>
  <c r="AC145" i="6"/>
  <c r="AD145" i="6" s="1"/>
  <c r="Y145" i="6"/>
  <c r="AA145" i="6" s="1"/>
  <c r="AC144" i="6"/>
  <c r="AD144" i="6" s="1"/>
  <c r="Y144" i="6"/>
  <c r="Z144" i="6" s="1"/>
  <c r="AC143" i="6"/>
  <c r="AD143" i="6" s="1"/>
  <c r="Y143" i="6"/>
  <c r="Z143" i="6" s="1"/>
  <c r="AC142" i="6"/>
  <c r="AD142" i="6" s="1"/>
  <c r="Y142" i="6"/>
  <c r="AA142" i="6" s="1"/>
  <c r="AC141" i="6"/>
  <c r="AD141" i="6" s="1"/>
  <c r="Y141" i="6"/>
  <c r="Z141" i="6" s="1"/>
  <c r="AC140" i="6"/>
  <c r="AD140" i="6" s="1"/>
  <c r="Y140" i="6"/>
  <c r="AA140" i="6" s="1"/>
  <c r="AC139" i="6"/>
  <c r="AD139" i="6" s="1"/>
  <c r="Y139" i="6"/>
  <c r="AA139" i="6" s="1"/>
  <c r="AC138" i="6"/>
  <c r="AD138" i="6" s="1"/>
  <c r="Y138" i="6"/>
  <c r="AA138" i="6" s="1"/>
  <c r="AC137" i="6"/>
  <c r="AD137" i="6" s="1"/>
  <c r="Y137" i="6"/>
  <c r="Z137" i="6" s="1"/>
  <c r="AC136" i="6"/>
  <c r="AD136" i="6" s="1"/>
  <c r="Y136" i="6"/>
  <c r="AA136" i="6" s="1"/>
  <c r="AC135" i="6"/>
  <c r="AD135" i="6" s="1"/>
  <c r="Y135" i="6"/>
  <c r="AA135" i="6" s="1"/>
  <c r="AC134" i="6"/>
  <c r="AD134" i="6" s="1"/>
  <c r="Y134" i="6"/>
  <c r="Z134" i="6" s="1"/>
  <c r="AC133" i="6"/>
  <c r="AD133" i="6" s="1"/>
  <c r="Y133" i="6"/>
  <c r="Z133" i="6" s="1"/>
  <c r="AC132" i="6"/>
  <c r="AD132" i="6" s="1"/>
  <c r="Y132" i="6"/>
  <c r="AA132" i="6" s="1"/>
  <c r="AC131" i="6"/>
  <c r="AD131" i="6" s="1"/>
  <c r="Y131" i="6"/>
  <c r="AA131" i="6" s="1"/>
  <c r="AC130" i="6"/>
  <c r="AD130" i="6" s="1"/>
  <c r="Y130" i="6"/>
  <c r="AA130" i="6" s="1"/>
  <c r="AC129" i="6"/>
  <c r="AD129" i="6" s="1"/>
  <c r="Y129" i="6"/>
  <c r="AA129" i="6" s="1"/>
  <c r="AC128" i="6"/>
  <c r="AD128" i="6" s="1"/>
  <c r="Y128" i="6"/>
  <c r="Z128" i="6" s="1"/>
  <c r="AC127" i="6"/>
  <c r="AD127" i="6" s="1"/>
  <c r="Y127" i="6"/>
  <c r="Z127" i="6" s="1"/>
  <c r="AC126" i="6"/>
  <c r="AD126" i="6" s="1"/>
  <c r="Y126" i="6"/>
  <c r="AA126" i="6" s="1"/>
  <c r="AC125" i="6"/>
  <c r="AD125" i="6" s="1"/>
  <c r="Y125" i="6"/>
  <c r="AA125" i="6" s="1"/>
  <c r="AC124" i="6"/>
  <c r="AD124" i="6" s="1"/>
  <c r="Y124" i="6"/>
  <c r="AA124" i="6" s="1"/>
  <c r="AC123" i="6"/>
  <c r="AD123" i="6" s="1"/>
  <c r="Y123" i="6"/>
  <c r="AA123" i="6" s="1"/>
  <c r="AC122" i="6"/>
  <c r="AD122" i="6" s="1"/>
  <c r="Y122" i="6"/>
  <c r="AA122" i="6" s="1"/>
  <c r="AC121" i="6"/>
  <c r="AD121" i="6" s="1"/>
  <c r="Y121" i="6"/>
  <c r="AA121" i="6" s="1"/>
  <c r="AC120" i="6"/>
  <c r="AD120" i="6" s="1"/>
  <c r="Y120" i="6"/>
  <c r="Z120" i="6" s="1"/>
  <c r="AC119" i="6"/>
  <c r="AD119" i="6" s="1"/>
  <c r="Y119" i="6"/>
  <c r="AA119" i="6" s="1"/>
  <c r="AC118" i="6"/>
  <c r="AD118" i="6" s="1"/>
  <c r="Y118" i="6"/>
  <c r="Z118" i="6" s="1"/>
  <c r="AC117" i="6"/>
  <c r="AD117" i="6" s="1"/>
  <c r="Y117" i="6"/>
  <c r="Z117" i="6" s="1"/>
  <c r="AC116" i="6"/>
  <c r="AD116" i="6" s="1"/>
  <c r="Y116" i="6"/>
  <c r="AA116" i="6" s="1"/>
  <c r="AC115" i="6"/>
  <c r="AD115" i="6" s="1"/>
  <c r="Y115" i="6"/>
  <c r="AA115" i="6" s="1"/>
  <c r="AC114" i="6"/>
  <c r="AD114" i="6" s="1"/>
  <c r="Y114" i="6"/>
  <c r="AA114" i="6" s="1"/>
  <c r="AC113" i="6"/>
  <c r="AD113" i="6" s="1"/>
  <c r="Y113" i="6"/>
  <c r="AA113" i="6" s="1"/>
  <c r="AC112" i="6"/>
  <c r="AD112" i="6" s="1"/>
  <c r="Y112" i="6"/>
  <c r="AA112" i="6" s="1"/>
  <c r="AC111" i="6"/>
  <c r="AD111" i="6" s="1"/>
  <c r="Y111" i="6"/>
  <c r="Z111" i="6" s="1"/>
  <c r="AC110" i="6"/>
  <c r="AD110" i="6" s="1"/>
  <c r="Y110" i="6"/>
  <c r="AA110" i="6" s="1"/>
  <c r="AC109" i="6"/>
  <c r="AD109" i="6" s="1"/>
  <c r="Y109" i="6"/>
  <c r="AA109" i="6" s="1"/>
  <c r="AC108" i="6"/>
  <c r="AD108" i="6" s="1"/>
  <c r="Y108" i="6"/>
  <c r="AA108" i="6" s="1"/>
  <c r="AC107" i="6"/>
  <c r="AD107" i="6" s="1"/>
  <c r="Y107" i="6"/>
  <c r="Z107" i="6" s="1"/>
  <c r="AC106" i="6"/>
  <c r="AD106" i="6" s="1"/>
  <c r="Y106" i="6"/>
  <c r="AA106" i="6" s="1"/>
  <c r="AC105" i="6"/>
  <c r="AD105" i="6" s="1"/>
  <c r="Y105" i="6"/>
  <c r="AA105" i="6" s="1"/>
  <c r="AC104" i="6"/>
  <c r="AD104" i="6" s="1"/>
  <c r="Y104" i="6"/>
  <c r="AA104" i="6" s="1"/>
  <c r="AC103" i="6"/>
  <c r="AD103" i="6" s="1"/>
  <c r="Y103" i="6"/>
  <c r="AA103" i="6" s="1"/>
  <c r="AC102" i="6"/>
  <c r="AD102" i="6" s="1"/>
  <c r="Y102" i="6"/>
  <c r="Z102" i="6" s="1"/>
  <c r="AC101" i="6"/>
  <c r="AD101" i="6" s="1"/>
  <c r="Y101" i="6"/>
  <c r="Z101" i="6" s="1"/>
  <c r="AC100" i="6"/>
  <c r="AD100" i="6" s="1"/>
  <c r="Y100" i="6"/>
  <c r="AA100" i="6" s="1"/>
  <c r="AC99" i="6"/>
  <c r="AD99" i="6" s="1"/>
  <c r="Y99" i="6"/>
  <c r="AA99" i="6" s="1"/>
  <c r="AC98" i="6"/>
  <c r="AD98" i="6" s="1"/>
  <c r="Y98" i="6"/>
  <c r="AA98" i="6" s="1"/>
  <c r="AC97" i="6"/>
  <c r="AD97" i="6" s="1"/>
  <c r="Y97" i="6"/>
  <c r="AA97" i="6" s="1"/>
  <c r="AC96" i="6"/>
  <c r="AD96" i="6" s="1"/>
  <c r="Y96" i="6"/>
  <c r="Z96" i="6" s="1"/>
  <c r="AC95" i="6"/>
  <c r="AD95" i="6" s="1"/>
  <c r="Y95" i="6"/>
  <c r="AA95" i="6" s="1"/>
  <c r="AC94" i="6"/>
  <c r="AD94" i="6" s="1"/>
  <c r="Y94" i="6"/>
  <c r="AA94" i="6" s="1"/>
  <c r="AC93" i="6"/>
  <c r="AD93" i="6" s="1"/>
  <c r="Y93" i="6"/>
  <c r="AA93" i="6" s="1"/>
  <c r="AC92" i="6"/>
  <c r="AD92" i="6" s="1"/>
  <c r="Y92" i="6"/>
  <c r="AA92" i="6" s="1"/>
  <c r="AC91" i="6"/>
  <c r="AD91" i="6" s="1"/>
  <c r="Y91" i="6"/>
  <c r="AA91" i="6" s="1"/>
  <c r="AC90" i="6"/>
  <c r="AD90" i="6" s="1"/>
  <c r="Y90" i="6"/>
  <c r="AA90" i="6" s="1"/>
  <c r="AC89" i="6"/>
  <c r="AD89" i="6" s="1"/>
  <c r="Y89" i="6"/>
  <c r="Z89" i="6" s="1"/>
  <c r="AC88" i="6"/>
  <c r="AD88" i="6" s="1"/>
  <c r="Y88" i="6"/>
  <c r="AA88" i="6" s="1"/>
  <c r="AC87" i="6"/>
  <c r="AD87" i="6" s="1"/>
  <c r="Y87" i="6"/>
  <c r="AA87" i="6" s="1"/>
  <c r="AC86" i="6"/>
  <c r="AD86" i="6" s="1"/>
  <c r="Y86" i="6"/>
  <c r="Z86" i="6" s="1"/>
  <c r="AC85" i="6"/>
  <c r="AD85" i="6" s="1"/>
  <c r="Y85" i="6"/>
  <c r="AA85" i="6" s="1"/>
  <c r="AC84" i="6"/>
  <c r="AD84" i="6" s="1"/>
  <c r="Y84" i="6"/>
  <c r="Z84" i="6" s="1"/>
  <c r="AC83" i="6"/>
  <c r="AD83" i="6" s="1"/>
  <c r="Y83" i="6"/>
  <c r="AA83" i="6" s="1"/>
  <c r="AC82" i="6"/>
  <c r="AD82" i="6" s="1"/>
  <c r="Y82" i="6"/>
  <c r="AA82" i="6" s="1"/>
  <c r="AC81" i="6"/>
  <c r="AD81" i="6" s="1"/>
  <c r="Y81" i="6"/>
  <c r="Z81" i="6" s="1"/>
  <c r="AC80" i="6"/>
  <c r="AD80" i="6" s="1"/>
  <c r="Y80" i="6"/>
  <c r="AA80" i="6" s="1"/>
  <c r="AC79" i="6"/>
  <c r="AD79" i="6" s="1"/>
  <c r="Y79" i="6"/>
  <c r="Z79" i="6" s="1"/>
  <c r="AC78" i="6"/>
  <c r="AD78" i="6" s="1"/>
  <c r="Y78" i="6"/>
  <c r="Z78" i="6" s="1"/>
  <c r="AC77" i="6"/>
  <c r="AD77" i="6" s="1"/>
  <c r="Y77" i="6"/>
  <c r="AA77" i="6" s="1"/>
  <c r="AC76" i="6"/>
  <c r="AD76" i="6" s="1"/>
  <c r="Y76" i="6"/>
  <c r="AA76" i="6" s="1"/>
  <c r="AC75" i="6"/>
  <c r="AD75" i="6" s="1"/>
  <c r="Y75" i="6"/>
  <c r="Z75" i="6" s="1"/>
  <c r="AC74" i="6"/>
  <c r="AD74" i="6" s="1"/>
  <c r="Y74" i="6"/>
  <c r="AA74" i="6" s="1"/>
  <c r="AC73" i="6"/>
  <c r="AD73" i="6" s="1"/>
  <c r="Y73" i="6"/>
  <c r="AA73" i="6" s="1"/>
  <c r="AC72" i="6"/>
  <c r="AD72" i="6" s="1"/>
  <c r="Y72" i="6"/>
  <c r="AA72" i="6" s="1"/>
  <c r="AC71" i="6"/>
  <c r="AD71" i="6" s="1"/>
  <c r="Y71" i="6"/>
  <c r="AA71" i="6" s="1"/>
  <c r="AC70" i="6"/>
  <c r="AD70" i="6" s="1"/>
  <c r="Y70" i="6"/>
  <c r="Z70" i="6" s="1"/>
  <c r="AC69" i="6"/>
  <c r="AD69" i="6" s="1"/>
  <c r="Y69" i="6"/>
  <c r="AA69" i="6" s="1"/>
  <c r="AC68" i="6"/>
  <c r="AD68" i="6" s="1"/>
  <c r="Y68" i="6"/>
  <c r="Z68" i="6" s="1"/>
  <c r="AC67" i="6"/>
  <c r="AD67" i="6" s="1"/>
  <c r="Y67" i="6"/>
  <c r="AA67" i="6" s="1"/>
  <c r="AC66" i="6"/>
  <c r="AD66" i="6" s="1"/>
  <c r="Y66" i="6"/>
  <c r="Z66" i="6" s="1"/>
  <c r="AC65" i="6"/>
  <c r="AD65" i="6" s="1"/>
  <c r="Y65" i="6"/>
  <c r="AA65" i="6" s="1"/>
  <c r="AC64" i="6"/>
  <c r="AD64" i="6" s="1"/>
  <c r="Y64" i="6"/>
  <c r="AA64" i="6" s="1"/>
  <c r="AC63" i="6"/>
  <c r="AD63" i="6" s="1"/>
  <c r="Y63" i="6"/>
  <c r="Z63" i="6" s="1"/>
  <c r="AC62" i="6"/>
  <c r="AD62" i="6" s="1"/>
  <c r="Y62" i="6"/>
  <c r="AA62" i="6" s="1"/>
  <c r="AC61" i="6"/>
  <c r="AD61" i="6" s="1"/>
  <c r="Y61" i="6"/>
  <c r="AA61" i="6" s="1"/>
  <c r="AC60" i="6"/>
  <c r="AD60" i="6" s="1"/>
  <c r="Y60" i="6"/>
  <c r="AA60" i="6" s="1"/>
  <c r="AC59" i="6"/>
  <c r="AD59" i="6" s="1"/>
  <c r="Y59" i="6"/>
  <c r="Z59" i="6" s="1"/>
  <c r="AC58" i="6"/>
  <c r="AD58" i="6" s="1"/>
  <c r="Y58" i="6"/>
  <c r="Z58" i="6" s="1"/>
  <c r="AC57" i="6"/>
  <c r="AD57" i="6" s="1"/>
  <c r="Y57" i="6"/>
  <c r="Z57" i="6" s="1"/>
  <c r="AC56" i="6"/>
  <c r="AD56" i="6" s="1"/>
  <c r="Y56" i="6"/>
  <c r="AA56" i="6" s="1"/>
  <c r="AC55" i="6"/>
  <c r="AD55" i="6" s="1"/>
  <c r="Y55" i="6"/>
  <c r="Z55" i="6" s="1"/>
  <c r="AC54" i="6"/>
  <c r="AD54" i="6" s="1"/>
  <c r="Y54" i="6"/>
  <c r="Z54" i="6" s="1"/>
  <c r="AC53" i="6"/>
  <c r="AD53" i="6" s="1"/>
  <c r="Y53" i="6"/>
  <c r="AA53" i="6" s="1"/>
  <c r="AC52" i="6"/>
  <c r="AD52" i="6" s="1"/>
  <c r="Y52" i="6"/>
  <c r="Z52" i="6" s="1"/>
  <c r="AC51" i="6"/>
  <c r="AD51" i="6" s="1"/>
  <c r="Y51" i="6"/>
  <c r="AA51" i="6" s="1"/>
  <c r="AC50" i="6"/>
  <c r="AD50" i="6" s="1"/>
  <c r="Y50" i="6"/>
  <c r="AA50" i="6" s="1"/>
  <c r="AC49" i="6"/>
  <c r="AD49" i="6" s="1"/>
  <c r="Y49" i="6"/>
  <c r="AA49" i="6" s="1"/>
  <c r="AC48" i="6"/>
  <c r="AD48" i="6" s="1"/>
  <c r="Y48" i="6"/>
  <c r="AA48" i="6" s="1"/>
  <c r="AC47" i="6"/>
  <c r="AD47" i="6" s="1"/>
  <c r="Y47" i="6"/>
  <c r="Z47" i="6" s="1"/>
  <c r="AC46" i="6"/>
  <c r="AD46" i="6" s="1"/>
  <c r="Y46" i="6"/>
  <c r="AA46" i="6" s="1"/>
  <c r="AC45" i="6"/>
  <c r="AD45" i="6" s="1"/>
  <c r="Y45" i="6"/>
  <c r="AA45" i="6" s="1"/>
  <c r="AC44" i="6"/>
  <c r="AD44" i="6" s="1"/>
  <c r="Y44" i="6"/>
  <c r="AA44" i="6" s="1"/>
  <c r="AC43" i="6"/>
  <c r="AD43" i="6" s="1"/>
  <c r="Y43" i="6"/>
  <c r="Z43" i="6" s="1"/>
  <c r="AC42" i="6"/>
  <c r="AD42" i="6" s="1"/>
  <c r="Y42" i="6"/>
  <c r="Z42" i="6" s="1"/>
  <c r="AC41" i="6"/>
  <c r="AD41" i="6" s="1"/>
  <c r="Y41" i="6"/>
  <c r="AA41" i="6" s="1"/>
  <c r="AC40" i="6"/>
  <c r="AD40" i="6" s="1"/>
  <c r="Y40" i="6"/>
  <c r="AA40" i="6" s="1"/>
  <c r="AC39" i="6"/>
  <c r="AD39" i="6" s="1"/>
  <c r="Y39" i="6"/>
  <c r="Z39" i="6" s="1"/>
  <c r="AC38" i="6"/>
  <c r="AD38" i="6" s="1"/>
  <c r="Y38" i="6"/>
  <c r="Z38" i="6" s="1"/>
  <c r="AC37" i="6"/>
  <c r="AD37" i="6" s="1"/>
  <c r="Y37" i="6"/>
  <c r="AA37" i="6" s="1"/>
  <c r="AC36" i="6"/>
  <c r="AD36" i="6" s="1"/>
  <c r="Y36" i="6"/>
  <c r="Z36" i="6" s="1"/>
  <c r="AC35" i="6"/>
  <c r="AD35" i="6" s="1"/>
  <c r="Y35" i="6"/>
  <c r="AA35" i="6" s="1"/>
  <c r="AC34" i="6"/>
  <c r="AD34" i="6" s="1"/>
  <c r="Y34" i="6"/>
  <c r="Z34" i="6" s="1"/>
  <c r="AC33" i="6"/>
  <c r="AD33" i="6" s="1"/>
  <c r="Y33" i="6"/>
  <c r="AA33" i="6" s="1"/>
  <c r="AC32" i="6"/>
  <c r="AD32" i="6" s="1"/>
  <c r="Y32" i="6"/>
  <c r="AC31" i="6"/>
  <c r="AD31" i="6" s="1"/>
  <c r="Y31" i="6"/>
  <c r="Z31" i="6" s="1"/>
  <c r="AC30" i="6"/>
  <c r="AD30" i="6" s="1"/>
  <c r="Y30" i="6"/>
  <c r="AA30" i="6" s="1"/>
  <c r="AC29" i="6"/>
  <c r="AD29" i="6" s="1"/>
  <c r="Y29" i="6"/>
  <c r="AA29" i="6" s="1"/>
  <c r="AC28" i="6"/>
  <c r="AD28" i="6" s="1"/>
  <c r="Y28" i="6"/>
  <c r="AA28" i="6" s="1"/>
  <c r="AC27" i="6"/>
  <c r="AD27" i="6" s="1"/>
  <c r="Y27" i="6"/>
  <c r="Z27" i="6" s="1"/>
  <c r="AC26" i="6"/>
  <c r="AD26" i="6" s="1"/>
  <c r="Y26" i="6"/>
  <c r="Z26" i="6" s="1"/>
  <c r="AC25" i="6"/>
  <c r="AD25" i="6" s="1"/>
  <c r="Y25" i="6"/>
  <c r="AA25" i="6" s="1"/>
  <c r="AC24" i="6"/>
  <c r="AD24" i="6" s="1"/>
  <c r="Y24" i="6"/>
  <c r="AA24" i="6" s="1"/>
  <c r="AC23" i="6"/>
  <c r="AD23" i="6" s="1"/>
  <c r="Y23" i="6"/>
  <c r="Z23" i="6" s="1"/>
  <c r="AC22" i="6"/>
  <c r="AD22" i="6" s="1"/>
  <c r="Y22" i="6"/>
  <c r="Z22" i="6" s="1"/>
  <c r="AC21" i="6"/>
  <c r="AD21" i="6" s="1"/>
  <c r="Y21" i="6"/>
  <c r="Z21" i="6" s="1"/>
  <c r="AC20" i="6"/>
  <c r="AD20" i="6" s="1"/>
  <c r="Y20" i="6"/>
  <c r="Z20" i="6" s="1"/>
  <c r="AC19" i="6"/>
  <c r="AD19" i="6" s="1"/>
  <c r="Y19" i="6"/>
  <c r="AA19" i="6" s="1"/>
  <c r="AC18" i="6"/>
  <c r="AD18" i="6" s="1"/>
  <c r="Y18" i="6"/>
  <c r="AA18" i="6" s="1"/>
  <c r="AC17" i="6"/>
  <c r="AD17" i="6" s="1"/>
  <c r="Y17" i="6"/>
  <c r="AA17" i="6" s="1"/>
  <c r="AC16" i="6"/>
  <c r="AD16" i="6" s="1"/>
  <c r="Y16" i="6"/>
  <c r="AA16" i="6" s="1"/>
  <c r="AC15" i="6"/>
  <c r="AD15" i="6" s="1"/>
  <c r="Y15" i="6"/>
  <c r="Z15" i="6" s="1"/>
  <c r="AC14" i="6"/>
  <c r="AD14" i="6" s="1"/>
  <c r="Y14" i="6"/>
  <c r="AA14" i="6" s="1"/>
  <c r="AC13" i="6"/>
  <c r="AD13" i="6" s="1"/>
  <c r="Y13" i="6"/>
  <c r="AA13" i="6" s="1"/>
  <c r="AC12" i="6"/>
  <c r="AD12" i="6" s="1"/>
  <c r="Y12" i="6"/>
  <c r="AA12" i="6" s="1"/>
  <c r="AC11" i="6"/>
  <c r="AD11" i="6" s="1"/>
  <c r="Y11" i="6"/>
  <c r="Z11" i="6" s="1"/>
  <c r="O11" i="6"/>
  <c r="M11" i="6"/>
  <c r="N11" i="6" s="1"/>
  <c r="C11" i="6"/>
  <c r="A11" i="6"/>
  <c r="B11" i="6" s="1"/>
  <c r="Q8" i="6"/>
  <c r="E8" i="6"/>
  <c r="Q7" i="6"/>
  <c r="R7" i="6" s="1"/>
  <c r="S7" i="6" s="1"/>
  <c r="E7" i="6"/>
  <c r="Q6" i="6"/>
  <c r="E6" i="6"/>
  <c r="F6" i="6" s="1"/>
  <c r="U4" i="6"/>
  <c r="T4" i="6"/>
  <c r="K4" i="6"/>
  <c r="W4" i="6" s="1"/>
  <c r="J4" i="6"/>
  <c r="V4" i="6" s="1"/>
  <c r="I4" i="6"/>
  <c r="H4" i="6"/>
  <c r="W1" i="6"/>
  <c r="V1" i="6"/>
  <c r="U1" i="6"/>
  <c r="T1" i="6"/>
  <c r="AD7" i="5"/>
  <c r="AA7" i="5"/>
  <c r="AC7" i="5"/>
  <c r="AB7" i="5"/>
  <c r="AC508" i="5"/>
  <c r="O968" i="5"/>
  <c r="N968" i="5"/>
  <c r="M968" i="5"/>
  <c r="O967" i="5"/>
  <c r="N967" i="5"/>
  <c r="M967" i="5"/>
  <c r="O966" i="5"/>
  <c r="M966" i="5"/>
  <c r="N966" i="5" s="1"/>
  <c r="O965" i="5"/>
  <c r="M965" i="5"/>
  <c r="N965" i="5" s="1"/>
  <c r="O964" i="5"/>
  <c r="N964" i="5"/>
  <c r="M964" i="5"/>
  <c r="O963" i="5"/>
  <c r="M963" i="5"/>
  <c r="N963" i="5" s="1"/>
  <c r="O962" i="5"/>
  <c r="M962" i="5"/>
  <c r="N962" i="5" s="1"/>
  <c r="O961" i="5"/>
  <c r="M961" i="5"/>
  <c r="N961" i="5" s="1"/>
  <c r="O960" i="5"/>
  <c r="M960" i="5"/>
  <c r="N960" i="5" s="1"/>
  <c r="O959" i="5"/>
  <c r="M959" i="5"/>
  <c r="N959" i="5" s="1"/>
  <c r="O958" i="5"/>
  <c r="N958" i="5"/>
  <c r="M958" i="5"/>
  <c r="O957" i="5"/>
  <c r="M957" i="5"/>
  <c r="N957" i="5" s="1"/>
  <c r="O956" i="5"/>
  <c r="M956" i="5"/>
  <c r="N956" i="5" s="1"/>
  <c r="O955" i="5"/>
  <c r="M955" i="5"/>
  <c r="N955" i="5" s="1"/>
  <c r="O954" i="5"/>
  <c r="M954" i="5"/>
  <c r="N954" i="5" s="1"/>
  <c r="O953" i="5"/>
  <c r="M953" i="5"/>
  <c r="N953" i="5" s="1"/>
  <c r="O952" i="5"/>
  <c r="N952" i="5"/>
  <c r="M952" i="5"/>
  <c r="O951" i="5"/>
  <c r="N951" i="5"/>
  <c r="M951" i="5"/>
  <c r="O950" i="5"/>
  <c r="M950" i="5"/>
  <c r="N950" i="5" s="1"/>
  <c r="O949" i="5"/>
  <c r="M949" i="5"/>
  <c r="N949" i="5" s="1"/>
  <c r="O948" i="5"/>
  <c r="N948" i="5"/>
  <c r="M948" i="5"/>
  <c r="O947" i="5"/>
  <c r="M947" i="5"/>
  <c r="N947" i="5" s="1"/>
  <c r="O946" i="5"/>
  <c r="M946" i="5"/>
  <c r="N946" i="5" s="1"/>
  <c r="O945" i="5"/>
  <c r="M945" i="5"/>
  <c r="N945" i="5" s="1"/>
  <c r="O944" i="5"/>
  <c r="M944" i="5"/>
  <c r="N944" i="5" s="1"/>
  <c r="O943" i="5"/>
  <c r="M943" i="5"/>
  <c r="N943" i="5" s="1"/>
  <c r="O942" i="5"/>
  <c r="N942" i="5"/>
  <c r="M942" i="5"/>
  <c r="O941" i="5"/>
  <c r="M941" i="5"/>
  <c r="N941" i="5" s="1"/>
  <c r="O940" i="5"/>
  <c r="M940" i="5"/>
  <c r="N940" i="5" s="1"/>
  <c r="O939" i="5"/>
  <c r="M939" i="5"/>
  <c r="N939" i="5" s="1"/>
  <c r="O938" i="5"/>
  <c r="M938" i="5"/>
  <c r="N938" i="5" s="1"/>
  <c r="O937" i="5"/>
  <c r="M937" i="5"/>
  <c r="N937" i="5" s="1"/>
  <c r="O936" i="5"/>
  <c r="N936" i="5"/>
  <c r="M936" i="5"/>
  <c r="O935" i="5"/>
  <c r="N935" i="5"/>
  <c r="M935" i="5"/>
  <c r="O934" i="5"/>
  <c r="M934" i="5"/>
  <c r="N934" i="5" s="1"/>
  <c r="O933" i="5"/>
  <c r="M933" i="5"/>
  <c r="N933" i="5" s="1"/>
  <c r="O932" i="5"/>
  <c r="N932" i="5"/>
  <c r="M932" i="5"/>
  <c r="O931" i="5"/>
  <c r="M931" i="5"/>
  <c r="N931" i="5" s="1"/>
  <c r="O930" i="5"/>
  <c r="M930" i="5"/>
  <c r="N930" i="5" s="1"/>
  <c r="O929" i="5"/>
  <c r="M929" i="5"/>
  <c r="N929" i="5" s="1"/>
  <c r="O928" i="5"/>
  <c r="M928" i="5"/>
  <c r="N928" i="5" s="1"/>
  <c r="O927" i="5"/>
  <c r="M927" i="5"/>
  <c r="N927" i="5" s="1"/>
  <c r="O926" i="5"/>
  <c r="N926" i="5"/>
  <c r="M926" i="5"/>
  <c r="O925" i="5"/>
  <c r="M925" i="5"/>
  <c r="N925" i="5" s="1"/>
  <c r="O924" i="5"/>
  <c r="M924" i="5"/>
  <c r="N924" i="5" s="1"/>
  <c r="O923" i="5"/>
  <c r="M923" i="5"/>
  <c r="N923" i="5" s="1"/>
  <c r="O922" i="5"/>
  <c r="M922" i="5"/>
  <c r="N922" i="5" s="1"/>
  <c r="O921" i="5"/>
  <c r="M921" i="5"/>
  <c r="N921" i="5" s="1"/>
  <c r="O920" i="5"/>
  <c r="N920" i="5"/>
  <c r="M920" i="5"/>
  <c r="O919" i="5"/>
  <c r="N919" i="5"/>
  <c r="M919" i="5"/>
  <c r="O918" i="5"/>
  <c r="M918" i="5"/>
  <c r="N918" i="5" s="1"/>
  <c r="O917" i="5"/>
  <c r="M917" i="5"/>
  <c r="N917" i="5" s="1"/>
  <c r="O916" i="5"/>
  <c r="N916" i="5"/>
  <c r="M916" i="5"/>
  <c r="O915" i="5"/>
  <c r="M915" i="5"/>
  <c r="N915" i="5" s="1"/>
  <c r="O914" i="5"/>
  <c r="M914" i="5"/>
  <c r="N914" i="5" s="1"/>
  <c r="O913" i="5"/>
  <c r="M913" i="5"/>
  <c r="N913" i="5" s="1"/>
  <c r="O912" i="5"/>
  <c r="M912" i="5"/>
  <c r="N912" i="5" s="1"/>
  <c r="O911" i="5"/>
  <c r="M911" i="5"/>
  <c r="N911" i="5" s="1"/>
  <c r="O910" i="5"/>
  <c r="N910" i="5"/>
  <c r="M910" i="5"/>
  <c r="O909" i="5"/>
  <c r="M909" i="5"/>
  <c r="N909" i="5" s="1"/>
  <c r="O908" i="5"/>
  <c r="M908" i="5"/>
  <c r="N908" i="5" s="1"/>
  <c r="O907" i="5"/>
  <c r="M907" i="5"/>
  <c r="N907" i="5" s="1"/>
  <c r="O906" i="5"/>
  <c r="M906" i="5"/>
  <c r="N906" i="5" s="1"/>
  <c r="O905" i="5"/>
  <c r="M905" i="5"/>
  <c r="N905" i="5" s="1"/>
  <c r="O904" i="5"/>
  <c r="N904" i="5"/>
  <c r="M904" i="5"/>
  <c r="O903" i="5"/>
  <c r="N903" i="5"/>
  <c r="M903" i="5"/>
  <c r="O902" i="5"/>
  <c r="M902" i="5"/>
  <c r="N902" i="5" s="1"/>
  <c r="O901" i="5"/>
  <c r="M901" i="5"/>
  <c r="N901" i="5" s="1"/>
  <c r="O900" i="5"/>
  <c r="N900" i="5"/>
  <c r="M900" i="5"/>
  <c r="O899" i="5"/>
  <c r="M899" i="5"/>
  <c r="N899" i="5" s="1"/>
  <c r="O898" i="5"/>
  <c r="M898" i="5"/>
  <c r="N898" i="5" s="1"/>
  <c r="O897" i="5"/>
  <c r="M897" i="5"/>
  <c r="N897" i="5" s="1"/>
  <c r="O896" i="5"/>
  <c r="M896" i="5"/>
  <c r="N896" i="5" s="1"/>
  <c r="O895" i="5"/>
  <c r="M895" i="5"/>
  <c r="N895" i="5" s="1"/>
  <c r="O894" i="5"/>
  <c r="N894" i="5"/>
  <c r="M894" i="5"/>
  <c r="O893" i="5"/>
  <c r="M893" i="5"/>
  <c r="N893" i="5" s="1"/>
  <c r="O892" i="5"/>
  <c r="M892" i="5"/>
  <c r="N892" i="5" s="1"/>
  <c r="O891" i="5"/>
  <c r="M891" i="5"/>
  <c r="N891" i="5" s="1"/>
  <c r="O890" i="5"/>
  <c r="M890" i="5"/>
  <c r="N890" i="5" s="1"/>
  <c r="O889" i="5"/>
  <c r="M889" i="5"/>
  <c r="N889" i="5" s="1"/>
  <c r="O888" i="5"/>
  <c r="N888" i="5"/>
  <c r="M888" i="5"/>
  <c r="O887" i="5"/>
  <c r="N887" i="5"/>
  <c r="M887" i="5"/>
  <c r="O886" i="5"/>
  <c r="M886" i="5"/>
  <c r="N886" i="5" s="1"/>
  <c r="O885" i="5"/>
  <c r="M885" i="5"/>
  <c r="N885" i="5" s="1"/>
  <c r="O884" i="5"/>
  <c r="N884" i="5"/>
  <c r="M884" i="5"/>
  <c r="O883" i="5"/>
  <c r="M883" i="5"/>
  <c r="N883" i="5" s="1"/>
  <c r="O882" i="5"/>
  <c r="M882" i="5"/>
  <c r="N882" i="5" s="1"/>
  <c r="O881" i="5"/>
  <c r="M881" i="5"/>
  <c r="N881" i="5" s="1"/>
  <c r="O880" i="5"/>
  <c r="M880" i="5"/>
  <c r="N880" i="5" s="1"/>
  <c r="O879" i="5"/>
  <c r="M879" i="5"/>
  <c r="N879" i="5" s="1"/>
  <c r="O878" i="5"/>
  <c r="N878" i="5"/>
  <c r="M878" i="5"/>
  <c r="O877" i="5"/>
  <c r="M877" i="5"/>
  <c r="N877" i="5" s="1"/>
  <c r="O876" i="5"/>
  <c r="M876" i="5"/>
  <c r="N876" i="5" s="1"/>
  <c r="O875" i="5"/>
  <c r="M875" i="5"/>
  <c r="N875" i="5" s="1"/>
  <c r="O874" i="5"/>
  <c r="M874" i="5"/>
  <c r="N874" i="5" s="1"/>
  <c r="O873" i="5"/>
  <c r="M873" i="5"/>
  <c r="N873" i="5" s="1"/>
  <c r="O872" i="5"/>
  <c r="N872" i="5"/>
  <c r="M872" i="5"/>
  <c r="O871" i="5"/>
  <c r="N871" i="5"/>
  <c r="M871" i="5"/>
  <c r="O870" i="5"/>
  <c r="M870" i="5"/>
  <c r="N870" i="5" s="1"/>
  <c r="O869" i="5"/>
  <c r="M869" i="5"/>
  <c r="N869" i="5" s="1"/>
  <c r="O868" i="5"/>
  <c r="N868" i="5"/>
  <c r="M868" i="5"/>
  <c r="O867" i="5"/>
  <c r="M867" i="5"/>
  <c r="N867" i="5" s="1"/>
  <c r="O866" i="5"/>
  <c r="M866" i="5"/>
  <c r="N866" i="5" s="1"/>
  <c r="O865" i="5"/>
  <c r="M865" i="5"/>
  <c r="N865" i="5" s="1"/>
  <c r="O864" i="5"/>
  <c r="M864" i="5"/>
  <c r="N864" i="5" s="1"/>
  <c r="O863" i="5"/>
  <c r="M863" i="5"/>
  <c r="N863" i="5" s="1"/>
  <c r="O862" i="5"/>
  <c r="N862" i="5"/>
  <c r="M862" i="5"/>
  <c r="O861" i="5"/>
  <c r="M861" i="5"/>
  <c r="N861" i="5" s="1"/>
  <c r="O860" i="5"/>
  <c r="M860" i="5"/>
  <c r="N860" i="5" s="1"/>
  <c r="O859" i="5"/>
  <c r="M859" i="5"/>
  <c r="N859" i="5" s="1"/>
  <c r="O858" i="5"/>
  <c r="M858" i="5"/>
  <c r="N858" i="5" s="1"/>
  <c r="O857" i="5"/>
  <c r="M857" i="5"/>
  <c r="N857" i="5" s="1"/>
  <c r="O856" i="5"/>
  <c r="N856" i="5"/>
  <c r="M856" i="5"/>
  <c r="O855" i="5"/>
  <c r="N855" i="5"/>
  <c r="M855" i="5"/>
  <c r="O854" i="5"/>
  <c r="M854" i="5"/>
  <c r="N854" i="5" s="1"/>
  <c r="O853" i="5"/>
  <c r="M853" i="5"/>
  <c r="N853" i="5" s="1"/>
  <c r="O852" i="5"/>
  <c r="N852" i="5"/>
  <c r="M852" i="5"/>
  <c r="O851" i="5"/>
  <c r="M851" i="5"/>
  <c r="N851" i="5" s="1"/>
  <c r="O850" i="5"/>
  <c r="M850" i="5"/>
  <c r="N850" i="5" s="1"/>
  <c r="O849" i="5"/>
  <c r="M849" i="5"/>
  <c r="N849" i="5" s="1"/>
  <c r="O848" i="5"/>
  <c r="M848" i="5"/>
  <c r="N848" i="5" s="1"/>
  <c r="O847" i="5"/>
  <c r="M847" i="5"/>
  <c r="N847" i="5" s="1"/>
  <c r="O846" i="5"/>
  <c r="N846" i="5"/>
  <c r="M846" i="5"/>
  <c r="O845" i="5"/>
  <c r="M845" i="5"/>
  <c r="N845" i="5" s="1"/>
  <c r="O844" i="5"/>
  <c r="M844" i="5"/>
  <c r="N844" i="5" s="1"/>
  <c r="O843" i="5"/>
  <c r="M843" i="5"/>
  <c r="N843" i="5" s="1"/>
  <c r="O842" i="5"/>
  <c r="M842" i="5"/>
  <c r="N842" i="5" s="1"/>
  <c r="O841" i="5"/>
  <c r="M841" i="5"/>
  <c r="N841" i="5" s="1"/>
  <c r="O840" i="5"/>
  <c r="N840" i="5"/>
  <c r="M840" i="5"/>
  <c r="O839" i="5"/>
  <c r="N839" i="5"/>
  <c r="M839" i="5"/>
  <c r="O838" i="5"/>
  <c r="M838" i="5"/>
  <c r="N838" i="5" s="1"/>
  <c r="O837" i="5"/>
  <c r="M837" i="5"/>
  <c r="N837" i="5" s="1"/>
  <c r="O836" i="5"/>
  <c r="N836" i="5"/>
  <c r="M836" i="5"/>
  <c r="O835" i="5"/>
  <c r="M835" i="5"/>
  <c r="N835" i="5" s="1"/>
  <c r="O834" i="5"/>
  <c r="M834" i="5"/>
  <c r="N834" i="5" s="1"/>
  <c r="O833" i="5"/>
  <c r="M833" i="5"/>
  <c r="N833" i="5" s="1"/>
  <c r="O832" i="5"/>
  <c r="M832" i="5"/>
  <c r="N832" i="5" s="1"/>
  <c r="O831" i="5"/>
  <c r="M831" i="5"/>
  <c r="N831" i="5" s="1"/>
  <c r="O830" i="5"/>
  <c r="N830" i="5"/>
  <c r="M830" i="5"/>
  <c r="O829" i="5"/>
  <c r="M829" i="5"/>
  <c r="N829" i="5" s="1"/>
  <c r="O828" i="5"/>
  <c r="M828" i="5"/>
  <c r="N828" i="5" s="1"/>
  <c r="O827" i="5"/>
  <c r="M827" i="5"/>
  <c r="N827" i="5" s="1"/>
  <c r="O826" i="5"/>
  <c r="M826" i="5"/>
  <c r="N826" i="5" s="1"/>
  <c r="O825" i="5"/>
  <c r="M825" i="5"/>
  <c r="N825" i="5" s="1"/>
  <c r="O824" i="5"/>
  <c r="N824" i="5"/>
  <c r="M824" i="5"/>
  <c r="O823" i="5"/>
  <c r="N823" i="5"/>
  <c r="M823" i="5"/>
  <c r="O822" i="5"/>
  <c r="M822" i="5"/>
  <c r="N822" i="5" s="1"/>
  <c r="O821" i="5"/>
  <c r="M821" i="5"/>
  <c r="N821" i="5" s="1"/>
  <c r="O820" i="5"/>
  <c r="N820" i="5"/>
  <c r="M820" i="5"/>
  <c r="O819" i="5"/>
  <c r="M819" i="5"/>
  <c r="N819" i="5" s="1"/>
  <c r="O818" i="5"/>
  <c r="M818" i="5"/>
  <c r="N818" i="5" s="1"/>
  <c r="O817" i="5"/>
  <c r="M817" i="5"/>
  <c r="N817" i="5" s="1"/>
  <c r="O816" i="5"/>
  <c r="M816" i="5"/>
  <c r="N816" i="5" s="1"/>
  <c r="O815" i="5"/>
  <c r="M815" i="5"/>
  <c r="N815" i="5" s="1"/>
  <c r="O814" i="5"/>
  <c r="N814" i="5"/>
  <c r="M814" i="5"/>
  <c r="O813" i="5"/>
  <c r="M813" i="5"/>
  <c r="N813" i="5" s="1"/>
  <c r="O812" i="5"/>
  <c r="M812" i="5"/>
  <c r="N812" i="5" s="1"/>
  <c r="O811" i="5"/>
  <c r="M811" i="5"/>
  <c r="N811" i="5" s="1"/>
  <c r="O810" i="5"/>
  <c r="M810" i="5"/>
  <c r="N810" i="5" s="1"/>
  <c r="O809" i="5"/>
  <c r="M809" i="5"/>
  <c r="N809" i="5" s="1"/>
  <c r="O808" i="5"/>
  <c r="N808" i="5"/>
  <c r="M808" i="5"/>
  <c r="O807" i="5"/>
  <c r="N807" i="5"/>
  <c r="M807" i="5"/>
  <c r="O806" i="5"/>
  <c r="M806" i="5"/>
  <c r="N806" i="5" s="1"/>
  <c r="O805" i="5"/>
  <c r="M805" i="5"/>
  <c r="N805" i="5" s="1"/>
  <c r="O804" i="5"/>
  <c r="N804" i="5"/>
  <c r="M804" i="5"/>
  <c r="O803" i="5"/>
  <c r="M803" i="5"/>
  <c r="N803" i="5" s="1"/>
  <c r="O802" i="5"/>
  <c r="M802" i="5"/>
  <c r="N802" i="5" s="1"/>
  <c r="O801" i="5"/>
  <c r="M801" i="5"/>
  <c r="N801" i="5" s="1"/>
  <c r="O800" i="5"/>
  <c r="M800" i="5"/>
  <c r="N800" i="5" s="1"/>
  <c r="O799" i="5"/>
  <c r="M799" i="5"/>
  <c r="N799" i="5" s="1"/>
  <c r="O798" i="5"/>
  <c r="N798" i="5"/>
  <c r="M798" i="5"/>
  <c r="O797" i="5"/>
  <c r="M797" i="5"/>
  <c r="N797" i="5" s="1"/>
  <c r="O796" i="5"/>
  <c r="M796" i="5"/>
  <c r="N796" i="5" s="1"/>
  <c r="O795" i="5"/>
  <c r="M795" i="5"/>
  <c r="N795" i="5" s="1"/>
  <c r="O794" i="5"/>
  <c r="M794" i="5"/>
  <c r="N794" i="5" s="1"/>
  <c r="O793" i="5"/>
  <c r="M793" i="5"/>
  <c r="N793" i="5" s="1"/>
  <c r="O792" i="5"/>
  <c r="N792" i="5"/>
  <c r="M792" i="5"/>
  <c r="O791" i="5"/>
  <c r="N791" i="5"/>
  <c r="M791" i="5"/>
  <c r="O790" i="5"/>
  <c r="M790" i="5"/>
  <c r="N790" i="5" s="1"/>
  <c r="O789" i="5"/>
  <c r="M789" i="5"/>
  <c r="N789" i="5" s="1"/>
  <c r="O788" i="5"/>
  <c r="N788" i="5"/>
  <c r="M788" i="5"/>
  <c r="O787" i="5"/>
  <c r="M787" i="5"/>
  <c r="N787" i="5" s="1"/>
  <c r="O786" i="5"/>
  <c r="M786" i="5"/>
  <c r="N786" i="5" s="1"/>
  <c r="O785" i="5"/>
  <c r="M785" i="5"/>
  <c r="N785" i="5" s="1"/>
  <c r="O784" i="5"/>
  <c r="M784" i="5"/>
  <c r="N784" i="5" s="1"/>
  <c r="O783" i="5"/>
  <c r="M783" i="5"/>
  <c r="N783" i="5" s="1"/>
  <c r="O782" i="5"/>
  <c r="N782" i="5"/>
  <c r="M782" i="5"/>
  <c r="O781" i="5"/>
  <c r="M781" i="5"/>
  <c r="N781" i="5" s="1"/>
  <c r="O780" i="5"/>
  <c r="M780" i="5"/>
  <c r="N780" i="5" s="1"/>
  <c r="O779" i="5"/>
  <c r="M779" i="5"/>
  <c r="N779" i="5" s="1"/>
  <c r="O778" i="5"/>
  <c r="M778" i="5"/>
  <c r="N778" i="5" s="1"/>
  <c r="O777" i="5"/>
  <c r="M777" i="5"/>
  <c r="N777" i="5" s="1"/>
  <c r="O776" i="5"/>
  <c r="N776" i="5"/>
  <c r="M776" i="5"/>
  <c r="O775" i="5"/>
  <c r="N775" i="5"/>
  <c r="M775" i="5"/>
  <c r="O774" i="5"/>
  <c r="M774" i="5"/>
  <c r="N774" i="5" s="1"/>
  <c r="O773" i="5"/>
  <c r="M773" i="5"/>
  <c r="N773" i="5" s="1"/>
  <c r="O772" i="5"/>
  <c r="N772" i="5"/>
  <c r="M772" i="5"/>
  <c r="O771" i="5"/>
  <c r="M771" i="5"/>
  <c r="N771" i="5" s="1"/>
  <c r="O770" i="5"/>
  <c r="M770" i="5"/>
  <c r="N770" i="5" s="1"/>
  <c r="O769" i="5"/>
  <c r="M769" i="5"/>
  <c r="N769" i="5" s="1"/>
  <c r="O768" i="5"/>
  <c r="M768" i="5"/>
  <c r="N768" i="5" s="1"/>
  <c r="O767" i="5"/>
  <c r="M767" i="5"/>
  <c r="N767" i="5" s="1"/>
  <c r="O766" i="5"/>
  <c r="N766" i="5"/>
  <c r="M766" i="5"/>
  <c r="O765" i="5"/>
  <c r="M765" i="5"/>
  <c r="N765" i="5" s="1"/>
  <c r="O764" i="5"/>
  <c r="M764" i="5"/>
  <c r="N764" i="5" s="1"/>
  <c r="O763" i="5"/>
  <c r="M763" i="5"/>
  <c r="N763" i="5" s="1"/>
  <c r="O762" i="5"/>
  <c r="M762" i="5"/>
  <c r="N762" i="5" s="1"/>
  <c r="O761" i="5"/>
  <c r="M761" i="5"/>
  <c r="N761" i="5" s="1"/>
  <c r="O760" i="5"/>
  <c r="N760" i="5"/>
  <c r="M760" i="5"/>
  <c r="O759" i="5"/>
  <c r="N759" i="5"/>
  <c r="M759" i="5"/>
  <c r="O758" i="5"/>
  <c r="M758" i="5"/>
  <c r="N758" i="5" s="1"/>
  <c r="O757" i="5"/>
  <c r="M757" i="5"/>
  <c r="N757" i="5" s="1"/>
  <c r="O756" i="5"/>
  <c r="N756" i="5"/>
  <c r="M756" i="5"/>
  <c r="O755" i="5"/>
  <c r="M755" i="5"/>
  <c r="N755" i="5" s="1"/>
  <c r="O754" i="5"/>
  <c r="M754" i="5"/>
  <c r="N754" i="5" s="1"/>
  <c r="O753" i="5"/>
  <c r="M753" i="5"/>
  <c r="N753" i="5" s="1"/>
  <c r="O752" i="5"/>
  <c r="M752" i="5"/>
  <c r="N752" i="5" s="1"/>
  <c r="O751" i="5"/>
  <c r="M751" i="5"/>
  <c r="N751" i="5" s="1"/>
  <c r="O750" i="5"/>
  <c r="N750" i="5"/>
  <c r="M750" i="5"/>
  <c r="O749" i="5"/>
  <c r="M749" i="5"/>
  <c r="N749" i="5" s="1"/>
  <c r="O748" i="5"/>
  <c r="M748" i="5"/>
  <c r="N748" i="5" s="1"/>
  <c r="O747" i="5"/>
  <c r="M747" i="5"/>
  <c r="N747" i="5" s="1"/>
  <c r="O746" i="5"/>
  <c r="M746" i="5"/>
  <c r="N746" i="5" s="1"/>
  <c r="O745" i="5"/>
  <c r="M745" i="5"/>
  <c r="N745" i="5" s="1"/>
  <c r="O744" i="5"/>
  <c r="N744" i="5"/>
  <c r="M744" i="5"/>
  <c r="O743" i="5"/>
  <c r="N743" i="5"/>
  <c r="M743" i="5"/>
  <c r="O742" i="5"/>
  <c r="M742" i="5"/>
  <c r="N742" i="5" s="1"/>
  <c r="O741" i="5"/>
  <c r="M741" i="5"/>
  <c r="N741" i="5" s="1"/>
  <c r="O740" i="5"/>
  <c r="N740" i="5"/>
  <c r="M740" i="5"/>
  <c r="O739" i="5"/>
  <c r="M739" i="5"/>
  <c r="N739" i="5" s="1"/>
  <c r="O738" i="5"/>
  <c r="M738" i="5"/>
  <c r="N738" i="5" s="1"/>
  <c r="O737" i="5"/>
  <c r="M737" i="5"/>
  <c r="N737" i="5" s="1"/>
  <c r="O736" i="5"/>
  <c r="M736" i="5"/>
  <c r="N736" i="5" s="1"/>
  <c r="O735" i="5"/>
  <c r="M735" i="5"/>
  <c r="N735" i="5" s="1"/>
  <c r="O734" i="5"/>
  <c r="N734" i="5"/>
  <c r="M734" i="5"/>
  <c r="O733" i="5"/>
  <c r="M733" i="5"/>
  <c r="N733" i="5" s="1"/>
  <c r="O732" i="5"/>
  <c r="M732" i="5"/>
  <c r="N732" i="5" s="1"/>
  <c r="O731" i="5"/>
  <c r="M731" i="5"/>
  <c r="N731" i="5" s="1"/>
  <c r="O730" i="5"/>
  <c r="M730" i="5"/>
  <c r="N730" i="5" s="1"/>
  <c r="O729" i="5"/>
  <c r="M729" i="5"/>
  <c r="N729" i="5" s="1"/>
  <c r="O728" i="5"/>
  <c r="N728" i="5"/>
  <c r="M728" i="5"/>
  <c r="O727" i="5"/>
  <c r="N727" i="5"/>
  <c r="M727" i="5"/>
  <c r="O726" i="5"/>
  <c r="M726" i="5"/>
  <c r="N726" i="5" s="1"/>
  <c r="O725" i="5"/>
  <c r="M725" i="5"/>
  <c r="N725" i="5" s="1"/>
  <c r="O724" i="5"/>
  <c r="N724" i="5"/>
  <c r="M724" i="5"/>
  <c r="O723" i="5"/>
  <c r="M723" i="5"/>
  <c r="N723" i="5" s="1"/>
  <c r="O722" i="5"/>
  <c r="M722" i="5"/>
  <c r="N722" i="5" s="1"/>
  <c r="O721" i="5"/>
  <c r="M721" i="5"/>
  <c r="N721" i="5" s="1"/>
  <c r="O720" i="5"/>
  <c r="M720" i="5"/>
  <c r="N720" i="5" s="1"/>
  <c r="O719" i="5"/>
  <c r="M719" i="5"/>
  <c r="N719" i="5" s="1"/>
  <c r="O718" i="5"/>
  <c r="N718" i="5"/>
  <c r="M718" i="5"/>
  <c r="O717" i="5"/>
  <c r="M717" i="5"/>
  <c r="N717" i="5" s="1"/>
  <c r="O716" i="5"/>
  <c r="M716" i="5"/>
  <c r="N716" i="5" s="1"/>
  <c r="O715" i="5"/>
  <c r="M715" i="5"/>
  <c r="N715" i="5" s="1"/>
  <c r="O714" i="5"/>
  <c r="M714" i="5"/>
  <c r="N714" i="5" s="1"/>
  <c r="O713" i="5"/>
  <c r="M713" i="5"/>
  <c r="N713" i="5" s="1"/>
  <c r="O712" i="5"/>
  <c r="N712" i="5"/>
  <c r="M712" i="5"/>
  <c r="O711" i="5"/>
  <c r="N711" i="5"/>
  <c r="M711" i="5"/>
  <c r="O710" i="5"/>
  <c r="M710" i="5"/>
  <c r="N710" i="5" s="1"/>
  <c r="O709" i="5"/>
  <c r="M709" i="5"/>
  <c r="N709" i="5" s="1"/>
  <c r="O708" i="5"/>
  <c r="N708" i="5"/>
  <c r="M708" i="5"/>
  <c r="O707" i="5"/>
  <c r="M707" i="5"/>
  <c r="N707" i="5" s="1"/>
  <c r="O706" i="5"/>
  <c r="M706" i="5"/>
  <c r="N706" i="5" s="1"/>
  <c r="O705" i="5"/>
  <c r="M705" i="5"/>
  <c r="N705" i="5" s="1"/>
  <c r="O704" i="5"/>
  <c r="M704" i="5"/>
  <c r="N704" i="5" s="1"/>
  <c r="O703" i="5"/>
  <c r="M703" i="5"/>
  <c r="N703" i="5" s="1"/>
  <c r="O702" i="5"/>
  <c r="N702" i="5"/>
  <c r="M702" i="5"/>
  <c r="O701" i="5"/>
  <c r="M701" i="5"/>
  <c r="N701" i="5" s="1"/>
  <c r="O700" i="5"/>
  <c r="M700" i="5"/>
  <c r="N700" i="5" s="1"/>
  <c r="O699" i="5"/>
  <c r="M699" i="5"/>
  <c r="N699" i="5" s="1"/>
  <c r="O698" i="5"/>
  <c r="M698" i="5"/>
  <c r="N698" i="5" s="1"/>
  <c r="O697" i="5"/>
  <c r="M697" i="5"/>
  <c r="N697" i="5" s="1"/>
  <c r="O696" i="5"/>
  <c r="N696" i="5"/>
  <c r="M696" i="5"/>
  <c r="O695" i="5"/>
  <c r="N695" i="5"/>
  <c r="M695" i="5"/>
  <c r="O694" i="5"/>
  <c r="M694" i="5"/>
  <c r="N694" i="5" s="1"/>
  <c r="O693" i="5"/>
  <c r="M693" i="5"/>
  <c r="N693" i="5" s="1"/>
  <c r="O692" i="5"/>
  <c r="N692" i="5"/>
  <c r="M692" i="5"/>
  <c r="O691" i="5"/>
  <c r="M691" i="5"/>
  <c r="N691" i="5" s="1"/>
  <c r="O690" i="5"/>
  <c r="M690" i="5"/>
  <c r="N690" i="5" s="1"/>
  <c r="O689" i="5"/>
  <c r="M689" i="5"/>
  <c r="N689" i="5" s="1"/>
  <c r="O688" i="5"/>
  <c r="M688" i="5"/>
  <c r="N688" i="5" s="1"/>
  <c r="O687" i="5"/>
  <c r="M687" i="5"/>
  <c r="N687" i="5" s="1"/>
  <c r="O686" i="5"/>
  <c r="N686" i="5"/>
  <c r="M686" i="5"/>
  <c r="O685" i="5"/>
  <c r="M685" i="5"/>
  <c r="N685" i="5" s="1"/>
  <c r="O684" i="5"/>
  <c r="M684" i="5"/>
  <c r="N684" i="5" s="1"/>
  <c r="O683" i="5"/>
  <c r="M683" i="5"/>
  <c r="N683" i="5" s="1"/>
  <c r="O682" i="5"/>
  <c r="M682" i="5"/>
  <c r="N682" i="5" s="1"/>
  <c r="O681" i="5"/>
  <c r="M681" i="5"/>
  <c r="N681" i="5" s="1"/>
  <c r="O680" i="5"/>
  <c r="N680" i="5"/>
  <c r="M680" i="5"/>
  <c r="O679" i="5"/>
  <c r="N679" i="5"/>
  <c r="M679" i="5"/>
  <c r="O678" i="5"/>
  <c r="M678" i="5"/>
  <c r="N678" i="5" s="1"/>
  <c r="O677" i="5"/>
  <c r="M677" i="5"/>
  <c r="N677" i="5" s="1"/>
  <c r="O676" i="5"/>
  <c r="N676" i="5"/>
  <c r="M676" i="5"/>
  <c r="O675" i="5"/>
  <c r="M675" i="5"/>
  <c r="N675" i="5" s="1"/>
  <c r="O674" i="5"/>
  <c r="M674" i="5"/>
  <c r="N674" i="5" s="1"/>
  <c r="O673" i="5"/>
  <c r="M673" i="5"/>
  <c r="N673" i="5" s="1"/>
  <c r="O672" i="5"/>
  <c r="M672" i="5"/>
  <c r="N672" i="5" s="1"/>
  <c r="O671" i="5"/>
  <c r="M671" i="5"/>
  <c r="N671" i="5" s="1"/>
  <c r="O670" i="5"/>
  <c r="N670" i="5"/>
  <c r="M670" i="5"/>
  <c r="O669" i="5"/>
  <c r="M669" i="5"/>
  <c r="N669" i="5" s="1"/>
  <c r="O668" i="5"/>
  <c r="M668" i="5"/>
  <c r="N668" i="5" s="1"/>
  <c r="O667" i="5"/>
  <c r="M667" i="5"/>
  <c r="N667" i="5" s="1"/>
  <c r="O666" i="5"/>
  <c r="M666" i="5"/>
  <c r="N666" i="5" s="1"/>
  <c r="O665" i="5"/>
  <c r="M665" i="5"/>
  <c r="N665" i="5" s="1"/>
  <c r="O664" i="5"/>
  <c r="N664" i="5"/>
  <c r="M664" i="5"/>
  <c r="O663" i="5"/>
  <c r="N663" i="5"/>
  <c r="M663" i="5"/>
  <c r="O662" i="5"/>
  <c r="M662" i="5"/>
  <c r="N662" i="5" s="1"/>
  <c r="O661" i="5"/>
  <c r="M661" i="5"/>
  <c r="N661" i="5" s="1"/>
  <c r="O660" i="5"/>
  <c r="N660" i="5"/>
  <c r="M660" i="5"/>
  <c r="O659" i="5"/>
  <c r="M659" i="5"/>
  <c r="N659" i="5" s="1"/>
  <c r="O658" i="5"/>
  <c r="M658" i="5"/>
  <c r="N658" i="5" s="1"/>
  <c r="O657" i="5"/>
  <c r="M657" i="5"/>
  <c r="N657" i="5" s="1"/>
  <c r="O656" i="5"/>
  <c r="M656" i="5"/>
  <c r="N656" i="5" s="1"/>
  <c r="O655" i="5"/>
  <c r="M655" i="5"/>
  <c r="N655" i="5" s="1"/>
  <c r="O654" i="5"/>
  <c r="N654" i="5"/>
  <c r="M654" i="5"/>
  <c r="O653" i="5"/>
  <c r="M653" i="5"/>
  <c r="N653" i="5" s="1"/>
  <c r="O652" i="5"/>
  <c r="M652" i="5"/>
  <c r="N652" i="5" s="1"/>
  <c r="O651" i="5"/>
  <c r="M651" i="5"/>
  <c r="N651" i="5" s="1"/>
  <c r="O650" i="5"/>
  <c r="M650" i="5"/>
  <c r="N650" i="5" s="1"/>
  <c r="O649" i="5"/>
  <c r="M649" i="5"/>
  <c r="N649" i="5" s="1"/>
  <c r="O648" i="5"/>
  <c r="N648" i="5"/>
  <c r="M648" i="5"/>
  <c r="O647" i="5"/>
  <c r="N647" i="5"/>
  <c r="M647" i="5"/>
  <c r="O646" i="5"/>
  <c r="M646" i="5"/>
  <c r="N646" i="5" s="1"/>
  <c r="O645" i="5"/>
  <c r="M645" i="5"/>
  <c r="N645" i="5" s="1"/>
  <c r="O644" i="5"/>
  <c r="N644" i="5"/>
  <c r="M644" i="5"/>
  <c r="O643" i="5"/>
  <c r="M643" i="5"/>
  <c r="N643" i="5" s="1"/>
  <c r="O642" i="5"/>
  <c r="M642" i="5"/>
  <c r="N642" i="5" s="1"/>
  <c r="O641" i="5"/>
  <c r="M641" i="5"/>
  <c r="N641" i="5" s="1"/>
  <c r="O640" i="5"/>
  <c r="M640" i="5"/>
  <c r="N640" i="5" s="1"/>
  <c r="O639" i="5"/>
  <c r="M639" i="5"/>
  <c r="N639" i="5" s="1"/>
  <c r="O638" i="5"/>
  <c r="N638" i="5"/>
  <c r="M638" i="5"/>
  <c r="O637" i="5"/>
  <c r="M637" i="5"/>
  <c r="N637" i="5" s="1"/>
  <c r="O636" i="5"/>
  <c r="M636" i="5"/>
  <c r="N636" i="5" s="1"/>
  <c r="O635" i="5"/>
  <c r="M635" i="5"/>
  <c r="N635" i="5" s="1"/>
  <c r="O634" i="5"/>
  <c r="M634" i="5"/>
  <c r="N634" i="5" s="1"/>
  <c r="O633" i="5"/>
  <c r="M633" i="5"/>
  <c r="N633" i="5" s="1"/>
  <c r="O632" i="5"/>
  <c r="N632" i="5"/>
  <c r="M632" i="5"/>
  <c r="O631" i="5"/>
  <c r="N631" i="5"/>
  <c r="M631" i="5"/>
  <c r="O630" i="5"/>
  <c r="M630" i="5"/>
  <c r="N630" i="5" s="1"/>
  <c r="O629" i="5"/>
  <c r="M629" i="5"/>
  <c r="N629" i="5" s="1"/>
  <c r="O628" i="5"/>
  <c r="N628" i="5"/>
  <c r="M628" i="5"/>
  <c r="O627" i="5"/>
  <c r="M627" i="5"/>
  <c r="N627" i="5" s="1"/>
  <c r="O626" i="5"/>
  <c r="M626" i="5"/>
  <c r="N626" i="5" s="1"/>
  <c r="O625" i="5"/>
  <c r="M625" i="5"/>
  <c r="N625" i="5" s="1"/>
  <c r="O624" i="5"/>
  <c r="M624" i="5"/>
  <c r="N624" i="5" s="1"/>
  <c r="O623" i="5"/>
  <c r="M623" i="5"/>
  <c r="N623" i="5" s="1"/>
  <c r="O622" i="5"/>
  <c r="N622" i="5"/>
  <c r="M622" i="5"/>
  <c r="O621" i="5"/>
  <c r="M621" i="5"/>
  <c r="N621" i="5" s="1"/>
  <c r="O620" i="5"/>
  <c r="M620" i="5"/>
  <c r="N620" i="5" s="1"/>
  <c r="O619" i="5"/>
  <c r="M619" i="5"/>
  <c r="N619" i="5" s="1"/>
  <c r="O618" i="5"/>
  <c r="M618" i="5"/>
  <c r="N618" i="5" s="1"/>
  <c r="O617" i="5"/>
  <c r="M617" i="5"/>
  <c r="N617" i="5" s="1"/>
  <c r="O616" i="5"/>
  <c r="N616" i="5"/>
  <c r="M616" i="5"/>
  <c r="O615" i="5"/>
  <c r="N615" i="5"/>
  <c r="M615" i="5"/>
  <c r="O614" i="5"/>
  <c r="M614" i="5"/>
  <c r="N614" i="5" s="1"/>
  <c r="O613" i="5"/>
  <c r="M613" i="5"/>
  <c r="N613" i="5" s="1"/>
  <c r="O612" i="5"/>
  <c r="N612" i="5"/>
  <c r="M612" i="5"/>
  <c r="O611" i="5"/>
  <c r="M611" i="5"/>
  <c r="N611" i="5" s="1"/>
  <c r="O610" i="5"/>
  <c r="M610" i="5"/>
  <c r="N610" i="5" s="1"/>
  <c r="O609" i="5"/>
  <c r="M609" i="5"/>
  <c r="N609" i="5" s="1"/>
  <c r="O608" i="5"/>
  <c r="M608" i="5"/>
  <c r="N608" i="5" s="1"/>
  <c r="O607" i="5"/>
  <c r="M607" i="5"/>
  <c r="N607" i="5" s="1"/>
  <c r="O606" i="5"/>
  <c r="N606" i="5"/>
  <c r="M606" i="5"/>
  <c r="O605" i="5"/>
  <c r="M605" i="5"/>
  <c r="N605" i="5" s="1"/>
  <c r="O604" i="5"/>
  <c r="M604" i="5"/>
  <c r="N604" i="5" s="1"/>
  <c r="O603" i="5"/>
  <c r="M603" i="5"/>
  <c r="N603" i="5" s="1"/>
  <c r="O602" i="5"/>
  <c r="M602" i="5"/>
  <c r="N602" i="5" s="1"/>
  <c r="O601" i="5"/>
  <c r="M601" i="5"/>
  <c r="N601" i="5" s="1"/>
  <c r="O600" i="5"/>
  <c r="N600" i="5"/>
  <c r="M600" i="5"/>
  <c r="O599" i="5"/>
  <c r="N599" i="5"/>
  <c r="M599" i="5"/>
  <c r="O598" i="5"/>
  <c r="M598" i="5"/>
  <c r="N598" i="5" s="1"/>
  <c r="O597" i="5"/>
  <c r="M597" i="5"/>
  <c r="N597" i="5" s="1"/>
  <c r="O596" i="5"/>
  <c r="N596" i="5"/>
  <c r="M596" i="5"/>
  <c r="O595" i="5"/>
  <c r="M595" i="5"/>
  <c r="N595" i="5" s="1"/>
  <c r="O594" i="5"/>
  <c r="M594" i="5"/>
  <c r="N594" i="5" s="1"/>
  <c r="O593" i="5"/>
  <c r="M593" i="5"/>
  <c r="N593" i="5" s="1"/>
  <c r="O592" i="5"/>
  <c r="M592" i="5"/>
  <c r="N592" i="5" s="1"/>
  <c r="O591" i="5"/>
  <c r="M591" i="5"/>
  <c r="N591" i="5" s="1"/>
  <c r="O590" i="5"/>
  <c r="N590" i="5"/>
  <c r="M590" i="5"/>
  <c r="O589" i="5"/>
  <c r="M589" i="5"/>
  <c r="N589" i="5" s="1"/>
  <c r="O588" i="5"/>
  <c r="M588" i="5"/>
  <c r="N588" i="5" s="1"/>
  <c r="O587" i="5"/>
  <c r="M587" i="5"/>
  <c r="N587" i="5" s="1"/>
  <c r="O586" i="5"/>
  <c r="M586" i="5"/>
  <c r="N586" i="5" s="1"/>
  <c r="O585" i="5"/>
  <c r="M585" i="5"/>
  <c r="N585" i="5" s="1"/>
  <c r="O584" i="5"/>
  <c r="N584" i="5"/>
  <c r="M584" i="5"/>
  <c r="O583" i="5"/>
  <c r="N583" i="5"/>
  <c r="M583" i="5"/>
  <c r="O582" i="5"/>
  <c r="M582" i="5"/>
  <c r="N582" i="5" s="1"/>
  <c r="O581" i="5"/>
  <c r="M581" i="5"/>
  <c r="N581" i="5" s="1"/>
  <c r="O580" i="5"/>
  <c r="N580" i="5"/>
  <c r="M580" i="5"/>
  <c r="O579" i="5"/>
  <c r="M579" i="5"/>
  <c r="N579" i="5" s="1"/>
  <c r="O578" i="5"/>
  <c r="M578" i="5"/>
  <c r="N578" i="5" s="1"/>
  <c r="O577" i="5"/>
  <c r="N577" i="5"/>
  <c r="M577" i="5"/>
  <c r="O576" i="5"/>
  <c r="M576" i="5"/>
  <c r="N576" i="5" s="1"/>
  <c r="O575" i="5"/>
  <c r="M575" i="5"/>
  <c r="N575" i="5" s="1"/>
  <c r="O574" i="5"/>
  <c r="N574" i="5"/>
  <c r="M574" i="5"/>
  <c r="O573" i="5"/>
  <c r="M573" i="5"/>
  <c r="N573" i="5" s="1"/>
  <c r="O572" i="5"/>
  <c r="M572" i="5"/>
  <c r="N572" i="5" s="1"/>
  <c r="O571" i="5"/>
  <c r="M571" i="5"/>
  <c r="N571" i="5" s="1"/>
  <c r="O570" i="5"/>
  <c r="M570" i="5"/>
  <c r="N570" i="5" s="1"/>
  <c r="O569" i="5"/>
  <c r="M569" i="5"/>
  <c r="N569" i="5" s="1"/>
  <c r="O568" i="5"/>
  <c r="N568" i="5"/>
  <c r="M568" i="5"/>
  <c r="O567" i="5"/>
  <c r="N567" i="5"/>
  <c r="M567" i="5"/>
  <c r="O566" i="5"/>
  <c r="M566" i="5"/>
  <c r="N566" i="5" s="1"/>
  <c r="O565" i="5"/>
  <c r="M565" i="5"/>
  <c r="N565" i="5" s="1"/>
  <c r="O564" i="5"/>
  <c r="N564" i="5"/>
  <c r="M564" i="5"/>
  <c r="O563" i="5"/>
  <c r="M563" i="5"/>
  <c r="N563" i="5" s="1"/>
  <c r="O562" i="5"/>
  <c r="M562" i="5"/>
  <c r="N562" i="5" s="1"/>
  <c r="O561" i="5"/>
  <c r="N561" i="5"/>
  <c r="M561" i="5"/>
  <c r="O560" i="5"/>
  <c r="M560" i="5"/>
  <c r="N560" i="5" s="1"/>
  <c r="O559" i="5"/>
  <c r="M559" i="5"/>
  <c r="N559" i="5" s="1"/>
  <c r="O558" i="5"/>
  <c r="N558" i="5"/>
  <c r="M558" i="5"/>
  <c r="O557" i="5"/>
  <c r="M557" i="5"/>
  <c r="N557" i="5" s="1"/>
  <c r="O556" i="5"/>
  <c r="M556" i="5"/>
  <c r="N556" i="5" s="1"/>
  <c r="O555" i="5"/>
  <c r="M555" i="5"/>
  <c r="N555" i="5" s="1"/>
  <c r="O554" i="5"/>
  <c r="M554" i="5"/>
  <c r="N554" i="5" s="1"/>
  <c r="O553" i="5"/>
  <c r="M553" i="5"/>
  <c r="N553" i="5" s="1"/>
  <c r="O552" i="5"/>
  <c r="N552" i="5"/>
  <c r="M552" i="5"/>
  <c r="O551" i="5"/>
  <c r="N551" i="5"/>
  <c r="M551" i="5"/>
  <c r="O550" i="5"/>
  <c r="M550" i="5"/>
  <c r="N550" i="5" s="1"/>
  <c r="O549" i="5"/>
  <c r="M549" i="5"/>
  <c r="N549" i="5" s="1"/>
  <c r="O548" i="5"/>
  <c r="N548" i="5"/>
  <c r="M548" i="5"/>
  <c r="O547" i="5"/>
  <c r="M547" i="5"/>
  <c r="N547" i="5" s="1"/>
  <c r="O546" i="5"/>
  <c r="M546" i="5"/>
  <c r="N546" i="5" s="1"/>
  <c r="O545" i="5"/>
  <c r="N545" i="5"/>
  <c r="M545" i="5"/>
  <c r="O544" i="5"/>
  <c r="M544" i="5"/>
  <c r="N544" i="5" s="1"/>
  <c r="O543" i="5"/>
  <c r="M543" i="5"/>
  <c r="N543" i="5" s="1"/>
  <c r="O542" i="5"/>
  <c r="N542" i="5"/>
  <c r="M542" i="5"/>
  <c r="O541" i="5"/>
  <c r="M541" i="5"/>
  <c r="N541" i="5" s="1"/>
  <c r="O540" i="5"/>
  <c r="M540" i="5"/>
  <c r="N540" i="5" s="1"/>
  <c r="O539" i="5"/>
  <c r="M539" i="5"/>
  <c r="N539" i="5" s="1"/>
  <c r="O538" i="5"/>
  <c r="M538" i="5"/>
  <c r="N538" i="5" s="1"/>
  <c r="O537" i="5"/>
  <c r="M537" i="5"/>
  <c r="N537" i="5" s="1"/>
  <c r="O536" i="5"/>
  <c r="N536" i="5"/>
  <c r="M536" i="5"/>
  <c r="O535" i="5"/>
  <c r="N535" i="5"/>
  <c r="M535" i="5"/>
  <c r="O534" i="5"/>
  <c r="M534" i="5"/>
  <c r="N534" i="5" s="1"/>
  <c r="O533" i="5"/>
  <c r="M533" i="5"/>
  <c r="N533" i="5" s="1"/>
  <c r="O532" i="5"/>
  <c r="N532" i="5"/>
  <c r="M532" i="5"/>
  <c r="O531" i="5"/>
  <c r="M531" i="5"/>
  <c r="N531" i="5" s="1"/>
  <c r="O530" i="5"/>
  <c r="M530" i="5"/>
  <c r="N530" i="5" s="1"/>
  <c r="O529" i="5"/>
  <c r="N529" i="5"/>
  <c r="M529" i="5"/>
  <c r="O528" i="5"/>
  <c r="M528" i="5"/>
  <c r="N528" i="5" s="1"/>
  <c r="O527" i="5"/>
  <c r="M527" i="5"/>
  <c r="N527" i="5" s="1"/>
  <c r="O526" i="5"/>
  <c r="N526" i="5"/>
  <c r="M526" i="5"/>
  <c r="O525" i="5"/>
  <c r="M525" i="5"/>
  <c r="N525" i="5" s="1"/>
  <c r="O524" i="5"/>
  <c r="M524" i="5"/>
  <c r="N524" i="5" s="1"/>
  <c r="O523" i="5"/>
  <c r="M523" i="5"/>
  <c r="N523" i="5" s="1"/>
  <c r="O522" i="5"/>
  <c r="M522" i="5"/>
  <c r="N522" i="5" s="1"/>
  <c r="O521" i="5"/>
  <c r="M521" i="5"/>
  <c r="N521" i="5" s="1"/>
  <c r="O520" i="5"/>
  <c r="N520" i="5"/>
  <c r="M520" i="5"/>
  <c r="O519" i="5"/>
  <c r="N519" i="5"/>
  <c r="M519" i="5"/>
  <c r="O518" i="5"/>
  <c r="M518" i="5"/>
  <c r="N518" i="5" s="1"/>
  <c r="O517" i="5"/>
  <c r="M517" i="5"/>
  <c r="N517" i="5" s="1"/>
  <c r="O516" i="5"/>
  <c r="N516" i="5"/>
  <c r="M516" i="5"/>
  <c r="O515" i="5"/>
  <c r="M515" i="5"/>
  <c r="N515" i="5" s="1"/>
  <c r="O514" i="5"/>
  <c r="M514" i="5"/>
  <c r="N514" i="5" s="1"/>
  <c r="O513" i="5"/>
  <c r="N513" i="5"/>
  <c r="M513" i="5"/>
  <c r="O512" i="5"/>
  <c r="M512" i="5"/>
  <c r="N512" i="5" s="1"/>
  <c r="O511" i="5"/>
  <c r="M511" i="5"/>
  <c r="N511" i="5" s="1"/>
  <c r="O510" i="5"/>
  <c r="N510" i="5"/>
  <c r="M510" i="5"/>
  <c r="O509" i="5"/>
  <c r="M509" i="5"/>
  <c r="N509" i="5" s="1"/>
  <c r="O508" i="5"/>
  <c r="M508" i="5"/>
  <c r="N508" i="5" s="1"/>
  <c r="O507" i="5"/>
  <c r="M507" i="5"/>
  <c r="N507" i="5" s="1"/>
  <c r="O506" i="5"/>
  <c r="M506" i="5"/>
  <c r="N506" i="5" s="1"/>
  <c r="O505" i="5"/>
  <c r="M505" i="5"/>
  <c r="N505" i="5" s="1"/>
  <c r="O504" i="5"/>
  <c r="N504" i="5"/>
  <c r="M504" i="5"/>
  <c r="O503" i="5"/>
  <c r="N503" i="5"/>
  <c r="M503" i="5"/>
  <c r="O502" i="5"/>
  <c r="M502" i="5"/>
  <c r="N502" i="5" s="1"/>
  <c r="O501" i="5"/>
  <c r="M501" i="5"/>
  <c r="N501" i="5" s="1"/>
  <c r="O500" i="5"/>
  <c r="N500" i="5"/>
  <c r="M500" i="5"/>
  <c r="O499" i="5"/>
  <c r="M499" i="5"/>
  <c r="N499" i="5" s="1"/>
  <c r="O498" i="5"/>
  <c r="M498" i="5"/>
  <c r="N498" i="5" s="1"/>
  <c r="O497" i="5"/>
  <c r="N497" i="5"/>
  <c r="M497" i="5"/>
  <c r="O496" i="5"/>
  <c r="M496" i="5"/>
  <c r="N496" i="5" s="1"/>
  <c r="O495" i="5"/>
  <c r="M495" i="5"/>
  <c r="N495" i="5" s="1"/>
  <c r="O494" i="5"/>
  <c r="N494" i="5"/>
  <c r="M494" i="5"/>
  <c r="O493" i="5"/>
  <c r="M493" i="5"/>
  <c r="N493" i="5" s="1"/>
  <c r="O492" i="5"/>
  <c r="M492" i="5"/>
  <c r="N492" i="5" s="1"/>
  <c r="O491" i="5"/>
  <c r="M491" i="5"/>
  <c r="N491" i="5" s="1"/>
  <c r="O490" i="5"/>
  <c r="M490" i="5"/>
  <c r="N490" i="5" s="1"/>
  <c r="O489" i="5"/>
  <c r="M489" i="5"/>
  <c r="N489" i="5" s="1"/>
  <c r="O488" i="5"/>
  <c r="N488" i="5"/>
  <c r="M488" i="5"/>
  <c r="O487" i="5"/>
  <c r="N487" i="5"/>
  <c r="M487" i="5"/>
  <c r="O486" i="5"/>
  <c r="M486" i="5"/>
  <c r="N486" i="5" s="1"/>
  <c r="O485" i="5"/>
  <c r="M485" i="5"/>
  <c r="N485" i="5" s="1"/>
  <c r="O484" i="5"/>
  <c r="N484" i="5"/>
  <c r="M484" i="5"/>
  <c r="O483" i="5"/>
  <c r="M483" i="5"/>
  <c r="N483" i="5" s="1"/>
  <c r="O482" i="5"/>
  <c r="M482" i="5"/>
  <c r="N482" i="5" s="1"/>
  <c r="O481" i="5"/>
  <c r="N481" i="5"/>
  <c r="M481" i="5"/>
  <c r="O480" i="5"/>
  <c r="M480" i="5"/>
  <c r="N480" i="5" s="1"/>
  <c r="O479" i="5"/>
  <c r="M479" i="5"/>
  <c r="N479" i="5" s="1"/>
  <c r="O478" i="5"/>
  <c r="N478" i="5"/>
  <c r="M478" i="5"/>
  <c r="O477" i="5"/>
  <c r="M477" i="5"/>
  <c r="N477" i="5" s="1"/>
  <c r="O476" i="5"/>
  <c r="M476" i="5"/>
  <c r="N476" i="5" s="1"/>
  <c r="O475" i="5"/>
  <c r="M475" i="5"/>
  <c r="N475" i="5" s="1"/>
  <c r="O474" i="5"/>
  <c r="M474" i="5"/>
  <c r="N474" i="5" s="1"/>
  <c r="O473" i="5"/>
  <c r="M473" i="5"/>
  <c r="N473" i="5" s="1"/>
  <c r="O472" i="5"/>
  <c r="N472" i="5"/>
  <c r="M472" i="5"/>
  <c r="O471" i="5"/>
  <c r="N471" i="5"/>
  <c r="M471" i="5"/>
  <c r="O470" i="5"/>
  <c r="M470" i="5"/>
  <c r="N470" i="5" s="1"/>
  <c r="O469" i="5"/>
  <c r="M469" i="5"/>
  <c r="N469" i="5" s="1"/>
  <c r="O468" i="5"/>
  <c r="N468" i="5"/>
  <c r="M468" i="5"/>
  <c r="O467" i="5"/>
  <c r="M467" i="5"/>
  <c r="N467" i="5" s="1"/>
  <c r="O466" i="5"/>
  <c r="M466" i="5"/>
  <c r="N466" i="5" s="1"/>
  <c r="O465" i="5"/>
  <c r="N465" i="5"/>
  <c r="M465" i="5"/>
  <c r="O464" i="5"/>
  <c r="M464" i="5"/>
  <c r="N464" i="5" s="1"/>
  <c r="O463" i="5"/>
  <c r="M463" i="5"/>
  <c r="N463" i="5" s="1"/>
  <c r="O462" i="5"/>
  <c r="N462" i="5"/>
  <c r="M462" i="5"/>
  <c r="O461" i="5"/>
  <c r="M461" i="5"/>
  <c r="N461" i="5" s="1"/>
  <c r="O460" i="5"/>
  <c r="M460" i="5"/>
  <c r="N460" i="5" s="1"/>
  <c r="O459" i="5"/>
  <c r="M459" i="5"/>
  <c r="N459" i="5" s="1"/>
  <c r="O458" i="5"/>
  <c r="M458" i="5"/>
  <c r="N458" i="5" s="1"/>
  <c r="O457" i="5"/>
  <c r="M457" i="5"/>
  <c r="N457" i="5" s="1"/>
  <c r="O456" i="5"/>
  <c r="N456" i="5"/>
  <c r="M456" i="5"/>
  <c r="O455" i="5"/>
  <c r="N455" i="5"/>
  <c r="M455" i="5"/>
  <c r="O454" i="5"/>
  <c r="M454" i="5"/>
  <c r="N454" i="5" s="1"/>
  <c r="O453" i="5"/>
  <c r="M453" i="5"/>
  <c r="N453" i="5" s="1"/>
  <c r="O452" i="5"/>
  <c r="N452" i="5"/>
  <c r="M452" i="5"/>
  <c r="O451" i="5"/>
  <c r="M451" i="5"/>
  <c r="N451" i="5" s="1"/>
  <c r="O450" i="5"/>
  <c r="M450" i="5"/>
  <c r="N450" i="5" s="1"/>
  <c r="O449" i="5"/>
  <c r="N449" i="5"/>
  <c r="M449" i="5"/>
  <c r="O448" i="5"/>
  <c r="M448" i="5"/>
  <c r="N448" i="5" s="1"/>
  <c r="O447" i="5"/>
  <c r="M447" i="5"/>
  <c r="N447" i="5" s="1"/>
  <c r="O446" i="5"/>
  <c r="N446" i="5"/>
  <c r="M446" i="5"/>
  <c r="O445" i="5"/>
  <c r="M445" i="5"/>
  <c r="N445" i="5" s="1"/>
  <c r="O444" i="5"/>
  <c r="M444" i="5"/>
  <c r="N444" i="5" s="1"/>
  <c r="O443" i="5"/>
  <c r="M443" i="5"/>
  <c r="N443" i="5" s="1"/>
  <c r="O442" i="5"/>
  <c r="M442" i="5"/>
  <c r="N442" i="5" s="1"/>
  <c r="O441" i="5"/>
  <c r="M441" i="5"/>
  <c r="N441" i="5" s="1"/>
  <c r="O440" i="5"/>
  <c r="N440" i="5"/>
  <c r="M440" i="5"/>
  <c r="O439" i="5"/>
  <c r="N439" i="5"/>
  <c r="M439" i="5"/>
  <c r="O438" i="5"/>
  <c r="M438" i="5"/>
  <c r="N438" i="5" s="1"/>
  <c r="O437" i="5"/>
  <c r="M437" i="5"/>
  <c r="N437" i="5" s="1"/>
  <c r="O436" i="5"/>
  <c r="N436" i="5"/>
  <c r="M436" i="5"/>
  <c r="O435" i="5"/>
  <c r="M435" i="5"/>
  <c r="N435" i="5" s="1"/>
  <c r="O434" i="5"/>
  <c r="M434" i="5"/>
  <c r="N434" i="5" s="1"/>
  <c r="O433" i="5"/>
  <c r="N433" i="5"/>
  <c r="M433" i="5"/>
  <c r="O432" i="5"/>
  <c r="M432" i="5"/>
  <c r="N432" i="5" s="1"/>
  <c r="O431" i="5"/>
  <c r="M431" i="5"/>
  <c r="N431" i="5" s="1"/>
  <c r="O430" i="5"/>
  <c r="N430" i="5"/>
  <c r="M430" i="5"/>
  <c r="O429" i="5"/>
  <c r="M429" i="5"/>
  <c r="N429" i="5" s="1"/>
  <c r="O428" i="5"/>
  <c r="M428" i="5"/>
  <c r="N428" i="5" s="1"/>
  <c r="O427" i="5"/>
  <c r="M427" i="5"/>
  <c r="N427" i="5" s="1"/>
  <c r="O426" i="5"/>
  <c r="M426" i="5"/>
  <c r="N426" i="5" s="1"/>
  <c r="O425" i="5"/>
  <c r="M425" i="5"/>
  <c r="N425" i="5" s="1"/>
  <c r="O424" i="5"/>
  <c r="N424" i="5"/>
  <c r="M424" i="5"/>
  <c r="O423" i="5"/>
  <c r="N423" i="5"/>
  <c r="M423" i="5"/>
  <c r="O422" i="5"/>
  <c r="M422" i="5"/>
  <c r="N422" i="5" s="1"/>
  <c r="O421" i="5"/>
  <c r="M421" i="5"/>
  <c r="N421" i="5" s="1"/>
  <c r="O420" i="5"/>
  <c r="N420" i="5"/>
  <c r="M420" i="5"/>
  <c r="O419" i="5"/>
  <c r="M419" i="5"/>
  <c r="N419" i="5" s="1"/>
  <c r="O418" i="5"/>
  <c r="M418" i="5"/>
  <c r="N418" i="5" s="1"/>
  <c r="O417" i="5"/>
  <c r="N417" i="5"/>
  <c r="M417" i="5"/>
  <c r="O416" i="5"/>
  <c r="M416" i="5"/>
  <c r="N416" i="5" s="1"/>
  <c r="O415" i="5"/>
  <c r="M415" i="5"/>
  <c r="N415" i="5" s="1"/>
  <c r="O414" i="5"/>
  <c r="N414" i="5"/>
  <c r="M414" i="5"/>
  <c r="O413" i="5"/>
  <c r="M413" i="5"/>
  <c r="N413" i="5" s="1"/>
  <c r="O412" i="5"/>
  <c r="M412" i="5"/>
  <c r="N412" i="5" s="1"/>
  <c r="O411" i="5"/>
  <c r="M411" i="5"/>
  <c r="N411" i="5" s="1"/>
  <c r="O410" i="5"/>
  <c r="M410" i="5"/>
  <c r="N410" i="5" s="1"/>
  <c r="O409" i="5"/>
  <c r="M409" i="5"/>
  <c r="N409" i="5" s="1"/>
  <c r="O408" i="5"/>
  <c r="N408" i="5"/>
  <c r="M408" i="5"/>
  <c r="O407" i="5"/>
  <c r="N407" i="5"/>
  <c r="M407" i="5"/>
  <c r="O406" i="5"/>
  <c r="M406" i="5"/>
  <c r="N406" i="5" s="1"/>
  <c r="O405" i="5"/>
  <c r="M405" i="5"/>
  <c r="N405" i="5" s="1"/>
  <c r="O404" i="5"/>
  <c r="N404" i="5"/>
  <c r="M404" i="5"/>
  <c r="O403" i="5"/>
  <c r="M403" i="5"/>
  <c r="N403" i="5" s="1"/>
  <c r="O402" i="5"/>
  <c r="M402" i="5"/>
  <c r="N402" i="5" s="1"/>
  <c r="O401" i="5"/>
  <c r="N401" i="5"/>
  <c r="M401" i="5"/>
  <c r="O400" i="5"/>
  <c r="M400" i="5"/>
  <c r="N400" i="5" s="1"/>
  <c r="O399" i="5"/>
  <c r="M399" i="5"/>
  <c r="N399" i="5" s="1"/>
  <c r="O398" i="5"/>
  <c r="N398" i="5"/>
  <c r="M398" i="5"/>
  <c r="O397" i="5"/>
  <c r="M397" i="5"/>
  <c r="N397" i="5" s="1"/>
  <c r="O396" i="5"/>
  <c r="M396" i="5"/>
  <c r="N396" i="5" s="1"/>
  <c r="O395" i="5"/>
  <c r="M395" i="5"/>
  <c r="N395" i="5" s="1"/>
  <c r="O394" i="5"/>
  <c r="M394" i="5"/>
  <c r="N394" i="5" s="1"/>
  <c r="O393" i="5"/>
  <c r="M393" i="5"/>
  <c r="N393" i="5" s="1"/>
  <c r="O392" i="5"/>
  <c r="N392" i="5"/>
  <c r="M392" i="5"/>
  <c r="O391" i="5"/>
  <c r="N391" i="5"/>
  <c r="M391" i="5"/>
  <c r="O390" i="5"/>
  <c r="M390" i="5"/>
  <c r="N390" i="5" s="1"/>
  <c r="O389" i="5"/>
  <c r="M389" i="5"/>
  <c r="N389" i="5" s="1"/>
  <c r="O388" i="5"/>
  <c r="N388" i="5"/>
  <c r="M388" i="5"/>
  <c r="O387" i="5"/>
  <c r="M387" i="5"/>
  <c r="N387" i="5" s="1"/>
  <c r="O386" i="5"/>
  <c r="M386" i="5"/>
  <c r="N386" i="5" s="1"/>
  <c r="O385" i="5"/>
  <c r="N385" i="5"/>
  <c r="M385" i="5"/>
  <c r="O384" i="5"/>
  <c r="M384" i="5"/>
  <c r="N384" i="5" s="1"/>
  <c r="O383" i="5"/>
  <c r="M383" i="5"/>
  <c r="N383" i="5" s="1"/>
  <c r="O382" i="5"/>
  <c r="N382" i="5"/>
  <c r="M382" i="5"/>
  <c r="O381" i="5"/>
  <c r="M381" i="5"/>
  <c r="N381" i="5" s="1"/>
  <c r="O380" i="5"/>
  <c r="M380" i="5"/>
  <c r="N380" i="5" s="1"/>
  <c r="O379" i="5"/>
  <c r="M379" i="5"/>
  <c r="N379" i="5" s="1"/>
  <c r="O378" i="5"/>
  <c r="M378" i="5"/>
  <c r="N378" i="5" s="1"/>
  <c r="O377" i="5"/>
  <c r="M377" i="5"/>
  <c r="N377" i="5" s="1"/>
  <c r="O376" i="5"/>
  <c r="N376" i="5"/>
  <c r="M376" i="5"/>
  <c r="O375" i="5"/>
  <c r="N375" i="5"/>
  <c r="M375" i="5"/>
  <c r="O374" i="5"/>
  <c r="M374" i="5"/>
  <c r="N374" i="5" s="1"/>
  <c r="O373" i="5"/>
  <c r="M373" i="5"/>
  <c r="N373" i="5" s="1"/>
  <c r="O372" i="5"/>
  <c r="N372" i="5"/>
  <c r="M372" i="5"/>
  <c r="O371" i="5"/>
  <c r="M371" i="5"/>
  <c r="N371" i="5" s="1"/>
  <c r="O370" i="5"/>
  <c r="M370" i="5"/>
  <c r="N370" i="5" s="1"/>
  <c r="O369" i="5"/>
  <c r="N369" i="5"/>
  <c r="M369" i="5"/>
  <c r="O368" i="5"/>
  <c r="M368" i="5"/>
  <c r="N368" i="5" s="1"/>
  <c r="O367" i="5"/>
  <c r="M367" i="5"/>
  <c r="N367" i="5" s="1"/>
  <c r="O366" i="5"/>
  <c r="N366" i="5"/>
  <c r="M366" i="5"/>
  <c r="O365" i="5"/>
  <c r="M365" i="5"/>
  <c r="N365" i="5" s="1"/>
  <c r="O364" i="5"/>
  <c r="M364" i="5"/>
  <c r="N364" i="5" s="1"/>
  <c r="O363" i="5"/>
  <c r="M363" i="5"/>
  <c r="N363" i="5" s="1"/>
  <c r="O362" i="5"/>
  <c r="M362" i="5"/>
  <c r="N362" i="5" s="1"/>
  <c r="O361" i="5"/>
  <c r="M361" i="5"/>
  <c r="N361" i="5" s="1"/>
  <c r="O360" i="5"/>
  <c r="N360" i="5"/>
  <c r="M360" i="5"/>
  <c r="O359" i="5"/>
  <c r="N359" i="5"/>
  <c r="M359" i="5"/>
  <c r="O358" i="5"/>
  <c r="M358" i="5"/>
  <c r="N358" i="5" s="1"/>
  <c r="O357" i="5"/>
  <c r="M357" i="5"/>
  <c r="N357" i="5" s="1"/>
  <c r="O356" i="5"/>
  <c r="N356" i="5"/>
  <c r="M356" i="5"/>
  <c r="O355" i="5"/>
  <c r="M355" i="5"/>
  <c r="N355" i="5" s="1"/>
  <c r="O354" i="5"/>
  <c r="M354" i="5"/>
  <c r="N354" i="5" s="1"/>
  <c r="O353" i="5"/>
  <c r="N353" i="5"/>
  <c r="M353" i="5"/>
  <c r="O352" i="5"/>
  <c r="M352" i="5"/>
  <c r="N352" i="5" s="1"/>
  <c r="O351" i="5"/>
  <c r="M351" i="5"/>
  <c r="N351" i="5" s="1"/>
  <c r="O350" i="5"/>
  <c r="N350" i="5"/>
  <c r="M350" i="5"/>
  <c r="O349" i="5"/>
  <c r="M349" i="5"/>
  <c r="N349" i="5" s="1"/>
  <c r="O348" i="5"/>
  <c r="M348" i="5"/>
  <c r="N348" i="5" s="1"/>
  <c r="O347" i="5"/>
  <c r="M347" i="5"/>
  <c r="N347" i="5" s="1"/>
  <c r="O346" i="5"/>
  <c r="M346" i="5"/>
  <c r="N346" i="5" s="1"/>
  <c r="O345" i="5"/>
  <c r="M345" i="5"/>
  <c r="N345" i="5" s="1"/>
  <c r="O344" i="5"/>
  <c r="N344" i="5"/>
  <c r="M344" i="5"/>
  <c r="O343" i="5"/>
  <c r="N343" i="5"/>
  <c r="M343" i="5"/>
  <c r="O342" i="5"/>
  <c r="M342" i="5"/>
  <c r="N342" i="5" s="1"/>
  <c r="O341" i="5"/>
  <c r="M341" i="5"/>
  <c r="N341" i="5" s="1"/>
  <c r="O340" i="5"/>
  <c r="N340" i="5"/>
  <c r="M340" i="5"/>
  <c r="O339" i="5"/>
  <c r="M339" i="5"/>
  <c r="N339" i="5" s="1"/>
  <c r="O338" i="5"/>
  <c r="M338" i="5"/>
  <c r="N338" i="5" s="1"/>
  <c r="O337" i="5"/>
  <c r="N337" i="5"/>
  <c r="M337" i="5"/>
  <c r="O336" i="5"/>
  <c r="M336" i="5"/>
  <c r="N336" i="5" s="1"/>
  <c r="O335" i="5"/>
  <c r="M335" i="5"/>
  <c r="N335" i="5" s="1"/>
  <c r="O334" i="5"/>
  <c r="N334" i="5"/>
  <c r="M334" i="5"/>
  <c r="O333" i="5"/>
  <c r="M333" i="5"/>
  <c r="N333" i="5" s="1"/>
  <c r="O332" i="5"/>
  <c r="M332" i="5"/>
  <c r="N332" i="5" s="1"/>
  <c r="O331" i="5"/>
  <c r="M331" i="5"/>
  <c r="N331" i="5" s="1"/>
  <c r="O330" i="5"/>
  <c r="M330" i="5"/>
  <c r="N330" i="5" s="1"/>
  <c r="O329" i="5"/>
  <c r="M329" i="5"/>
  <c r="N329" i="5" s="1"/>
  <c r="O328" i="5"/>
  <c r="N328" i="5"/>
  <c r="M328" i="5"/>
  <c r="O327" i="5"/>
  <c r="N327" i="5"/>
  <c r="M327" i="5"/>
  <c r="O326" i="5"/>
  <c r="M326" i="5"/>
  <c r="N326" i="5" s="1"/>
  <c r="O325" i="5"/>
  <c r="M325" i="5"/>
  <c r="N325" i="5" s="1"/>
  <c r="O324" i="5"/>
  <c r="N324" i="5"/>
  <c r="M324" i="5"/>
  <c r="O323" i="5"/>
  <c r="M323" i="5"/>
  <c r="N323" i="5" s="1"/>
  <c r="O322" i="5"/>
  <c r="M322" i="5"/>
  <c r="N322" i="5" s="1"/>
  <c r="O321" i="5"/>
  <c r="N321" i="5"/>
  <c r="M321" i="5"/>
  <c r="O320" i="5"/>
  <c r="M320" i="5"/>
  <c r="N320" i="5" s="1"/>
  <c r="O319" i="5"/>
  <c r="M319" i="5"/>
  <c r="N319" i="5" s="1"/>
  <c r="O318" i="5"/>
  <c r="N318" i="5"/>
  <c r="M318" i="5"/>
  <c r="O317" i="5"/>
  <c r="M317" i="5"/>
  <c r="N317" i="5" s="1"/>
  <c r="O316" i="5"/>
  <c r="M316" i="5"/>
  <c r="N316" i="5" s="1"/>
  <c r="O315" i="5"/>
  <c r="M315" i="5"/>
  <c r="N315" i="5" s="1"/>
  <c r="O314" i="5"/>
  <c r="M314" i="5"/>
  <c r="N314" i="5" s="1"/>
  <c r="O313" i="5"/>
  <c r="M313" i="5"/>
  <c r="N313" i="5" s="1"/>
  <c r="O312" i="5"/>
  <c r="N312" i="5"/>
  <c r="M312" i="5"/>
  <c r="O311" i="5"/>
  <c r="N311" i="5"/>
  <c r="M311" i="5"/>
  <c r="O310" i="5"/>
  <c r="M310" i="5"/>
  <c r="N310" i="5" s="1"/>
  <c r="O309" i="5"/>
  <c r="M309" i="5"/>
  <c r="N309" i="5" s="1"/>
  <c r="O308" i="5"/>
  <c r="N308" i="5"/>
  <c r="M308" i="5"/>
  <c r="O307" i="5"/>
  <c r="M307" i="5"/>
  <c r="N307" i="5" s="1"/>
  <c r="O306" i="5"/>
  <c r="M306" i="5"/>
  <c r="N306" i="5" s="1"/>
  <c r="O305" i="5"/>
  <c r="N305" i="5"/>
  <c r="M305" i="5"/>
  <c r="O304" i="5"/>
  <c r="M304" i="5"/>
  <c r="N304" i="5" s="1"/>
  <c r="O303" i="5"/>
  <c r="M303" i="5"/>
  <c r="N303" i="5" s="1"/>
  <c r="O302" i="5"/>
  <c r="N302" i="5"/>
  <c r="M302" i="5"/>
  <c r="O301" i="5"/>
  <c r="M301" i="5"/>
  <c r="N301" i="5" s="1"/>
  <c r="O300" i="5"/>
  <c r="M300" i="5"/>
  <c r="N300" i="5" s="1"/>
  <c r="O299" i="5"/>
  <c r="M299" i="5"/>
  <c r="N299" i="5" s="1"/>
  <c r="O298" i="5"/>
  <c r="M298" i="5"/>
  <c r="N298" i="5" s="1"/>
  <c r="O297" i="5"/>
  <c r="M297" i="5"/>
  <c r="N297" i="5" s="1"/>
  <c r="O296" i="5"/>
  <c r="N296" i="5"/>
  <c r="M296" i="5"/>
  <c r="O295" i="5"/>
  <c r="N295" i="5"/>
  <c r="M295" i="5"/>
  <c r="O294" i="5"/>
  <c r="M294" i="5"/>
  <c r="N294" i="5" s="1"/>
  <c r="O293" i="5"/>
  <c r="M293" i="5"/>
  <c r="N293" i="5" s="1"/>
  <c r="O292" i="5"/>
  <c r="N292" i="5"/>
  <c r="M292" i="5"/>
  <c r="O291" i="5"/>
  <c r="M291" i="5"/>
  <c r="N291" i="5" s="1"/>
  <c r="O290" i="5"/>
  <c r="M290" i="5"/>
  <c r="N290" i="5" s="1"/>
  <c r="O289" i="5"/>
  <c r="N289" i="5"/>
  <c r="M289" i="5"/>
  <c r="O288" i="5"/>
  <c r="M288" i="5"/>
  <c r="N288" i="5" s="1"/>
  <c r="O287" i="5"/>
  <c r="M287" i="5"/>
  <c r="N287" i="5" s="1"/>
  <c r="O286" i="5"/>
  <c r="N286" i="5"/>
  <c r="M286" i="5"/>
  <c r="O285" i="5"/>
  <c r="M285" i="5"/>
  <c r="N285" i="5" s="1"/>
  <c r="O284" i="5"/>
  <c r="M284" i="5"/>
  <c r="N284" i="5" s="1"/>
  <c r="O283" i="5"/>
  <c r="M283" i="5"/>
  <c r="N283" i="5" s="1"/>
  <c r="O282" i="5"/>
  <c r="M282" i="5"/>
  <c r="N282" i="5" s="1"/>
  <c r="O281" i="5"/>
  <c r="M281" i="5"/>
  <c r="N281" i="5" s="1"/>
  <c r="O280" i="5"/>
  <c r="N280" i="5"/>
  <c r="M280" i="5"/>
  <c r="O279" i="5"/>
  <c r="N279" i="5"/>
  <c r="M279" i="5"/>
  <c r="O278" i="5"/>
  <c r="M278" i="5"/>
  <c r="N278" i="5" s="1"/>
  <c r="O277" i="5"/>
  <c r="M277" i="5"/>
  <c r="N277" i="5" s="1"/>
  <c r="O276" i="5"/>
  <c r="N276" i="5"/>
  <c r="M276" i="5"/>
  <c r="O275" i="5"/>
  <c r="M275" i="5"/>
  <c r="N275" i="5" s="1"/>
  <c r="O274" i="5"/>
  <c r="M274" i="5"/>
  <c r="N274" i="5" s="1"/>
  <c r="O273" i="5"/>
  <c r="N273" i="5"/>
  <c r="M273" i="5"/>
  <c r="O272" i="5"/>
  <c r="M272" i="5"/>
  <c r="N272" i="5" s="1"/>
  <c r="O271" i="5"/>
  <c r="M271" i="5"/>
  <c r="N271" i="5" s="1"/>
  <c r="O270" i="5"/>
  <c r="N270" i="5"/>
  <c r="M270" i="5"/>
  <c r="O269" i="5"/>
  <c r="M269" i="5"/>
  <c r="N269" i="5" s="1"/>
  <c r="O268" i="5"/>
  <c r="M268" i="5"/>
  <c r="N268" i="5" s="1"/>
  <c r="O267" i="5"/>
  <c r="M267" i="5"/>
  <c r="N267" i="5" s="1"/>
  <c r="O266" i="5"/>
  <c r="M266" i="5"/>
  <c r="N266" i="5" s="1"/>
  <c r="O265" i="5"/>
  <c r="M265" i="5"/>
  <c r="N265" i="5" s="1"/>
  <c r="O264" i="5"/>
  <c r="N264" i="5"/>
  <c r="M264" i="5"/>
  <c r="O263" i="5"/>
  <c r="N263" i="5"/>
  <c r="M263" i="5"/>
  <c r="O262" i="5"/>
  <c r="M262" i="5"/>
  <c r="N262" i="5" s="1"/>
  <c r="O261" i="5"/>
  <c r="M261" i="5"/>
  <c r="N261" i="5" s="1"/>
  <c r="O260" i="5"/>
  <c r="N260" i="5"/>
  <c r="M260" i="5"/>
  <c r="O259" i="5"/>
  <c r="M259" i="5"/>
  <c r="N259" i="5" s="1"/>
  <c r="O258" i="5"/>
  <c r="M258" i="5"/>
  <c r="N258" i="5" s="1"/>
  <c r="O257" i="5"/>
  <c r="N257" i="5"/>
  <c r="M257" i="5"/>
  <c r="O256" i="5"/>
  <c r="M256" i="5"/>
  <c r="N256" i="5" s="1"/>
  <c r="O255" i="5"/>
  <c r="M255" i="5"/>
  <c r="N255" i="5" s="1"/>
  <c r="O254" i="5"/>
  <c r="N254" i="5"/>
  <c r="M254" i="5"/>
  <c r="O253" i="5"/>
  <c r="M253" i="5"/>
  <c r="N253" i="5" s="1"/>
  <c r="O252" i="5"/>
  <c r="M252" i="5"/>
  <c r="N252" i="5" s="1"/>
  <c r="O251" i="5"/>
  <c r="M251" i="5"/>
  <c r="N251" i="5" s="1"/>
  <c r="O250" i="5"/>
  <c r="M250" i="5"/>
  <c r="N250" i="5" s="1"/>
  <c r="O249" i="5"/>
  <c r="M249" i="5"/>
  <c r="N249" i="5" s="1"/>
  <c r="O248" i="5"/>
  <c r="N248" i="5"/>
  <c r="M248" i="5"/>
  <c r="O247" i="5"/>
  <c r="N247" i="5"/>
  <c r="M247" i="5"/>
  <c r="O246" i="5"/>
  <c r="M246" i="5"/>
  <c r="N246" i="5" s="1"/>
  <c r="O245" i="5"/>
  <c r="M245" i="5"/>
  <c r="N245" i="5" s="1"/>
  <c r="O244" i="5"/>
  <c r="N244" i="5"/>
  <c r="M244" i="5"/>
  <c r="O243" i="5"/>
  <c r="M243" i="5"/>
  <c r="N243" i="5" s="1"/>
  <c r="O242" i="5"/>
  <c r="M242" i="5"/>
  <c r="N242" i="5" s="1"/>
  <c r="O241" i="5"/>
  <c r="N241" i="5"/>
  <c r="M241" i="5"/>
  <c r="O240" i="5"/>
  <c r="M240" i="5"/>
  <c r="N240" i="5" s="1"/>
  <c r="O239" i="5"/>
  <c r="M239" i="5"/>
  <c r="N239" i="5" s="1"/>
  <c r="O238" i="5"/>
  <c r="N238" i="5"/>
  <c r="M238" i="5"/>
  <c r="O237" i="5"/>
  <c r="M237" i="5"/>
  <c r="N237" i="5" s="1"/>
  <c r="O236" i="5"/>
  <c r="M236" i="5"/>
  <c r="N236" i="5" s="1"/>
  <c r="O235" i="5"/>
  <c r="M235" i="5"/>
  <c r="N235" i="5" s="1"/>
  <c r="O234" i="5"/>
  <c r="M234" i="5"/>
  <c r="N234" i="5" s="1"/>
  <c r="O233" i="5"/>
  <c r="M233" i="5"/>
  <c r="N233" i="5" s="1"/>
  <c r="O232" i="5"/>
  <c r="N232" i="5"/>
  <c r="M232" i="5"/>
  <c r="O231" i="5"/>
  <c r="N231" i="5"/>
  <c r="M231" i="5"/>
  <c r="O230" i="5"/>
  <c r="M230" i="5"/>
  <c r="N230" i="5" s="1"/>
  <c r="O229" i="5"/>
  <c r="M229" i="5"/>
  <c r="N229" i="5" s="1"/>
  <c r="O228" i="5"/>
  <c r="N228" i="5"/>
  <c r="M228" i="5"/>
  <c r="O227" i="5"/>
  <c r="M227" i="5"/>
  <c r="N227" i="5" s="1"/>
  <c r="O226" i="5"/>
  <c r="M226" i="5"/>
  <c r="N226" i="5" s="1"/>
  <c r="O225" i="5"/>
  <c r="N225" i="5"/>
  <c r="M225" i="5"/>
  <c r="O224" i="5"/>
  <c r="M224" i="5"/>
  <c r="N224" i="5" s="1"/>
  <c r="O223" i="5"/>
  <c r="M223" i="5"/>
  <c r="N223" i="5" s="1"/>
  <c r="O222" i="5"/>
  <c r="N222" i="5"/>
  <c r="M222" i="5"/>
  <c r="O221" i="5"/>
  <c r="M221" i="5"/>
  <c r="N221" i="5" s="1"/>
  <c r="O220" i="5"/>
  <c r="M220" i="5"/>
  <c r="N220" i="5" s="1"/>
  <c r="O219" i="5"/>
  <c r="M219" i="5"/>
  <c r="N219" i="5" s="1"/>
  <c r="O218" i="5"/>
  <c r="M218" i="5"/>
  <c r="N218" i="5" s="1"/>
  <c r="O217" i="5"/>
  <c r="M217" i="5"/>
  <c r="N217" i="5" s="1"/>
  <c r="O216" i="5"/>
  <c r="N216" i="5"/>
  <c r="M216" i="5"/>
  <c r="O215" i="5"/>
  <c r="N215" i="5"/>
  <c r="M215" i="5"/>
  <c r="O214" i="5"/>
  <c r="M214" i="5"/>
  <c r="N214" i="5" s="1"/>
  <c r="O213" i="5"/>
  <c r="M213" i="5"/>
  <c r="N213" i="5" s="1"/>
  <c r="O212" i="5"/>
  <c r="N212" i="5"/>
  <c r="M212" i="5"/>
  <c r="O211" i="5"/>
  <c r="M211" i="5"/>
  <c r="N211" i="5" s="1"/>
  <c r="O210" i="5"/>
  <c r="M210" i="5"/>
  <c r="N210" i="5" s="1"/>
  <c r="O209" i="5"/>
  <c r="N209" i="5"/>
  <c r="M209" i="5"/>
  <c r="O208" i="5"/>
  <c r="M208" i="5"/>
  <c r="N208" i="5" s="1"/>
  <c r="O207" i="5"/>
  <c r="M207" i="5"/>
  <c r="N207" i="5" s="1"/>
  <c r="O206" i="5"/>
  <c r="N206" i="5"/>
  <c r="M206" i="5"/>
  <c r="O205" i="5"/>
  <c r="M205" i="5"/>
  <c r="N205" i="5" s="1"/>
  <c r="O204" i="5"/>
  <c r="M204" i="5"/>
  <c r="N204" i="5" s="1"/>
  <c r="O203" i="5"/>
  <c r="M203" i="5"/>
  <c r="N203" i="5" s="1"/>
  <c r="O202" i="5"/>
  <c r="M202" i="5"/>
  <c r="N202" i="5" s="1"/>
  <c r="O201" i="5"/>
  <c r="M201" i="5"/>
  <c r="N201" i="5" s="1"/>
  <c r="O200" i="5"/>
  <c r="N200" i="5"/>
  <c r="M200" i="5"/>
  <c r="O199" i="5"/>
  <c r="N199" i="5"/>
  <c r="M199" i="5"/>
  <c r="O198" i="5"/>
  <c r="M198" i="5"/>
  <c r="N198" i="5" s="1"/>
  <c r="O197" i="5"/>
  <c r="M197" i="5"/>
  <c r="N197" i="5" s="1"/>
  <c r="O196" i="5"/>
  <c r="N196" i="5"/>
  <c r="M196" i="5"/>
  <c r="O195" i="5"/>
  <c r="M195" i="5"/>
  <c r="N195" i="5" s="1"/>
  <c r="O194" i="5"/>
  <c r="M194" i="5"/>
  <c r="N194" i="5" s="1"/>
  <c r="O193" i="5"/>
  <c r="N193" i="5"/>
  <c r="M193" i="5"/>
  <c r="O192" i="5"/>
  <c r="M192" i="5"/>
  <c r="N192" i="5" s="1"/>
  <c r="O191" i="5"/>
  <c r="M191" i="5"/>
  <c r="N191" i="5" s="1"/>
  <c r="O190" i="5"/>
  <c r="N190" i="5"/>
  <c r="M190" i="5"/>
  <c r="O189" i="5"/>
  <c r="M189" i="5"/>
  <c r="N189" i="5" s="1"/>
  <c r="O188" i="5"/>
  <c r="M188" i="5"/>
  <c r="N188" i="5" s="1"/>
  <c r="O187" i="5"/>
  <c r="M187" i="5"/>
  <c r="N187" i="5" s="1"/>
  <c r="O186" i="5"/>
  <c r="M186" i="5"/>
  <c r="N186" i="5" s="1"/>
  <c r="O185" i="5"/>
  <c r="M185" i="5"/>
  <c r="N185" i="5" s="1"/>
  <c r="O184" i="5"/>
  <c r="N184" i="5"/>
  <c r="M184" i="5"/>
  <c r="O183" i="5"/>
  <c r="N183" i="5"/>
  <c r="M183" i="5"/>
  <c r="O182" i="5"/>
  <c r="M182" i="5"/>
  <c r="N182" i="5" s="1"/>
  <c r="O181" i="5"/>
  <c r="M181" i="5"/>
  <c r="N181" i="5" s="1"/>
  <c r="O180" i="5"/>
  <c r="N180" i="5"/>
  <c r="M180" i="5"/>
  <c r="O179" i="5"/>
  <c r="M179" i="5"/>
  <c r="N179" i="5" s="1"/>
  <c r="O178" i="5"/>
  <c r="M178" i="5"/>
  <c r="N178" i="5" s="1"/>
  <c r="O177" i="5"/>
  <c r="N177" i="5"/>
  <c r="M177" i="5"/>
  <c r="O176" i="5"/>
  <c r="M176" i="5"/>
  <c r="N176" i="5" s="1"/>
  <c r="O175" i="5"/>
  <c r="M175" i="5"/>
  <c r="N175" i="5" s="1"/>
  <c r="O174" i="5"/>
  <c r="N174" i="5"/>
  <c r="M174" i="5"/>
  <c r="O173" i="5"/>
  <c r="M173" i="5"/>
  <c r="N173" i="5" s="1"/>
  <c r="O172" i="5"/>
  <c r="M172" i="5"/>
  <c r="N172" i="5" s="1"/>
  <c r="O171" i="5"/>
  <c r="M171" i="5"/>
  <c r="N171" i="5" s="1"/>
  <c r="O170" i="5"/>
  <c r="M170" i="5"/>
  <c r="N170" i="5" s="1"/>
  <c r="O169" i="5"/>
  <c r="M169" i="5"/>
  <c r="N169" i="5" s="1"/>
  <c r="O168" i="5"/>
  <c r="N168" i="5"/>
  <c r="M168" i="5"/>
  <c r="O167" i="5"/>
  <c r="N167" i="5"/>
  <c r="M167" i="5"/>
  <c r="O166" i="5"/>
  <c r="M166" i="5"/>
  <c r="N166" i="5" s="1"/>
  <c r="O165" i="5"/>
  <c r="M165" i="5"/>
  <c r="N165" i="5" s="1"/>
  <c r="O164" i="5"/>
  <c r="N164" i="5"/>
  <c r="M164" i="5"/>
  <c r="O163" i="5"/>
  <c r="M163" i="5"/>
  <c r="N163" i="5" s="1"/>
  <c r="O162" i="5"/>
  <c r="M162" i="5"/>
  <c r="N162" i="5" s="1"/>
  <c r="O161" i="5"/>
  <c r="N161" i="5"/>
  <c r="M161" i="5"/>
  <c r="O160" i="5"/>
  <c r="M160" i="5"/>
  <c r="N160" i="5" s="1"/>
  <c r="O159" i="5"/>
  <c r="M159" i="5"/>
  <c r="N159" i="5" s="1"/>
  <c r="O158" i="5"/>
  <c r="N158" i="5"/>
  <c r="M158" i="5"/>
  <c r="O157" i="5"/>
  <c r="M157" i="5"/>
  <c r="N157" i="5" s="1"/>
  <c r="O156" i="5"/>
  <c r="M156" i="5"/>
  <c r="N156" i="5" s="1"/>
  <c r="O155" i="5"/>
  <c r="M155" i="5"/>
  <c r="N155" i="5" s="1"/>
  <c r="O154" i="5"/>
  <c r="M154" i="5"/>
  <c r="N154" i="5" s="1"/>
  <c r="O153" i="5"/>
  <c r="M153" i="5"/>
  <c r="N153" i="5" s="1"/>
  <c r="O152" i="5"/>
  <c r="N152" i="5"/>
  <c r="M152" i="5"/>
  <c r="O151" i="5"/>
  <c r="N151" i="5"/>
  <c r="M151" i="5"/>
  <c r="O150" i="5"/>
  <c r="M150" i="5"/>
  <c r="N150" i="5" s="1"/>
  <c r="O149" i="5"/>
  <c r="M149" i="5"/>
  <c r="N149" i="5" s="1"/>
  <c r="O148" i="5"/>
  <c r="N148" i="5"/>
  <c r="M148" i="5"/>
  <c r="O147" i="5"/>
  <c r="M147" i="5"/>
  <c r="N147" i="5" s="1"/>
  <c r="O146" i="5"/>
  <c r="M146" i="5"/>
  <c r="N146" i="5" s="1"/>
  <c r="O145" i="5"/>
  <c r="N145" i="5"/>
  <c r="M145" i="5"/>
  <c r="O144" i="5"/>
  <c r="M144" i="5"/>
  <c r="N144" i="5" s="1"/>
  <c r="O143" i="5"/>
  <c r="M143" i="5"/>
  <c r="N143" i="5" s="1"/>
  <c r="O142" i="5"/>
  <c r="N142" i="5"/>
  <c r="M142" i="5"/>
  <c r="O141" i="5"/>
  <c r="M141" i="5"/>
  <c r="N141" i="5" s="1"/>
  <c r="O140" i="5"/>
  <c r="M140" i="5"/>
  <c r="N140" i="5" s="1"/>
  <c r="O139" i="5"/>
  <c r="M139" i="5"/>
  <c r="N139" i="5" s="1"/>
  <c r="O138" i="5"/>
  <c r="M138" i="5"/>
  <c r="N138" i="5" s="1"/>
  <c r="O137" i="5"/>
  <c r="M137" i="5"/>
  <c r="N137" i="5" s="1"/>
  <c r="O136" i="5"/>
  <c r="N136" i="5"/>
  <c r="M136" i="5"/>
  <c r="O135" i="5"/>
  <c r="N135" i="5"/>
  <c r="M135" i="5"/>
  <c r="O134" i="5"/>
  <c r="M134" i="5"/>
  <c r="N134" i="5" s="1"/>
  <c r="O133" i="5"/>
  <c r="M133" i="5"/>
  <c r="N133" i="5" s="1"/>
  <c r="O132" i="5"/>
  <c r="N132" i="5"/>
  <c r="M132" i="5"/>
  <c r="O131" i="5"/>
  <c r="M131" i="5"/>
  <c r="N131" i="5" s="1"/>
  <c r="O130" i="5"/>
  <c r="M130" i="5"/>
  <c r="N130" i="5" s="1"/>
  <c r="O129" i="5"/>
  <c r="N129" i="5"/>
  <c r="M129" i="5"/>
  <c r="O128" i="5"/>
  <c r="M128" i="5"/>
  <c r="N128" i="5" s="1"/>
  <c r="O127" i="5"/>
  <c r="M127" i="5"/>
  <c r="N127" i="5" s="1"/>
  <c r="O126" i="5"/>
  <c r="N126" i="5"/>
  <c r="M126" i="5"/>
  <c r="O125" i="5"/>
  <c r="M125" i="5"/>
  <c r="N125" i="5" s="1"/>
  <c r="O124" i="5"/>
  <c r="M124" i="5"/>
  <c r="N124" i="5" s="1"/>
  <c r="O123" i="5"/>
  <c r="M123" i="5"/>
  <c r="N123" i="5" s="1"/>
  <c r="O122" i="5"/>
  <c r="M122" i="5"/>
  <c r="N122" i="5" s="1"/>
  <c r="O121" i="5"/>
  <c r="M121" i="5"/>
  <c r="N121" i="5" s="1"/>
  <c r="O120" i="5"/>
  <c r="N120" i="5"/>
  <c r="M120" i="5"/>
  <c r="O119" i="5"/>
  <c r="N119" i="5"/>
  <c r="M119" i="5"/>
  <c r="O118" i="5"/>
  <c r="M118" i="5"/>
  <c r="N118" i="5" s="1"/>
  <c r="O117" i="5"/>
  <c r="M117" i="5"/>
  <c r="N117" i="5" s="1"/>
  <c r="O116" i="5"/>
  <c r="N116" i="5"/>
  <c r="M116" i="5"/>
  <c r="O115" i="5"/>
  <c r="M115" i="5"/>
  <c r="N115" i="5" s="1"/>
  <c r="O114" i="5"/>
  <c r="M114" i="5"/>
  <c r="N114" i="5" s="1"/>
  <c r="O113" i="5"/>
  <c r="N113" i="5"/>
  <c r="M113" i="5"/>
  <c r="O112" i="5"/>
  <c r="M112" i="5"/>
  <c r="N112" i="5" s="1"/>
  <c r="O111" i="5"/>
  <c r="M111" i="5"/>
  <c r="N111" i="5" s="1"/>
  <c r="O110" i="5"/>
  <c r="N110" i="5"/>
  <c r="M110" i="5"/>
  <c r="O109" i="5"/>
  <c r="M109" i="5"/>
  <c r="N109" i="5" s="1"/>
  <c r="O108" i="5"/>
  <c r="M108" i="5"/>
  <c r="N108" i="5" s="1"/>
  <c r="O107" i="5"/>
  <c r="M107" i="5"/>
  <c r="N107" i="5" s="1"/>
  <c r="O106" i="5"/>
  <c r="M106" i="5"/>
  <c r="N106" i="5" s="1"/>
  <c r="O105" i="5"/>
  <c r="M105" i="5"/>
  <c r="N105" i="5" s="1"/>
  <c r="O104" i="5"/>
  <c r="N104" i="5"/>
  <c r="M104" i="5"/>
  <c r="O103" i="5"/>
  <c r="N103" i="5"/>
  <c r="M103" i="5"/>
  <c r="O102" i="5"/>
  <c r="M102" i="5"/>
  <c r="N102" i="5" s="1"/>
  <c r="O101" i="5"/>
  <c r="M101" i="5"/>
  <c r="N101" i="5" s="1"/>
  <c r="O100" i="5"/>
  <c r="N100" i="5"/>
  <c r="M100" i="5"/>
  <c r="O99" i="5"/>
  <c r="M99" i="5"/>
  <c r="N99" i="5" s="1"/>
  <c r="O98" i="5"/>
  <c r="M98" i="5"/>
  <c r="N98" i="5" s="1"/>
  <c r="O97" i="5"/>
  <c r="N97" i="5"/>
  <c r="M97" i="5"/>
  <c r="O96" i="5"/>
  <c r="M96" i="5"/>
  <c r="N96" i="5" s="1"/>
  <c r="O95" i="5"/>
  <c r="M95" i="5"/>
  <c r="N95" i="5" s="1"/>
  <c r="O94" i="5"/>
  <c r="N94" i="5"/>
  <c r="M94" i="5"/>
  <c r="O93" i="5"/>
  <c r="M93" i="5"/>
  <c r="N93" i="5" s="1"/>
  <c r="O92" i="5"/>
  <c r="M92" i="5"/>
  <c r="N92" i="5" s="1"/>
  <c r="O91" i="5"/>
  <c r="M91" i="5"/>
  <c r="N91" i="5" s="1"/>
  <c r="O90" i="5"/>
  <c r="M90" i="5"/>
  <c r="N90" i="5" s="1"/>
  <c r="O89" i="5"/>
  <c r="M89" i="5"/>
  <c r="N89" i="5" s="1"/>
  <c r="O88" i="5"/>
  <c r="N88" i="5"/>
  <c r="M88" i="5"/>
  <c r="O87" i="5"/>
  <c r="N87" i="5"/>
  <c r="M87" i="5"/>
  <c r="O86" i="5"/>
  <c r="M86" i="5"/>
  <c r="N86" i="5" s="1"/>
  <c r="O85" i="5"/>
  <c r="M85" i="5"/>
  <c r="N85" i="5" s="1"/>
  <c r="O84" i="5"/>
  <c r="N84" i="5"/>
  <c r="M84" i="5"/>
  <c r="O83" i="5"/>
  <c r="M83" i="5"/>
  <c r="N83" i="5" s="1"/>
  <c r="O82" i="5"/>
  <c r="M82" i="5"/>
  <c r="N82" i="5" s="1"/>
  <c r="O81" i="5"/>
  <c r="N81" i="5"/>
  <c r="M81" i="5"/>
  <c r="O80" i="5"/>
  <c r="M80" i="5"/>
  <c r="N80" i="5" s="1"/>
  <c r="O79" i="5"/>
  <c r="M79" i="5"/>
  <c r="N79" i="5" s="1"/>
  <c r="O78" i="5"/>
  <c r="N78" i="5"/>
  <c r="M78" i="5"/>
  <c r="O77" i="5"/>
  <c r="M77" i="5"/>
  <c r="N77" i="5" s="1"/>
  <c r="O76" i="5"/>
  <c r="M76" i="5"/>
  <c r="N76" i="5" s="1"/>
  <c r="O75" i="5"/>
  <c r="M75" i="5"/>
  <c r="N75" i="5" s="1"/>
  <c r="O74" i="5"/>
  <c r="M74" i="5"/>
  <c r="N74" i="5" s="1"/>
  <c r="O73" i="5"/>
  <c r="M73" i="5"/>
  <c r="N73" i="5" s="1"/>
  <c r="O72" i="5"/>
  <c r="N72" i="5"/>
  <c r="M72" i="5"/>
  <c r="O71" i="5"/>
  <c r="N71" i="5"/>
  <c r="M71" i="5"/>
  <c r="O70" i="5"/>
  <c r="M70" i="5"/>
  <c r="N70" i="5" s="1"/>
  <c r="O69" i="5"/>
  <c r="M69" i="5"/>
  <c r="N69" i="5" s="1"/>
  <c r="O68" i="5"/>
  <c r="N68" i="5"/>
  <c r="M68" i="5"/>
  <c r="O67" i="5"/>
  <c r="M67" i="5"/>
  <c r="N67" i="5" s="1"/>
  <c r="O66" i="5"/>
  <c r="M66" i="5"/>
  <c r="N66" i="5" s="1"/>
  <c r="O65" i="5"/>
  <c r="N65" i="5"/>
  <c r="M65" i="5"/>
  <c r="O64" i="5"/>
  <c r="M64" i="5"/>
  <c r="N64" i="5" s="1"/>
  <c r="O63" i="5"/>
  <c r="M63" i="5"/>
  <c r="N63" i="5" s="1"/>
  <c r="O62" i="5"/>
  <c r="N62" i="5"/>
  <c r="M62" i="5"/>
  <c r="O61" i="5"/>
  <c r="M61" i="5"/>
  <c r="N61" i="5" s="1"/>
  <c r="O60" i="5"/>
  <c r="M60" i="5"/>
  <c r="N60" i="5" s="1"/>
  <c r="O59" i="5"/>
  <c r="M59" i="5"/>
  <c r="N59" i="5" s="1"/>
  <c r="O58" i="5"/>
  <c r="M58" i="5"/>
  <c r="N58" i="5" s="1"/>
  <c r="O57" i="5"/>
  <c r="M57" i="5"/>
  <c r="N57" i="5" s="1"/>
  <c r="O56" i="5"/>
  <c r="N56" i="5"/>
  <c r="M56" i="5"/>
  <c r="O55" i="5"/>
  <c r="N55" i="5"/>
  <c r="M55" i="5"/>
  <c r="O54" i="5"/>
  <c r="M54" i="5"/>
  <c r="N54" i="5" s="1"/>
  <c r="O53" i="5"/>
  <c r="M53" i="5"/>
  <c r="N53" i="5" s="1"/>
  <c r="O52" i="5"/>
  <c r="N52" i="5"/>
  <c r="M52" i="5"/>
  <c r="O51" i="5"/>
  <c r="M51" i="5"/>
  <c r="N51" i="5" s="1"/>
  <c r="O50" i="5"/>
  <c r="M50" i="5"/>
  <c r="N50" i="5" s="1"/>
  <c r="O49" i="5"/>
  <c r="N49" i="5"/>
  <c r="M49" i="5"/>
  <c r="O48" i="5"/>
  <c r="M48" i="5"/>
  <c r="N48" i="5" s="1"/>
  <c r="O47" i="5"/>
  <c r="M47" i="5"/>
  <c r="N47" i="5" s="1"/>
  <c r="O46" i="5"/>
  <c r="N46" i="5"/>
  <c r="M46" i="5"/>
  <c r="O45" i="5"/>
  <c r="M45" i="5"/>
  <c r="N45" i="5" s="1"/>
  <c r="O44" i="5"/>
  <c r="M44" i="5"/>
  <c r="N44" i="5" s="1"/>
  <c r="O43" i="5"/>
  <c r="M43" i="5"/>
  <c r="N43" i="5" s="1"/>
  <c r="O42" i="5"/>
  <c r="M42" i="5"/>
  <c r="N42" i="5" s="1"/>
  <c r="O41" i="5"/>
  <c r="M41" i="5"/>
  <c r="N41" i="5" s="1"/>
  <c r="O40" i="5"/>
  <c r="N40" i="5"/>
  <c r="M40" i="5"/>
  <c r="O39" i="5"/>
  <c r="N39" i="5"/>
  <c r="M39" i="5"/>
  <c r="O38" i="5"/>
  <c r="M38" i="5"/>
  <c r="N38" i="5" s="1"/>
  <c r="O37" i="5"/>
  <c r="M37" i="5"/>
  <c r="N37" i="5" s="1"/>
  <c r="O36" i="5"/>
  <c r="N36" i="5"/>
  <c r="M36" i="5"/>
  <c r="O35" i="5"/>
  <c r="M35" i="5"/>
  <c r="N35" i="5" s="1"/>
  <c r="O34" i="5"/>
  <c r="M34" i="5"/>
  <c r="N34" i="5" s="1"/>
  <c r="O33" i="5"/>
  <c r="N33" i="5"/>
  <c r="M33" i="5"/>
  <c r="O32" i="5"/>
  <c r="M32" i="5"/>
  <c r="N32" i="5" s="1"/>
  <c r="O31" i="5"/>
  <c r="M31" i="5"/>
  <c r="N31" i="5" s="1"/>
  <c r="O30" i="5"/>
  <c r="N30" i="5"/>
  <c r="M30" i="5"/>
  <c r="O29" i="5"/>
  <c r="M29" i="5"/>
  <c r="N29" i="5" s="1"/>
  <c r="O28" i="5"/>
  <c r="M28" i="5"/>
  <c r="N28" i="5" s="1"/>
  <c r="O27" i="5"/>
  <c r="M27" i="5"/>
  <c r="N27" i="5" s="1"/>
  <c r="O26" i="5"/>
  <c r="M26" i="5"/>
  <c r="N26" i="5" s="1"/>
  <c r="O25" i="5"/>
  <c r="M25" i="5"/>
  <c r="N25" i="5" s="1"/>
  <c r="O24" i="5"/>
  <c r="N24" i="5"/>
  <c r="M24" i="5"/>
  <c r="O23" i="5"/>
  <c r="N23" i="5"/>
  <c r="M23" i="5"/>
  <c r="O22" i="5"/>
  <c r="M22" i="5"/>
  <c r="N22" i="5" s="1"/>
  <c r="O21" i="5"/>
  <c r="M21" i="5"/>
  <c r="N21" i="5" s="1"/>
  <c r="O20" i="5"/>
  <c r="N20" i="5"/>
  <c r="M20" i="5"/>
  <c r="O19" i="5"/>
  <c r="M19" i="5"/>
  <c r="N19" i="5" s="1"/>
  <c r="O18" i="5"/>
  <c r="M18" i="5"/>
  <c r="N18" i="5" s="1"/>
  <c r="O17" i="5"/>
  <c r="N17" i="5"/>
  <c r="M17" i="5"/>
  <c r="O16" i="5"/>
  <c r="M16" i="5"/>
  <c r="N16" i="5" s="1"/>
  <c r="O15" i="5"/>
  <c r="M15" i="5"/>
  <c r="N15" i="5" s="1"/>
  <c r="O14" i="5"/>
  <c r="N14" i="5"/>
  <c r="M14" i="5"/>
  <c r="O13" i="5"/>
  <c r="M13" i="5"/>
  <c r="N13" i="5" s="1"/>
  <c r="O12" i="5"/>
  <c r="M12" i="5"/>
  <c r="N12" i="5" s="1"/>
  <c r="C948" i="5"/>
  <c r="B948" i="5"/>
  <c r="A948" i="5"/>
  <c r="C947" i="5"/>
  <c r="B947" i="5"/>
  <c r="A947" i="5"/>
  <c r="C946" i="5"/>
  <c r="A946" i="5"/>
  <c r="B946" i="5" s="1"/>
  <c r="C945" i="5"/>
  <c r="A945" i="5"/>
  <c r="B945" i="5" s="1"/>
  <c r="C944" i="5"/>
  <c r="A944" i="5"/>
  <c r="B944" i="5" s="1"/>
  <c r="C943" i="5"/>
  <c r="A943" i="5"/>
  <c r="B943" i="5" s="1"/>
  <c r="C942" i="5"/>
  <c r="A942" i="5"/>
  <c r="B942" i="5" s="1"/>
  <c r="C941" i="5"/>
  <c r="A941" i="5"/>
  <c r="B941" i="5" s="1"/>
  <c r="C940" i="5"/>
  <c r="A940" i="5"/>
  <c r="B940" i="5" s="1"/>
  <c r="C939" i="5"/>
  <c r="B939" i="5"/>
  <c r="A939" i="5"/>
  <c r="C938" i="5"/>
  <c r="B938" i="5"/>
  <c r="A938" i="5"/>
  <c r="C937" i="5"/>
  <c r="A937" i="5"/>
  <c r="B937" i="5" s="1"/>
  <c r="C936" i="5"/>
  <c r="A936" i="5"/>
  <c r="B936" i="5" s="1"/>
  <c r="C935" i="5"/>
  <c r="A935" i="5"/>
  <c r="B935" i="5" s="1"/>
  <c r="C934" i="5"/>
  <c r="A934" i="5"/>
  <c r="B934" i="5" s="1"/>
  <c r="C933" i="5"/>
  <c r="A933" i="5"/>
  <c r="B933" i="5" s="1"/>
  <c r="C932" i="5"/>
  <c r="B932" i="5"/>
  <c r="A932" i="5"/>
  <c r="C931" i="5"/>
  <c r="B931" i="5"/>
  <c r="A931" i="5"/>
  <c r="C930" i="5"/>
  <c r="A930" i="5"/>
  <c r="B930" i="5" s="1"/>
  <c r="C929" i="5"/>
  <c r="A929" i="5"/>
  <c r="B929" i="5" s="1"/>
  <c r="C928" i="5"/>
  <c r="A928" i="5"/>
  <c r="B928" i="5" s="1"/>
  <c r="C927" i="5"/>
  <c r="A927" i="5"/>
  <c r="B927" i="5" s="1"/>
  <c r="C926" i="5"/>
  <c r="A926" i="5"/>
  <c r="B926" i="5" s="1"/>
  <c r="C925" i="5"/>
  <c r="A925" i="5"/>
  <c r="B925" i="5" s="1"/>
  <c r="C924" i="5"/>
  <c r="A924" i="5"/>
  <c r="B924" i="5" s="1"/>
  <c r="C923" i="5"/>
  <c r="B923" i="5"/>
  <c r="A923" i="5"/>
  <c r="C922" i="5"/>
  <c r="B922" i="5"/>
  <c r="A922" i="5"/>
  <c r="C921" i="5"/>
  <c r="A921" i="5"/>
  <c r="B921" i="5" s="1"/>
  <c r="C920" i="5"/>
  <c r="A920" i="5"/>
  <c r="B920" i="5" s="1"/>
  <c r="C919" i="5"/>
  <c r="A919" i="5"/>
  <c r="B919" i="5" s="1"/>
  <c r="C918" i="5"/>
  <c r="A918" i="5"/>
  <c r="B918" i="5" s="1"/>
  <c r="C917" i="5"/>
  <c r="A917" i="5"/>
  <c r="B917" i="5" s="1"/>
  <c r="C916" i="5"/>
  <c r="B916" i="5"/>
  <c r="A916" i="5"/>
  <c r="C915" i="5"/>
  <c r="B915" i="5"/>
  <c r="A915" i="5"/>
  <c r="C914" i="5"/>
  <c r="A914" i="5"/>
  <c r="B914" i="5" s="1"/>
  <c r="C913" i="5"/>
  <c r="A913" i="5"/>
  <c r="B913" i="5" s="1"/>
  <c r="C912" i="5"/>
  <c r="A912" i="5"/>
  <c r="B912" i="5" s="1"/>
  <c r="C911" i="5"/>
  <c r="A911" i="5"/>
  <c r="B911" i="5" s="1"/>
  <c r="C910" i="5"/>
  <c r="A910" i="5"/>
  <c r="B910" i="5" s="1"/>
  <c r="C909" i="5"/>
  <c r="A909" i="5"/>
  <c r="B909" i="5" s="1"/>
  <c r="C908" i="5"/>
  <c r="A908" i="5"/>
  <c r="B908" i="5" s="1"/>
  <c r="C907" i="5"/>
  <c r="B907" i="5"/>
  <c r="A907" i="5"/>
  <c r="C906" i="5"/>
  <c r="B906" i="5"/>
  <c r="A906" i="5"/>
  <c r="C905" i="5"/>
  <c r="A905" i="5"/>
  <c r="B905" i="5" s="1"/>
  <c r="C904" i="5"/>
  <c r="A904" i="5"/>
  <c r="B904" i="5" s="1"/>
  <c r="C903" i="5"/>
  <c r="A903" i="5"/>
  <c r="B903" i="5" s="1"/>
  <c r="C902" i="5"/>
  <c r="A902" i="5"/>
  <c r="B902" i="5" s="1"/>
  <c r="C901" i="5"/>
  <c r="A901" i="5"/>
  <c r="B901" i="5" s="1"/>
  <c r="C900" i="5"/>
  <c r="B900" i="5"/>
  <c r="A900" i="5"/>
  <c r="C899" i="5"/>
  <c r="B899" i="5"/>
  <c r="A899" i="5"/>
  <c r="C898" i="5"/>
  <c r="A898" i="5"/>
  <c r="B898" i="5" s="1"/>
  <c r="C897" i="5"/>
  <c r="A897" i="5"/>
  <c r="B897" i="5" s="1"/>
  <c r="C896" i="5"/>
  <c r="A896" i="5"/>
  <c r="B896" i="5" s="1"/>
  <c r="C895" i="5"/>
  <c r="A895" i="5"/>
  <c r="B895" i="5" s="1"/>
  <c r="C894" i="5"/>
  <c r="A894" i="5"/>
  <c r="B894" i="5" s="1"/>
  <c r="C893" i="5"/>
  <c r="A893" i="5"/>
  <c r="B893" i="5" s="1"/>
  <c r="C892" i="5"/>
  <c r="A892" i="5"/>
  <c r="B892" i="5" s="1"/>
  <c r="C891" i="5"/>
  <c r="B891" i="5"/>
  <c r="A891" i="5"/>
  <c r="C890" i="5"/>
  <c r="B890" i="5"/>
  <c r="A890" i="5"/>
  <c r="C889" i="5"/>
  <c r="A889" i="5"/>
  <c r="B889" i="5" s="1"/>
  <c r="C888" i="5"/>
  <c r="A888" i="5"/>
  <c r="B888" i="5" s="1"/>
  <c r="C887" i="5"/>
  <c r="A887" i="5"/>
  <c r="B887" i="5" s="1"/>
  <c r="C886" i="5"/>
  <c r="A886" i="5"/>
  <c r="B886" i="5" s="1"/>
  <c r="C885" i="5"/>
  <c r="A885" i="5"/>
  <c r="B885" i="5" s="1"/>
  <c r="C884" i="5"/>
  <c r="B884" i="5"/>
  <c r="A884" i="5"/>
  <c r="C883" i="5"/>
  <c r="B883" i="5"/>
  <c r="A883" i="5"/>
  <c r="C882" i="5"/>
  <c r="A882" i="5"/>
  <c r="B882" i="5" s="1"/>
  <c r="C881" i="5"/>
  <c r="A881" i="5"/>
  <c r="B881" i="5" s="1"/>
  <c r="C880" i="5"/>
  <c r="A880" i="5"/>
  <c r="B880" i="5" s="1"/>
  <c r="C879" i="5"/>
  <c r="A879" i="5"/>
  <c r="B879" i="5" s="1"/>
  <c r="C878" i="5"/>
  <c r="A878" i="5"/>
  <c r="B878" i="5" s="1"/>
  <c r="C877" i="5"/>
  <c r="A877" i="5"/>
  <c r="B877" i="5" s="1"/>
  <c r="C876" i="5"/>
  <c r="A876" i="5"/>
  <c r="B876" i="5" s="1"/>
  <c r="C875" i="5"/>
  <c r="B875" i="5"/>
  <c r="A875" i="5"/>
  <c r="C874" i="5"/>
  <c r="B874" i="5"/>
  <c r="A874" i="5"/>
  <c r="C873" i="5"/>
  <c r="A873" i="5"/>
  <c r="B873" i="5" s="1"/>
  <c r="C872" i="5"/>
  <c r="A872" i="5"/>
  <c r="B872" i="5" s="1"/>
  <c r="C871" i="5"/>
  <c r="A871" i="5"/>
  <c r="B871" i="5" s="1"/>
  <c r="C870" i="5"/>
  <c r="A870" i="5"/>
  <c r="B870" i="5" s="1"/>
  <c r="C869" i="5"/>
  <c r="A869" i="5"/>
  <c r="B869" i="5" s="1"/>
  <c r="C868" i="5"/>
  <c r="B868" i="5"/>
  <c r="A868" i="5"/>
  <c r="C867" i="5"/>
  <c r="B867" i="5"/>
  <c r="A867" i="5"/>
  <c r="C866" i="5"/>
  <c r="A866" i="5"/>
  <c r="B866" i="5" s="1"/>
  <c r="C865" i="5"/>
  <c r="A865" i="5"/>
  <c r="B865" i="5" s="1"/>
  <c r="C864" i="5"/>
  <c r="A864" i="5"/>
  <c r="B864" i="5" s="1"/>
  <c r="C863" i="5"/>
  <c r="A863" i="5"/>
  <c r="B863" i="5" s="1"/>
  <c r="C862" i="5"/>
  <c r="A862" i="5"/>
  <c r="B862" i="5" s="1"/>
  <c r="C861" i="5"/>
  <c r="A861" i="5"/>
  <c r="B861" i="5" s="1"/>
  <c r="C860" i="5"/>
  <c r="A860" i="5"/>
  <c r="B860" i="5" s="1"/>
  <c r="C859" i="5"/>
  <c r="B859" i="5"/>
  <c r="A859" i="5"/>
  <c r="C858" i="5"/>
  <c r="B858" i="5"/>
  <c r="A858" i="5"/>
  <c r="C857" i="5"/>
  <c r="A857" i="5"/>
  <c r="B857" i="5" s="1"/>
  <c r="C856" i="5"/>
  <c r="A856" i="5"/>
  <c r="B856" i="5" s="1"/>
  <c r="C855" i="5"/>
  <c r="A855" i="5"/>
  <c r="B855" i="5" s="1"/>
  <c r="C854" i="5"/>
  <c r="A854" i="5"/>
  <c r="B854" i="5" s="1"/>
  <c r="C853" i="5"/>
  <c r="A853" i="5"/>
  <c r="B853" i="5" s="1"/>
  <c r="C852" i="5"/>
  <c r="B852" i="5"/>
  <c r="A852" i="5"/>
  <c r="C851" i="5"/>
  <c r="B851" i="5"/>
  <c r="A851" i="5"/>
  <c r="C850" i="5"/>
  <c r="A850" i="5"/>
  <c r="B850" i="5" s="1"/>
  <c r="C849" i="5"/>
  <c r="A849" i="5"/>
  <c r="B849" i="5" s="1"/>
  <c r="C848" i="5"/>
  <c r="A848" i="5"/>
  <c r="B848" i="5" s="1"/>
  <c r="C847" i="5"/>
  <c r="A847" i="5"/>
  <c r="B847" i="5" s="1"/>
  <c r="C846" i="5"/>
  <c r="A846" i="5"/>
  <c r="B846" i="5" s="1"/>
  <c r="C845" i="5"/>
  <c r="A845" i="5"/>
  <c r="B845" i="5" s="1"/>
  <c r="C844" i="5"/>
  <c r="A844" i="5"/>
  <c r="B844" i="5" s="1"/>
  <c r="C843" i="5"/>
  <c r="B843" i="5"/>
  <c r="A843" i="5"/>
  <c r="C842" i="5"/>
  <c r="B842" i="5"/>
  <c r="A842" i="5"/>
  <c r="C841" i="5"/>
  <c r="A841" i="5"/>
  <c r="B841" i="5" s="1"/>
  <c r="C840" i="5"/>
  <c r="A840" i="5"/>
  <c r="B840" i="5" s="1"/>
  <c r="C839" i="5"/>
  <c r="A839" i="5"/>
  <c r="B839" i="5" s="1"/>
  <c r="C838" i="5"/>
  <c r="A838" i="5"/>
  <c r="B838" i="5" s="1"/>
  <c r="C837" i="5"/>
  <c r="A837" i="5"/>
  <c r="B837" i="5" s="1"/>
  <c r="C836" i="5"/>
  <c r="B836" i="5"/>
  <c r="A836" i="5"/>
  <c r="C835" i="5"/>
  <c r="B835" i="5"/>
  <c r="A835" i="5"/>
  <c r="C834" i="5"/>
  <c r="A834" i="5"/>
  <c r="B834" i="5" s="1"/>
  <c r="C833" i="5"/>
  <c r="A833" i="5"/>
  <c r="B833" i="5" s="1"/>
  <c r="C832" i="5"/>
  <c r="A832" i="5"/>
  <c r="B832" i="5" s="1"/>
  <c r="C831" i="5"/>
  <c r="A831" i="5"/>
  <c r="B831" i="5" s="1"/>
  <c r="C830" i="5"/>
  <c r="A830" i="5"/>
  <c r="B830" i="5" s="1"/>
  <c r="C829" i="5"/>
  <c r="A829" i="5"/>
  <c r="B829" i="5" s="1"/>
  <c r="C828" i="5"/>
  <c r="A828" i="5"/>
  <c r="B828" i="5" s="1"/>
  <c r="C827" i="5"/>
  <c r="B827" i="5"/>
  <c r="A827" i="5"/>
  <c r="C826" i="5"/>
  <c r="B826" i="5"/>
  <c r="A826" i="5"/>
  <c r="C825" i="5"/>
  <c r="A825" i="5"/>
  <c r="B825" i="5" s="1"/>
  <c r="C824" i="5"/>
  <c r="A824" i="5"/>
  <c r="B824" i="5" s="1"/>
  <c r="C823" i="5"/>
  <c r="A823" i="5"/>
  <c r="B823" i="5" s="1"/>
  <c r="C822" i="5"/>
  <c r="A822" i="5"/>
  <c r="B822" i="5" s="1"/>
  <c r="C821" i="5"/>
  <c r="A821" i="5"/>
  <c r="B821" i="5" s="1"/>
  <c r="C820" i="5"/>
  <c r="B820" i="5"/>
  <c r="A820" i="5"/>
  <c r="C819" i="5"/>
  <c r="B819" i="5"/>
  <c r="A819" i="5"/>
  <c r="C818" i="5"/>
  <c r="A818" i="5"/>
  <c r="B818" i="5" s="1"/>
  <c r="C817" i="5"/>
  <c r="A817" i="5"/>
  <c r="B817" i="5" s="1"/>
  <c r="C816" i="5"/>
  <c r="A816" i="5"/>
  <c r="B816" i="5" s="1"/>
  <c r="C815" i="5"/>
  <c r="A815" i="5"/>
  <c r="B815" i="5" s="1"/>
  <c r="C814" i="5"/>
  <c r="A814" i="5"/>
  <c r="B814" i="5" s="1"/>
  <c r="C813" i="5"/>
  <c r="A813" i="5"/>
  <c r="B813" i="5" s="1"/>
  <c r="C812" i="5"/>
  <c r="A812" i="5"/>
  <c r="B812" i="5" s="1"/>
  <c r="C811" i="5"/>
  <c r="B811" i="5"/>
  <c r="A811" i="5"/>
  <c r="C810" i="5"/>
  <c r="B810" i="5"/>
  <c r="A810" i="5"/>
  <c r="C809" i="5"/>
  <c r="A809" i="5"/>
  <c r="B809" i="5" s="1"/>
  <c r="C808" i="5"/>
  <c r="A808" i="5"/>
  <c r="B808" i="5" s="1"/>
  <c r="C807" i="5"/>
  <c r="A807" i="5"/>
  <c r="B807" i="5" s="1"/>
  <c r="C806" i="5"/>
  <c r="A806" i="5"/>
  <c r="B806" i="5" s="1"/>
  <c r="C805" i="5"/>
  <c r="A805" i="5"/>
  <c r="B805" i="5" s="1"/>
  <c r="C804" i="5"/>
  <c r="B804" i="5"/>
  <c r="A804" i="5"/>
  <c r="C803" i="5"/>
  <c r="B803" i="5"/>
  <c r="A803" i="5"/>
  <c r="C802" i="5"/>
  <c r="A802" i="5"/>
  <c r="B802" i="5" s="1"/>
  <c r="C801" i="5"/>
  <c r="A801" i="5"/>
  <c r="B801" i="5" s="1"/>
  <c r="C800" i="5"/>
  <c r="A800" i="5"/>
  <c r="B800" i="5" s="1"/>
  <c r="C799" i="5"/>
  <c r="A799" i="5"/>
  <c r="B799" i="5" s="1"/>
  <c r="C798" i="5"/>
  <c r="A798" i="5"/>
  <c r="B798" i="5" s="1"/>
  <c r="C797" i="5"/>
  <c r="A797" i="5"/>
  <c r="B797" i="5" s="1"/>
  <c r="C796" i="5"/>
  <c r="A796" i="5"/>
  <c r="B796" i="5" s="1"/>
  <c r="C795" i="5"/>
  <c r="B795" i="5"/>
  <c r="A795" i="5"/>
  <c r="C794" i="5"/>
  <c r="B794" i="5"/>
  <c r="A794" i="5"/>
  <c r="C793" i="5"/>
  <c r="A793" i="5"/>
  <c r="B793" i="5" s="1"/>
  <c r="C792" i="5"/>
  <c r="A792" i="5"/>
  <c r="B792" i="5" s="1"/>
  <c r="C791" i="5"/>
  <c r="A791" i="5"/>
  <c r="B791" i="5" s="1"/>
  <c r="C790" i="5"/>
  <c r="A790" i="5"/>
  <c r="B790" i="5" s="1"/>
  <c r="C789" i="5"/>
  <c r="A789" i="5"/>
  <c r="B789" i="5" s="1"/>
  <c r="C788" i="5"/>
  <c r="B788" i="5"/>
  <c r="A788" i="5"/>
  <c r="C787" i="5"/>
  <c r="B787" i="5"/>
  <c r="A787" i="5"/>
  <c r="C786" i="5"/>
  <c r="A786" i="5"/>
  <c r="B786" i="5" s="1"/>
  <c r="C785" i="5"/>
  <c r="A785" i="5"/>
  <c r="B785" i="5" s="1"/>
  <c r="C784" i="5"/>
  <c r="A784" i="5"/>
  <c r="B784" i="5" s="1"/>
  <c r="C783" i="5"/>
  <c r="A783" i="5"/>
  <c r="B783" i="5" s="1"/>
  <c r="C782" i="5"/>
  <c r="A782" i="5"/>
  <c r="B782" i="5" s="1"/>
  <c r="C781" i="5"/>
  <c r="A781" i="5"/>
  <c r="B781" i="5" s="1"/>
  <c r="C780" i="5"/>
  <c r="A780" i="5"/>
  <c r="B780" i="5" s="1"/>
  <c r="C779" i="5"/>
  <c r="B779" i="5"/>
  <c r="A779" i="5"/>
  <c r="C778" i="5"/>
  <c r="B778" i="5"/>
  <c r="A778" i="5"/>
  <c r="C777" i="5"/>
  <c r="A777" i="5"/>
  <c r="B777" i="5" s="1"/>
  <c r="C776" i="5"/>
  <c r="A776" i="5"/>
  <c r="B776" i="5" s="1"/>
  <c r="C775" i="5"/>
  <c r="A775" i="5"/>
  <c r="B775" i="5" s="1"/>
  <c r="C774" i="5"/>
  <c r="A774" i="5"/>
  <c r="B774" i="5" s="1"/>
  <c r="C773" i="5"/>
  <c r="A773" i="5"/>
  <c r="B773" i="5" s="1"/>
  <c r="C772" i="5"/>
  <c r="B772" i="5"/>
  <c r="A772" i="5"/>
  <c r="C771" i="5"/>
  <c r="B771" i="5"/>
  <c r="A771" i="5"/>
  <c r="C770" i="5"/>
  <c r="A770" i="5"/>
  <c r="B770" i="5" s="1"/>
  <c r="C769" i="5"/>
  <c r="A769" i="5"/>
  <c r="B769" i="5" s="1"/>
  <c r="C768" i="5"/>
  <c r="A768" i="5"/>
  <c r="B768" i="5" s="1"/>
  <c r="C767" i="5"/>
  <c r="A767" i="5"/>
  <c r="B767" i="5" s="1"/>
  <c r="C766" i="5"/>
  <c r="A766" i="5"/>
  <c r="B766" i="5" s="1"/>
  <c r="C765" i="5"/>
  <c r="A765" i="5"/>
  <c r="B765" i="5" s="1"/>
  <c r="C764" i="5"/>
  <c r="B764" i="5"/>
  <c r="A764" i="5"/>
  <c r="C763" i="5"/>
  <c r="B763" i="5"/>
  <c r="A763" i="5"/>
  <c r="C762" i="5"/>
  <c r="B762" i="5"/>
  <c r="A762" i="5"/>
  <c r="C761" i="5"/>
  <c r="A761" i="5"/>
  <c r="B761" i="5" s="1"/>
  <c r="C760" i="5"/>
  <c r="A760" i="5"/>
  <c r="B760" i="5" s="1"/>
  <c r="C759" i="5"/>
  <c r="A759" i="5"/>
  <c r="B759" i="5" s="1"/>
  <c r="C758" i="5"/>
  <c r="A758" i="5"/>
  <c r="B758" i="5" s="1"/>
  <c r="C757" i="5"/>
  <c r="A757" i="5"/>
  <c r="B757" i="5" s="1"/>
  <c r="C756" i="5"/>
  <c r="B756" i="5"/>
  <c r="A756" i="5"/>
  <c r="C755" i="5"/>
  <c r="B755" i="5"/>
  <c r="A755" i="5"/>
  <c r="C754" i="5"/>
  <c r="A754" i="5"/>
  <c r="B754" i="5" s="1"/>
  <c r="C753" i="5"/>
  <c r="A753" i="5"/>
  <c r="B753" i="5" s="1"/>
  <c r="C752" i="5"/>
  <c r="A752" i="5"/>
  <c r="B752" i="5" s="1"/>
  <c r="C751" i="5"/>
  <c r="A751" i="5"/>
  <c r="B751" i="5" s="1"/>
  <c r="C750" i="5"/>
  <c r="A750" i="5"/>
  <c r="B750" i="5" s="1"/>
  <c r="C749" i="5"/>
  <c r="A749" i="5"/>
  <c r="B749" i="5" s="1"/>
  <c r="C748" i="5"/>
  <c r="B748" i="5"/>
  <c r="A748" i="5"/>
  <c r="C747" i="5"/>
  <c r="B747" i="5"/>
  <c r="A747" i="5"/>
  <c r="C746" i="5"/>
  <c r="B746" i="5"/>
  <c r="A746" i="5"/>
  <c r="C745" i="5"/>
  <c r="A745" i="5"/>
  <c r="B745" i="5" s="1"/>
  <c r="C744" i="5"/>
  <c r="A744" i="5"/>
  <c r="B744" i="5" s="1"/>
  <c r="C743" i="5"/>
  <c r="A743" i="5"/>
  <c r="B743" i="5" s="1"/>
  <c r="C742" i="5"/>
  <c r="A742" i="5"/>
  <c r="B742" i="5" s="1"/>
  <c r="C741" i="5"/>
  <c r="A741" i="5"/>
  <c r="B741" i="5" s="1"/>
  <c r="C740" i="5"/>
  <c r="B740" i="5"/>
  <c r="A740" i="5"/>
  <c r="C739" i="5"/>
  <c r="B739" i="5"/>
  <c r="A739" i="5"/>
  <c r="C738" i="5"/>
  <c r="A738" i="5"/>
  <c r="B738" i="5" s="1"/>
  <c r="C737" i="5"/>
  <c r="A737" i="5"/>
  <c r="B737" i="5" s="1"/>
  <c r="C736" i="5"/>
  <c r="A736" i="5"/>
  <c r="B736" i="5" s="1"/>
  <c r="C735" i="5"/>
  <c r="A735" i="5"/>
  <c r="B735" i="5" s="1"/>
  <c r="C734" i="5"/>
  <c r="A734" i="5"/>
  <c r="B734" i="5" s="1"/>
  <c r="C733" i="5"/>
  <c r="A733" i="5"/>
  <c r="B733" i="5" s="1"/>
  <c r="C732" i="5"/>
  <c r="B732" i="5"/>
  <c r="A732" i="5"/>
  <c r="C731" i="5"/>
  <c r="B731" i="5"/>
  <c r="A731" i="5"/>
  <c r="C730" i="5"/>
  <c r="B730" i="5"/>
  <c r="A730" i="5"/>
  <c r="C729" i="5"/>
  <c r="A729" i="5"/>
  <c r="B729" i="5" s="1"/>
  <c r="C728" i="5"/>
  <c r="A728" i="5"/>
  <c r="B728" i="5" s="1"/>
  <c r="C727" i="5"/>
  <c r="A727" i="5"/>
  <c r="B727" i="5" s="1"/>
  <c r="C726" i="5"/>
  <c r="A726" i="5"/>
  <c r="B726" i="5" s="1"/>
  <c r="C725" i="5"/>
  <c r="A725" i="5"/>
  <c r="B725" i="5" s="1"/>
  <c r="C724" i="5"/>
  <c r="B724" i="5"/>
  <c r="A724" i="5"/>
  <c r="C723" i="5"/>
  <c r="B723" i="5"/>
  <c r="A723" i="5"/>
  <c r="C722" i="5"/>
  <c r="A722" i="5"/>
  <c r="B722" i="5" s="1"/>
  <c r="C721" i="5"/>
  <c r="A721" i="5"/>
  <c r="B721" i="5" s="1"/>
  <c r="C720" i="5"/>
  <c r="A720" i="5"/>
  <c r="B720" i="5" s="1"/>
  <c r="C719" i="5"/>
  <c r="A719" i="5"/>
  <c r="B719" i="5" s="1"/>
  <c r="C718" i="5"/>
  <c r="A718" i="5"/>
  <c r="B718" i="5" s="1"/>
  <c r="C717" i="5"/>
  <c r="A717" i="5"/>
  <c r="B717" i="5" s="1"/>
  <c r="C716" i="5"/>
  <c r="B716" i="5"/>
  <c r="A716" i="5"/>
  <c r="C715" i="5"/>
  <c r="B715" i="5"/>
  <c r="A715" i="5"/>
  <c r="C714" i="5"/>
  <c r="B714" i="5"/>
  <c r="A714" i="5"/>
  <c r="C713" i="5"/>
  <c r="A713" i="5"/>
  <c r="B713" i="5" s="1"/>
  <c r="C712" i="5"/>
  <c r="A712" i="5"/>
  <c r="B712" i="5" s="1"/>
  <c r="C711" i="5"/>
  <c r="A711" i="5"/>
  <c r="B711" i="5" s="1"/>
  <c r="C710" i="5"/>
  <c r="A710" i="5"/>
  <c r="B710" i="5" s="1"/>
  <c r="C709" i="5"/>
  <c r="A709" i="5"/>
  <c r="B709" i="5" s="1"/>
  <c r="C708" i="5"/>
  <c r="B708" i="5"/>
  <c r="A708" i="5"/>
  <c r="C707" i="5"/>
  <c r="B707" i="5"/>
  <c r="A707" i="5"/>
  <c r="C706" i="5"/>
  <c r="A706" i="5"/>
  <c r="B706" i="5" s="1"/>
  <c r="C705" i="5"/>
  <c r="A705" i="5"/>
  <c r="B705" i="5" s="1"/>
  <c r="C704" i="5"/>
  <c r="A704" i="5"/>
  <c r="B704" i="5" s="1"/>
  <c r="C703" i="5"/>
  <c r="A703" i="5"/>
  <c r="B703" i="5" s="1"/>
  <c r="C702" i="5"/>
  <c r="A702" i="5"/>
  <c r="B702" i="5" s="1"/>
  <c r="C701" i="5"/>
  <c r="A701" i="5"/>
  <c r="B701" i="5" s="1"/>
  <c r="C700" i="5"/>
  <c r="B700" i="5"/>
  <c r="A700" i="5"/>
  <c r="C699" i="5"/>
  <c r="B699" i="5"/>
  <c r="A699" i="5"/>
  <c r="C698" i="5"/>
  <c r="B698" i="5"/>
  <c r="A698" i="5"/>
  <c r="C697" i="5"/>
  <c r="A697" i="5"/>
  <c r="B697" i="5" s="1"/>
  <c r="C696" i="5"/>
  <c r="A696" i="5"/>
  <c r="B696" i="5" s="1"/>
  <c r="C695" i="5"/>
  <c r="A695" i="5"/>
  <c r="B695" i="5" s="1"/>
  <c r="C694" i="5"/>
  <c r="A694" i="5"/>
  <c r="B694" i="5" s="1"/>
  <c r="C693" i="5"/>
  <c r="A693" i="5"/>
  <c r="B693" i="5" s="1"/>
  <c r="C692" i="5"/>
  <c r="B692" i="5"/>
  <c r="A692" i="5"/>
  <c r="C691" i="5"/>
  <c r="B691" i="5"/>
  <c r="A691" i="5"/>
  <c r="C690" i="5"/>
  <c r="A690" i="5"/>
  <c r="B690" i="5" s="1"/>
  <c r="C689" i="5"/>
  <c r="A689" i="5"/>
  <c r="B689" i="5" s="1"/>
  <c r="C688" i="5"/>
  <c r="A688" i="5"/>
  <c r="B688" i="5" s="1"/>
  <c r="C687" i="5"/>
  <c r="A687" i="5"/>
  <c r="B687" i="5" s="1"/>
  <c r="C686" i="5"/>
  <c r="A686" i="5"/>
  <c r="B686" i="5" s="1"/>
  <c r="C685" i="5"/>
  <c r="A685" i="5"/>
  <c r="B685" i="5" s="1"/>
  <c r="C684" i="5"/>
  <c r="B684" i="5"/>
  <c r="A684" i="5"/>
  <c r="C683" i="5"/>
  <c r="B683" i="5"/>
  <c r="A683" i="5"/>
  <c r="C682" i="5"/>
  <c r="B682" i="5"/>
  <c r="A682" i="5"/>
  <c r="C681" i="5"/>
  <c r="A681" i="5"/>
  <c r="B681" i="5" s="1"/>
  <c r="C680" i="5"/>
  <c r="A680" i="5"/>
  <c r="B680" i="5" s="1"/>
  <c r="C679" i="5"/>
  <c r="A679" i="5"/>
  <c r="B679" i="5" s="1"/>
  <c r="C678" i="5"/>
  <c r="A678" i="5"/>
  <c r="B678" i="5" s="1"/>
  <c r="C677" i="5"/>
  <c r="A677" i="5"/>
  <c r="B677" i="5" s="1"/>
  <c r="C676" i="5"/>
  <c r="B676" i="5"/>
  <c r="A676" i="5"/>
  <c r="C675" i="5"/>
  <c r="B675" i="5"/>
  <c r="A675" i="5"/>
  <c r="C674" i="5"/>
  <c r="A674" i="5"/>
  <c r="B674" i="5" s="1"/>
  <c r="C673" i="5"/>
  <c r="A673" i="5"/>
  <c r="B673" i="5" s="1"/>
  <c r="C672" i="5"/>
  <c r="A672" i="5"/>
  <c r="B672" i="5" s="1"/>
  <c r="C671" i="5"/>
  <c r="A671" i="5"/>
  <c r="B671" i="5" s="1"/>
  <c r="C670" i="5"/>
  <c r="A670" i="5"/>
  <c r="B670" i="5" s="1"/>
  <c r="C669" i="5"/>
  <c r="A669" i="5"/>
  <c r="B669" i="5" s="1"/>
  <c r="C668" i="5"/>
  <c r="B668" i="5"/>
  <c r="A668" i="5"/>
  <c r="C667" i="5"/>
  <c r="B667" i="5"/>
  <c r="A667" i="5"/>
  <c r="C666" i="5"/>
  <c r="B666" i="5"/>
  <c r="A666" i="5"/>
  <c r="C665" i="5"/>
  <c r="A665" i="5"/>
  <c r="B665" i="5" s="1"/>
  <c r="C664" i="5"/>
  <c r="A664" i="5"/>
  <c r="B664" i="5" s="1"/>
  <c r="C663" i="5"/>
  <c r="A663" i="5"/>
  <c r="B663" i="5" s="1"/>
  <c r="C662" i="5"/>
  <c r="A662" i="5"/>
  <c r="B662" i="5" s="1"/>
  <c r="C661" i="5"/>
  <c r="A661" i="5"/>
  <c r="B661" i="5" s="1"/>
  <c r="C660" i="5"/>
  <c r="B660" i="5"/>
  <c r="A660" i="5"/>
  <c r="C659" i="5"/>
  <c r="B659" i="5"/>
  <c r="A659" i="5"/>
  <c r="C658" i="5"/>
  <c r="A658" i="5"/>
  <c r="B658" i="5" s="1"/>
  <c r="C657" i="5"/>
  <c r="A657" i="5"/>
  <c r="B657" i="5" s="1"/>
  <c r="C656" i="5"/>
  <c r="A656" i="5"/>
  <c r="B656" i="5" s="1"/>
  <c r="C655" i="5"/>
  <c r="A655" i="5"/>
  <c r="B655" i="5" s="1"/>
  <c r="C654" i="5"/>
  <c r="A654" i="5"/>
  <c r="B654" i="5" s="1"/>
  <c r="C653" i="5"/>
  <c r="A653" i="5"/>
  <c r="B653" i="5" s="1"/>
  <c r="C652" i="5"/>
  <c r="B652" i="5"/>
  <c r="A652" i="5"/>
  <c r="C651" i="5"/>
  <c r="B651" i="5"/>
  <c r="A651" i="5"/>
  <c r="C650" i="5"/>
  <c r="B650" i="5"/>
  <c r="A650" i="5"/>
  <c r="C649" i="5"/>
  <c r="A649" i="5"/>
  <c r="B649" i="5" s="1"/>
  <c r="C648" i="5"/>
  <c r="A648" i="5"/>
  <c r="B648" i="5" s="1"/>
  <c r="C647" i="5"/>
  <c r="A647" i="5"/>
  <c r="B647" i="5" s="1"/>
  <c r="C646" i="5"/>
  <c r="A646" i="5"/>
  <c r="B646" i="5" s="1"/>
  <c r="C645" i="5"/>
  <c r="A645" i="5"/>
  <c r="B645" i="5" s="1"/>
  <c r="C644" i="5"/>
  <c r="B644" i="5"/>
  <c r="A644" i="5"/>
  <c r="C643" i="5"/>
  <c r="B643" i="5"/>
  <c r="A643" i="5"/>
  <c r="C642" i="5"/>
  <c r="B642" i="5"/>
  <c r="A642" i="5"/>
  <c r="C641" i="5"/>
  <c r="A641" i="5"/>
  <c r="B641" i="5" s="1"/>
  <c r="C640" i="5"/>
  <c r="A640" i="5"/>
  <c r="B640" i="5" s="1"/>
  <c r="C639" i="5"/>
  <c r="A639" i="5"/>
  <c r="B639" i="5" s="1"/>
  <c r="C638" i="5"/>
  <c r="A638" i="5"/>
  <c r="B638" i="5" s="1"/>
  <c r="C637" i="5"/>
  <c r="A637" i="5"/>
  <c r="B637" i="5" s="1"/>
  <c r="C636" i="5"/>
  <c r="B636" i="5"/>
  <c r="A636" i="5"/>
  <c r="C635" i="5"/>
  <c r="B635" i="5"/>
  <c r="A635" i="5"/>
  <c r="C634" i="5"/>
  <c r="B634" i="5"/>
  <c r="A634" i="5"/>
  <c r="C633" i="5"/>
  <c r="A633" i="5"/>
  <c r="B633" i="5" s="1"/>
  <c r="C632" i="5"/>
  <c r="A632" i="5"/>
  <c r="B632" i="5" s="1"/>
  <c r="C631" i="5"/>
  <c r="A631" i="5"/>
  <c r="B631" i="5" s="1"/>
  <c r="C630" i="5"/>
  <c r="A630" i="5"/>
  <c r="B630" i="5" s="1"/>
  <c r="C629" i="5"/>
  <c r="A629" i="5"/>
  <c r="B629" i="5" s="1"/>
  <c r="C628" i="5"/>
  <c r="B628" i="5"/>
  <c r="A628" i="5"/>
  <c r="C627" i="5"/>
  <c r="B627" i="5"/>
  <c r="A627" i="5"/>
  <c r="C626" i="5"/>
  <c r="B626" i="5"/>
  <c r="A626" i="5"/>
  <c r="C625" i="5"/>
  <c r="A625" i="5"/>
  <c r="B625" i="5" s="1"/>
  <c r="C624" i="5"/>
  <c r="A624" i="5"/>
  <c r="B624" i="5" s="1"/>
  <c r="C623" i="5"/>
  <c r="A623" i="5"/>
  <c r="B623" i="5" s="1"/>
  <c r="C622" i="5"/>
  <c r="A622" i="5"/>
  <c r="B622" i="5" s="1"/>
  <c r="C621" i="5"/>
  <c r="A621" i="5"/>
  <c r="B621" i="5" s="1"/>
  <c r="C620" i="5"/>
  <c r="B620" i="5"/>
  <c r="A620" i="5"/>
  <c r="C619" i="5"/>
  <c r="B619" i="5"/>
  <c r="A619" i="5"/>
  <c r="C618" i="5"/>
  <c r="B618" i="5"/>
  <c r="A618" i="5"/>
  <c r="C617" i="5"/>
  <c r="A617" i="5"/>
  <c r="B617" i="5" s="1"/>
  <c r="C616" i="5"/>
  <c r="A616" i="5"/>
  <c r="B616" i="5" s="1"/>
  <c r="C615" i="5"/>
  <c r="A615" i="5"/>
  <c r="B615" i="5" s="1"/>
  <c r="C614" i="5"/>
  <c r="A614" i="5"/>
  <c r="B614" i="5" s="1"/>
  <c r="C613" i="5"/>
  <c r="A613" i="5"/>
  <c r="B613" i="5" s="1"/>
  <c r="C612" i="5"/>
  <c r="B612" i="5"/>
  <c r="A612" i="5"/>
  <c r="C611" i="5"/>
  <c r="B611" i="5"/>
  <c r="A611" i="5"/>
  <c r="C610" i="5"/>
  <c r="B610" i="5"/>
  <c r="A610" i="5"/>
  <c r="C609" i="5"/>
  <c r="A609" i="5"/>
  <c r="B609" i="5" s="1"/>
  <c r="C608" i="5"/>
  <c r="A608" i="5"/>
  <c r="B608" i="5" s="1"/>
  <c r="C607" i="5"/>
  <c r="A607" i="5"/>
  <c r="B607" i="5" s="1"/>
  <c r="C606" i="5"/>
  <c r="A606" i="5"/>
  <c r="B606" i="5" s="1"/>
  <c r="C605" i="5"/>
  <c r="A605" i="5"/>
  <c r="B605" i="5" s="1"/>
  <c r="C604" i="5"/>
  <c r="B604" i="5"/>
  <c r="A604" i="5"/>
  <c r="C603" i="5"/>
  <c r="B603" i="5"/>
  <c r="A603" i="5"/>
  <c r="C602" i="5"/>
  <c r="B602" i="5"/>
  <c r="A602" i="5"/>
  <c r="C601" i="5"/>
  <c r="A601" i="5"/>
  <c r="B601" i="5" s="1"/>
  <c r="C600" i="5"/>
  <c r="A600" i="5"/>
  <c r="B600" i="5" s="1"/>
  <c r="C599" i="5"/>
  <c r="A599" i="5"/>
  <c r="B599" i="5" s="1"/>
  <c r="C598" i="5"/>
  <c r="A598" i="5"/>
  <c r="B598" i="5" s="1"/>
  <c r="C597" i="5"/>
  <c r="A597" i="5"/>
  <c r="B597" i="5" s="1"/>
  <c r="C596" i="5"/>
  <c r="B596" i="5"/>
  <c r="A596" i="5"/>
  <c r="C595" i="5"/>
  <c r="B595" i="5"/>
  <c r="A595" i="5"/>
  <c r="C594" i="5"/>
  <c r="B594" i="5"/>
  <c r="A594" i="5"/>
  <c r="C593" i="5"/>
  <c r="A593" i="5"/>
  <c r="B593" i="5" s="1"/>
  <c r="C592" i="5"/>
  <c r="A592" i="5"/>
  <c r="B592" i="5" s="1"/>
  <c r="C591" i="5"/>
  <c r="A591" i="5"/>
  <c r="B591" i="5" s="1"/>
  <c r="C590" i="5"/>
  <c r="A590" i="5"/>
  <c r="B590" i="5" s="1"/>
  <c r="C589" i="5"/>
  <c r="A589" i="5"/>
  <c r="B589" i="5" s="1"/>
  <c r="C588" i="5"/>
  <c r="B588" i="5"/>
  <c r="A588" i="5"/>
  <c r="C587" i="5"/>
  <c r="B587" i="5"/>
  <c r="A587" i="5"/>
  <c r="C586" i="5"/>
  <c r="B586" i="5"/>
  <c r="A586" i="5"/>
  <c r="C585" i="5"/>
  <c r="A585" i="5"/>
  <c r="B585" i="5" s="1"/>
  <c r="C584" i="5"/>
  <c r="A584" i="5"/>
  <c r="B584" i="5" s="1"/>
  <c r="C583" i="5"/>
  <c r="A583" i="5"/>
  <c r="B583" i="5" s="1"/>
  <c r="C582" i="5"/>
  <c r="A582" i="5"/>
  <c r="B582" i="5" s="1"/>
  <c r="C581" i="5"/>
  <c r="A581" i="5"/>
  <c r="B581" i="5" s="1"/>
  <c r="C580" i="5"/>
  <c r="B580" i="5"/>
  <c r="A580" i="5"/>
  <c r="C579" i="5"/>
  <c r="B579" i="5"/>
  <c r="A579" i="5"/>
  <c r="C578" i="5"/>
  <c r="B578" i="5"/>
  <c r="A578" i="5"/>
  <c r="C577" i="5"/>
  <c r="A577" i="5"/>
  <c r="B577" i="5" s="1"/>
  <c r="C576" i="5"/>
  <c r="A576" i="5"/>
  <c r="B576" i="5" s="1"/>
  <c r="C575" i="5"/>
  <c r="A575" i="5"/>
  <c r="B575" i="5" s="1"/>
  <c r="C574" i="5"/>
  <c r="A574" i="5"/>
  <c r="B574" i="5" s="1"/>
  <c r="C573" i="5"/>
  <c r="A573" i="5"/>
  <c r="B573" i="5" s="1"/>
  <c r="C572" i="5"/>
  <c r="B572" i="5"/>
  <c r="A572" i="5"/>
  <c r="C571" i="5"/>
  <c r="B571" i="5"/>
  <c r="A571" i="5"/>
  <c r="C570" i="5"/>
  <c r="B570" i="5"/>
  <c r="A570" i="5"/>
  <c r="C569" i="5"/>
  <c r="A569" i="5"/>
  <c r="B569" i="5" s="1"/>
  <c r="C568" i="5"/>
  <c r="A568" i="5"/>
  <c r="B568" i="5" s="1"/>
  <c r="C567" i="5"/>
  <c r="A567" i="5"/>
  <c r="B567" i="5" s="1"/>
  <c r="C566" i="5"/>
  <c r="A566" i="5"/>
  <c r="B566" i="5" s="1"/>
  <c r="C565" i="5"/>
  <c r="A565" i="5"/>
  <c r="B565" i="5" s="1"/>
  <c r="C564" i="5"/>
  <c r="B564" i="5"/>
  <c r="A564" i="5"/>
  <c r="C563" i="5"/>
  <c r="B563" i="5"/>
  <c r="A563" i="5"/>
  <c r="C562" i="5"/>
  <c r="B562" i="5"/>
  <c r="A562" i="5"/>
  <c r="C561" i="5"/>
  <c r="A561" i="5"/>
  <c r="B561" i="5" s="1"/>
  <c r="C560" i="5"/>
  <c r="A560" i="5"/>
  <c r="B560" i="5" s="1"/>
  <c r="C559" i="5"/>
  <c r="A559" i="5"/>
  <c r="B559" i="5" s="1"/>
  <c r="C558" i="5"/>
  <c r="A558" i="5"/>
  <c r="B558" i="5" s="1"/>
  <c r="C557" i="5"/>
  <c r="A557" i="5"/>
  <c r="B557" i="5" s="1"/>
  <c r="C556" i="5"/>
  <c r="B556" i="5"/>
  <c r="A556" i="5"/>
  <c r="C555" i="5"/>
  <c r="B555" i="5"/>
  <c r="A555" i="5"/>
  <c r="C554" i="5"/>
  <c r="B554" i="5"/>
  <c r="A554" i="5"/>
  <c r="C553" i="5"/>
  <c r="A553" i="5"/>
  <c r="B553" i="5" s="1"/>
  <c r="C552" i="5"/>
  <c r="A552" i="5"/>
  <c r="B552" i="5" s="1"/>
  <c r="C551" i="5"/>
  <c r="A551" i="5"/>
  <c r="B551" i="5" s="1"/>
  <c r="C550" i="5"/>
  <c r="A550" i="5"/>
  <c r="B550" i="5" s="1"/>
  <c r="C549" i="5"/>
  <c r="A549" i="5"/>
  <c r="B549" i="5" s="1"/>
  <c r="C548" i="5"/>
  <c r="B548" i="5"/>
  <c r="A548" i="5"/>
  <c r="C547" i="5"/>
  <c r="B547" i="5"/>
  <c r="A547" i="5"/>
  <c r="C546" i="5"/>
  <c r="B546" i="5"/>
  <c r="A546" i="5"/>
  <c r="C545" i="5"/>
  <c r="A545" i="5"/>
  <c r="B545" i="5" s="1"/>
  <c r="C544" i="5"/>
  <c r="A544" i="5"/>
  <c r="B544" i="5" s="1"/>
  <c r="C543" i="5"/>
  <c r="A543" i="5"/>
  <c r="B543" i="5" s="1"/>
  <c r="C542" i="5"/>
  <c r="A542" i="5"/>
  <c r="B542" i="5" s="1"/>
  <c r="C541" i="5"/>
  <c r="A541" i="5"/>
  <c r="B541" i="5" s="1"/>
  <c r="C540" i="5"/>
  <c r="B540" i="5"/>
  <c r="A540" i="5"/>
  <c r="C539" i="5"/>
  <c r="B539" i="5"/>
  <c r="A539" i="5"/>
  <c r="C538" i="5"/>
  <c r="B538" i="5"/>
  <c r="A538" i="5"/>
  <c r="C537" i="5"/>
  <c r="A537" i="5"/>
  <c r="B537" i="5" s="1"/>
  <c r="C536" i="5"/>
  <c r="A536" i="5"/>
  <c r="B536" i="5" s="1"/>
  <c r="C535" i="5"/>
  <c r="A535" i="5"/>
  <c r="B535" i="5" s="1"/>
  <c r="C534" i="5"/>
  <c r="A534" i="5"/>
  <c r="B534" i="5" s="1"/>
  <c r="C533" i="5"/>
  <c r="A533" i="5"/>
  <c r="B533" i="5" s="1"/>
  <c r="C532" i="5"/>
  <c r="B532" i="5"/>
  <c r="A532" i="5"/>
  <c r="C531" i="5"/>
  <c r="B531" i="5"/>
  <c r="A531" i="5"/>
  <c r="C530" i="5"/>
  <c r="B530" i="5"/>
  <c r="A530" i="5"/>
  <c r="C529" i="5"/>
  <c r="A529" i="5"/>
  <c r="B529" i="5" s="1"/>
  <c r="C528" i="5"/>
  <c r="A528" i="5"/>
  <c r="B528" i="5" s="1"/>
  <c r="C527" i="5"/>
  <c r="A527" i="5"/>
  <c r="B527" i="5" s="1"/>
  <c r="C526" i="5"/>
  <c r="A526" i="5"/>
  <c r="B526" i="5" s="1"/>
  <c r="C525" i="5"/>
  <c r="A525" i="5"/>
  <c r="B525" i="5" s="1"/>
  <c r="C524" i="5"/>
  <c r="B524" i="5"/>
  <c r="A524" i="5"/>
  <c r="C523" i="5"/>
  <c r="B523" i="5"/>
  <c r="A523" i="5"/>
  <c r="C522" i="5"/>
  <c r="B522" i="5"/>
  <c r="A522" i="5"/>
  <c r="C521" i="5"/>
  <c r="A521" i="5"/>
  <c r="B521" i="5" s="1"/>
  <c r="C520" i="5"/>
  <c r="A520" i="5"/>
  <c r="B520" i="5" s="1"/>
  <c r="C519" i="5"/>
  <c r="A519" i="5"/>
  <c r="B519" i="5" s="1"/>
  <c r="C518" i="5"/>
  <c r="A518" i="5"/>
  <c r="B518" i="5" s="1"/>
  <c r="C517" i="5"/>
  <c r="A517" i="5"/>
  <c r="B517" i="5" s="1"/>
  <c r="C516" i="5"/>
  <c r="B516" i="5"/>
  <c r="A516" i="5"/>
  <c r="C515" i="5"/>
  <c r="B515" i="5"/>
  <c r="A515" i="5"/>
  <c r="C514" i="5"/>
  <c r="B514" i="5"/>
  <c r="A514" i="5"/>
  <c r="C513" i="5"/>
  <c r="A513" i="5"/>
  <c r="B513" i="5" s="1"/>
  <c r="C512" i="5"/>
  <c r="A512" i="5"/>
  <c r="B512" i="5" s="1"/>
  <c r="C511" i="5"/>
  <c r="A511" i="5"/>
  <c r="B511" i="5" s="1"/>
  <c r="C510" i="5"/>
  <c r="A510" i="5"/>
  <c r="B510" i="5" s="1"/>
  <c r="C509" i="5"/>
  <c r="A509" i="5"/>
  <c r="B509" i="5" s="1"/>
  <c r="C508" i="5"/>
  <c r="B508" i="5"/>
  <c r="A508" i="5"/>
  <c r="C507" i="5"/>
  <c r="B507" i="5"/>
  <c r="A507" i="5"/>
  <c r="C506" i="5"/>
  <c r="B506" i="5"/>
  <c r="A506" i="5"/>
  <c r="C505" i="5"/>
  <c r="A505" i="5"/>
  <c r="B505" i="5" s="1"/>
  <c r="C504" i="5"/>
  <c r="A504" i="5"/>
  <c r="B504" i="5" s="1"/>
  <c r="C503" i="5"/>
  <c r="A503" i="5"/>
  <c r="B503" i="5" s="1"/>
  <c r="C502" i="5"/>
  <c r="A502" i="5"/>
  <c r="B502" i="5" s="1"/>
  <c r="C501" i="5"/>
  <c r="A501" i="5"/>
  <c r="B501" i="5" s="1"/>
  <c r="C500" i="5"/>
  <c r="B500" i="5"/>
  <c r="A500" i="5"/>
  <c r="C499" i="5"/>
  <c r="B499" i="5"/>
  <c r="A499" i="5"/>
  <c r="C498" i="5"/>
  <c r="B498" i="5"/>
  <c r="A498" i="5"/>
  <c r="C497" i="5"/>
  <c r="A497" i="5"/>
  <c r="B497" i="5" s="1"/>
  <c r="C496" i="5"/>
  <c r="A496" i="5"/>
  <c r="B496" i="5" s="1"/>
  <c r="C495" i="5"/>
  <c r="A495" i="5"/>
  <c r="B495" i="5" s="1"/>
  <c r="C494" i="5"/>
  <c r="A494" i="5"/>
  <c r="B494" i="5" s="1"/>
  <c r="C493" i="5"/>
  <c r="A493" i="5"/>
  <c r="B493" i="5" s="1"/>
  <c r="C492" i="5"/>
  <c r="B492" i="5"/>
  <c r="A492" i="5"/>
  <c r="C491" i="5"/>
  <c r="B491" i="5"/>
  <c r="A491" i="5"/>
  <c r="C490" i="5"/>
  <c r="B490" i="5"/>
  <c r="A490" i="5"/>
  <c r="C489" i="5"/>
  <c r="A489" i="5"/>
  <c r="B489" i="5" s="1"/>
  <c r="C488" i="5"/>
  <c r="A488" i="5"/>
  <c r="B488" i="5" s="1"/>
  <c r="C487" i="5"/>
  <c r="A487" i="5"/>
  <c r="B487" i="5" s="1"/>
  <c r="C486" i="5"/>
  <c r="A486" i="5"/>
  <c r="B486" i="5" s="1"/>
  <c r="C485" i="5"/>
  <c r="A485" i="5"/>
  <c r="B485" i="5" s="1"/>
  <c r="C484" i="5"/>
  <c r="B484" i="5"/>
  <c r="A484" i="5"/>
  <c r="C483" i="5"/>
  <c r="B483" i="5"/>
  <c r="A483" i="5"/>
  <c r="C482" i="5"/>
  <c r="B482" i="5"/>
  <c r="A482" i="5"/>
  <c r="C481" i="5"/>
  <c r="A481" i="5"/>
  <c r="B481" i="5" s="1"/>
  <c r="C480" i="5"/>
  <c r="A480" i="5"/>
  <c r="B480" i="5" s="1"/>
  <c r="C479" i="5"/>
  <c r="A479" i="5"/>
  <c r="B479" i="5" s="1"/>
  <c r="C478" i="5"/>
  <c r="A478" i="5"/>
  <c r="B478" i="5" s="1"/>
  <c r="C477" i="5"/>
  <c r="A477" i="5"/>
  <c r="B477" i="5" s="1"/>
  <c r="C476" i="5"/>
  <c r="B476" i="5"/>
  <c r="A476" i="5"/>
  <c r="C475" i="5"/>
  <c r="B475" i="5"/>
  <c r="A475" i="5"/>
  <c r="C474" i="5"/>
  <c r="B474" i="5"/>
  <c r="A474" i="5"/>
  <c r="C473" i="5"/>
  <c r="A473" i="5"/>
  <c r="B473" i="5" s="1"/>
  <c r="C472" i="5"/>
  <c r="A472" i="5"/>
  <c r="B472" i="5" s="1"/>
  <c r="C471" i="5"/>
  <c r="A471" i="5"/>
  <c r="B471" i="5" s="1"/>
  <c r="C470" i="5"/>
  <c r="A470" i="5"/>
  <c r="B470" i="5" s="1"/>
  <c r="C469" i="5"/>
  <c r="A469" i="5"/>
  <c r="B469" i="5" s="1"/>
  <c r="C468" i="5"/>
  <c r="B468" i="5"/>
  <c r="A468" i="5"/>
  <c r="C467" i="5"/>
  <c r="B467" i="5"/>
  <c r="A467" i="5"/>
  <c r="C466" i="5"/>
  <c r="B466" i="5"/>
  <c r="A466" i="5"/>
  <c r="C465" i="5"/>
  <c r="A465" i="5"/>
  <c r="B465" i="5" s="1"/>
  <c r="C464" i="5"/>
  <c r="A464" i="5"/>
  <c r="B464" i="5" s="1"/>
  <c r="C463" i="5"/>
  <c r="A463" i="5"/>
  <c r="B463" i="5" s="1"/>
  <c r="C462" i="5"/>
  <c r="A462" i="5"/>
  <c r="B462" i="5" s="1"/>
  <c r="C461" i="5"/>
  <c r="A461" i="5"/>
  <c r="B461" i="5" s="1"/>
  <c r="C460" i="5"/>
  <c r="B460" i="5"/>
  <c r="A460" i="5"/>
  <c r="C459" i="5"/>
  <c r="B459" i="5"/>
  <c r="A459" i="5"/>
  <c r="C458" i="5"/>
  <c r="B458" i="5"/>
  <c r="A458" i="5"/>
  <c r="C457" i="5"/>
  <c r="A457" i="5"/>
  <c r="B457" i="5" s="1"/>
  <c r="C456" i="5"/>
  <c r="A456" i="5"/>
  <c r="B456" i="5" s="1"/>
  <c r="C455" i="5"/>
  <c r="A455" i="5"/>
  <c r="B455" i="5" s="1"/>
  <c r="C454" i="5"/>
  <c r="A454" i="5"/>
  <c r="B454" i="5" s="1"/>
  <c r="C453" i="5"/>
  <c r="A453" i="5"/>
  <c r="B453" i="5" s="1"/>
  <c r="C452" i="5"/>
  <c r="B452" i="5"/>
  <c r="A452" i="5"/>
  <c r="C451" i="5"/>
  <c r="B451" i="5"/>
  <c r="A451" i="5"/>
  <c r="C450" i="5"/>
  <c r="B450" i="5"/>
  <c r="A450" i="5"/>
  <c r="C449" i="5"/>
  <c r="A449" i="5"/>
  <c r="B449" i="5" s="1"/>
  <c r="C448" i="5"/>
  <c r="A448" i="5"/>
  <c r="B448" i="5" s="1"/>
  <c r="C447" i="5"/>
  <c r="A447" i="5"/>
  <c r="B447" i="5" s="1"/>
  <c r="C446" i="5"/>
  <c r="A446" i="5"/>
  <c r="B446" i="5" s="1"/>
  <c r="C445" i="5"/>
  <c r="A445" i="5"/>
  <c r="B445" i="5" s="1"/>
  <c r="C444" i="5"/>
  <c r="B444" i="5"/>
  <c r="A444" i="5"/>
  <c r="C443" i="5"/>
  <c r="B443" i="5"/>
  <c r="A443" i="5"/>
  <c r="C442" i="5"/>
  <c r="B442" i="5"/>
  <c r="A442" i="5"/>
  <c r="C441" i="5"/>
  <c r="A441" i="5"/>
  <c r="B441" i="5" s="1"/>
  <c r="C440" i="5"/>
  <c r="A440" i="5"/>
  <c r="B440" i="5" s="1"/>
  <c r="C439" i="5"/>
  <c r="A439" i="5"/>
  <c r="B439" i="5" s="1"/>
  <c r="C438" i="5"/>
  <c r="A438" i="5"/>
  <c r="B438" i="5" s="1"/>
  <c r="C437" i="5"/>
  <c r="A437" i="5"/>
  <c r="B437" i="5" s="1"/>
  <c r="C436" i="5"/>
  <c r="B436" i="5"/>
  <c r="A436" i="5"/>
  <c r="C435" i="5"/>
  <c r="B435" i="5"/>
  <c r="A435" i="5"/>
  <c r="C434" i="5"/>
  <c r="B434" i="5"/>
  <c r="A434" i="5"/>
  <c r="C433" i="5"/>
  <c r="A433" i="5"/>
  <c r="B433" i="5" s="1"/>
  <c r="C432" i="5"/>
  <c r="A432" i="5"/>
  <c r="B432" i="5" s="1"/>
  <c r="C431" i="5"/>
  <c r="A431" i="5"/>
  <c r="B431" i="5" s="1"/>
  <c r="C430" i="5"/>
  <c r="A430" i="5"/>
  <c r="B430" i="5" s="1"/>
  <c r="C429" i="5"/>
  <c r="A429" i="5"/>
  <c r="B429" i="5" s="1"/>
  <c r="C428" i="5"/>
  <c r="B428" i="5"/>
  <c r="A428" i="5"/>
  <c r="C427" i="5"/>
  <c r="B427" i="5"/>
  <c r="A427" i="5"/>
  <c r="C426" i="5"/>
  <c r="B426" i="5"/>
  <c r="A426" i="5"/>
  <c r="C425" i="5"/>
  <c r="A425" i="5"/>
  <c r="B425" i="5" s="1"/>
  <c r="C424" i="5"/>
  <c r="A424" i="5"/>
  <c r="B424" i="5" s="1"/>
  <c r="C423" i="5"/>
  <c r="A423" i="5"/>
  <c r="B423" i="5" s="1"/>
  <c r="C422" i="5"/>
  <c r="A422" i="5"/>
  <c r="B422" i="5" s="1"/>
  <c r="C421" i="5"/>
  <c r="A421" i="5"/>
  <c r="B421" i="5" s="1"/>
  <c r="C420" i="5"/>
  <c r="B420" i="5"/>
  <c r="A420" i="5"/>
  <c r="C419" i="5"/>
  <c r="B419" i="5"/>
  <c r="A419" i="5"/>
  <c r="C418" i="5"/>
  <c r="B418" i="5"/>
  <c r="A418" i="5"/>
  <c r="C417" i="5"/>
  <c r="A417" i="5"/>
  <c r="B417" i="5" s="1"/>
  <c r="C416" i="5"/>
  <c r="A416" i="5"/>
  <c r="B416" i="5" s="1"/>
  <c r="C415" i="5"/>
  <c r="A415" i="5"/>
  <c r="B415" i="5" s="1"/>
  <c r="C414" i="5"/>
  <c r="A414" i="5"/>
  <c r="B414" i="5" s="1"/>
  <c r="C413" i="5"/>
  <c r="A413" i="5"/>
  <c r="B413" i="5" s="1"/>
  <c r="C412" i="5"/>
  <c r="B412" i="5"/>
  <c r="A412" i="5"/>
  <c r="C411" i="5"/>
  <c r="B411" i="5"/>
  <c r="A411" i="5"/>
  <c r="C410" i="5"/>
  <c r="B410" i="5"/>
  <c r="A410" i="5"/>
  <c r="C409" i="5"/>
  <c r="A409" i="5"/>
  <c r="B409" i="5" s="1"/>
  <c r="C408" i="5"/>
  <c r="A408" i="5"/>
  <c r="B408" i="5" s="1"/>
  <c r="C407" i="5"/>
  <c r="A407" i="5"/>
  <c r="B407" i="5" s="1"/>
  <c r="C406" i="5"/>
  <c r="A406" i="5"/>
  <c r="B406" i="5" s="1"/>
  <c r="C405" i="5"/>
  <c r="A405" i="5"/>
  <c r="B405" i="5" s="1"/>
  <c r="C404" i="5"/>
  <c r="B404" i="5"/>
  <c r="A404" i="5"/>
  <c r="C403" i="5"/>
  <c r="B403" i="5"/>
  <c r="A403" i="5"/>
  <c r="C402" i="5"/>
  <c r="B402" i="5"/>
  <c r="A402" i="5"/>
  <c r="C401" i="5"/>
  <c r="A401" i="5"/>
  <c r="B401" i="5" s="1"/>
  <c r="C400" i="5"/>
  <c r="A400" i="5"/>
  <c r="B400" i="5" s="1"/>
  <c r="C399" i="5"/>
  <c r="A399" i="5"/>
  <c r="B399" i="5" s="1"/>
  <c r="C398" i="5"/>
  <c r="A398" i="5"/>
  <c r="B398" i="5" s="1"/>
  <c r="C397" i="5"/>
  <c r="A397" i="5"/>
  <c r="B397" i="5" s="1"/>
  <c r="C396" i="5"/>
  <c r="B396" i="5"/>
  <c r="A396" i="5"/>
  <c r="C395" i="5"/>
  <c r="B395" i="5"/>
  <c r="A395" i="5"/>
  <c r="C394" i="5"/>
  <c r="B394" i="5"/>
  <c r="A394" i="5"/>
  <c r="C393" i="5"/>
  <c r="A393" i="5"/>
  <c r="B393" i="5" s="1"/>
  <c r="C392" i="5"/>
  <c r="A392" i="5"/>
  <c r="B392" i="5" s="1"/>
  <c r="C391" i="5"/>
  <c r="A391" i="5"/>
  <c r="B391" i="5" s="1"/>
  <c r="C390" i="5"/>
  <c r="A390" i="5"/>
  <c r="B390" i="5" s="1"/>
  <c r="C389" i="5"/>
  <c r="A389" i="5"/>
  <c r="B389" i="5" s="1"/>
  <c r="C388" i="5"/>
  <c r="B388" i="5"/>
  <c r="A388" i="5"/>
  <c r="C387" i="5"/>
  <c r="B387" i="5"/>
  <c r="A387" i="5"/>
  <c r="C386" i="5"/>
  <c r="B386" i="5"/>
  <c r="A386" i="5"/>
  <c r="C385" i="5"/>
  <c r="A385" i="5"/>
  <c r="B385" i="5" s="1"/>
  <c r="C384" i="5"/>
  <c r="A384" i="5"/>
  <c r="B384" i="5" s="1"/>
  <c r="C383" i="5"/>
  <c r="A383" i="5"/>
  <c r="B383" i="5" s="1"/>
  <c r="C382" i="5"/>
  <c r="A382" i="5"/>
  <c r="B382" i="5" s="1"/>
  <c r="C381" i="5"/>
  <c r="A381" i="5"/>
  <c r="B381" i="5" s="1"/>
  <c r="C380" i="5"/>
  <c r="B380" i="5"/>
  <c r="A380" i="5"/>
  <c r="C379" i="5"/>
  <c r="B379" i="5"/>
  <c r="A379" i="5"/>
  <c r="C378" i="5"/>
  <c r="B378" i="5"/>
  <c r="A378" i="5"/>
  <c r="C377" i="5"/>
  <c r="A377" i="5"/>
  <c r="B377" i="5" s="1"/>
  <c r="C376" i="5"/>
  <c r="A376" i="5"/>
  <c r="B376" i="5" s="1"/>
  <c r="C375" i="5"/>
  <c r="A375" i="5"/>
  <c r="B375" i="5" s="1"/>
  <c r="C374" i="5"/>
  <c r="A374" i="5"/>
  <c r="B374" i="5" s="1"/>
  <c r="C373" i="5"/>
  <c r="A373" i="5"/>
  <c r="B373" i="5" s="1"/>
  <c r="C372" i="5"/>
  <c r="B372" i="5"/>
  <c r="A372" i="5"/>
  <c r="C371" i="5"/>
  <c r="B371" i="5"/>
  <c r="A371" i="5"/>
  <c r="C370" i="5"/>
  <c r="B370" i="5"/>
  <c r="A370" i="5"/>
  <c r="C369" i="5"/>
  <c r="A369" i="5"/>
  <c r="B369" i="5" s="1"/>
  <c r="C368" i="5"/>
  <c r="A368" i="5"/>
  <c r="B368" i="5" s="1"/>
  <c r="C367" i="5"/>
  <c r="A367" i="5"/>
  <c r="B367" i="5" s="1"/>
  <c r="C366" i="5"/>
  <c r="A366" i="5"/>
  <c r="B366" i="5" s="1"/>
  <c r="C365" i="5"/>
  <c r="A365" i="5"/>
  <c r="B365" i="5" s="1"/>
  <c r="C364" i="5"/>
  <c r="B364" i="5"/>
  <c r="A364" i="5"/>
  <c r="C363" i="5"/>
  <c r="B363" i="5"/>
  <c r="A363" i="5"/>
  <c r="C362" i="5"/>
  <c r="B362" i="5"/>
  <c r="A362" i="5"/>
  <c r="C361" i="5"/>
  <c r="A361" i="5"/>
  <c r="B361" i="5" s="1"/>
  <c r="C360" i="5"/>
  <c r="A360" i="5"/>
  <c r="B360" i="5" s="1"/>
  <c r="C359" i="5"/>
  <c r="A359" i="5"/>
  <c r="B359" i="5" s="1"/>
  <c r="C358" i="5"/>
  <c r="A358" i="5"/>
  <c r="B358" i="5" s="1"/>
  <c r="C357" i="5"/>
  <c r="A357" i="5"/>
  <c r="B357" i="5" s="1"/>
  <c r="C356" i="5"/>
  <c r="B356" i="5"/>
  <c r="A356" i="5"/>
  <c r="C355" i="5"/>
  <c r="B355" i="5"/>
  <c r="A355" i="5"/>
  <c r="C354" i="5"/>
  <c r="B354" i="5"/>
  <c r="A354" i="5"/>
  <c r="C353" i="5"/>
  <c r="A353" i="5"/>
  <c r="B353" i="5" s="1"/>
  <c r="C352" i="5"/>
  <c r="A352" i="5"/>
  <c r="B352" i="5" s="1"/>
  <c r="C351" i="5"/>
  <c r="A351" i="5"/>
  <c r="B351" i="5" s="1"/>
  <c r="C350" i="5"/>
  <c r="A350" i="5"/>
  <c r="B350" i="5" s="1"/>
  <c r="C349" i="5"/>
  <c r="A349" i="5"/>
  <c r="B349" i="5" s="1"/>
  <c r="C348" i="5"/>
  <c r="B348" i="5"/>
  <c r="A348" i="5"/>
  <c r="C347" i="5"/>
  <c r="B347" i="5"/>
  <c r="A347" i="5"/>
  <c r="C346" i="5"/>
  <c r="B346" i="5"/>
  <c r="A346" i="5"/>
  <c r="C345" i="5"/>
  <c r="A345" i="5"/>
  <c r="B345" i="5" s="1"/>
  <c r="C344" i="5"/>
  <c r="A344" i="5"/>
  <c r="B344" i="5" s="1"/>
  <c r="C343" i="5"/>
  <c r="A343" i="5"/>
  <c r="B343" i="5" s="1"/>
  <c r="C342" i="5"/>
  <c r="A342" i="5"/>
  <c r="B342" i="5" s="1"/>
  <c r="C341" i="5"/>
  <c r="A341" i="5"/>
  <c r="B341" i="5" s="1"/>
  <c r="C340" i="5"/>
  <c r="B340" i="5"/>
  <c r="A340" i="5"/>
  <c r="C339" i="5"/>
  <c r="B339" i="5"/>
  <c r="A339" i="5"/>
  <c r="C338" i="5"/>
  <c r="B338" i="5"/>
  <c r="A338" i="5"/>
  <c r="C337" i="5"/>
  <c r="A337" i="5"/>
  <c r="B337" i="5" s="1"/>
  <c r="C336" i="5"/>
  <c r="A336" i="5"/>
  <c r="B336" i="5" s="1"/>
  <c r="C335" i="5"/>
  <c r="A335" i="5"/>
  <c r="B335" i="5" s="1"/>
  <c r="C334" i="5"/>
  <c r="A334" i="5"/>
  <c r="B334" i="5" s="1"/>
  <c r="C333" i="5"/>
  <c r="A333" i="5"/>
  <c r="B333" i="5" s="1"/>
  <c r="C332" i="5"/>
  <c r="B332" i="5"/>
  <c r="A332" i="5"/>
  <c r="C331" i="5"/>
  <c r="B331" i="5"/>
  <c r="A331" i="5"/>
  <c r="C330" i="5"/>
  <c r="B330" i="5"/>
  <c r="A330" i="5"/>
  <c r="C329" i="5"/>
  <c r="A329" i="5"/>
  <c r="B329" i="5" s="1"/>
  <c r="C328" i="5"/>
  <c r="A328" i="5"/>
  <c r="B328" i="5" s="1"/>
  <c r="C327" i="5"/>
  <c r="A327" i="5"/>
  <c r="B327" i="5" s="1"/>
  <c r="C326" i="5"/>
  <c r="A326" i="5"/>
  <c r="B326" i="5" s="1"/>
  <c r="C325" i="5"/>
  <c r="A325" i="5"/>
  <c r="B325" i="5" s="1"/>
  <c r="C324" i="5"/>
  <c r="B324" i="5"/>
  <c r="A324" i="5"/>
  <c r="C323" i="5"/>
  <c r="B323" i="5"/>
  <c r="A323" i="5"/>
  <c r="C322" i="5"/>
  <c r="B322" i="5"/>
  <c r="A322" i="5"/>
  <c r="C321" i="5"/>
  <c r="A321" i="5"/>
  <c r="B321" i="5" s="1"/>
  <c r="C320" i="5"/>
  <c r="A320" i="5"/>
  <c r="B320" i="5" s="1"/>
  <c r="C319" i="5"/>
  <c r="A319" i="5"/>
  <c r="B319" i="5" s="1"/>
  <c r="C318" i="5"/>
  <c r="A318" i="5"/>
  <c r="B318" i="5" s="1"/>
  <c r="C317" i="5"/>
  <c r="A317" i="5"/>
  <c r="B317" i="5" s="1"/>
  <c r="C316" i="5"/>
  <c r="B316" i="5"/>
  <c r="A316" i="5"/>
  <c r="C315" i="5"/>
  <c r="B315" i="5"/>
  <c r="A315" i="5"/>
  <c r="C314" i="5"/>
  <c r="B314" i="5"/>
  <c r="A314" i="5"/>
  <c r="C313" i="5"/>
  <c r="A313" i="5"/>
  <c r="B313" i="5" s="1"/>
  <c r="C312" i="5"/>
  <c r="A312" i="5"/>
  <c r="B312" i="5" s="1"/>
  <c r="C311" i="5"/>
  <c r="A311" i="5"/>
  <c r="B311" i="5" s="1"/>
  <c r="C310" i="5"/>
  <c r="A310" i="5"/>
  <c r="B310" i="5" s="1"/>
  <c r="C309" i="5"/>
  <c r="A309" i="5"/>
  <c r="B309" i="5" s="1"/>
  <c r="C308" i="5"/>
  <c r="B308" i="5"/>
  <c r="A308" i="5"/>
  <c r="C307" i="5"/>
  <c r="B307" i="5"/>
  <c r="A307" i="5"/>
  <c r="C306" i="5"/>
  <c r="B306" i="5"/>
  <c r="A306" i="5"/>
  <c r="C305" i="5"/>
  <c r="A305" i="5"/>
  <c r="B305" i="5" s="1"/>
  <c r="C304" i="5"/>
  <c r="A304" i="5"/>
  <c r="B304" i="5" s="1"/>
  <c r="C303" i="5"/>
  <c r="A303" i="5"/>
  <c r="B303" i="5" s="1"/>
  <c r="C302" i="5"/>
  <c r="A302" i="5"/>
  <c r="B302" i="5" s="1"/>
  <c r="C301" i="5"/>
  <c r="A301" i="5"/>
  <c r="B301" i="5" s="1"/>
  <c r="C300" i="5"/>
  <c r="B300" i="5"/>
  <c r="A300" i="5"/>
  <c r="C299" i="5"/>
  <c r="B299" i="5"/>
  <c r="A299" i="5"/>
  <c r="C298" i="5"/>
  <c r="B298" i="5"/>
  <c r="A298" i="5"/>
  <c r="C297" i="5"/>
  <c r="A297" i="5"/>
  <c r="B297" i="5" s="1"/>
  <c r="C296" i="5"/>
  <c r="A296" i="5"/>
  <c r="B296" i="5" s="1"/>
  <c r="C295" i="5"/>
  <c r="A295" i="5"/>
  <c r="B295" i="5" s="1"/>
  <c r="C294" i="5"/>
  <c r="A294" i="5"/>
  <c r="B294" i="5" s="1"/>
  <c r="C293" i="5"/>
  <c r="A293" i="5"/>
  <c r="B293" i="5" s="1"/>
  <c r="C292" i="5"/>
  <c r="B292" i="5"/>
  <c r="A292" i="5"/>
  <c r="C291" i="5"/>
  <c r="B291" i="5"/>
  <c r="A291" i="5"/>
  <c r="C290" i="5"/>
  <c r="B290" i="5"/>
  <c r="A290" i="5"/>
  <c r="C289" i="5"/>
  <c r="A289" i="5"/>
  <c r="B289" i="5" s="1"/>
  <c r="C288" i="5"/>
  <c r="A288" i="5"/>
  <c r="B288" i="5" s="1"/>
  <c r="C287" i="5"/>
  <c r="A287" i="5"/>
  <c r="B287" i="5" s="1"/>
  <c r="C286" i="5"/>
  <c r="A286" i="5"/>
  <c r="B286" i="5" s="1"/>
  <c r="C285" i="5"/>
  <c r="A285" i="5"/>
  <c r="B285" i="5" s="1"/>
  <c r="C284" i="5"/>
  <c r="B284" i="5"/>
  <c r="A284" i="5"/>
  <c r="C283" i="5"/>
  <c r="B283" i="5"/>
  <c r="A283" i="5"/>
  <c r="C282" i="5"/>
  <c r="B282" i="5"/>
  <c r="A282" i="5"/>
  <c r="C281" i="5"/>
  <c r="A281" i="5"/>
  <c r="B281" i="5" s="1"/>
  <c r="C280" i="5"/>
  <c r="A280" i="5"/>
  <c r="B280" i="5" s="1"/>
  <c r="C279" i="5"/>
  <c r="A279" i="5"/>
  <c r="B279" i="5" s="1"/>
  <c r="C278" i="5"/>
  <c r="A278" i="5"/>
  <c r="B278" i="5" s="1"/>
  <c r="C277" i="5"/>
  <c r="A277" i="5"/>
  <c r="B277" i="5" s="1"/>
  <c r="C276" i="5"/>
  <c r="B276" i="5"/>
  <c r="A276" i="5"/>
  <c r="C275" i="5"/>
  <c r="B275" i="5"/>
  <c r="A275" i="5"/>
  <c r="C274" i="5"/>
  <c r="B274" i="5"/>
  <c r="A274" i="5"/>
  <c r="C273" i="5"/>
  <c r="A273" i="5"/>
  <c r="B273" i="5" s="1"/>
  <c r="C272" i="5"/>
  <c r="A272" i="5"/>
  <c r="B272" i="5" s="1"/>
  <c r="C271" i="5"/>
  <c r="A271" i="5"/>
  <c r="B271" i="5" s="1"/>
  <c r="C270" i="5"/>
  <c r="A270" i="5"/>
  <c r="B270" i="5" s="1"/>
  <c r="C269" i="5"/>
  <c r="A269" i="5"/>
  <c r="B269" i="5" s="1"/>
  <c r="C268" i="5"/>
  <c r="B268" i="5"/>
  <c r="A268" i="5"/>
  <c r="C267" i="5"/>
  <c r="B267" i="5"/>
  <c r="A267" i="5"/>
  <c r="C266" i="5"/>
  <c r="B266" i="5"/>
  <c r="A266" i="5"/>
  <c r="C265" i="5"/>
  <c r="A265" i="5"/>
  <c r="B265" i="5" s="1"/>
  <c r="C264" i="5"/>
  <c r="A264" i="5"/>
  <c r="B264" i="5" s="1"/>
  <c r="C263" i="5"/>
  <c r="A263" i="5"/>
  <c r="B263" i="5" s="1"/>
  <c r="C262" i="5"/>
  <c r="A262" i="5"/>
  <c r="B262" i="5" s="1"/>
  <c r="C261" i="5"/>
  <c r="A261" i="5"/>
  <c r="B261" i="5" s="1"/>
  <c r="C260" i="5"/>
  <c r="B260" i="5"/>
  <c r="A260" i="5"/>
  <c r="C259" i="5"/>
  <c r="B259" i="5"/>
  <c r="A259" i="5"/>
  <c r="C258" i="5"/>
  <c r="B258" i="5"/>
  <c r="A258" i="5"/>
  <c r="C257" i="5"/>
  <c r="A257" i="5"/>
  <c r="B257" i="5" s="1"/>
  <c r="C256" i="5"/>
  <c r="A256" i="5"/>
  <c r="B256" i="5" s="1"/>
  <c r="C255" i="5"/>
  <c r="A255" i="5"/>
  <c r="B255" i="5" s="1"/>
  <c r="C254" i="5"/>
  <c r="A254" i="5"/>
  <c r="B254" i="5" s="1"/>
  <c r="C253" i="5"/>
  <c r="A253" i="5"/>
  <c r="B253" i="5" s="1"/>
  <c r="C252" i="5"/>
  <c r="B252" i="5"/>
  <c r="A252" i="5"/>
  <c r="C251" i="5"/>
  <c r="B251" i="5"/>
  <c r="A251" i="5"/>
  <c r="C250" i="5"/>
  <c r="B250" i="5"/>
  <c r="A250" i="5"/>
  <c r="C249" i="5"/>
  <c r="A249" i="5"/>
  <c r="B249" i="5" s="1"/>
  <c r="C248" i="5"/>
  <c r="A248" i="5"/>
  <c r="B248" i="5" s="1"/>
  <c r="C247" i="5"/>
  <c r="A247" i="5"/>
  <c r="B247" i="5" s="1"/>
  <c r="C246" i="5"/>
  <c r="A246" i="5"/>
  <c r="B246" i="5" s="1"/>
  <c r="C245" i="5"/>
  <c r="A245" i="5"/>
  <c r="B245" i="5" s="1"/>
  <c r="C244" i="5"/>
  <c r="B244" i="5"/>
  <c r="A244" i="5"/>
  <c r="C243" i="5"/>
  <c r="B243" i="5"/>
  <c r="A243" i="5"/>
  <c r="C242" i="5"/>
  <c r="B242" i="5"/>
  <c r="A242" i="5"/>
  <c r="C241" i="5"/>
  <c r="A241" i="5"/>
  <c r="B241" i="5" s="1"/>
  <c r="C240" i="5"/>
  <c r="A240" i="5"/>
  <c r="B240" i="5" s="1"/>
  <c r="C239" i="5"/>
  <c r="A239" i="5"/>
  <c r="B239" i="5" s="1"/>
  <c r="C238" i="5"/>
  <c r="A238" i="5"/>
  <c r="B238" i="5" s="1"/>
  <c r="C237" i="5"/>
  <c r="A237" i="5"/>
  <c r="B237" i="5" s="1"/>
  <c r="C236" i="5"/>
  <c r="B236" i="5"/>
  <c r="A236" i="5"/>
  <c r="C235" i="5"/>
  <c r="B235" i="5"/>
  <c r="A235" i="5"/>
  <c r="C234" i="5"/>
  <c r="B234" i="5"/>
  <c r="A234" i="5"/>
  <c r="C233" i="5"/>
  <c r="A233" i="5"/>
  <c r="B233" i="5" s="1"/>
  <c r="C232" i="5"/>
  <c r="A232" i="5"/>
  <c r="B232" i="5" s="1"/>
  <c r="C231" i="5"/>
  <c r="A231" i="5"/>
  <c r="B231" i="5" s="1"/>
  <c r="C230" i="5"/>
  <c r="A230" i="5"/>
  <c r="B230" i="5" s="1"/>
  <c r="C229" i="5"/>
  <c r="A229" i="5"/>
  <c r="B229" i="5" s="1"/>
  <c r="C228" i="5"/>
  <c r="B228" i="5"/>
  <c r="A228" i="5"/>
  <c r="C227" i="5"/>
  <c r="B227" i="5"/>
  <c r="A227" i="5"/>
  <c r="C226" i="5"/>
  <c r="B226" i="5"/>
  <c r="A226" i="5"/>
  <c r="C225" i="5"/>
  <c r="A225" i="5"/>
  <c r="B225" i="5" s="1"/>
  <c r="C224" i="5"/>
  <c r="A224" i="5"/>
  <c r="B224" i="5" s="1"/>
  <c r="C223" i="5"/>
  <c r="A223" i="5"/>
  <c r="B223" i="5" s="1"/>
  <c r="C222" i="5"/>
  <c r="A222" i="5"/>
  <c r="B222" i="5" s="1"/>
  <c r="C221" i="5"/>
  <c r="A221" i="5"/>
  <c r="B221" i="5" s="1"/>
  <c r="C220" i="5"/>
  <c r="B220" i="5"/>
  <c r="A220" i="5"/>
  <c r="C219" i="5"/>
  <c r="B219" i="5"/>
  <c r="A219" i="5"/>
  <c r="C218" i="5"/>
  <c r="B218" i="5"/>
  <c r="A218" i="5"/>
  <c r="C217" i="5"/>
  <c r="A217" i="5"/>
  <c r="B217" i="5" s="1"/>
  <c r="C216" i="5"/>
  <c r="A216" i="5"/>
  <c r="B216" i="5" s="1"/>
  <c r="C215" i="5"/>
  <c r="A215" i="5"/>
  <c r="B215" i="5" s="1"/>
  <c r="C214" i="5"/>
  <c r="A214" i="5"/>
  <c r="B214" i="5" s="1"/>
  <c r="C213" i="5"/>
  <c r="A213" i="5"/>
  <c r="B213" i="5" s="1"/>
  <c r="C212" i="5"/>
  <c r="B212" i="5"/>
  <c r="A212" i="5"/>
  <c r="C211" i="5"/>
  <c r="B211" i="5"/>
  <c r="A211" i="5"/>
  <c r="C210" i="5"/>
  <c r="B210" i="5"/>
  <c r="A210" i="5"/>
  <c r="C209" i="5"/>
  <c r="A209" i="5"/>
  <c r="B209" i="5" s="1"/>
  <c r="C208" i="5"/>
  <c r="A208" i="5"/>
  <c r="B208" i="5" s="1"/>
  <c r="C207" i="5"/>
  <c r="A207" i="5"/>
  <c r="B207" i="5" s="1"/>
  <c r="C206" i="5"/>
  <c r="A206" i="5"/>
  <c r="B206" i="5" s="1"/>
  <c r="C205" i="5"/>
  <c r="A205" i="5"/>
  <c r="B205" i="5" s="1"/>
  <c r="C204" i="5"/>
  <c r="B204" i="5"/>
  <c r="A204" i="5"/>
  <c r="C203" i="5"/>
  <c r="B203" i="5"/>
  <c r="A203" i="5"/>
  <c r="C202" i="5"/>
  <c r="B202" i="5"/>
  <c r="A202" i="5"/>
  <c r="C201" i="5"/>
  <c r="A201" i="5"/>
  <c r="B201" i="5" s="1"/>
  <c r="C200" i="5"/>
  <c r="A200" i="5"/>
  <c r="B200" i="5" s="1"/>
  <c r="C199" i="5"/>
  <c r="A199" i="5"/>
  <c r="B199" i="5" s="1"/>
  <c r="C198" i="5"/>
  <c r="A198" i="5"/>
  <c r="B198" i="5" s="1"/>
  <c r="C197" i="5"/>
  <c r="A197" i="5"/>
  <c r="B197" i="5" s="1"/>
  <c r="C196" i="5"/>
  <c r="B196" i="5"/>
  <c r="A196" i="5"/>
  <c r="C195" i="5"/>
  <c r="B195" i="5"/>
  <c r="A195" i="5"/>
  <c r="C194" i="5"/>
  <c r="B194" i="5"/>
  <c r="A194" i="5"/>
  <c r="C193" i="5"/>
  <c r="A193" i="5"/>
  <c r="B193" i="5" s="1"/>
  <c r="C192" i="5"/>
  <c r="A192" i="5"/>
  <c r="B192" i="5" s="1"/>
  <c r="C191" i="5"/>
  <c r="A191" i="5"/>
  <c r="B191" i="5" s="1"/>
  <c r="C190" i="5"/>
  <c r="A190" i="5"/>
  <c r="B190" i="5" s="1"/>
  <c r="C189" i="5"/>
  <c r="A189" i="5"/>
  <c r="B189" i="5" s="1"/>
  <c r="C188" i="5"/>
  <c r="B188" i="5"/>
  <c r="A188" i="5"/>
  <c r="C187" i="5"/>
  <c r="B187" i="5"/>
  <c r="A187" i="5"/>
  <c r="C186" i="5"/>
  <c r="B186" i="5"/>
  <c r="A186" i="5"/>
  <c r="C185" i="5"/>
  <c r="A185" i="5"/>
  <c r="B185" i="5" s="1"/>
  <c r="C184" i="5"/>
  <c r="A184" i="5"/>
  <c r="B184" i="5" s="1"/>
  <c r="C183" i="5"/>
  <c r="A183" i="5"/>
  <c r="B183" i="5" s="1"/>
  <c r="C182" i="5"/>
  <c r="A182" i="5"/>
  <c r="B182" i="5" s="1"/>
  <c r="C181" i="5"/>
  <c r="A181" i="5"/>
  <c r="B181" i="5" s="1"/>
  <c r="C180" i="5"/>
  <c r="B180" i="5"/>
  <c r="A180" i="5"/>
  <c r="C179" i="5"/>
  <c r="B179" i="5"/>
  <c r="A179" i="5"/>
  <c r="C178" i="5"/>
  <c r="B178" i="5"/>
  <c r="A178" i="5"/>
  <c r="C177" i="5"/>
  <c r="A177" i="5"/>
  <c r="B177" i="5" s="1"/>
  <c r="C176" i="5"/>
  <c r="A176" i="5"/>
  <c r="B176" i="5" s="1"/>
  <c r="C175" i="5"/>
  <c r="A175" i="5"/>
  <c r="B175" i="5" s="1"/>
  <c r="C174" i="5"/>
  <c r="A174" i="5"/>
  <c r="B174" i="5" s="1"/>
  <c r="C173" i="5"/>
  <c r="A173" i="5"/>
  <c r="B173" i="5" s="1"/>
  <c r="C172" i="5"/>
  <c r="B172" i="5"/>
  <c r="A172" i="5"/>
  <c r="C171" i="5"/>
  <c r="B171" i="5"/>
  <c r="A171" i="5"/>
  <c r="C170" i="5"/>
  <c r="B170" i="5"/>
  <c r="A170" i="5"/>
  <c r="C169" i="5"/>
  <c r="A169" i="5"/>
  <c r="B169" i="5" s="1"/>
  <c r="C168" i="5"/>
  <c r="A168" i="5"/>
  <c r="B168" i="5" s="1"/>
  <c r="C167" i="5"/>
  <c r="A167" i="5"/>
  <c r="B167" i="5" s="1"/>
  <c r="C166" i="5"/>
  <c r="A166" i="5"/>
  <c r="B166" i="5" s="1"/>
  <c r="C165" i="5"/>
  <c r="A165" i="5"/>
  <c r="B165" i="5" s="1"/>
  <c r="C164" i="5"/>
  <c r="B164" i="5"/>
  <c r="A164" i="5"/>
  <c r="C163" i="5"/>
  <c r="B163" i="5"/>
  <c r="A163" i="5"/>
  <c r="C162" i="5"/>
  <c r="B162" i="5"/>
  <c r="A162" i="5"/>
  <c r="C161" i="5"/>
  <c r="A161" i="5"/>
  <c r="B161" i="5" s="1"/>
  <c r="C160" i="5"/>
  <c r="A160" i="5"/>
  <c r="B160" i="5" s="1"/>
  <c r="C159" i="5"/>
  <c r="A159" i="5"/>
  <c r="B159" i="5" s="1"/>
  <c r="C158" i="5"/>
  <c r="A158" i="5"/>
  <c r="B158" i="5" s="1"/>
  <c r="C157" i="5"/>
  <c r="A157" i="5"/>
  <c r="B157" i="5" s="1"/>
  <c r="C156" i="5"/>
  <c r="B156" i="5"/>
  <c r="A156" i="5"/>
  <c r="C155" i="5"/>
  <c r="B155" i="5"/>
  <c r="A155" i="5"/>
  <c r="C154" i="5"/>
  <c r="B154" i="5"/>
  <c r="A154" i="5"/>
  <c r="C153" i="5"/>
  <c r="A153" i="5"/>
  <c r="B153" i="5" s="1"/>
  <c r="C152" i="5"/>
  <c r="A152" i="5"/>
  <c r="B152" i="5" s="1"/>
  <c r="C151" i="5"/>
  <c r="A151" i="5"/>
  <c r="B151" i="5" s="1"/>
  <c r="C150" i="5"/>
  <c r="A150" i="5"/>
  <c r="B150" i="5" s="1"/>
  <c r="C149" i="5"/>
  <c r="A149" i="5"/>
  <c r="B149" i="5" s="1"/>
  <c r="C148" i="5"/>
  <c r="B148" i="5"/>
  <c r="A148" i="5"/>
  <c r="C147" i="5"/>
  <c r="B147" i="5"/>
  <c r="A147" i="5"/>
  <c r="C146" i="5"/>
  <c r="B146" i="5"/>
  <c r="A146" i="5"/>
  <c r="C145" i="5"/>
  <c r="A145" i="5"/>
  <c r="B145" i="5" s="1"/>
  <c r="C144" i="5"/>
  <c r="A144" i="5"/>
  <c r="B144" i="5" s="1"/>
  <c r="C143" i="5"/>
  <c r="A143" i="5"/>
  <c r="B143" i="5" s="1"/>
  <c r="C142" i="5"/>
  <c r="A142" i="5"/>
  <c r="B142" i="5" s="1"/>
  <c r="C141" i="5"/>
  <c r="A141" i="5"/>
  <c r="B141" i="5" s="1"/>
  <c r="C140" i="5"/>
  <c r="B140" i="5"/>
  <c r="A140" i="5"/>
  <c r="C139" i="5"/>
  <c r="B139" i="5"/>
  <c r="A139" i="5"/>
  <c r="C138" i="5"/>
  <c r="B138" i="5"/>
  <c r="A138" i="5"/>
  <c r="C137" i="5"/>
  <c r="A137" i="5"/>
  <c r="B137" i="5" s="1"/>
  <c r="C136" i="5"/>
  <c r="B136" i="5"/>
  <c r="A136" i="5"/>
  <c r="C135" i="5"/>
  <c r="A135" i="5"/>
  <c r="B135" i="5" s="1"/>
  <c r="C134" i="5"/>
  <c r="A134" i="5"/>
  <c r="B134" i="5" s="1"/>
  <c r="C133" i="5"/>
  <c r="A133" i="5"/>
  <c r="B133" i="5" s="1"/>
  <c r="C132" i="5"/>
  <c r="B132" i="5"/>
  <c r="A132" i="5"/>
  <c r="C131" i="5"/>
  <c r="B131" i="5"/>
  <c r="A131" i="5"/>
  <c r="C130" i="5"/>
  <c r="B130" i="5"/>
  <c r="A130" i="5"/>
  <c r="C129" i="5"/>
  <c r="A129" i="5"/>
  <c r="B129" i="5" s="1"/>
  <c r="C128" i="5"/>
  <c r="A128" i="5"/>
  <c r="B128" i="5" s="1"/>
  <c r="C127" i="5"/>
  <c r="A127" i="5"/>
  <c r="B127" i="5" s="1"/>
  <c r="C126" i="5"/>
  <c r="A126" i="5"/>
  <c r="B126" i="5" s="1"/>
  <c r="C125" i="5"/>
  <c r="A125" i="5"/>
  <c r="B125" i="5" s="1"/>
  <c r="C124" i="5"/>
  <c r="B124" i="5"/>
  <c r="A124" i="5"/>
  <c r="C123" i="5"/>
  <c r="B123" i="5"/>
  <c r="A123" i="5"/>
  <c r="C122" i="5"/>
  <c r="B122" i="5"/>
  <c r="A122" i="5"/>
  <c r="C121" i="5"/>
  <c r="A121" i="5"/>
  <c r="B121" i="5" s="1"/>
  <c r="C120" i="5"/>
  <c r="B120" i="5"/>
  <c r="A120" i="5"/>
  <c r="C119" i="5"/>
  <c r="A119" i="5"/>
  <c r="B119" i="5" s="1"/>
  <c r="C118" i="5"/>
  <c r="A118" i="5"/>
  <c r="B118" i="5" s="1"/>
  <c r="C117" i="5"/>
  <c r="A117" i="5"/>
  <c r="B117" i="5" s="1"/>
  <c r="C116" i="5"/>
  <c r="B116" i="5"/>
  <c r="A116" i="5"/>
  <c r="C115" i="5"/>
  <c r="B115" i="5"/>
  <c r="A115" i="5"/>
  <c r="C114" i="5"/>
  <c r="B114" i="5"/>
  <c r="A114" i="5"/>
  <c r="C113" i="5"/>
  <c r="A113" i="5"/>
  <c r="B113" i="5" s="1"/>
  <c r="C112" i="5"/>
  <c r="A112" i="5"/>
  <c r="B112" i="5" s="1"/>
  <c r="C111" i="5"/>
  <c r="A111" i="5"/>
  <c r="B111" i="5" s="1"/>
  <c r="C110" i="5"/>
  <c r="A110" i="5"/>
  <c r="B110" i="5" s="1"/>
  <c r="C109" i="5"/>
  <c r="A109" i="5"/>
  <c r="B109" i="5" s="1"/>
  <c r="C108" i="5"/>
  <c r="B108" i="5"/>
  <c r="A108" i="5"/>
  <c r="C107" i="5"/>
  <c r="B107" i="5"/>
  <c r="A107" i="5"/>
  <c r="C106" i="5"/>
  <c r="B106" i="5"/>
  <c r="A106" i="5"/>
  <c r="C105" i="5"/>
  <c r="A105" i="5"/>
  <c r="B105" i="5" s="1"/>
  <c r="C104" i="5"/>
  <c r="B104" i="5"/>
  <c r="A104" i="5"/>
  <c r="C103" i="5"/>
  <c r="A103" i="5"/>
  <c r="B103" i="5" s="1"/>
  <c r="C102" i="5"/>
  <c r="A102" i="5"/>
  <c r="B102" i="5" s="1"/>
  <c r="C101" i="5"/>
  <c r="A101" i="5"/>
  <c r="B101" i="5" s="1"/>
  <c r="C100" i="5"/>
  <c r="B100" i="5"/>
  <c r="A100" i="5"/>
  <c r="C99" i="5"/>
  <c r="B99" i="5"/>
  <c r="A99" i="5"/>
  <c r="C98" i="5"/>
  <c r="B98" i="5"/>
  <c r="A98" i="5"/>
  <c r="C97" i="5"/>
  <c r="A97" i="5"/>
  <c r="B97" i="5" s="1"/>
  <c r="C96" i="5"/>
  <c r="A96" i="5"/>
  <c r="B96" i="5" s="1"/>
  <c r="C95" i="5"/>
  <c r="A95" i="5"/>
  <c r="B95" i="5" s="1"/>
  <c r="C94" i="5"/>
  <c r="A94" i="5"/>
  <c r="B94" i="5" s="1"/>
  <c r="C93" i="5"/>
  <c r="A93" i="5"/>
  <c r="B93" i="5" s="1"/>
  <c r="C92" i="5"/>
  <c r="B92" i="5"/>
  <c r="A92" i="5"/>
  <c r="C91" i="5"/>
  <c r="B91" i="5"/>
  <c r="A91" i="5"/>
  <c r="C90" i="5"/>
  <c r="B90" i="5"/>
  <c r="A90" i="5"/>
  <c r="C89" i="5"/>
  <c r="A89" i="5"/>
  <c r="B89" i="5" s="1"/>
  <c r="C88" i="5"/>
  <c r="B88" i="5"/>
  <c r="A88" i="5"/>
  <c r="C87" i="5"/>
  <c r="A87" i="5"/>
  <c r="B87" i="5" s="1"/>
  <c r="C86" i="5"/>
  <c r="A86" i="5"/>
  <c r="B86" i="5" s="1"/>
  <c r="C85" i="5"/>
  <c r="A85" i="5"/>
  <c r="B85" i="5" s="1"/>
  <c r="C84" i="5"/>
  <c r="B84" i="5"/>
  <c r="A84" i="5"/>
  <c r="C83" i="5"/>
  <c r="B83" i="5"/>
  <c r="A83" i="5"/>
  <c r="C82" i="5"/>
  <c r="B82" i="5"/>
  <c r="A82" i="5"/>
  <c r="C81" i="5"/>
  <c r="A81" i="5"/>
  <c r="B81" i="5" s="1"/>
  <c r="C80" i="5"/>
  <c r="A80" i="5"/>
  <c r="B80" i="5" s="1"/>
  <c r="C79" i="5"/>
  <c r="A79" i="5"/>
  <c r="B79" i="5" s="1"/>
  <c r="C78" i="5"/>
  <c r="A78" i="5"/>
  <c r="B78" i="5" s="1"/>
  <c r="C77" i="5"/>
  <c r="A77" i="5"/>
  <c r="B77" i="5" s="1"/>
  <c r="C76" i="5"/>
  <c r="B76" i="5"/>
  <c r="A76" i="5"/>
  <c r="C75" i="5"/>
  <c r="B75" i="5"/>
  <c r="A75" i="5"/>
  <c r="C74" i="5"/>
  <c r="B74" i="5"/>
  <c r="A74" i="5"/>
  <c r="C73" i="5"/>
  <c r="A73" i="5"/>
  <c r="B73" i="5" s="1"/>
  <c r="C72" i="5"/>
  <c r="B72" i="5"/>
  <c r="A72" i="5"/>
  <c r="C71" i="5"/>
  <c r="A71" i="5"/>
  <c r="B71" i="5" s="1"/>
  <c r="C70" i="5"/>
  <c r="A70" i="5"/>
  <c r="B70" i="5" s="1"/>
  <c r="C69" i="5"/>
  <c r="A69" i="5"/>
  <c r="B69" i="5" s="1"/>
  <c r="C68" i="5"/>
  <c r="B68" i="5"/>
  <c r="A68" i="5"/>
  <c r="C67" i="5"/>
  <c r="B67" i="5"/>
  <c r="A67" i="5"/>
  <c r="C66" i="5"/>
  <c r="B66" i="5"/>
  <c r="A66" i="5"/>
  <c r="C65" i="5"/>
  <c r="A65" i="5"/>
  <c r="B65" i="5" s="1"/>
  <c r="C64" i="5"/>
  <c r="A64" i="5"/>
  <c r="B64" i="5" s="1"/>
  <c r="C63" i="5"/>
  <c r="A63" i="5"/>
  <c r="B63" i="5" s="1"/>
  <c r="C62" i="5"/>
  <c r="A62" i="5"/>
  <c r="B62" i="5" s="1"/>
  <c r="C61" i="5"/>
  <c r="A61" i="5"/>
  <c r="B61" i="5" s="1"/>
  <c r="C60" i="5"/>
  <c r="B60" i="5"/>
  <c r="A60" i="5"/>
  <c r="C59" i="5"/>
  <c r="B59" i="5"/>
  <c r="A59" i="5"/>
  <c r="C58" i="5"/>
  <c r="B58" i="5"/>
  <c r="A58" i="5"/>
  <c r="C57" i="5"/>
  <c r="A57" i="5"/>
  <c r="B57" i="5" s="1"/>
  <c r="C56" i="5"/>
  <c r="B56" i="5"/>
  <c r="A56" i="5"/>
  <c r="C55" i="5"/>
  <c r="A55" i="5"/>
  <c r="B55" i="5" s="1"/>
  <c r="C54" i="5"/>
  <c r="A54" i="5"/>
  <c r="B54" i="5" s="1"/>
  <c r="C53" i="5"/>
  <c r="A53" i="5"/>
  <c r="B53" i="5" s="1"/>
  <c r="C52" i="5"/>
  <c r="B52" i="5"/>
  <c r="A52" i="5"/>
  <c r="C51" i="5"/>
  <c r="B51" i="5"/>
  <c r="A51" i="5"/>
  <c r="C50" i="5"/>
  <c r="B50" i="5"/>
  <c r="A50" i="5"/>
  <c r="C49" i="5"/>
  <c r="A49" i="5"/>
  <c r="B49" i="5" s="1"/>
  <c r="C48" i="5"/>
  <c r="A48" i="5"/>
  <c r="B48" i="5" s="1"/>
  <c r="C47" i="5"/>
  <c r="A47" i="5"/>
  <c r="B47" i="5" s="1"/>
  <c r="C46" i="5"/>
  <c r="A46" i="5"/>
  <c r="B46" i="5" s="1"/>
  <c r="C45" i="5"/>
  <c r="A45" i="5"/>
  <c r="B45" i="5" s="1"/>
  <c r="C44" i="5"/>
  <c r="B44" i="5"/>
  <c r="A44" i="5"/>
  <c r="C43" i="5"/>
  <c r="B43" i="5"/>
  <c r="A43" i="5"/>
  <c r="C42" i="5"/>
  <c r="B42" i="5"/>
  <c r="A42" i="5"/>
  <c r="C41" i="5"/>
  <c r="A41" i="5"/>
  <c r="B41" i="5" s="1"/>
  <c r="C40" i="5"/>
  <c r="B40" i="5"/>
  <c r="A40" i="5"/>
  <c r="C39" i="5"/>
  <c r="A39" i="5"/>
  <c r="B39" i="5" s="1"/>
  <c r="C38" i="5"/>
  <c r="A38" i="5"/>
  <c r="B38" i="5" s="1"/>
  <c r="C37" i="5"/>
  <c r="A37" i="5"/>
  <c r="B37" i="5" s="1"/>
  <c r="C36" i="5"/>
  <c r="B36" i="5"/>
  <c r="A36" i="5"/>
  <c r="C35" i="5"/>
  <c r="B35" i="5"/>
  <c r="A35" i="5"/>
  <c r="C34" i="5"/>
  <c r="B34" i="5"/>
  <c r="A34" i="5"/>
  <c r="C33" i="5"/>
  <c r="A33" i="5"/>
  <c r="B33" i="5" s="1"/>
  <c r="C32" i="5"/>
  <c r="A32" i="5"/>
  <c r="B32" i="5" s="1"/>
  <c r="C31" i="5"/>
  <c r="A31" i="5"/>
  <c r="B31" i="5" s="1"/>
  <c r="C30" i="5"/>
  <c r="A30" i="5"/>
  <c r="B30" i="5" s="1"/>
  <c r="C29" i="5"/>
  <c r="A29" i="5"/>
  <c r="B29" i="5" s="1"/>
  <c r="C28" i="5"/>
  <c r="B28" i="5"/>
  <c r="A28" i="5"/>
  <c r="C27" i="5"/>
  <c r="B27" i="5"/>
  <c r="A27" i="5"/>
  <c r="C26" i="5"/>
  <c r="B26" i="5"/>
  <c r="A26" i="5"/>
  <c r="C25" i="5"/>
  <c r="A25" i="5"/>
  <c r="B25" i="5" s="1"/>
  <c r="C24" i="5"/>
  <c r="B24" i="5"/>
  <c r="A24" i="5"/>
  <c r="C23" i="5"/>
  <c r="A23" i="5"/>
  <c r="B23" i="5" s="1"/>
  <c r="C22" i="5"/>
  <c r="A22" i="5"/>
  <c r="B22" i="5" s="1"/>
  <c r="C21" i="5"/>
  <c r="A21" i="5"/>
  <c r="B21" i="5" s="1"/>
  <c r="C20" i="5"/>
  <c r="B20" i="5"/>
  <c r="A20" i="5"/>
  <c r="C19" i="5"/>
  <c r="B19" i="5"/>
  <c r="A19" i="5"/>
  <c r="C18" i="5"/>
  <c r="B18" i="5"/>
  <c r="A18" i="5"/>
  <c r="C17" i="5"/>
  <c r="A17" i="5"/>
  <c r="B17" i="5" s="1"/>
  <c r="C16" i="5"/>
  <c r="A16" i="5"/>
  <c r="B16" i="5" s="1"/>
  <c r="C15" i="5"/>
  <c r="A15" i="5"/>
  <c r="B15" i="5" s="1"/>
  <c r="C14" i="5"/>
  <c r="A14" i="5"/>
  <c r="B14" i="5" s="1"/>
  <c r="C13" i="5"/>
  <c r="A13" i="5"/>
  <c r="B13" i="5" s="1"/>
  <c r="C12" i="5"/>
  <c r="B12" i="5"/>
  <c r="A12" i="5"/>
  <c r="Z345" i="6" l="1"/>
  <c r="W2" i="6"/>
  <c r="W5" i="6" s="1"/>
  <c r="AD5" i="6" s="1"/>
  <c r="T2" i="6"/>
  <c r="T5" i="6" s="1"/>
  <c r="AA5" i="6" s="1"/>
  <c r="K2" i="6"/>
  <c r="K5" i="6" s="1"/>
  <c r="K6" i="6" s="1"/>
  <c r="H2" i="6"/>
  <c r="H5" i="6" s="1"/>
  <c r="I2" i="6"/>
  <c r="I5" i="6" s="1"/>
  <c r="R6" i="6"/>
  <c r="S6" i="6" s="1"/>
  <c r="Z563" i="6"/>
  <c r="Z524" i="6"/>
  <c r="R8" i="6"/>
  <c r="S8" i="6" s="1"/>
  <c r="Z274" i="6"/>
  <c r="AA329" i="6"/>
  <c r="Z492" i="6"/>
  <c r="Z531" i="6"/>
  <c r="Z634" i="6"/>
  <c r="Z769" i="6"/>
  <c r="Z393" i="6"/>
  <c r="Z573" i="6"/>
  <c r="Z386" i="6"/>
  <c r="Z441" i="6"/>
  <c r="AA111" i="6"/>
  <c r="AA521" i="6"/>
  <c r="Z708" i="6"/>
  <c r="Z256" i="6"/>
  <c r="Z702" i="6"/>
  <c r="Z585" i="6"/>
  <c r="AA773" i="6"/>
  <c r="AA657" i="6"/>
  <c r="AA208" i="6"/>
  <c r="AA23" i="6"/>
  <c r="AA143" i="6"/>
  <c r="Z597" i="6"/>
  <c r="Z682" i="6"/>
  <c r="Z171" i="6"/>
  <c r="AA384" i="6"/>
  <c r="Z757" i="6"/>
  <c r="Z192" i="6"/>
  <c r="Z216" i="6"/>
  <c r="AA219" i="6"/>
  <c r="Z545" i="6"/>
  <c r="Z170" i="6"/>
  <c r="AA562" i="6"/>
  <c r="AA128" i="6"/>
  <c r="Z105" i="6"/>
  <c r="AA453" i="6"/>
  <c r="AA47" i="6"/>
  <c r="Z176" i="6"/>
  <c r="Z354" i="6"/>
  <c r="AA549" i="6"/>
  <c r="Z130" i="6"/>
  <c r="AA207" i="6"/>
  <c r="Z227" i="6"/>
  <c r="Z792" i="6"/>
  <c r="Z48" i="6"/>
  <c r="AA133" i="6"/>
  <c r="AA31" i="6"/>
  <c r="Z147" i="6"/>
  <c r="AA505" i="6"/>
  <c r="Z579" i="6"/>
  <c r="AA678" i="6"/>
  <c r="Z687" i="6"/>
  <c r="Z713" i="6"/>
  <c r="Z126" i="6"/>
  <c r="Z697" i="6"/>
  <c r="Z776" i="6"/>
  <c r="Z302" i="6"/>
  <c r="Z347" i="6"/>
  <c r="AA362" i="6"/>
  <c r="Z418" i="6"/>
  <c r="Z489" i="6"/>
  <c r="Z589" i="6"/>
  <c r="Z622" i="6"/>
  <c r="Z793" i="6"/>
  <c r="Z194" i="6"/>
  <c r="Z299" i="6"/>
  <c r="Z395" i="6"/>
  <c r="Z71" i="6"/>
  <c r="AA78" i="6"/>
  <c r="AA279" i="6"/>
  <c r="Z328" i="6"/>
  <c r="Z536" i="6"/>
  <c r="Z46" i="6"/>
  <c r="AA39" i="6"/>
  <c r="AA11" i="6"/>
  <c r="AA57" i="6"/>
  <c r="Z185" i="6"/>
  <c r="AA312" i="6"/>
  <c r="AA319" i="6"/>
  <c r="Z322" i="6"/>
  <c r="Z402" i="6"/>
  <c r="Z646" i="6"/>
  <c r="AA120" i="6"/>
  <c r="AA568" i="6"/>
  <c r="Z163" i="6"/>
  <c r="Z348" i="6"/>
  <c r="Z377" i="6"/>
  <c r="AA565" i="6"/>
  <c r="AA613" i="6"/>
  <c r="Z686" i="6"/>
  <c r="Z718" i="6"/>
  <c r="Z179" i="6"/>
  <c r="AA287" i="6"/>
  <c r="AA297" i="6"/>
  <c r="Z300" i="6"/>
  <c r="Z380" i="6"/>
  <c r="Z507" i="6"/>
  <c r="Z581" i="6"/>
  <c r="AA199" i="6"/>
  <c r="Z206" i="6"/>
  <c r="AA271" i="6"/>
  <c r="Z361" i="6"/>
  <c r="AA440" i="6"/>
  <c r="Z547" i="6"/>
  <c r="AA569" i="6"/>
  <c r="Z660" i="6"/>
  <c r="AA66" i="6"/>
  <c r="Z304" i="6"/>
  <c r="Z397" i="6"/>
  <c r="AA450" i="6"/>
  <c r="AA488" i="6"/>
  <c r="Z611" i="6"/>
  <c r="AA327" i="6"/>
  <c r="AA378" i="6"/>
  <c r="Z153" i="6"/>
  <c r="Z234" i="6"/>
  <c r="Z99" i="6"/>
  <c r="AA187" i="6"/>
  <c r="Z200" i="6"/>
  <c r="Z555" i="6"/>
  <c r="AA578" i="6"/>
  <c r="Z751" i="6"/>
  <c r="Z753" i="6"/>
  <c r="Z810" i="6"/>
  <c r="Z825" i="6"/>
  <c r="Z243" i="6"/>
  <c r="Z104" i="6"/>
  <c r="Z136" i="6"/>
  <c r="AA278" i="6"/>
  <c r="Z280" i="6"/>
  <c r="Z387" i="6"/>
  <c r="Z421" i="6"/>
  <c r="Z469" i="6"/>
  <c r="Z517" i="6"/>
  <c r="Z557" i="6"/>
  <c r="Z605" i="6"/>
  <c r="Z616" i="6"/>
  <c r="Z638" i="6"/>
  <c r="Z131" i="6"/>
  <c r="AA151" i="6"/>
  <c r="Z164" i="6"/>
  <c r="Z177" i="6"/>
  <c r="AA215" i="6"/>
  <c r="Z217" i="6"/>
  <c r="Z263" i="6"/>
  <c r="Z465" i="6"/>
  <c r="AA485" i="6"/>
  <c r="AA496" i="6"/>
  <c r="Z595" i="6"/>
  <c r="AA601" i="6"/>
  <c r="AA694" i="6"/>
  <c r="Z719" i="6"/>
  <c r="Z745" i="6"/>
  <c r="Z789" i="6"/>
  <c r="Z258" i="6"/>
  <c r="Z138" i="6"/>
  <c r="Z162" i="6"/>
  <c r="Z232" i="6"/>
  <c r="AA734" i="6"/>
  <c r="AA758" i="6"/>
  <c r="Z800" i="6"/>
  <c r="Z296" i="6"/>
  <c r="AA311" i="6"/>
  <c r="Z320" i="6"/>
  <c r="AA394" i="6"/>
  <c r="AA409" i="6"/>
  <c r="Z435" i="6"/>
  <c r="AA448" i="6"/>
  <c r="Z461" i="6"/>
  <c r="Z186" i="6"/>
  <c r="Z203" i="6"/>
  <c r="Z235" i="6"/>
  <c r="Z332" i="6"/>
  <c r="AA437" i="6"/>
  <c r="AA520" i="6"/>
  <c r="AA541" i="6"/>
  <c r="AA619" i="6"/>
  <c r="Z728" i="6"/>
  <c r="Z730" i="6"/>
  <c r="Z750" i="6"/>
  <c r="Z820" i="6"/>
  <c r="Z109" i="6"/>
  <c r="Z190" i="6"/>
  <c r="AA89" i="6"/>
  <c r="AA52" i="6"/>
  <c r="Z139" i="6"/>
  <c r="AA231" i="6"/>
  <c r="AA233" i="6"/>
  <c r="Z240" i="6"/>
  <c r="Z266" i="6"/>
  <c r="Z268" i="6"/>
  <c r="Z459" i="6"/>
  <c r="Z499" i="6"/>
  <c r="Z809" i="6"/>
  <c r="AA84" i="6"/>
  <c r="AA34" i="6"/>
  <c r="Z41" i="6"/>
  <c r="AA43" i="6"/>
  <c r="Z50" i="6"/>
  <c r="Z121" i="6"/>
  <c r="AA144" i="6"/>
  <c r="Z249" i="6"/>
  <c r="Z251" i="6"/>
  <c r="Z281" i="6"/>
  <c r="Z352" i="6"/>
  <c r="Z373" i="6"/>
  <c r="AA464" i="6"/>
  <c r="AA466" i="6"/>
  <c r="Z501" i="6"/>
  <c r="Z533" i="6"/>
  <c r="AA594" i="6"/>
  <c r="AA600" i="6"/>
  <c r="Z665" i="6"/>
  <c r="Z746" i="6"/>
  <c r="Z30" i="6"/>
  <c r="Z119" i="6"/>
  <c r="Z148" i="6"/>
  <c r="Z218" i="6"/>
  <c r="Z283" i="6"/>
  <c r="AA303" i="6"/>
  <c r="Z371" i="6"/>
  <c r="Z661" i="6"/>
  <c r="Z788" i="6"/>
  <c r="Z169" i="6"/>
  <c r="Z714" i="6"/>
  <c r="AA814" i="6"/>
  <c r="AA833" i="6"/>
  <c r="AA410" i="6"/>
  <c r="AA546" i="6"/>
  <c r="Z633" i="6"/>
  <c r="Z644" i="6"/>
  <c r="Z670" i="6"/>
  <c r="AA782" i="6"/>
  <c r="Z821" i="6"/>
  <c r="Z25" i="6"/>
  <c r="Z114" i="6"/>
  <c r="Z152" i="6"/>
  <c r="AA226" i="6"/>
  <c r="Z226" i="6"/>
  <c r="AA477" i="6"/>
  <c r="Z477" i="6"/>
  <c r="Z509" i="6"/>
  <c r="AA154" i="6"/>
  <c r="Z154" i="6"/>
  <c r="AA284" i="6"/>
  <c r="Z284" i="6"/>
  <c r="AA27" i="6"/>
  <c r="Z91" i="6"/>
  <c r="Z110" i="6"/>
  <c r="Z112" i="6"/>
  <c r="AA195" i="6"/>
  <c r="Z195" i="6"/>
  <c r="AA272" i="6"/>
  <c r="Z272" i="6"/>
  <c r="Z116" i="6"/>
  <c r="AA224" i="6"/>
  <c r="Z224" i="6"/>
  <c r="AA36" i="6"/>
  <c r="AA59" i="6"/>
  <c r="AA68" i="6"/>
  <c r="Z255" i="6"/>
  <c r="AA255" i="6"/>
  <c r="AA475" i="6"/>
  <c r="Z475" i="6"/>
  <c r="AA252" i="6"/>
  <c r="Z252" i="6"/>
  <c r="AA55" i="6"/>
  <c r="Z167" i="6"/>
  <c r="AA167" i="6"/>
  <c r="Z351" i="6"/>
  <c r="AA351" i="6"/>
  <c r="AA389" i="6"/>
  <c r="Z389" i="6"/>
  <c r="AA15" i="6"/>
  <c r="AA32" i="6"/>
  <c r="Z32" i="6"/>
  <c r="AA298" i="6"/>
  <c r="Z298" i="6"/>
  <c r="AA370" i="6"/>
  <c r="Z370" i="6"/>
  <c r="Z88" i="6"/>
  <c r="Z140" i="6"/>
  <c r="AA202" i="6"/>
  <c r="Z202" i="6"/>
  <c r="Z210" i="6"/>
  <c r="AA313" i="6"/>
  <c r="Z313" i="6"/>
  <c r="AA315" i="6"/>
  <c r="Z315" i="6"/>
  <c r="AA539" i="6"/>
  <c r="Z539" i="6"/>
  <c r="AA671" i="6"/>
  <c r="Z671" i="6"/>
  <c r="AA146" i="6"/>
  <c r="Z146" i="6"/>
  <c r="AA70" i="6"/>
  <c r="AA204" i="6"/>
  <c r="Z204" i="6"/>
  <c r="AA220" i="6"/>
  <c r="Z220" i="6"/>
  <c r="Z343" i="6"/>
  <c r="AA343" i="6"/>
  <c r="AA22" i="6"/>
  <c r="AA96" i="6"/>
  <c r="Z100" i="6"/>
  <c r="AA184" i="6"/>
  <c r="AA456" i="6"/>
  <c r="AA654" i="6"/>
  <c r="Z654" i="6"/>
  <c r="Z62" i="6"/>
  <c r="AA79" i="6"/>
  <c r="AA81" i="6"/>
  <c r="Z123" i="6"/>
  <c r="Z262" i="6"/>
  <c r="AA262" i="6"/>
  <c r="AA639" i="6"/>
  <c r="Z639" i="6"/>
  <c r="AA20" i="6"/>
  <c r="AA178" i="6"/>
  <c r="Z178" i="6"/>
  <c r="AA330" i="6"/>
  <c r="Z330" i="6"/>
  <c r="Z14" i="6"/>
  <c r="AA54" i="6"/>
  <c r="AA188" i="6"/>
  <c r="Z188" i="6"/>
  <c r="AA481" i="6"/>
  <c r="Z481" i="6"/>
  <c r="AA498" i="6"/>
  <c r="Z183" i="6"/>
  <c r="AA183" i="6"/>
  <c r="Z64" i="6"/>
  <c r="Z73" i="6"/>
  <c r="Z16" i="6"/>
  <c r="Z18" i="6"/>
  <c r="AA75" i="6"/>
  <c r="AA107" i="6"/>
  <c r="AA137" i="6"/>
  <c r="AA160" i="6"/>
  <c r="AA168" i="6"/>
  <c r="AA288" i="6"/>
  <c r="Z288" i="6"/>
  <c r="Z416" i="6"/>
  <c r="AA416" i="6"/>
  <c r="AA515" i="6"/>
  <c r="Z515" i="6"/>
  <c r="AA63" i="6"/>
  <c r="AA158" i="6"/>
  <c r="AA172" i="6"/>
  <c r="Z172" i="6"/>
  <c r="Z239" i="6"/>
  <c r="AA239" i="6"/>
  <c r="AA267" i="6"/>
  <c r="Z267" i="6"/>
  <c r="AA530" i="6"/>
  <c r="Z586" i="6"/>
  <c r="AA586" i="6"/>
  <c r="AA250" i="6"/>
  <c r="Z250" i="6"/>
  <c r="AA38" i="6"/>
  <c r="Z201" i="6"/>
  <c r="Z211" i="6"/>
  <c r="Z295" i="6"/>
  <c r="Z513" i="6"/>
  <c r="Z703" i="6"/>
  <c r="Z737" i="6"/>
  <c r="Z741" i="6"/>
  <c r="Z761" i="6"/>
  <c r="Z774" i="6"/>
  <c r="AA785" i="6"/>
  <c r="Z815" i="6"/>
  <c r="Z824" i="6"/>
  <c r="AA554" i="6"/>
  <c r="Z628" i="6"/>
  <c r="Z650" i="6"/>
  <c r="Z656" i="6"/>
  <c r="Z673" i="6"/>
  <c r="Z677" i="6"/>
  <c r="AA223" i="6"/>
  <c r="Z248" i="6"/>
  <c r="Z265" i="6"/>
  <c r="Z336" i="6"/>
  <c r="Z364" i="6"/>
  <c r="Z401" i="6"/>
  <c r="Z427" i="6"/>
  <c r="Z429" i="6"/>
  <c r="Z433" i="6"/>
  <c r="AA458" i="6"/>
  <c r="Z483" i="6"/>
  <c r="Z504" i="6"/>
  <c r="Z571" i="6"/>
  <c r="Z588" i="6"/>
  <c r="Z603" i="6"/>
  <c r="AA621" i="6"/>
  <c r="Z630" i="6"/>
  <c r="Z641" i="6"/>
  <c r="Z645" i="6"/>
  <c r="Z705" i="6"/>
  <c r="AA726" i="6"/>
  <c r="Z804" i="6"/>
  <c r="Z826" i="6"/>
  <c r="Z830" i="6"/>
  <c r="K8" i="6"/>
  <c r="AA191" i="6"/>
  <c r="Z236" i="6"/>
  <c r="Z242" i="6"/>
  <c r="Z282" i="6"/>
  <c r="Z306" i="6"/>
  <c r="AA310" i="6"/>
  <c r="Z692" i="6"/>
  <c r="Z724" i="6"/>
  <c r="Z756" i="6"/>
  <c r="Z767" i="6"/>
  <c r="AA806" i="6"/>
  <c r="Z817" i="6"/>
  <c r="Z778" i="6"/>
  <c r="Z832" i="6"/>
  <c r="Z338" i="6"/>
  <c r="Z344" i="6"/>
  <c r="Z403" i="6"/>
  <c r="AA424" i="6"/>
  <c r="AA472" i="6"/>
  <c r="AA506" i="6"/>
  <c r="Z623" i="6"/>
  <c r="AA662" i="6"/>
  <c r="Z681" i="6"/>
  <c r="Z696" i="6"/>
  <c r="Z799" i="6"/>
  <c r="Z808" i="6"/>
  <c r="Z405" i="6"/>
  <c r="Z443" i="6"/>
  <c r="Z445" i="6"/>
  <c r="Z449" i="6"/>
  <c r="AA474" i="6"/>
  <c r="Z491" i="6"/>
  <c r="Z508" i="6"/>
  <c r="Z523" i="6"/>
  <c r="AA538" i="6"/>
  <c r="Z553" i="6"/>
  <c r="Z760" i="6"/>
  <c r="Z836" i="6"/>
  <c r="Z264" i="6"/>
  <c r="Z290" i="6"/>
  <c r="AA294" i="6"/>
  <c r="Z314" i="6"/>
  <c r="AA335" i="6"/>
  <c r="Z369" i="6"/>
  <c r="AA426" i="6"/>
  <c r="Z451" i="6"/>
  <c r="Z457" i="6"/>
  <c r="AA480" i="6"/>
  <c r="Z493" i="6"/>
  <c r="Z497" i="6"/>
  <c r="AA514" i="6"/>
  <c r="Z525" i="6"/>
  <c r="Z529" i="6"/>
  <c r="AA570" i="6"/>
  <c r="AA602" i="6"/>
  <c r="Z625" i="6"/>
  <c r="Z629" i="6"/>
  <c r="Z640" i="6"/>
  <c r="Z649" i="6"/>
  <c r="Z666" i="6"/>
  <c r="Z698" i="6"/>
  <c r="AA432" i="6"/>
  <c r="AA482" i="6"/>
  <c r="Z655" i="6"/>
  <c r="Z689" i="6"/>
  <c r="Z721" i="6"/>
  <c r="Z740" i="6"/>
  <c r="Z762" i="6"/>
  <c r="Z766" i="6"/>
  <c r="AA790" i="6"/>
  <c r="Z801" i="6"/>
  <c r="Z805" i="6"/>
  <c r="Z816" i="6"/>
  <c r="AA247" i="6"/>
  <c r="Z316" i="6"/>
  <c r="Z331" i="6"/>
  <c r="Z346" i="6"/>
  <c r="Z365" i="6"/>
  <c r="Z411" i="6"/>
  <c r="Z413" i="6"/>
  <c r="Z417" i="6"/>
  <c r="AA434" i="6"/>
  <c r="Z572" i="6"/>
  <c r="Z587" i="6"/>
  <c r="Z604" i="6"/>
  <c r="Z676" i="6"/>
  <c r="Z693" i="6"/>
  <c r="Z742" i="6"/>
  <c r="Z618" i="6"/>
  <c r="AA710" i="6"/>
  <c r="Z777" i="6"/>
  <c r="Z831" i="6"/>
  <c r="Z381" i="6"/>
  <c r="Z385" i="6"/>
  <c r="AA408" i="6"/>
  <c r="Z419" i="6"/>
  <c r="Z425" i="6"/>
  <c r="AA442" i="6"/>
  <c r="Z467" i="6"/>
  <c r="Z473" i="6"/>
  <c r="AA490" i="6"/>
  <c r="AA522" i="6"/>
  <c r="Z537" i="6"/>
  <c r="Z552" i="6"/>
  <c r="Z712" i="6"/>
  <c r="Z729" i="6"/>
  <c r="Z744" i="6"/>
  <c r="Z798" i="6"/>
  <c r="AA822" i="6"/>
  <c r="AA584" i="6"/>
  <c r="Z624" i="6"/>
  <c r="Z735" i="6"/>
  <c r="Z772" i="6"/>
  <c r="Z783" i="6"/>
  <c r="Z794" i="6"/>
  <c r="H6" i="6"/>
  <c r="H8" i="6"/>
  <c r="I6" i="6"/>
  <c r="I7" i="6"/>
  <c r="I8" i="6"/>
  <c r="H7" i="6"/>
  <c r="W8" i="6"/>
  <c r="AA8" i="6"/>
  <c r="T7" i="6"/>
  <c r="AA253" i="6"/>
  <c r="Z253" i="6"/>
  <c r="Z60" i="6"/>
  <c r="Z82" i="6"/>
  <c r="Z85" i="6"/>
  <c r="Z108" i="6"/>
  <c r="Z132" i="6"/>
  <c r="Z142" i="6"/>
  <c r="AA157" i="6"/>
  <c r="Z157" i="6"/>
  <c r="AA159" i="6"/>
  <c r="Z12" i="6"/>
  <c r="Z28" i="6"/>
  <c r="Z44" i="6"/>
  <c r="Z76" i="6"/>
  <c r="Z113" i="6"/>
  <c r="J2" i="6"/>
  <c r="J5" i="6" s="1"/>
  <c r="J6" i="6" s="1"/>
  <c r="AA102" i="6"/>
  <c r="Z124" i="6"/>
  <c r="Z129" i="6"/>
  <c r="AA238" i="6"/>
  <c r="Z238" i="6"/>
  <c r="AA317" i="6"/>
  <c r="Z317" i="6"/>
  <c r="AA189" i="6"/>
  <c r="Z189" i="6"/>
  <c r="AA134" i="6"/>
  <c r="Z161" i="6"/>
  <c r="AA166" i="6"/>
  <c r="Z166" i="6"/>
  <c r="AA173" i="6"/>
  <c r="Z173" i="6"/>
  <c r="AA175" i="6"/>
  <c r="AA180" i="6"/>
  <c r="Z180" i="6"/>
  <c r="AA193" i="6"/>
  <c r="Z193" i="6"/>
  <c r="Z37" i="6"/>
  <c r="Z53" i="6"/>
  <c r="Z69" i="6"/>
  <c r="U2" i="6"/>
  <c r="U5" i="6" s="1"/>
  <c r="AB5" i="6" s="1"/>
  <c r="T6" i="6"/>
  <c r="Z56" i="6"/>
  <c r="Z72" i="6"/>
  <c r="Z87" i="6"/>
  <c r="Z90" i="6"/>
  <c r="Z93" i="6"/>
  <c r="AA118" i="6"/>
  <c r="AA221" i="6"/>
  <c r="Z221" i="6"/>
  <c r="AA21" i="6"/>
  <c r="Z24" i="6"/>
  <c r="Z40" i="6"/>
  <c r="V2" i="6"/>
  <c r="V5" i="6" s="1"/>
  <c r="Z115" i="6"/>
  <c r="AA149" i="6"/>
  <c r="AA269" i="6"/>
  <c r="Z269" i="6"/>
  <c r="AA254" i="6"/>
  <c r="Z254" i="6"/>
  <c r="AA301" i="6"/>
  <c r="Z301" i="6"/>
  <c r="U8" i="6"/>
  <c r="Z17" i="6"/>
  <c r="Z33" i="6"/>
  <c r="Z49" i="6"/>
  <c r="Z65" i="6"/>
  <c r="Z95" i="6"/>
  <c r="AA101" i="6"/>
  <c r="AA197" i="6"/>
  <c r="Z197" i="6"/>
  <c r="U7" i="6"/>
  <c r="Z98" i="6"/>
  <c r="AA141" i="6"/>
  <c r="Z156" i="6"/>
  <c r="Z80" i="6"/>
  <c r="Z92" i="6"/>
  <c r="Z103" i="6"/>
  <c r="Z106" i="6"/>
  <c r="AA117" i="6"/>
  <c r="Z125" i="6"/>
  <c r="AA237" i="6"/>
  <c r="Z237" i="6"/>
  <c r="AA333" i="6"/>
  <c r="Z333" i="6"/>
  <c r="Z74" i="6"/>
  <c r="Z13" i="6"/>
  <c r="AA26" i="6"/>
  <c r="Z29" i="6"/>
  <c r="AA42" i="6"/>
  <c r="Z45" i="6"/>
  <c r="AA58" i="6"/>
  <c r="Z61" i="6"/>
  <c r="Z77" i="6"/>
  <c r="Z83" i="6"/>
  <c r="AA86" i="6"/>
  <c r="Z122" i="6"/>
  <c r="Z135" i="6"/>
  <c r="AA165" i="6"/>
  <c r="Z174" i="6"/>
  <c r="AA181" i="6"/>
  <c r="Z181" i="6"/>
  <c r="AA222" i="6"/>
  <c r="Z222" i="6"/>
  <c r="AA205" i="6"/>
  <c r="Z205" i="6"/>
  <c r="AA270" i="6"/>
  <c r="Z270" i="6"/>
  <c r="AA285" i="6"/>
  <c r="Z285" i="6"/>
  <c r="Z35" i="6"/>
  <c r="Z67" i="6"/>
  <c r="Z94" i="6"/>
  <c r="Z97" i="6"/>
  <c r="AA127" i="6"/>
  <c r="Z145" i="6"/>
  <c r="Z155" i="6"/>
  <c r="Z19" i="6"/>
  <c r="Z51" i="6"/>
  <c r="AA150" i="6"/>
  <c r="Z349" i="6"/>
  <c r="AA446" i="6"/>
  <c r="Z446" i="6"/>
  <c r="Z259" i="6"/>
  <c r="Z275" i="6"/>
  <c r="Z291" i="6"/>
  <c r="Z307" i="6"/>
  <c r="Z323" i="6"/>
  <c r="Z339" i="6"/>
  <c r="Z355" i="6"/>
  <c r="Z368" i="6"/>
  <c r="AA382" i="6"/>
  <c r="Z382" i="6"/>
  <c r="Z182" i="6"/>
  <c r="Z198" i="6"/>
  <c r="Z214" i="6"/>
  <c r="Z230" i="6"/>
  <c r="Z246" i="6"/>
  <c r="Z326" i="6"/>
  <c r="Z342" i="6"/>
  <c r="AA358" i="6"/>
  <c r="AA366" i="6"/>
  <c r="AA414" i="6"/>
  <c r="Z414" i="6"/>
  <c r="Z392" i="6"/>
  <c r="AA462" i="6"/>
  <c r="Z462" i="6"/>
  <c r="Z360" i="6"/>
  <c r="Z363" i="6"/>
  <c r="Z213" i="6"/>
  <c r="Z229" i="6"/>
  <c r="Z245" i="6"/>
  <c r="Z261" i="6"/>
  <c r="Z277" i="6"/>
  <c r="Z293" i="6"/>
  <c r="Z309" i="6"/>
  <c r="Z325" i="6"/>
  <c r="Z341" i="6"/>
  <c r="Z357" i="6"/>
  <c r="Z379" i="6"/>
  <c r="AA367" i="6"/>
  <c r="Z367" i="6"/>
  <c r="Z376" i="6"/>
  <c r="AA478" i="6"/>
  <c r="Z478" i="6"/>
  <c r="Z286" i="6"/>
  <c r="Z318" i="6"/>
  <c r="Z334" i="6"/>
  <c r="Z350" i="6"/>
  <c r="AA430" i="6"/>
  <c r="Z430" i="6"/>
  <c r="Z209" i="6"/>
  <c r="Z225" i="6"/>
  <c r="Z241" i="6"/>
  <c r="Z257" i="6"/>
  <c r="Z273" i="6"/>
  <c r="Z289" i="6"/>
  <c r="Z305" i="6"/>
  <c r="Z321" i="6"/>
  <c r="Z337" i="6"/>
  <c r="Z353" i="6"/>
  <c r="AA374" i="6"/>
  <c r="AA398" i="6"/>
  <c r="Z398" i="6"/>
  <c r="Z196" i="6"/>
  <c r="Z212" i="6"/>
  <c r="Z228" i="6"/>
  <c r="Z244" i="6"/>
  <c r="Z260" i="6"/>
  <c r="Z276" i="6"/>
  <c r="Z292" i="6"/>
  <c r="Z308" i="6"/>
  <c r="Z324" i="6"/>
  <c r="Z340" i="6"/>
  <c r="Z356" i="6"/>
  <c r="Z359" i="6"/>
  <c r="AA375" i="6"/>
  <c r="AA391" i="6"/>
  <c r="AA407" i="6"/>
  <c r="AA423" i="6"/>
  <c r="AA439" i="6"/>
  <c r="AA455" i="6"/>
  <c r="AA471" i="6"/>
  <c r="AA487" i="6"/>
  <c r="AA503" i="6"/>
  <c r="AA519" i="6"/>
  <c r="AA535" i="6"/>
  <c r="AA551" i="6"/>
  <c r="AA567" i="6"/>
  <c r="AA583" i="6"/>
  <c r="AA599" i="6"/>
  <c r="AA615" i="6"/>
  <c r="Z400" i="6"/>
  <c r="Z512" i="6"/>
  <c r="Z528" i="6"/>
  <c r="Z544" i="6"/>
  <c r="Z560" i="6"/>
  <c r="Z576" i="6"/>
  <c r="Z592" i="6"/>
  <c r="Z608" i="6"/>
  <c r="Z390" i="6"/>
  <c r="Z406" i="6"/>
  <c r="Z422" i="6"/>
  <c r="Z438" i="6"/>
  <c r="Z454" i="6"/>
  <c r="Z470" i="6"/>
  <c r="Z486" i="6"/>
  <c r="Z502" i="6"/>
  <c r="Z518" i="6"/>
  <c r="Z534" i="6"/>
  <c r="Z550" i="6"/>
  <c r="Z566" i="6"/>
  <c r="Z582" i="6"/>
  <c r="Z598" i="6"/>
  <c r="Z614" i="6"/>
  <c r="Z617" i="6"/>
  <c r="Z620" i="6"/>
  <c r="AA679" i="6"/>
  <c r="Z679" i="6"/>
  <c r="Z396" i="6"/>
  <c r="Z412" i="6"/>
  <c r="Z428" i="6"/>
  <c r="Z444" i="6"/>
  <c r="Z460" i="6"/>
  <c r="Z476" i="6"/>
  <c r="Z540" i="6"/>
  <c r="Z556" i="6"/>
  <c r="Z383" i="6"/>
  <c r="Z399" i="6"/>
  <c r="Z415" i="6"/>
  <c r="Z431" i="6"/>
  <c r="Z447" i="6"/>
  <c r="Z463" i="6"/>
  <c r="Z479" i="6"/>
  <c r="Z495" i="6"/>
  <c r="Z511" i="6"/>
  <c r="Z527" i="6"/>
  <c r="Z543" i="6"/>
  <c r="Z559" i="6"/>
  <c r="Z575" i="6"/>
  <c r="Z591" i="6"/>
  <c r="Z607" i="6"/>
  <c r="AA647" i="6"/>
  <c r="Z647" i="6"/>
  <c r="Z610" i="6"/>
  <c r="Z494" i="6"/>
  <c r="Z510" i="6"/>
  <c r="Z526" i="6"/>
  <c r="Z542" i="6"/>
  <c r="Z558" i="6"/>
  <c r="Z574" i="6"/>
  <c r="Z590" i="6"/>
  <c r="Z606" i="6"/>
  <c r="Z561" i="6"/>
  <c r="Z577" i="6"/>
  <c r="Z593" i="6"/>
  <c r="Z609" i="6"/>
  <c r="AA631" i="6"/>
  <c r="Z372" i="6"/>
  <c r="Z388" i="6"/>
  <c r="Z404" i="6"/>
  <c r="Z420" i="6"/>
  <c r="Z436" i="6"/>
  <c r="Z452" i="6"/>
  <c r="Z468" i="6"/>
  <c r="Z484" i="6"/>
  <c r="Z500" i="6"/>
  <c r="Z516" i="6"/>
  <c r="Z532" i="6"/>
  <c r="Z548" i="6"/>
  <c r="Z564" i="6"/>
  <c r="Z580" i="6"/>
  <c r="Z596" i="6"/>
  <c r="Z612" i="6"/>
  <c r="AA663" i="6"/>
  <c r="Z663" i="6"/>
  <c r="Z695" i="6"/>
  <c r="Z711" i="6"/>
  <c r="Z727" i="6"/>
  <c r="Z743" i="6"/>
  <c r="Z759" i="6"/>
  <c r="Z775" i="6"/>
  <c r="Z791" i="6"/>
  <c r="Z807" i="6"/>
  <c r="Z823" i="6"/>
  <c r="Z637" i="6"/>
  <c r="Z653" i="6"/>
  <c r="Z669" i="6"/>
  <c r="Z685" i="6"/>
  <c r="Z701" i="6"/>
  <c r="Z717" i="6"/>
  <c r="Z733" i="6"/>
  <c r="Z749" i="6"/>
  <c r="Z765" i="6"/>
  <c r="Z781" i="6"/>
  <c r="Z797" i="6"/>
  <c r="Z813" i="6"/>
  <c r="Z829" i="6"/>
  <c r="Z672" i="6"/>
  <c r="Z688" i="6"/>
  <c r="Z704" i="6"/>
  <c r="Z720" i="6"/>
  <c r="Z736" i="6"/>
  <c r="Z752" i="6"/>
  <c r="Z768" i="6"/>
  <c r="Z784" i="6"/>
  <c r="Z627" i="6"/>
  <c r="Z643" i="6"/>
  <c r="Z659" i="6"/>
  <c r="Z675" i="6"/>
  <c r="Z691" i="6"/>
  <c r="Z707" i="6"/>
  <c r="Z723" i="6"/>
  <c r="Z739" i="6"/>
  <c r="Z755" i="6"/>
  <c r="Z771" i="6"/>
  <c r="Z787" i="6"/>
  <c r="Z803" i="6"/>
  <c r="Z819" i="6"/>
  <c r="Z835" i="6"/>
  <c r="Z636" i="6"/>
  <c r="Z652" i="6"/>
  <c r="Z668" i="6"/>
  <c r="Z684" i="6"/>
  <c r="Z700" i="6"/>
  <c r="Z716" i="6"/>
  <c r="Z732" i="6"/>
  <c r="Z748" i="6"/>
  <c r="Z764" i="6"/>
  <c r="Z780" i="6"/>
  <c r="Z796" i="6"/>
  <c r="Z812" i="6"/>
  <c r="Z828" i="6"/>
  <c r="Z626" i="6"/>
  <c r="Z642" i="6"/>
  <c r="Z658" i="6"/>
  <c r="Z674" i="6"/>
  <c r="Z690" i="6"/>
  <c r="Z706" i="6"/>
  <c r="Z722" i="6"/>
  <c r="Z738" i="6"/>
  <c r="Z754" i="6"/>
  <c r="Z770" i="6"/>
  <c r="Z786" i="6"/>
  <c r="Z802" i="6"/>
  <c r="Z818" i="6"/>
  <c r="Z834" i="6"/>
  <c r="Z709" i="6"/>
  <c r="Z725" i="6"/>
  <c r="Z632" i="6"/>
  <c r="Z648" i="6"/>
  <c r="Z664" i="6"/>
  <c r="Z680" i="6"/>
  <c r="Z635" i="6"/>
  <c r="Z651" i="6"/>
  <c r="Z667" i="6"/>
  <c r="Z683" i="6"/>
  <c r="Z699" i="6"/>
  <c r="Z715" i="6"/>
  <c r="Z731" i="6"/>
  <c r="Z747" i="6"/>
  <c r="Z763" i="6"/>
  <c r="Z779" i="6"/>
  <c r="Z795" i="6"/>
  <c r="Z811" i="6"/>
  <c r="Z827" i="6"/>
  <c r="AC836" i="5"/>
  <c r="AD836" i="5" s="1"/>
  <c r="Y836" i="5"/>
  <c r="AA836" i="5" s="1"/>
  <c r="AC835" i="5"/>
  <c r="AD835" i="5" s="1"/>
  <c r="Y835" i="5"/>
  <c r="AA835" i="5" s="1"/>
  <c r="AC834" i="5"/>
  <c r="AD834" i="5" s="1"/>
  <c r="Y834" i="5"/>
  <c r="AA834" i="5" s="1"/>
  <c r="AC833" i="5"/>
  <c r="AD833" i="5" s="1"/>
  <c r="Y833" i="5"/>
  <c r="AA833" i="5" s="1"/>
  <c r="AC832" i="5"/>
  <c r="AD832" i="5" s="1"/>
  <c r="Y832" i="5"/>
  <c r="AA832" i="5" s="1"/>
  <c r="AC831" i="5"/>
  <c r="AD831" i="5" s="1"/>
  <c r="Y831" i="5"/>
  <c r="AA831" i="5" s="1"/>
  <c r="AC830" i="5"/>
  <c r="AD830" i="5" s="1"/>
  <c r="Y830" i="5"/>
  <c r="AA830" i="5" s="1"/>
  <c r="AC829" i="5"/>
  <c r="AD829" i="5" s="1"/>
  <c r="Y829" i="5"/>
  <c r="AA829" i="5" s="1"/>
  <c r="AC828" i="5"/>
  <c r="AD828" i="5" s="1"/>
  <c r="Y828" i="5"/>
  <c r="AC827" i="5"/>
  <c r="AD827" i="5" s="1"/>
  <c r="Y827" i="5"/>
  <c r="Z827" i="5" s="1"/>
  <c r="AC826" i="5"/>
  <c r="AD826" i="5" s="1"/>
  <c r="Y826" i="5"/>
  <c r="AA826" i="5" s="1"/>
  <c r="AC825" i="5"/>
  <c r="AD825" i="5" s="1"/>
  <c r="Y825" i="5"/>
  <c r="AA825" i="5" s="1"/>
  <c r="AC824" i="5"/>
  <c r="AD824" i="5" s="1"/>
  <c r="Y824" i="5"/>
  <c r="AA824" i="5" s="1"/>
  <c r="AC823" i="5"/>
  <c r="AD823" i="5" s="1"/>
  <c r="Y823" i="5"/>
  <c r="AA823" i="5" s="1"/>
  <c r="AC822" i="5"/>
  <c r="AD822" i="5" s="1"/>
  <c r="Y822" i="5"/>
  <c r="Z822" i="5" s="1"/>
  <c r="AC821" i="5"/>
  <c r="AD821" i="5" s="1"/>
  <c r="Y821" i="5"/>
  <c r="AA821" i="5" s="1"/>
  <c r="AC820" i="5"/>
  <c r="AD820" i="5" s="1"/>
  <c r="Y820" i="5"/>
  <c r="AC819" i="5"/>
  <c r="AD819" i="5" s="1"/>
  <c r="Y819" i="5"/>
  <c r="Z819" i="5" s="1"/>
  <c r="AC818" i="5"/>
  <c r="AD818" i="5" s="1"/>
  <c r="Y818" i="5"/>
  <c r="AA818" i="5" s="1"/>
  <c r="AC817" i="5"/>
  <c r="AD817" i="5" s="1"/>
  <c r="Y817" i="5"/>
  <c r="AA817" i="5" s="1"/>
  <c r="AC816" i="5"/>
  <c r="AD816" i="5" s="1"/>
  <c r="Y816" i="5"/>
  <c r="AA816" i="5" s="1"/>
  <c r="AC815" i="5"/>
  <c r="AD815" i="5" s="1"/>
  <c r="Y815" i="5"/>
  <c r="AA815" i="5" s="1"/>
  <c r="AC814" i="5"/>
  <c r="AD814" i="5" s="1"/>
  <c r="Y814" i="5"/>
  <c r="AA814" i="5" s="1"/>
  <c r="AC813" i="5"/>
  <c r="AD813" i="5" s="1"/>
  <c r="Y813" i="5"/>
  <c r="AA813" i="5" s="1"/>
  <c r="AC812" i="5"/>
  <c r="AD812" i="5" s="1"/>
  <c r="Y812" i="5"/>
  <c r="AC811" i="5"/>
  <c r="AD811" i="5" s="1"/>
  <c r="Y811" i="5"/>
  <c r="Z811" i="5" s="1"/>
  <c r="AC810" i="5"/>
  <c r="AD810" i="5" s="1"/>
  <c r="Y810" i="5"/>
  <c r="AA810" i="5" s="1"/>
  <c r="AC809" i="5"/>
  <c r="AD809" i="5" s="1"/>
  <c r="Y809" i="5"/>
  <c r="AA809" i="5" s="1"/>
  <c r="AC808" i="5"/>
  <c r="AD808" i="5" s="1"/>
  <c r="Y808" i="5"/>
  <c r="AA808" i="5" s="1"/>
  <c r="AC807" i="5"/>
  <c r="AD807" i="5" s="1"/>
  <c r="Y807" i="5"/>
  <c r="AA807" i="5" s="1"/>
  <c r="AC806" i="5"/>
  <c r="AD806" i="5" s="1"/>
  <c r="Y806" i="5"/>
  <c r="AA806" i="5" s="1"/>
  <c r="AC805" i="5"/>
  <c r="AD805" i="5" s="1"/>
  <c r="Y805" i="5"/>
  <c r="AA805" i="5" s="1"/>
  <c r="AC804" i="5"/>
  <c r="AD804" i="5" s="1"/>
  <c r="Y804" i="5"/>
  <c r="AC803" i="5"/>
  <c r="AD803" i="5" s="1"/>
  <c r="Y803" i="5"/>
  <c r="Z803" i="5" s="1"/>
  <c r="AC802" i="5"/>
  <c r="AD802" i="5" s="1"/>
  <c r="Y802" i="5"/>
  <c r="AA802" i="5" s="1"/>
  <c r="AC801" i="5"/>
  <c r="AD801" i="5" s="1"/>
  <c r="Y801" i="5"/>
  <c r="AA801" i="5" s="1"/>
  <c r="AC800" i="5"/>
  <c r="AD800" i="5" s="1"/>
  <c r="Y800" i="5"/>
  <c r="AA800" i="5" s="1"/>
  <c r="AC799" i="5"/>
  <c r="AD799" i="5" s="1"/>
  <c r="Y799" i="5"/>
  <c r="AA799" i="5" s="1"/>
  <c r="AC798" i="5"/>
  <c r="AD798" i="5" s="1"/>
  <c r="Y798" i="5"/>
  <c r="AA798" i="5" s="1"/>
  <c r="AC797" i="5"/>
  <c r="AD797" i="5" s="1"/>
  <c r="Y797" i="5"/>
  <c r="AA797" i="5" s="1"/>
  <c r="AC796" i="5"/>
  <c r="AD796" i="5" s="1"/>
  <c r="Y796" i="5"/>
  <c r="AC795" i="5"/>
  <c r="AD795" i="5" s="1"/>
  <c r="Y795" i="5"/>
  <c r="AC794" i="5"/>
  <c r="AD794" i="5" s="1"/>
  <c r="Y794" i="5"/>
  <c r="AA794" i="5" s="1"/>
  <c r="AC793" i="5"/>
  <c r="AD793" i="5" s="1"/>
  <c r="Y793" i="5"/>
  <c r="AA793" i="5" s="1"/>
  <c r="AC792" i="5"/>
  <c r="AD792" i="5" s="1"/>
  <c r="Y792" i="5"/>
  <c r="AA792" i="5" s="1"/>
  <c r="AC791" i="5"/>
  <c r="AD791" i="5" s="1"/>
  <c r="Y791" i="5"/>
  <c r="AA791" i="5" s="1"/>
  <c r="AC790" i="5"/>
  <c r="AD790" i="5" s="1"/>
  <c r="Y790" i="5"/>
  <c r="AA790" i="5" s="1"/>
  <c r="AC789" i="5"/>
  <c r="AD789" i="5" s="1"/>
  <c r="Y789" i="5"/>
  <c r="AA789" i="5" s="1"/>
  <c r="AC788" i="5"/>
  <c r="AD788" i="5" s="1"/>
  <c r="Y788" i="5"/>
  <c r="AC787" i="5"/>
  <c r="AD787" i="5" s="1"/>
  <c r="Y787" i="5"/>
  <c r="Z787" i="5" s="1"/>
  <c r="AC786" i="5"/>
  <c r="AD786" i="5" s="1"/>
  <c r="Y786" i="5"/>
  <c r="AA786" i="5" s="1"/>
  <c r="AC785" i="5"/>
  <c r="AD785" i="5" s="1"/>
  <c r="Y785" i="5"/>
  <c r="AC784" i="5"/>
  <c r="AD784" i="5" s="1"/>
  <c r="Y784" i="5"/>
  <c r="AA784" i="5" s="1"/>
  <c r="AC783" i="5"/>
  <c r="AD783" i="5" s="1"/>
  <c r="Y783" i="5"/>
  <c r="AA783" i="5" s="1"/>
  <c r="AC782" i="5"/>
  <c r="AD782" i="5" s="1"/>
  <c r="Y782" i="5"/>
  <c r="AA782" i="5" s="1"/>
  <c r="AC781" i="5"/>
  <c r="AD781" i="5" s="1"/>
  <c r="Y781" i="5"/>
  <c r="AA781" i="5" s="1"/>
  <c r="AC780" i="5"/>
  <c r="AD780" i="5" s="1"/>
  <c r="Y780" i="5"/>
  <c r="Z780" i="5" s="1"/>
  <c r="AC779" i="5"/>
  <c r="AD779" i="5" s="1"/>
  <c r="Y779" i="5"/>
  <c r="AC778" i="5"/>
  <c r="AD778" i="5" s="1"/>
  <c r="Y778" i="5"/>
  <c r="AC777" i="5"/>
  <c r="AD777" i="5" s="1"/>
  <c r="Y777" i="5"/>
  <c r="AA777" i="5" s="1"/>
  <c r="AC776" i="5"/>
  <c r="AD776" i="5" s="1"/>
  <c r="Y776" i="5"/>
  <c r="AA776" i="5" s="1"/>
  <c r="AC775" i="5"/>
  <c r="AD775" i="5" s="1"/>
  <c r="Y775" i="5"/>
  <c r="AA775" i="5" s="1"/>
  <c r="AC774" i="5"/>
  <c r="AD774" i="5" s="1"/>
  <c r="Y774" i="5"/>
  <c r="AA774" i="5" s="1"/>
  <c r="AC773" i="5"/>
  <c r="AD773" i="5" s="1"/>
  <c r="Y773" i="5"/>
  <c r="AA773" i="5" s="1"/>
  <c r="AC772" i="5"/>
  <c r="AD772" i="5" s="1"/>
  <c r="Y772" i="5"/>
  <c r="Z772" i="5" s="1"/>
  <c r="AC771" i="5"/>
  <c r="AD771" i="5" s="1"/>
  <c r="Y771" i="5"/>
  <c r="AC770" i="5"/>
  <c r="AD770" i="5" s="1"/>
  <c r="Y770" i="5"/>
  <c r="Z770" i="5" s="1"/>
  <c r="AC769" i="5"/>
  <c r="AD769" i="5" s="1"/>
  <c r="Y769" i="5"/>
  <c r="AA769" i="5" s="1"/>
  <c r="AC768" i="5"/>
  <c r="AD768" i="5" s="1"/>
  <c r="Y768" i="5"/>
  <c r="AA768" i="5" s="1"/>
  <c r="AC767" i="5"/>
  <c r="AD767" i="5" s="1"/>
  <c r="Y767" i="5"/>
  <c r="AA767" i="5" s="1"/>
  <c r="AC766" i="5"/>
  <c r="AD766" i="5" s="1"/>
  <c r="Y766" i="5"/>
  <c r="AA766" i="5" s="1"/>
  <c r="AC765" i="5"/>
  <c r="AD765" i="5" s="1"/>
  <c r="Y765" i="5"/>
  <c r="AA765" i="5" s="1"/>
  <c r="AC764" i="5"/>
  <c r="AD764" i="5" s="1"/>
  <c r="Y764" i="5"/>
  <c r="AC763" i="5"/>
  <c r="AD763" i="5" s="1"/>
  <c r="Y763" i="5"/>
  <c r="Z763" i="5" s="1"/>
  <c r="AC762" i="5"/>
  <c r="AD762" i="5" s="1"/>
  <c r="Y762" i="5"/>
  <c r="Z762" i="5" s="1"/>
  <c r="AC761" i="5"/>
  <c r="AD761" i="5" s="1"/>
  <c r="Y761" i="5"/>
  <c r="AA761" i="5" s="1"/>
  <c r="AC760" i="5"/>
  <c r="AD760" i="5" s="1"/>
  <c r="Y760" i="5"/>
  <c r="Z760" i="5" s="1"/>
  <c r="AC759" i="5"/>
  <c r="AD759" i="5" s="1"/>
  <c r="Y759" i="5"/>
  <c r="AA759" i="5" s="1"/>
  <c r="AC758" i="5"/>
  <c r="AD758" i="5" s="1"/>
  <c r="Y758" i="5"/>
  <c r="Z758" i="5" s="1"/>
  <c r="AC757" i="5"/>
  <c r="AD757" i="5" s="1"/>
  <c r="Y757" i="5"/>
  <c r="AA757" i="5" s="1"/>
  <c r="AC756" i="5"/>
  <c r="AD756" i="5" s="1"/>
  <c r="Y756" i="5"/>
  <c r="AC755" i="5"/>
  <c r="AD755" i="5" s="1"/>
  <c r="Y755" i="5"/>
  <c r="AA755" i="5" s="1"/>
  <c r="AC754" i="5"/>
  <c r="AD754" i="5" s="1"/>
  <c r="Y754" i="5"/>
  <c r="Z754" i="5" s="1"/>
  <c r="AC753" i="5"/>
  <c r="AD753" i="5" s="1"/>
  <c r="Y753" i="5"/>
  <c r="AC752" i="5"/>
  <c r="AD752" i="5" s="1"/>
  <c r="Y752" i="5"/>
  <c r="AC751" i="5"/>
  <c r="AD751" i="5" s="1"/>
  <c r="Y751" i="5"/>
  <c r="AC750" i="5"/>
  <c r="AD750" i="5" s="1"/>
  <c r="Y750" i="5"/>
  <c r="Z750" i="5" s="1"/>
  <c r="AC749" i="5"/>
  <c r="AD749" i="5" s="1"/>
  <c r="Y749" i="5"/>
  <c r="Z749" i="5" s="1"/>
  <c r="AC748" i="5"/>
  <c r="AD748" i="5" s="1"/>
  <c r="Y748" i="5"/>
  <c r="AC747" i="5"/>
  <c r="AD747" i="5" s="1"/>
  <c r="Y747" i="5"/>
  <c r="Z747" i="5" s="1"/>
  <c r="AC746" i="5"/>
  <c r="AD746" i="5" s="1"/>
  <c r="Y746" i="5"/>
  <c r="Z746" i="5" s="1"/>
  <c r="AC745" i="5"/>
  <c r="AD745" i="5" s="1"/>
  <c r="Y745" i="5"/>
  <c r="AC744" i="5"/>
  <c r="AD744" i="5" s="1"/>
  <c r="Y744" i="5"/>
  <c r="Z744" i="5" s="1"/>
  <c r="AC743" i="5"/>
  <c r="AD743" i="5" s="1"/>
  <c r="Y743" i="5"/>
  <c r="AC742" i="5"/>
  <c r="AD742" i="5" s="1"/>
  <c r="Y742" i="5"/>
  <c r="AC741" i="5"/>
  <c r="AD741" i="5" s="1"/>
  <c r="Y741" i="5"/>
  <c r="AA741" i="5" s="1"/>
  <c r="AC740" i="5"/>
  <c r="AD740" i="5" s="1"/>
  <c r="Y740" i="5"/>
  <c r="AA740" i="5" s="1"/>
  <c r="AC739" i="5"/>
  <c r="AD739" i="5" s="1"/>
  <c r="Y739" i="5"/>
  <c r="AC738" i="5"/>
  <c r="AD738" i="5" s="1"/>
  <c r="Y738" i="5"/>
  <c r="Z738" i="5" s="1"/>
  <c r="AC737" i="5"/>
  <c r="AD737" i="5" s="1"/>
  <c r="Y737" i="5"/>
  <c r="Z737" i="5" s="1"/>
  <c r="AC736" i="5"/>
  <c r="AD736" i="5" s="1"/>
  <c r="Y736" i="5"/>
  <c r="AA736" i="5" s="1"/>
  <c r="AC735" i="5"/>
  <c r="AD735" i="5" s="1"/>
  <c r="Y735" i="5"/>
  <c r="AC734" i="5"/>
  <c r="AD734" i="5" s="1"/>
  <c r="Y734" i="5"/>
  <c r="AA734" i="5" s="1"/>
  <c r="AC733" i="5"/>
  <c r="AD733" i="5" s="1"/>
  <c r="Y733" i="5"/>
  <c r="Z733" i="5" s="1"/>
  <c r="AC732" i="5"/>
  <c r="AD732" i="5" s="1"/>
  <c r="Y732" i="5"/>
  <c r="AC731" i="5"/>
  <c r="AD731" i="5" s="1"/>
  <c r="Y731" i="5"/>
  <c r="AA731" i="5" s="1"/>
  <c r="AC730" i="5"/>
  <c r="AD730" i="5" s="1"/>
  <c r="Y730" i="5"/>
  <c r="Z730" i="5" s="1"/>
  <c r="AC729" i="5"/>
  <c r="AD729" i="5" s="1"/>
  <c r="Y729" i="5"/>
  <c r="AA729" i="5" s="1"/>
  <c r="AC728" i="5"/>
  <c r="AD728" i="5" s="1"/>
  <c r="Y728" i="5"/>
  <c r="AA728" i="5" s="1"/>
  <c r="AC727" i="5"/>
  <c r="AD727" i="5" s="1"/>
  <c r="Y727" i="5"/>
  <c r="AC726" i="5"/>
  <c r="AD726" i="5" s="1"/>
  <c r="Y726" i="5"/>
  <c r="Z726" i="5" s="1"/>
  <c r="AC725" i="5"/>
  <c r="AD725" i="5" s="1"/>
  <c r="Y725" i="5"/>
  <c r="AA725" i="5" s="1"/>
  <c r="AC724" i="5"/>
  <c r="AD724" i="5" s="1"/>
  <c r="Y724" i="5"/>
  <c r="AA724" i="5" s="1"/>
  <c r="AC723" i="5"/>
  <c r="AD723" i="5" s="1"/>
  <c r="Y723" i="5"/>
  <c r="AA723" i="5" s="1"/>
  <c r="AC722" i="5"/>
  <c r="AD722" i="5" s="1"/>
  <c r="Y722" i="5"/>
  <c r="Z722" i="5" s="1"/>
  <c r="AC721" i="5"/>
  <c r="AD721" i="5" s="1"/>
  <c r="Y721" i="5"/>
  <c r="AC720" i="5"/>
  <c r="AD720" i="5" s="1"/>
  <c r="Y720" i="5"/>
  <c r="AA720" i="5" s="1"/>
  <c r="AC719" i="5"/>
  <c r="AD719" i="5" s="1"/>
  <c r="Y719" i="5"/>
  <c r="AA719" i="5" s="1"/>
  <c r="AC718" i="5"/>
  <c r="AD718" i="5" s="1"/>
  <c r="Y718" i="5"/>
  <c r="AA718" i="5" s="1"/>
  <c r="AC717" i="5"/>
  <c r="AD717" i="5" s="1"/>
  <c r="Y717" i="5"/>
  <c r="AA717" i="5" s="1"/>
  <c r="AC716" i="5"/>
  <c r="AD716" i="5" s="1"/>
  <c r="Y716" i="5"/>
  <c r="Z716" i="5" s="1"/>
  <c r="AC715" i="5"/>
  <c r="AD715" i="5" s="1"/>
  <c r="Y715" i="5"/>
  <c r="AA715" i="5" s="1"/>
  <c r="AC714" i="5"/>
  <c r="AD714" i="5" s="1"/>
  <c r="Y714" i="5"/>
  <c r="Z714" i="5" s="1"/>
  <c r="AC713" i="5"/>
  <c r="AD713" i="5" s="1"/>
  <c r="Y713" i="5"/>
  <c r="AA713" i="5" s="1"/>
  <c r="AC712" i="5"/>
  <c r="AD712" i="5" s="1"/>
  <c r="Y712" i="5"/>
  <c r="Z712" i="5" s="1"/>
  <c r="AC711" i="5"/>
  <c r="AD711" i="5" s="1"/>
  <c r="Y711" i="5"/>
  <c r="AC710" i="5"/>
  <c r="AD710" i="5" s="1"/>
  <c r="Y710" i="5"/>
  <c r="AA710" i="5" s="1"/>
  <c r="AC709" i="5"/>
  <c r="AD709" i="5" s="1"/>
  <c r="Y709" i="5"/>
  <c r="AA709" i="5" s="1"/>
  <c r="AC708" i="5"/>
  <c r="AD708" i="5" s="1"/>
  <c r="Y708" i="5"/>
  <c r="AC707" i="5"/>
  <c r="AD707" i="5" s="1"/>
  <c r="Y707" i="5"/>
  <c r="AA707" i="5" s="1"/>
  <c r="AC706" i="5"/>
  <c r="AD706" i="5" s="1"/>
  <c r="Y706" i="5"/>
  <c r="AC705" i="5"/>
  <c r="AD705" i="5" s="1"/>
  <c r="Y705" i="5"/>
  <c r="Z705" i="5" s="1"/>
  <c r="AC704" i="5"/>
  <c r="AD704" i="5" s="1"/>
  <c r="Y704" i="5"/>
  <c r="Z704" i="5" s="1"/>
  <c r="AC703" i="5"/>
  <c r="AD703" i="5" s="1"/>
  <c r="Y703" i="5"/>
  <c r="AA703" i="5" s="1"/>
  <c r="AC702" i="5"/>
  <c r="AD702" i="5" s="1"/>
  <c r="Y702" i="5"/>
  <c r="Z702" i="5" s="1"/>
  <c r="AC701" i="5"/>
  <c r="AD701" i="5" s="1"/>
  <c r="Y701" i="5"/>
  <c r="Z701" i="5" s="1"/>
  <c r="AC700" i="5"/>
  <c r="AD700" i="5" s="1"/>
  <c r="Y700" i="5"/>
  <c r="AC699" i="5"/>
  <c r="AD699" i="5" s="1"/>
  <c r="Y699" i="5"/>
  <c r="AC698" i="5"/>
  <c r="AD698" i="5" s="1"/>
  <c r="Y698" i="5"/>
  <c r="AA698" i="5" s="1"/>
  <c r="AC697" i="5"/>
  <c r="AD697" i="5" s="1"/>
  <c r="Y697" i="5"/>
  <c r="AA697" i="5" s="1"/>
  <c r="AC696" i="5"/>
  <c r="AD696" i="5" s="1"/>
  <c r="Y696" i="5"/>
  <c r="AC695" i="5"/>
  <c r="AD695" i="5" s="1"/>
  <c r="Y695" i="5"/>
  <c r="AA695" i="5" s="1"/>
  <c r="AC694" i="5"/>
  <c r="AD694" i="5" s="1"/>
  <c r="Y694" i="5"/>
  <c r="Z694" i="5" s="1"/>
  <c r="AC693" i="5"/>
  <c r="AD693" i="5" s="1"/>
  <c r="Y693" i="5"/>
  <c r="AA693" i="5" s="1"/>
  <c r="AC692" i="5"/>
  <c r="AD692" i="5" s="1"/>
  <c r="Y692" i="5"/>
  <c r="Z692" i="5" s="1"/>
  <c r="AC691" i="5"/>
  <c r="AD691" i="5" s="1"/>
  <c r="Y691" i="5"/>
  <c r="AC690" i="5"/>
  <c r="AD690" i="5" s="1"/>
  <c r="Y690" i="5"/>
  <c r="Z690" i="5" s="1"/>
  <c r="AC689" i="5"/>
  <c r="AD689" i="5" s="1"/>
  <c r="Y689" i="5"/>
  <c r="AA689" i="5" s="1"/>
  <c r="AC688" i="5"/>
  <c r="AD688" i="5" s="1"/>
  <c r="Y688" i="5"/>
  <c r="AC687" i="5"/>
  <c r="AD687" i="5" s="1"/>
  <c r="Y687" i="5"/>
  <c r="AA687" i="5" s="1"/>
  <c r="AC686" i="5"/>
  <c r="AD686" i="5" s="1"/>
  <c r="Y686" i="5"/>
  <c r="Z686" i="5" s="1"/>
  <c r="AC685" i="5"/>
  <c r="AD685" i="5" s="1"/>
  <c r="Y685" i="5"/>
  <c r="AA685" i="5" s="1"/>
  <c r="AC684" i="5"/>
  <c r="AD684" i="5" s="1"/>
  <c r="Y684" i="5"/>
  <c r="Z684" i="5" s="1"/>
  <c r="AC683" i="5"/>
  <c r="AD683" i="5" s="1"/>
  <c r="Y683" i="5"/>
  <c r="AC682" i="5"/>
  <c r="AD682" i="5" s="1"/>
  <c r="Y682" i="5"/>
  <c r="Z682" i="5" s="1"/>
  <c r="AC681" i="5"/>
  <c r="AD681" i="5" s="1"/>
  <c r="Y681" i="5"/>
  <c r="AA681" i="5" s="1"/>
  <c r="AC680" i="5"/>
  <c r="AD680" i="5" s="1"/>
  <c r="Y680" i="5"/>
  <c r="AC679" i="5"/>
  <c r="AD679" i="5" s="1"/>
  <c r="Y679" i="5"/>
  <c r="AA679" i="5" s="1"/>
  <c r="AC678" i="5"/>
  <c r="AD678" i="5" s="1"/>
  <c r="Y678" i="5"/>
  <c r="Z678" i="5" s="1"/>
  <c r="AC677" i="5"/>
  <c r="AD677" i="5" s="1"/>
  <c r="Y677" i="5"/>
  <c r="Z677" i="5" s="1"/>
  <c r="AC676" i="5"/>
  <c r="AD676" i="5" s="1"/>
  <c r="Y676" i="5"/>
  <c r="AA676" i="5" s="1"/>
  <c r="AC675" i="5"/>
  <c r="AD675" i="5" s="1"/>
  <c r="Y675" i="5"/>
  <c r="AA675" i="5" s="1"/>
  <c r="AC674" i="5"/>
  <c r="AD674" i="5" s="1"/>
  <c r="Y674" i="5"/>
  <c r="AA674" i="5" s="1"/>
  <c r="AC673" i="5"/>
  <c r="AD673" i="5" s="1"/>
  <c r="Y673" i="5"/>
  <c r="AA673" i="5" s="1"/>
  <c r="AC672" i="5"/>
  <c r="AD672" i="5" s="1"/>
  <c r="Y672" i="5"/>
  <c r="AC671" i="5"/>
  <c r="AD671" i="5" s="1"/>
  <c r="Y671" i="5"/>
  <c r="Z671" i="5" s="1"/>
  <c r="AC670" i="5"/>
  <c r="AD670" i="5" s="1"/>
  <c r="Y670" i="5"/>
  <c r="Z670" i="5" s="1"/>
  <c r="AC669" i="5"/>
  <c r="AD669" i="5" s="1"/>
  <c r="Y669" i="5"/>
  <c r="AA669" i="5" s="1"/>
  <c r="AC668" i="5"/>
  <c r="AD668" i="5" s="1"/>
  <c r="Y668" i="5"/>
  <c r="Z668" i="5" s="1"/>
  <c r="AC667" i="5"/>
  <c r="AD667" i="5" s="1"/>
  <c r="Y667" i="5"/>
  <c r="AA667" i="5" s="1"/>
  <c r="AC666" i="5"/>
  <c r="AD666" i="5" s="1"/>
  <c r="Y666" i="5"/>
  <c r="AA666" i="5" s="1"/>
  <c r="AC665" i="5"/>
  <c r="AD665" i="5" s="1"/>
  <c r="Y665" i="5"/>
  <c r="AA665" i="5" s="1"/>
  <c r="AC664" i="5"/>
  <c r="AD664" i="5" s="1"/>
  <c r="Y664" i="5"/>
  <c r="AA664" i="5" s="1"/>
  <c r="AC663" i="5"/>
  <c r="AD663" i="5" s="1"/>
  <c r="Y663" i="5"/>
  <c r="AA663" i="5" s="1"/>
  <c r="AC662" i="5"/>
  <c r="AD662" i="5" s="1"/>
  <c r="Y662" i="5"/>
  <c r="AC661" i="5"/>
  <c r="AD661" i="5" s="1"/>
  <c r="Y661" i="5"/>
  <c r="AC660" i="5"/>
  <c r="AD660" i="5" s="1"/>
  <c r="Y660" i="5"/>
  <c r="AA660" i="5" s="1"/>
  <c r="AC659" i="5"/>
  <c r="AD659" i="5" s="1"/>
  <c r="Y659" i="5"/>
  <c r="AA659" i="5" s="1"/>
  <c r="AC658" i="5"/>
  <c r="AD658" i="5" s="1"/>
  <c r="Y658" i="5"/>
  <c r="AC657" i="5"/>
  <c r="AD657" i="5" s="1"/>
  <c r="Y657" i="5"/>
  <c r="AA657" i="5" s="1"/>
  <c r="AC656" i="5"/>
  <c r="AD656" i="5" s="1"/>
  <c r="Y656" i="5"/>
  <c r="Z656" i="5" s="1"/>
  <c r="AC655" i="5"/>
  <c r="AD655" i="5" s="1"/>
  <c r="Y655" i="5"/>
  <c r="Z655" i="5" s="1"/>
  <c r="AC654" i="5"/>
  <c r="AD654" i="5" s="1"/>
  <c r="Y654" i="5"/>
  <c r="AC653" i="5"/>
  <c r="AD653" i="5" s="1"/>
  <c r="Y653" i="5"/>
  <c r="AA653" i="5" s="1"/>
  <c r="AC652" i="5"/>
  <c r="AD652" i="5" s="1"/>
  <c r="Y652" i="5"/>
  <c r="Z652" i="5" s="1"/>
  <c r="AC651" i="5"/>
  <c r="AD651" i="5" s="1"/>
  <c r="Y651" i="5"/>
  <c r="AC650" i="5"/>
  <c r="AD650" i="5" s="1"/>
  <c r="Y650" i="5"/>
  <c r="Z650" i="5" s="1"/>
  <c r="AC649" i="5"/>
  <c r="AD649" i="5" s="1"/>
  <c r="Y649" i="5"/>
  <c r="AA649" i="5" s="1"/>
  <c r="AC648" i="5"/>
  <c r="AD648" i="5" s="1"/>
  <c r="Y648" i="5"/>
  <c r="AA648" i="5" s="1"/>
  <c r="AC647" i="5"/>
  <c r="AD647" i="5" s="1"/>
  <c r="Y647" i="5"/>
  <c r="AA647" i="5" s="1"/>
  <c r="AC646" i="5"/>
  <c r="AD646" i="5" s="1"/>
  <c r="Y646" i="5"/>
  <c r="AC645" i="5"/>
  <c r="AD645" i="5" s="1"/>
  <c r="Y645" i="5"/>
  <c r="Z645" i="5" s="1"/>
  <c r="AC644" i="5"/>
  <c r="AD644" i="5" s="1"/>
  <c r="Y644" i="5"/>
  <c r="AA644" i="5" s="1"/>
  <c r="AC643" i="5"/>
  <c r="AD643" i="5" s="1"/>
  <c r="Y643" i="5"/>
  <c r="AA643" i="5" s="1"/>
  <c r="AC642" i="5"/>
  <c r="AD642" i="5" s="1"/>
  <c r="Y642" i="5"/>
  <c r="Z642" i="5" s="1"/>
  <c r="AC641" i="5"/>
  <c r="AD641" i="5" s="1"/>
  <c r="Y641" i="5"/>
  <c r="AA641" i="5" s="1"/>
  <c r="AC640" i="5"/>
  <c r="AD640" i="5" s="1"/>
  <c r="Y640" i="5"/>
  <c r="Z640" i="5" s="1"/>
  <c r="AC639" i="5"/>
  <c r="AD639" i="5" s="1"/>
  <c r="Y639" i="5"/>
  <c r="AC638" i="5"/>
  <c r="AD638" i="5" s="1"/>
  <c r="Y638" i="5"/>
  <c r="Z638" i="5" s="1"/>
  <c r="AC637" i="5"/>
  <c r="AD637" i="5" s="1"/>
  <c r="Y637" i="5"/>
  <c r="AA637" i="5" s="1"/>
  <c r="AC636" i="5"/>
  <c r="AD636" i="5" s="1"/>
  <c r="Y636" i="5"/>
  <c r="Z636" i="5" s="1"/>
  <c r="AC635" i="5"/>
  <c r="AD635" i="5" s="1"/>
  <c r="Y635" i="5"/>
  <c r="AC634" i="5"/>
  <c r="AD634" i="5" s="1"/>
  <c r="Y634" i="5"/>
  <c r="AC633" i="5"/>
  <c r="AD633" i="5" s="1"/>
  <c r="Y633" i="5"/>
  <c r="Z633" i="5" s="1"/>
  <c r="AC632" i="5"/>
  <c r="AD632" i="5" s="1"/>
  <c r="Y632" i="5"/>
  <c r="AA632" i="5" s="1"/>
  <c r="AC631" i="5"/>
  <c r="AD631" i="5" s="1"/>
  <c r="Y631" i="5"/>
  <c r="AA631" i="5" s="1"/>
  <c r="AC630" i="5"/>
  <c r="AD630" i="5" s="1"/>
  <c r="Y630" i="5"/>
  <c r="AC629" i="5"/>
  <c r="AD629" i="5" s="1"/>
  <c r="Y629" i="5"/>
  <c r="AC628" i="5"/>
  <c r="AD628" i="5" s="1"/>
  <c r="Y628" i="5"/>
  <c r="AA628" i="5" s="1"/>
  <c r="AC627" i="5"/>
  <c r="AD627" i="5" s="1"/>
  <c r="Y627" i="5"/>
  <c r="AA627" i="5" s="1"/>
  <c r="AC626" i="5"/>
  <c r="AD626" i="5" s="1"/>
  <c r="Y626" i="5"/>
  <c r="AC625" i="5"/>
  <c r="AD625" i="5" s="1"/>
  <c r="Y625" i="5"/>
  <c r="AA625" i="5" s="1"/>
  <c r="AC624" i="5"/>
  <c r="AD624" i="5" s="1"/>
  <c r="Y624" i="5"/>
  <c r="AA624" i="5" s="1"/>
  <c r="AC623" i="5"/>
  <c r="AD623" i="5" s="1"/>
  <c r="Y623" i="5"/>
  <c r="Z623" i="5" s="1"/>
  <c r="AC622" i="5"/>
  <c r="AD622" i="5" s="1"/>
  <c r="Y622" i="5"/>
  <c r="Z622" i="5" s="1"/>
  <c r="AC621" i="5"/>
  <c r="AD621" i="5" s="1"/>
  <c r="Y621" i="5"/>
  <c r="AA621" i="5" s="1"/>
  <c r="AC620" i="5"/>
  <c r="AD620" i="5" s="1"/>
  <c r="Y620" i="5"/>
  <c r="AA620" i="5" s="1"/>
  <c r="AC619" i="5"/>
  <c r="AD619" i="5" s="1"/>
  <c r="Y619" i="5"/>
  <c r="AC618" i="5"/>
  <c r="AD618" i="5" s="1"/>
  <c r="Y618" i="5"/>
  <c r="AA618" i="5" s="1"/>
  <c r="AC617" i="5"/>
  <c r="AD617" i="5" s="1"/>
  <c r="Y617" i="5"/>
  <c r="AA617" i="5" s="1"/>
  <c r="AC616" i="5"/>
  <c r="AD616" i="5" s="1"/>
  <c r="Y616" i="5"/>
  <c r="Z616" i="5" s="1"/>
  <c r="AC615" i="5"/>
  <c r="AD615" i="5" s="1"/>
  <c r="Y615" i="5"/>
  <c r="AA615" i="5" s="1"/>
  <c r="AC614" i="5"/>
  <c r="AD614" i="5" s="1"/>
  <c r="Y614" i="5"/>
  <c r="AC613" i="5"/>
  <c r="AD613" i="5" s="1"/>
  <c r="Y613" i="5"/>
  <c r="Z613" i="5" s="1"/>
  <c r="AC612" i="5"/>
  <c r="AD612" i="5" s="1"/>
  <c r="Y612" i="5"/>
  <c r="Z612" i="5" s="1"/>
  <c r="AC611" i="5"/>
  <c r="AD611" i="5" s="1"/>
  <c r="Y611" i="5"/>
  <c r="AA611" i="5" s="1"/>
  <c r="AC610" i="5"/>
  <c r="AD610" i="5" s="1"/>
  <c r="Y610" i="5"/>
  <c r="Z610" i="5" s="1"/>
  <c r="AC609" i="5"/>
  <c r="AD609" i="5" s="1"/>
  <c r="Y609" i="5"/>
  <c r="Z609" i="5" s="1"/>
  <c r="AC608" i="5"/>
  <c r="AD608" i="5" s="1"/>
  <c r="Y608" i="5"/>
  <c r="Z608" i="5" s="1"/>
  <c r="AC607" i="5"/>
  <c r="AD607" i="5" s="1"/>
  <c r="Y607" i="5"/>
  <c r="AA607" i="5" s="1"/>
  <c r="AC606" i="5"/>
  <c r="AD606" i="5" s="1"/>
  <c r="Y606" i="5"/>
  <c r="AC605" i="5"/>
  <c r="AD605" i="5" s="1"/>
  <c r="Y605" i="5"/>
  <c r="AA605" i="5" s="1"/>
  <c r="AC604" i="5"/>
  <c r="AD604" i="5" s="1"/>
  <c r="Y604" i="5"/>
  <c r="Z604" i="5" s="1"/>
  <c r="AC603" i="5"/>
  <c r="AD603" i="5" s="1"/>
  <c r="Y603" i="5"/>
  <c r="AA603" i="5" s="1"/>
  <c r="AC602" i="5"/>
  <c r="AD602" i="5" s="1"/>
  <c r="Y602" i="5"/>
  <c r="Z602" i="5" s="1"/>
  <c r="AC601" i="5"/>
  <c r="AD601" i="5" s="1"/>
  <c r="Y601" i="5"/>
  <c r="AA601" i="5" s="1"/>
  <c r="AC600" i="5"/>
  <c r="AD600" i="5" s="1"/>
  <c r="Y600" i="5"/>
  <c r="Z600" i="5" s="1"/>
  <c r="AC599" i="5"/>
  <c r="AD599" i="5" s="1"/>
  <c r="Y599" i="5"/>
  <c r="Z599" i="5" s="1"/>
  <c r="AC598" i="5"/>
  <c r="AD598" i="5" s="1"/>
  <c r="Y598" i="5"/>
  <c r="Z598" i="5" s="1"/>
  <c r="AC597" i="5"/>
  <c r="AD597" i="5" s="1"/>
  <c r="Y597" i="5"/>
  <c r="Z597" i="5" s="1"/>
  <c r="AC596" i="5"/>
  <c r="AD596" i="5" s="1"/>
  <c r="Y596" i="5"/>
  <c r="Z596" i="5" s="1"/>
  <c r="AC595" i="5"/>
  <c r="AD595" i="5" s="1"/>
  <c r="Y595" i="5"/>
  <c r="AA595" i="5" s="1"/>
  <c r="AC594" i="5"/>
  <c r="AD594" i="5" s="1"/>
  <c r="Y594" i="5"/>
  <c r="AA594" i="5" s="1"/>
  <c r="AC593" i="5"/>
  <c r="AD593" i="5" s="1"/>
  <c r="Y593" i="5"/>
  <c r="AA593" i="5" s="1"/>
  <c r="AC592" i="5"/>
  <c r="AD592" i="5" s="1"/>
  <c r="Y592" i="5"/>
  <c r="AA592" i="5" s="1"/>
  <c r="AC591" i="5"/>
  <c r="AD591" i="5" s="1"/>
  <c r="Y591" i="5"/>
  <c r="AA591" i="5" s="1"/>
  <c r="AC590" i="5"/>
  <c r="AD590" i="5" s="1"/>
  <c r="Y590" i="5"/>
  <c r="Z590" i="5" s="1"/>
  <c r="AC589" i="5"/>
  <c r="AD589" i="5" s="1"/>
  <c r="Y589" i="5"/>
  <c r="AA589" i="5" s="1"/>
  <c r="AC588" i="5"/>
  <c r="AD588" i="5" s="1"/>
  <c r="Y588" i="5"/>
  <c r="AC587" i="5"/>
  <c r="AD587" i="5" s="1"/>
  <c r="Y587" i="5"/>
  <c r="AA587" i="5" s="1"/>
  <c r="AC586" i="5"/>
  <c r="AD586" i="5" s="1"/>
  <c r="Y586" i="5"/>
  <c r="AC585" i="5"/>
  <c r="AD585" i="5" s="1"/>
  <c r="Y585" i="5"/>
  <c r="Z585" i="5" s="1"/>
  <c r="AC584" i="5"/>
  <c r="AD584" i="5" s="1"/>
  <c r="Y584" i="5"/>
  <c r="AA584" i="5" s="1"/>
  <c r="AC583" i="5"/>
  <c r="AD583" i="5" s="1"/>
  <c r="Y583" i="5"/>
  <c r="AA583" i="5" s="1"/>
  <c r="AC582" i="5"/>
  <c r="AD582" i="5" s="1"/>
  <c r="Y582" i="5"/>
  <c r="Z582" i="5" s="1"/>
  <c r="AC581" i="5"/>
  <c r="AD581" i="5" s="1"/>
  <c r="Y581" i="5"/>
  <c r="AA581" i="5" s="1"/>
  <c r="AC580" i="5"/>
  <c r="AD580" i="5" s="1"/>
  <c r="Y580" i="5"/>
  <c r="Z580" i="5" s="1"/>
  <c r="AC579" i="5"/>
  <c r="AD579" i="5" s="1"/>
  <c r="Y579" i="5"/>
  <c r="AC578" i="5"/>
  <c r="AD578" i="5" s="1"/>
  <c r="Y578" i="5"/>
  <c r="AA578" i="5" s="1"/>
  <c r="AC577" i="5"/>
  <c r="AD577" i="5" s="1"/>
  <c r="Y577" i="5"/>
  <c r="AA577" i="5" s="1"/>
  <c r="AC576" i="5"/>
  <c r="AD576" i="5" s="1"/>
  <c r="Y576" i="5"/>
  <c r="AA576" i="5" s="1"/>
  <c r="AC575" i="5"/>
  <c r="AD575" i="5" s="1"/>
  <c r="Y575" i="5"/>
  <c r="AA575" i="5" s="1"/>
  <c r="AC574" i="5"/>
  <c r="AD574" i="5" s="1"/>
  <c r="Y574" i="5"/>
  <c r="AC573" i="5"/>
  <c r="AD573" i="5" s="1"/>
  <c r="Y573" i="5"/>
  <c r="AA573" i="5" s="1"/>
  <c r="AC572" i="5"/>
  <c r="AD572" i="5" s="1"/>
  <c r="Y572" i="5"/>
  <c r="Z572" i="5" s="1"/>
  <c r="AC571" i="5"/>
  <c r="AD571" i="5" s="1"/>
  <c r="Y571" i="5"/>
  <c r="AA571" i="5" s="1"/>
  <c r="AC570" i="5"/>
  <c r="AD570" i="5" s="1"/>
  <c r="Y570" i="5"/>
  <c r="AC569" i="5"/>
  <c r="AD569" i="5" s="1"/>
  <c r="Y569" i="5"/>
  <c r="AA569" i="5" s="1"/>
  <c r="AC568" i="5"/>
  <c r="AD568" i="5" s="1"/>
  <c r="Y568" i="5"/>
  <c r="Z568" i="5" s="1"/>
  <c r="AC567" i="5"/>
  <c r="AD567" i="5" s="1"/>
  <c r="Y567" i="5"/>
  <c r="AA567" i="5" s="1"/>
  <c r="AC566" i="5"/>
  <c r="AD566" i="5" s="1"/>
  <c r="Y566" i="5"/>
  <c r="Z566" i="5" s="1"/>
  <c r="AC565" i="5"/>
  <c r="AD565" i="5" s="1"/>
  <c r="Y565" i="5"/>
  <c r="Z565" i="5" s="1"/>
  <c r="AC564" i="5"/>
  <c r="AD564" i="5" s="1"/>
  <c r="Y564" i="5"/>
  <c r="Z564" i="5" s="1"/>
  <c r="AC563" i="5"/>
  <c r="AD563" i="5" s="1"/>
  <c r="Y563" i="5"/>
  <c r="AA563" i="5" s="1"/>
  <c r="AC562" i="5"/>
  <c r="AD562" i="5" s="1"/>
  <c r="Y562" i="5"/>
  <c r="AA562" i="5" s="1"/>
  <c r="AC561" i="5"/>
  <c r="AD561" i="5" s="1"/>
  <c r="Y561" i="5"/>
  <c r="Z561" i="5" s="1"/>
  <c r="AC560" i="5"/>
  <c r="AD560" i="5" s="1"/>
  <c r="Y560" i="5"/>
  <c r="Z560" i="5" s="1"/>
  <c r="AC559" i="5"/>
  <c r="AD559" i="5" s="1"/>
  <c r="Y559" i="5"/>
  <c r="AA559" i="5" s="1"/>
  <c r="AC558" i="5"/>
  <c r="AD558" i="5" s="1"/>
  <c r="Y558" i="5"/>
  <c r="Z558" i="5" s="1"/>
  <c r="AC557" i="5"/>
  <c r="AD557" i="5" s="1"/>
  <c r="Y557" i="5"/>
  <c r="AA557" i="5" s="1"/>
  <c r="AC556" i="5"/>
  <c r="AD556" i="5" s="1"/>
  <c r="Y556" i="5"/>
  <c r="AC555" i="5"/>
  <c r="AD555" i="5" s="1"/>
  <c r="Y555" i="5"/>
  <c r="AA555" i="5" s="1"/>
  <c r="AC554" i="5"/>
  <c r="AD554" i="5" s="1"/>
  <c r="Y554" i="5"/>
  <c r="Z554" i="5" s="1"/>
  <c r="AC553" i="5"/>
  <c r="AD553" i="5" s="1"/>
  <c r="Y553" i="5"/>
  <c r="Z553" i="5" s="1"/>
  <c r="AC552" i="5"/>
  <c r="AD552" i="5" s="1"/>
  <c r="Y552" i="5"/>
  <c r="AA552" i="5" s="1"/>
  <c r="AC551" i="5"/>
  <c r="AD551" i="5" s="1"/>
  <c r="Y551" i="5"/>
  <c r="AA551" i="5" s="1"/>
  <c r="AC550" i="5"/>
  <c r="AD550" i="5" s="1"/>
  <c r="Y550" i="5"/>
  <c r="Z550" i="5" s="1"/>
  <c r="AC549" i="5"/>
  <c r="AD549" i="5" s="1"/>
  <c r="Y549" i="5"/>
  <c r="AA549" i="5" s="1"/>
  <c r="AC548" i="5"/>
  <c r="AD548" i="5" s="1"/>
  <c r="Y548" i="5"/>
  <c r="Z548" i="5" s="1"/>
  <c r="AC547" i="5"/>
  <c r="AD547" i="5" s="1"/>
  <c r="Y547" i="5"/>
  <c r="AC546" i="5"/>
  <c r="AD546" i="5" s="1"/>
  <c r="Y546" i="5"/>
  <c r="AA546" i="5" s="1"/>
  <c r="AC545" i="5"/>
  <c r="AD545" i="5" s="1"/>
  <c r="Y545" i="5"/>
  <c r="AA545" i="5" s="1"/>
  <c r="AC544" i="5"/>
  <c r="AD544" i="5" s="1"/>
  <c r="Y544" i="5"/>
  <c r="AA544" i="5" s="1"/>
  <c r="AC543" i="5"/>
  <c r="AD543" i="5" s="1"/>
  <c r="Y543" i="5"/>
  <c r="AA543" i="5" s="1"/>
  <c r="AC542" i="5"/>
  <c r="AD542" i="5" s="1"/>
  <c r="Y542" i="5"/>
  <c r="AC541" i="5"/>
  <c r="AD541" i="5" s="1"/>
  <c r="Y541" i="5"/>
  <c r="AA541" i="5" s="1"/>
  <c r="AC540" i="5"/>
  <c r="AD540" i="5" s="1"/>
  <c r="Y540" i="5"/>
  <c r="Z540" i="5" s="1"/>
  <c r="AC539" i="5"/>
  <c r="AD539" i="5" s="1"/>
  <c r="Y539" i="5"/>
  <c r="AA539" i="5" s="1"/>
  <c r="AC538" i="5"/>
  <c r="AD538" i="5" s="1"/>
  <c r="Y538" i="5"/>
  <c r="Z538" i="5" s="1"/>
  <c r="AC537" i="5"/>
  <c r="AD537" i="5" s="1"/>
  <c r="Y537" i="5"/>
  <c r="Z537" i="5" s="1"/>
  <c r="AC536" i="5"/>
  <c r="AD536" i="5" s="1"/>
  <c r="Y536" i="5"/>
  <c r="Z536" i="5" s="1"/>
  <c r="AC535" i="5"/>
  <c r="AD535" i="5" s="1"/>
  <c r="Y535" i="5"/>
  <c r="AA535" i="5" s="1"/>
  <c r="AC534" i="5"/>
  <c r="AD534" i="5" s="1"/>
  <c r="Y534" i="5"/>
  <c r="AC533" i="5"/>
  <c r="AD533" i="5" s="1"/>
  <c r="Y533" i="5"/>
  <c r="Z533" i="5" s="1"/>
  <c r="AC532" i="5"/>
  <c r="AD532" i="5" s="1"/>
  <c r="Y532" i="5"/>
  <c r="Z532" i="5" s="1"/>
  <c r="AC531" i="5"/>
  <c r="AD531" i="5" s="1"/>
  <c r="Y531" i="5"/>
  <c r="AA531" i="5" s="1"/>
  <c r="AC530" i="5"/>
  <c r="AD530" i="5" s="1"/>
  <c r="Y530" i="5"/>
  <c r="AC529" i="5"/>
  <c r="AD529" i="5" s="1"/>
  <c r="Y529" i="5"/>
  <c r="AA529" i="5" s="1"/>
  <c r="AC528" i="5"/>
  <c r="AD528" i="5" s="1"/>
  <c r="Y528" i="5"/>
  <c r="Z528" i="5" s="1"/>
  <c r="AC527" i="5"/>
  <c r="AD527" i="5" s="1"/>
  <c r="Y527" i="5"/>
  <c r="AA527" i="5" s="1"/>
  <c r="AC526" i="5"/>
  <c r="AD526" i="5" s="1"/>
  <c r="Y526" i="5"/>
  <c r="Z526" i="5" s="1"/>
  <c r="AC525" i="5"/>
  <c r="AD525" i="5" s="1"/>
  <c r="Y525" i="5"/>
  <c r="Z525" i="5" s="1"/>
  <c r="AC524" i="5"/>
  <c r="AD524" i="5" s="1"/>
  <c r="Y524" i="5"/>
  <c r="AA524" i="5" s="1"/>
  <c r="AC523" i="5"/>
  <c r="AD523" i="5" s="1"/>
  <c r="Y523" i="5"/>
  <c r="AA523" i="5" s="1"/>
  <c r="AC522" i="5"/>
  <c r="AD522" i="5" s="1"/>
  <c r="Y522" i="5"/>
  <c r="Z522" i="5" s="1"/>
  <c r="AC521" i="5"/>
  <c r="AD521" i="5" s="1"/>
  <c r="Y521" i="5"/>
  <c r="Z521" i="5" s="1"/>
  <c r="AC520" i="5"/>
  <c r="AD520" i="5" s="1"/>
  <c r="Y520" i="5"/>
  <c r="AA520" i="5" s="1"/>
  <c r="AC519" i="5"/>
  <c r="AD519" i="5" s="1"/>
  <c r="Y519" i="5"/>
  <c r="Z519" i="5" s="1"/>
  <c r="AC518" i="5"/>
  <c r="AD518" i="5" s="1"/>
  <c r="Y518" i="5"/>
  <c r="Z518" i="5" s="1"/>
  <c r="AC517" i="5"/>
  <c r="AD517" i="5" s="1"/>
  <c r="Y517" i="5"/>
  <c r="Z517" i="5" s="1"/>
  <c r="AC516" i="5"/>
  <c r="AD516" i="5" s="1"/>
  <c r="Y516" i="5"/>
  <c r="Z516" i="5" s="1"/>
  <c r="AC515" i="5"/>
  <c r="AD515" i="5" s="1"/>
  <c r="Y515" i="5"/>
  <c r="AC514" i="5"/>
  <c r="AD514" i="5" s="1"/>
  <c r="Y514" i="5"/>
  <c r="AA514" i="5" s="1"/>
  <c r="AC513" i="5"/>
  <c r="AD513" i="5" s="1"/>
  <c r="Y513" i="5"/>
  <c r="AC512" i="5"/>
  <c r="AD512" i="5" s="1"/>
  <c r="Y512" i="5"/>
  <c r="AA512" i="5" s="1"/>
  <c r="AC511" i="5"/>
  <c r="AD511" i="5" s="1"/>
  <c r="Y511" i="5"/>
  <c r="AC510" i="5"/>
  <c r="AD510" i="5" s="1"/>
  <c r="Y510" i="5"/>
  <c r="AC509" i="5"/>
  <c r="AD509" i="5" s="1"/>
  <c r="Y509" i="5"/>
  <c r="AD508" i="5"/>
  <c r="Y508" i="5"/>
  <c r="AA508" i="5" s="1"/>
  <c r="AC507" i="5"/>
  <c r="AD507" i="5" s="1"/>
  <c r="Y507" i="5"/>
  <c r="AC506" i="5"/>
  <c r="AD506" i="5" s="1"/>
  <c r="Y506" i="5"/>
  <c r="AA506" i="5" s="1"/>
  <c r="AC505" i="5"/>
  <c r="AD505" i="5" s="1"/>
  <c r="Y505" i="5"/>
  <c r="AA505" i="5" s="1"/>
  <c r="AC504" i="5"/>
  <c r="AD504" i="5" s="1"/>
  <c r="Y504" i="5"/>
  <c r="AA504" i="5" s="1"/>
  <c r="AC503" i="5"/>
  <c r="AD503" i="5" s="1"/>
  <c r="Y503" i="5"/>
  <c r="Z503" i="5" s="1"/>
  <c r="AC502" i="5"/>
  <c r="AD502" i="5" s="1"/>
  <c r="Y502" i="5"/>
  <c r="AA502" i="5" s="1"/>
  <c r="AC501" i="5"/>
  <c r="AD501" i="5" s="1"/>
  <c r="Y501" i="5"/>
  <c r="AA501" i="5" s="1"/>
  <c r="AC500" i="5"/>
  <c r="AD500" i="5" s="1"/>
  <c r="Y500" i="5"/>
  <c r="AA500" i="5" s="1"/>
  <c r="AC499" i="5"/>
  <c r="AD499" i="5" s="1"/>
  <c r="Y499" i="5"/>
  <c r="Z499" i="5" s="1"/>
  <c r="AC498" i="5"/>
  <c r="AD498" i="5" s="1"/>
  <c r="Y498" i="5"/>
  <c r="AA498" i="5" s="1"/>
  <c r="AC497" i="5"/>
  <c r="AD497" i="5" s="1"/>
  <c r="Y497" i="5"/>
  <c r="Z497" i="5" s="1"/>
  <c r="AC496" i="5"/>
  <c r="AD496" i="5" s="1"/>
  <c r="Y496" i="5"/>
  <c r="AA496" i="5" s="1"/>
  <c r="AC495" i="5"/>
  <c r="AD495" i="5" s="1"/>
  <c r="Y495" i="5"/>
  <c r="Z495" i="5" s="1"/>
  <c r="AC494" i="5"/>
  <c r="AD494" i="5" s="1"/>
  <c r="Y494" i="5"/>
  <c r="Z494" i="5" s="1"/>
  <c r="AC493" i="5"/>
  <c r="AD493" i="5" s="1"/>
  <c r="Y493" i="5"/>
  <c r="AC492" i="5"/>
  <c r="AD492" i="5" s="1"/>
  <c r="Y492" i="5"/>
  <c r="AA492" i="5" s="1"/>
  <c r="AC491" i="5"/>
  <c r="AD491" i="5" s="1"/>
  <c r="Y491" i="5"/>
  <c r="AC490" i="5"/>
  <c r="AD490" i="5" s="1"/>
  <c r="Y490" i="5"/>
  <c r="AA490" i="5" s="1"/>
  <c r="AC489" i="5"/>
  <c r="AD489" i="5" s="1"/>
  <c r="Y489" i="5"/>
  <c r="AA489" i="5" s="1"/>
  <c r="AC488" i="5"/>
  <c r="AD488" i="5" s="1"/>
  <c r="Y488" i="5"/>
  <c r="AA488" i="5" s="1"/>
  <c r="AC487" i="5"/>
  <c r="AD487" i="5" s="1"/>
  <c r="Y487" i="5"/>
  <c r="Z487" i="5" s="1"/>
  <c r="AC486" i="5"/>
  <c r="AD486" i="5" s="1"/>
  <c r="Y486" i="5"/>
  <c r="Z486" i="5" s="1"/>
  <c r="AC485" i="5"/>
  <c r="AD485" i="5" s="1"/>
  <c r="Y485" i="5"/>
  <c r="AC484" i="5"/>
  <c r="AD484" i="5" s="1"/>
  <c r="Y484" i="5"/>
  <c r="AA484" i="5" s="1"/>
  <c r="AC483" i="5"/>
  <c r="AD483" i="5" s="1"/>
  <c r="Y483" i="5"/>
  <c r="Z483" i="5" s="1"/>
  <c r="AC482" i="5"/>
  <c r="AD482" i="5" s="1"/>
  <c r="Y482" i="5"/>
  <c r="AA482" i="5" s="1"/>
  <c r="AC481" i="5"/>
  <c r="AD481" i="5" s="1"/>
  <c r="Y481" i="5"/>
  <c r="Z481" i="5" s="1"/>
  <c r="AC480" i="5"/>
  <c r="AD480" i="5" s="1"/>
  <c r="Y480" i="5"/>
  <c r="AC479" i="5"/>
  <c r="AD479" i="5" s="1"/>
  <c r="Y479" i="5"/>
  <c r="AC478" i="5"/>
  <c r="AD478" i="5" s="1"/>
  <c r="Y478" i="5"/>
  <c r="AA478" i="5" s="1"/>
  <c r="AC477" i="5"/>
  <c r="AD477" i="5" s="1"/>
  <c r="Y477" i="5"/>
  <c r="AA477" i="5" s="1"/>
  <c r="AC476" i="5"/>
  <c r="AD476" i="5" s="1"/>
  <c r="Y476" i="5"/>
  <c r="AA476" i="5" s="1"/>
  <c r="AC475" i="5"/>
  <c r="AD475" i="5" s="1"/>
  <c r="Y475" i="5"/>
  <c r="AC474" i="5"/>
  <c r="AD474" i="5" s="1"/>
  <c r="Y474" i="5"/>
  <c r="AA474" i="5" s="1"/>
  <c r="AC473" i="5"/>
  <c r="AD473" i="5" s="1"/>
  <c r="Y473" i="5"/>
  <c r="AA473" i="5" s="1"/>
  <c r="AC472" i="5"/>
  <c r="AD472" i="5" s="1"/>
  <c r="Y472" i="5"/>
  <c r="AC471" i="5"/>
  <c r="AD471" i="5" s="1"/>
  <c r="Y471" i="5"/>
  <c r="Z471" i="5" s="1"/>
  <c r="AC470" i="5"/>
  <c r="AD470" i="5" s="1"/>
  <c r="Y470" i="5"/>
  <c r="AA470" i="5" s="1"/>
  <c r="AC469" i="5"/>
  <c r="AD469" i="5" s="1"/>
  <c r="Y469" i="5"/>
  <c r="AA469" i="5" s="1"/>
  <c r="AC468" i="5"/>
  <c r="AD468" i="5" s="1"/>
  <c r="Y468" i="5"/>
  <c r="AA468" i="5" s="1"/>
  <c r="AC467" i="5"/>
  <c r="AD467" i="5" s="1"/>
  <c r="Y467" i="5"/>
  <c r="Z467" i="5" s="1"/>
  <c r="AC466" i="5"/>
  <c r="AD466" i="5" s="1"/>
  <c r="Y466" i="5"/>
  <c r="AC465" i="5"/>
  <c r="AD465" i="5" s="1"/>
  <c r="Y465" i="5"/>
  <c r="AA465" i="5" s="1"/>
  <c r="AC464" i="5"/>
  <c r="AD464" i="5" s="1"/>
  <c r="Y464" i="5"/>
  <c r="AA464" i="5" s="1"/>
  <c r="AC463" i="5"/>
  <c r="AD463" i="5" s="1"/>
  <c r="Y463" i="5"/>
  <c r="AC462" i="5"/>
  <c r="AD462" i="5" s="1"/>
  <c r="Y462" i="5"/>
  <c r="AA462" i="5" s="1"/>
  <c r="AC461" i="5"/>
  <c r="AD461" i="5" s="1"/>
  <c r="Y461" i="5"/>
  <c r="AA461" i="5" s="1"/>
  <c r="AC460" i="5"/>
  <c r="AD460" i="5" s="1"/>
  <c r="Y460" i="5"/>
  <c r="AC459" i="5"/>
  <c r="AD459" i="5" s="1"/>
  <c r="Y459" i="5"/>
  <c r="Z459" i="5" s="1"/>
  <c r="AC458" i="5"/>
  <c r="AD458" i="5" s="1"/>
  <c r="Y458" i="5"/>
  <c r="Z458" i="5" s="1"/>
  <c r="AC457" i="5"/>
  <c r="AD457" i="5" s="1"/>
  <c r="Y457" i="5"/>
  <c r="AA457" i="5" s="1"/>
  <c r="AC456" i="5"/>
  <c r="AD456" i="5" s="1"/>
  <c r="Y456" i="5"/>
  <c r="AC455" i="5"/>
  <c r="AD455" i="5" s="1"/>
  <c r="Y455" i="5"/>
  <c r="Z455" i="5" s="1"/>
  <c r="AC454" i="5"/>
  <c r="AD454" i="5" s="1"/>
  <c r="Y454" i="5"/>
  <c r="Z454" i="5" s="1"/>
  <c r="AC453" i="5"/>
  <c r="AD453" i="5" s="1"/>
  <c r="Y453" i="5"/>
  <c r="AA453" i="5" s="1"/>
  <c r="AC452" i="5"/>
  <c r="AD452" i="5" s="1"/>
  <c r="Y452" i="5"/>
  <c r="Z452" i="5" s="1"/>
  <c r="AC451" i="5"/>
  <c r="AD451" i="5" s="1"/>
  <c r="Y451" i="5"/>
  <c r="Z451" i="5" s="1"/>
  <c r="AC450" i="5"/>
  <c r="AD450" i="5" s="1"/>
  <c r="Y450" i="5"/>
  <c r="AA450" i="5" s="1"/>
  <c r="AC449" i="5"/>
  <c r="AD449" i="5" s="1"/>
  <c r="Y449" i="5"/>
  <c r="AA449" i="5" s="1"/>
  <c r="AC448" i="5"/>
  <c r="AD448" i="5" s="1"/>
  <c r="Y448" i="5"/>
  <c r="Z448" i="5" s="1"/>
  <c r="AC447" i="5"/>
  <c r="AD447" i="5" s="1"/>
  <c r="Y447" i="5"/>
  <c r="AC446" i="5"/>
  <c r="AD446" i="5" s="1"/>
  <c r="Y446" i="5"/>
  <c r="Z446" i="5" s="1"/>
  <c r="AC445" i="5"/>
  <c r="AD445" i="5" s="1"/>
  <c r="Y445" i="5"/>
  <c r="AA445" i="5" s="1"/>
  <c r="AC444" i="5"/>
  <c r="AD444" i="5" s="1"/>
  <c r="Y444" i="5"/>
  <c r="AA444" i="5" s="1"/>
  <c r="AC443" i="5"/>
  <c r="AD443" i="5" s="1"/>
  <c r="Y443" i="5"/>
  <c r="AC442" i="5"/>
  <c r="AD442" i="5" s="1"/>
  <c r="Y442" i="5"/>
  <c r="AA442" i="5" s="1"/>
  <c r="AC441" i="5"/>
  <c r="AD441" i="5" s="1"/>
  <c r="Y441" i="5"/>
  <c r="AC440" i="5"/>
  <c r="AD440" i="5" s="1"/>
  <c r="Y440" i="5"/>
  <c r="AA440" i="5" s="1"/>
  <c r="AC439" i="5"/>
  <c r="AD439" i="5" s="1"/>
  <c r="Y439" i="5"/>
  <c r="AC438" i="5"/>
  <c r="AD438" i="5" s="1"/>
  <c r="Y438" i="5"/>
  <c r="Z438" i="5" s="1"/>
  <c r="AC437" i="5"/>
  <c r="AD437" i="5" s="1"/>
  <c r="Y437" i="5"/>
  <c r="AA437" i="5" s="1"/>
  <c r="AC436" i="5"/>
  <c r="AD436" i="5" s="1"/>
  <c r="Y436" i="5"/>
  <c r="AA436" i="5" s="1"/>
  <c r="AC435" i="5"/>
  <c r="AD435" i="5" s="1"/>
  <c r="Y435" i="5"/>
  <c r="AA435" i="5" s="1"/>
  <c r="AC434" i="5"/>
  <c r="AD434" i="5" s="1"/>
  <c r="Y434" i="5"/>
  <c r="AA434" i="5" s="1"/>
  <c r="AC433" i="5"/>
  <c r="AD433" i="5" s="1"/>
  <c r="Y433" i="5"/>
  <c r="AA433" i="5" s="1"/>
  <c r="AC432" i="5"/>
  <c r="AD432" i="5" s="1"/>
  <c r="Y432" i="5"/>
  <c r="AC431" i="5"/>
  <c r="AD431" i="5" s="1"/>
  <c r="Y431" i="5"/>
  <c r="AC430" i="5"/>
  <c r="AD430" i="5" s="1"/>
  <c r="Y430" i="5"/>
  <c r="AC429" i="5"/>
  <c r="AD429" i="5" s="1"/>
  <c r="Y429" i="5"/>
  <c r="AA429" i="5" s="1"/>
  <c r="AC428" i="5"/>
  <c r="AD428" i="5" s="1"/>
  <c r="Y428" i="5"/>
  <c r="AA428" i="5" s="1"/>
  <c r="AC427" i="5"/>
  <c r="AD427" i="5" s="1"/>
  <c r="Y427" i="5"/>
  <c r="AA427" i="5" s="1"/>
  <c r="AC426" i="5"/>
  <c r="AD426" i="5" s="1"/>
  <c r="Y426" i="5"/>
  <c r="AA426" i="5" s="1"/>
  <c r="AC425" i="5"/>
  <c r="AD425" i="5" s="1"/>
  <c r="Y425" i="5"/>
  <c r="AA425" i="5" s="1"/>
  <c r="AC424" i="5"/>
  <c r="AD424" i="5" s="1"/>
  <c r="Y424" i="5"/>
  <c r="Z424" i="5" s="1"/>
  <c r="AC423" i="5"/>
  <c r="AD423" i="5" s="1"/>
  <c r="Y423" i="5"/>
  <c r="AC422" i="5"/>
  <c r="AD422" i="5" s="1"/>
  <c r="Y422" i="5"/>
  <c r="Z422" i="5" s="1"/>
  <c r="AC421" i="5"/>
  <c r="AD421" i="5" s="1"/>
  <c r="Y421" i="5"/>
  <c r="AA421" i="5" s="1"/>
  <c r="AC420" i="5"/>
  <c r="AD420" i="5" s="1"/>
  <c r="Y420" i="5"/>
  <c r="AA420" i="5" s="1"/>
  <c r="AC419" i="5"/>
  <c r="AD419" i="5" s="1"/>
  <c r="Y419" i="5"/>
  <c r="AA419" i="5" s="1"/>
  <c r="AC418" i="5"/>
  <c r="AD418" i="5" s="1"/>
  <c r="Y418" i="5"/>
  <c r="AA418" i="5" s="1"/>
  <c r="AC417" i="5"/>
  <c r="AD417" i="5" s="1"/>
  <c r="Y417" i="5"/>
  <c r="AA417" i="5" s="1"/>
  <c r="AC416" i="5"/>
  <c r="AD416" i="5" s="1"/>
  <c r="Y416" i="5"/>
  <c r="AA416" i="5" s="1"/>
  <c r="AC415" i="5"/>
  <c r="AD415" i="5" s="1"/>
  <c r="Y415" i="5"/>
  <c r="AC414" i="5"/>
  <c r="AD414" i="5" s="1"/>
  <c r="Y414" i="5"/>
  <c r="AC413" i="5"/>
  <c r="AD413" i="5" s="1"/>
  <c r="Y413" i="5"/>
  <c r="AA413" i="5" s="1"/>
  <c r="AC412" i="5"/>
  <c r="AD412" i="5" s="1"/>
  <c r="Y412" i="5"/>
  <c r="AC411" i="5"/>
  <c r="AD411" i="5" s="1"/>
  <c r="Y411" i="5"/>
  <c r="AA411" i="5" s="1"/>
  <c r="AC410" i="5"/>
  <c r="AD410" i="5" s="1"/>
  <c r="Y410" i="5"/>
  <c r="AA410" i="5" s="1"/>
  <c r="AC409" i="5"/>
  <c r="AD409" i="5" s="1"/>
  <c r="Y409" i="5"/>
  <c r="AA409" i="5" s="1"/>
  <c r="AC408" i="5"/>
  <c r="AD408" i="5" s="1"/>
  <c r="Y408" i="5"/>
  <c r="AA408" i="5" s="1"/>
  <c r="AC407" i="5"/>
  <c r="AD407" i="5" s="1"/>
  <c r="Y407" i="5"/>
  <c r="AC406" i="5"/>
  <c r="AD406" i="5" s="1"/>
  <c r="Y406" i="5"/>
  <c r="Z406" i="5" s="1"/>
  <c r="AC405" i="5"/>
  <c r="AD405" i="5" s="1"/>
  <c r="Y405" i="5"/>
  <c r="AA405" i="5" s="1"/>
  <c r="AC404" i="5"/>
  <c r="AD404" i="5" s="1"/>
  <c r="Y404" i="5"/>
  <c r="AA404" i="5" s="1"/>
  <c r="AC403" i="5"/>
  <c r="AD403" i="5" s="1"/>
  <c r="Y403" i="5"/>
  <c r="AA403" i="5" s="1"/>
  <c r="AC402" i="5"/>
  <c r="AD402" i="5" s="1"/>
  <c r="Y402" i="5"/>
  <c r="AA402" i="5" s="1"/>
  <c r="AC401" i="5"/>
  <c r="AD401" i="5" s="1"/>
  <c r="Y401" i="5"/>
  <c r="AA401" i="5" s="1"/>
  <c r="AC400" i="5"/>
  <c r="AD400" i="5" s="1"/>
  <c r="Y400" i="5"/>
  <c r="Z400" i="5" s="1"/>
  <c r="AC399" i="5"/>
  <c r="AD399" i="5" s="1"/>
  <c r="Y399" i="5"/>
  <c r="AC398" i="5"/>
  <c r="AD398" i="5" s="1"/>
  <c r="Y398" i="5"/>
  <c r="AC397" i="5"/>
  <c r="AD397" i="5" s="1"/>
  <c r="Y397" i="5"/>
  <c r="AA397" i="5" s="1"/>
  <c r="AC396" i="5"/>
  <c r="AD396" i="5" s="1"/>
  <c r="Y396" i="5"/>
  <c r="AA396" i="5" s="1"/>
  <c r="AC395" i="5"/>
  <c r="AD395" i="5" s="1"/>
  <c r="Y395" i="5"/>
  <c r="Z395" i="5" s="1"/>
  <c r="AC394" i="5"/>
  <c r="AD394" i="5" s="1"/>
  <c r="Y394" i="5"/>
  <c r="AA394" i="5" s="1"/>
  <c r="AC393" i="5"/>
  <c r="AD393" i="5" s="1"/>
  <c r="Y393" i="5"/>
  <c r="AA393" i="5" s="1"/>
  <c r="AC392" i="5"/>
  <c r="AD392" i="5" s="1"/>
  <c r="Y392" i="5"/>
  <c r="AA392" i="5" s="1"/>
  <c r="AC391" i="5"/>
  <c r="AD391" i="5" s="1"/>
  <c r="Y391" i="5"/>
  <c r="AC390" i="5"/>
  <c r="AD390" i="5" s="1"/>
  <c r="Y390" i="5"/>
  <c r="Z390" i="5" s="1"/>
  <c r="AC389" i="5"/>
  <c r="AD389" i="5" s="1"/>
  <c r="Y389" i="5"/>
  <c r="AA389" i="5" s="1"/>
  <c r="AC388" i="5"/>
  <c r="AD388" i="5" s="1"/>
  <c r="Y388" i="5"/>
  <c r="AA388" i="5" s="1"/>
  <c r="AC387" i="5"/>
  <c r="AD387" i="5" s="1"/>
  <c r="Y387" i="5"/>
  <c r="AA387" i="5" s="1"/>
  <c r="AC386" i="5"/>
  <c r="AD386" i="5" s="1"/>
  <c r="Y386" i="5"/>
  <c r="AA386" i="5" s="1"/>
  <c r="AC385" i="5"/>
  <c r="AD385" i="5" s="1"/>
  <c r="Y385" i="5"/>
  <c r="AA385" i="5" s="1"/>
  <c r="AC384" i="5"/>
  <c r="AD384" i="5" s="1"/>
  <c r="Y384" i="5"/>
  <c r="AA384" i="5" s="1"/>
  <c r="AC383" i="5"/>
  <c r="AD383" i="5" s="1"/>
  <c r="Y383" i="5"/>
  <c r="AC382" i="5"/>
  <c r="AD382" i="5" s="1"/>
  <c r="Y382" i="5"/>
  <c r="AC381" i="5"/>
  <c r="AD381" i="5" s="1"/>
  <c r="Y381" i="5"/>
  <c r="AA381" i="5" s="1"/>
  <c r="AC380" i="5"/>
  <c r="AD380" i="5" s="1"/>
  <c r="Y380" i="5"/>
  <c r="AA380" i="5" s="1"/>
  <c r="AC379" i="5"/>
  <c r="AD379" i="5" s="1"/>
  <c r="Y379" i="5"/>
  <c r="AA379" i="5" s="1"/>
  <c r="AC378" i="5"/>
  <c r="AD378" i="5" s="1"/>
  <c r="Y378" i="5"/>
  <c r="AA378" i="5" s="1"/>
  <c r="AC377" i="5"/>
  <c r="AD377" i="5" s="1"/>
  <c r="Y377" i="5"/>
  <c r="AA377" i="5" s="1"/>
  <c r="AC376" i="5"/>
  <c r="AD376" i="5" s="1"/>
  <c r="Y376" i="5"/>
  <c r="AA376" i="5" s="1"/>
  <c r="AC375" i="5"/>
  <c r="AD375" i="5" s="1"/>
  <c r="Y375" i="5"/>
  <c r="AC374" i="5"/>
  <c r="AD374" i="5" s="1"/>
  <c r="Y374" i="5"/>
  <c r="Z374" i="5" s="1"/>
  <c r="AC373" i="5"/>
  <c r="AD373" i="5" s="1"/>
  <c r="Y373" i="5"/>
  <c r="AA373" i="5" s="1"/>
  <c r="AC372" i="5"/>
  <c r="AD372" i="5" s="1"/>
  <c r="Y372" i="5"/>
  <c r="AA372" i="5" s="1"/>
  <c r="AC371" i="5"/>
  <c r="AD371" i="5" s="1"/>
  <c r="Y371" i="5"/>
  <c r="Z371" i="5" s="1"/>
  <c r="AC370" i="5"/>
  <c r="AD370" i="5" s="1"/>
  <c r="Y370" i="5"/>
  <c r="AA370" i="5" s="1"/>
  <c r="AC369" i="5"/>
  <c r="AD369" i="5" s="1"/>
  <c r="Y369" i="5"/>
  <c r="AC368" i="5"/>
  <c r="AD368" i="5" s="1"/>
  <c r="Y368" i="5"/>
  <c r="AA368" i="5" s="1"/>
  <c r="AC367" i="5"/>
  <c r="AD367" i="5" s="1"/>
  <c r="Y367" i="5"/>
  <c r="AC366" i="5"/>
  <c r="AD366" i="5" s="1"/>
  <c r="Y366" i="5"/>
  <c r="AC365" i="5"/>
  <c r="AD365" i="5" s="1"/>
  <c r="Y365" i="5"/>
  <c r="AA365" i="5" s="1"/>
  <c r="AC364" i="5"/>
  <c r="AD364" i="5" s="1"/>
  <c r="Y364" i="5"/>
  <c r="AA364" i="5" s="1"/>
  <c r="AC363" i="5"/>
  <c r="AD363" i="5" s="1"/>
  <c r="Y363" i="5"/>
  <c r="AA363" i="5" s="1"/>
  <c r="AC362" i="5"/>
  <c r="AD362" i="5" s="1"/>
  <c r="Y362" i="5"/>
  <c r="AA362" i="5" s="1"/>
  <c r="AC361" i="5"/>
  <c r="AD361" i="5" s="1"/>
  <c r="Y361" i="5"/>
  <c r="AC360" i="5"/>
  <c r="AD360" i="5" s="1"/>
  <c r="Y360" i="5"/>
  <c r="AA360" i="5" s="1"/>
  <c r="AC359" i="5"/>
  <c r="AD359" i="5" s="1"/>
  <c r="Y359" i="5"/>
  <c r="AC358" i="5"/>
  <c r="AD358" i="5" s="1"/>
  <c r="Y358" i="5"/>
  <c r="Z358" i="5" s="1"/>
  <c r="AC357" i="5"/>
  <c r="AD357" i="5" s="1"/>
  <c r="Y357" i="5"/>
  <c r="AA357" i="5" s="1"/>
  <c r="AC356" i="5"/>
  <c r="AD356" i="5" s="1"/>
  <c r="Y356" i="5"/>
  <c r="AA356" i="5" s="1"/>
  <c r="AC355" i="5"/>
  <c r="AD355" i="5" s="1"/>
  <c r="Y355" i="5"/>
  <c r="AA355" i="5" s="1"/>
  <c r="AC354" i="5"/>
  <c r="AD354" i="5" s="1"/>
  <c r="Y354" i="5"/>
  <c r="AA354" i="5" s="1"/>
  <c r="AC353" i="5"/>
  <c r="AD353" i="5" s="1"/>
  <c r="Y353" i="5"/>
  <c r="AA353" i="5" s="1"/>
  <c r="AC352" i="5"/>
  <c r="AD352" i="5" s="1"/>
  <c r="Y352" i="5"/>
  <c r="Z352" i="5" s="1"/>
  <c r="AC351" i="5"/>
  <c r="AD351" i="5" s="1"/>
  <c r="Y351" i="5"/>
  <c r="AC350" i="5"/>
  <c r="AD350" i="5" s="1"/>
  <c r="Y350" i="5"/>
  <c r="Z350" i="5" s="1"/>
  <c r="AC349" i="5"/>
  <c r="AD349" i="5" s="1"/>
  <c r="Y349" i="5"/>
  <c r="AA349" i="5" s="1"/>
  <c r="AC348" i="5"/>
  <c r="AD348" i="5" s="1"/>
  <c r="Y348" i="5"/>
  <c r="AA348" i="5" s="1"/>
  <c r="AC347" i="5"/>
  <c r="AD347" i="5" s="1"/>
  <c r="Y347" i="5"/>
  <c r="AA347" i="5" s="1"/>
  <c r="AC346" i="5"/>
  <c r="AD346" i="5" s="1"/>
  <c r="Y346" i="5"/>
  <c r="AA346" i="5" s="1"/>
  <c r="AC345" i="5"/>
  <c r="AD345" i="5" s="1"/>
  <c r="Y345" i="5"/>
  <c r="AA345" i="5" s="1"/>
  <c r="AC344" i="5"/>
  <c r="AD344" i="5" s="1"/>
  <c r="Y344" i="5"/>
  <c r="Z344" i="5" s="1"/>
  <c r="AC343" i="5"/>
  <c r="AD343" i="5" s="1"/>
  <c r="Y343" i="5"/>
  <c r="AC342" i="5"/>
  <c r="AD342" i="5" s="1"/>
  <c r="Y342" i="5"/>
  <c r="AC341" i="5"/>
  <c r="AD341" i="5" s="1"/>
  <c r="Y341" i="5"/>
  <c r="AA341" i="5" s="1"/>
  <c r="AC340" i="5"/>
  <c r="AD340" i="5" s="1"/>
  <c r="Y340" i="5"/>
  <c r="AA340" i="5" s="1"/>
  <c r="AC339" i="5"/>
  <c r="AD339" i="5" s="1"/>
  <c r="Y339" i="5"/>
  <c r="AA339" i="5" s="1"/>
  <c r="AC338" i="5"/>
  <c r="AD338" i="5" s="1"/>
  <c r="Y338" i="5"/>
  <c r="AA338" i="5" s="1"/>
  <c r="AC337" i="5"/>
  <c r="AD337" i="5" s="1"/>
  <c r="Y337" i="5"/>
  <c r="AA337" i="5" s="1"/>
  <c r="AC336" i="5"/>
  <c r="AD336" i="5" s="1"/>
  <c r="Y336" i="5"/>
  <c r="AA336" i="5" s="1"/>
  <c r="AC335" i="5"/>
  <c r="AD335" i="5" s="1"/>
  <c r="Y335" i="5"/>
  <c r="AC334" i="5"/>
  <c r="AD334" i="5" s="1"/>
  <c r="Y334" i="5"/>
  <c r="AC333" i="5"/>
  <c r="AD333" i="5" s="1"/>
  <c r="Y333" i="5"/>
  <c r="AA333" i="5" s="1"/>
  <c r="AC332" i="5"/>
  <c r="AD332" i="5" s="1"/>
  <c r="Y332" i="5"/>
  <c r="AA332" i="5" s="1"/>
  <c r="AC331" i="5"/>
  <c r="AD331" i="5" s="1"/>
  <c r="Y331" i="5"/>
  <c r="AC330" i="5"/>
  <c r="AD330" i="5" s="1"/>
  <c r="Y330" i="5"/>
  <c r="AA330" i="5" s="1"/>
  <c r="AC329" i="5"/>
  <c r="AD329" i="5" s="1"/>
  <c r="Y329" i="5"/>
  <c r="AA329" i="5" s="1"/>
  <c r="AC328" i="5"/>
  <c r="AD328" i="5" s="1"/>
  <c r="Y328" i="5"/>
  <c r="AA328" i="5" s="1"/>
  <c r="AC327" i="5"/>
  <c r="AD327" i="5" s="1"/>
  <c r="Y327" i="5"/>
  <c r="AC326" i="5"/>
  <c r="AD326" i="5" s="1"/>
  <c r="Y326" i="5"/>
  <c r="AC325" i="5"/>
  <c r="AD325" i="5" s="1"/>
  <c r="Y325" i="5"/>
  <c r="AC324" i="5"/>
  <c r="AD324" i="5" s="1"/>
  <c r="Y324" i="5"/>
  <c r="AA324" i="5" s="1"/>
  <c r="AC323" i="5"/>
  <c r="AD323" i="5" s="1"/>
  <c r="Y323" i="5"/>
  <c r="AA323" i="5" s="1"/>
  <c r="AC322" i="5"/>
  <c r="AD322" i="5" s="1"/>
  <c r="Y322" i="5"/>
  <c r="AA322" i="5" s="1"/>
  <c r="AC321" i="5"/>
  <c r="AD321" i="5" s="1"/>
  <c r="Y321" i="5"/>
  <c r="AA321" i="5" s="1"/>
  <c r="AC320" i="5"/>
  <c r="AD320" i="5" s="1"/>
  <c r="Y320" i="5"/>
  <c r="AA320" i="5" s="1"/>
  <c r="AC319" i="5"/>
  <c r="AD319" i="5" s="1"/>
  <c r="Y319" i="5"/>
  <c r="Z319" i="5" s="1"/>
  <c r="AC318" i="5"/>
  <c r="AD318" i="5" s="1"/>
  <c r="Y318" i="5"/>
  <c r="AA318" i="5" s="1"/>
  <c r="AC317" i="5"/>
  <c r="AD317" i="5" s="1"/>
  <c r="Y317" i="5"/>
  <c r="AC316" i="5"/>
  <c r="AD316" i="5" s="1"/>
  <c r="Y316" i="5"/>
  <c r="AA316" i="5" s="1"/>
  <c r="AC315" i="5"/>
  <c r="AD315" i="5" s="1"/>
  <c r="Y315" i="5"/>
  <c r="AA315" i="5" s="1"/>
  <c r="AC314" i="5"/>
  <c r="AD314" i="5" s="1"/>
  <c r="Y314" i="5"/>
  <c r="AA314" i="5" s="1"/>
  <c r="AC313" i="5"/>
  <c r="AD313" i="5" s="1"/>
  <c r="Y313" i="5"/>
  <c r="AA313" i="5" s="1"/>
  <c r="AC312" i="5"/>
  <c r="AD312" i="5" s="1"/>
  <c r="Y312" i="5"/>
  <c r="AA312" i="5" s="1"/>
  <c r="AC311" i="5"/>
  <c r="AD311" i="5" s="1"/>
  <c r="Y311" i="5"/>
  <c r="Z311" i="5" s="1"/>
  <c r="AC310" i="5"/>
  <c r="AD310" i="5" s="1"/>
  <c r="Y310" i="5"/>
  <c r="AA310" i="5" s="1"/>
  <c r="AC309" i="5"/>
  <c r="AD309" i="5" s="1"/>
  <c r="Y309" i="5"/>
  <c r="Z309" i="5" s="1"/>
  <c r="AC308" i="5"/>
  <c r="AD308" i="5" s="1"/>
  <c r="Y308" i="5"/>
  <c r="AA308" i="5" s="1"/>
  <c r="AC307" i="5"/>
  <c r="AD307" i="5" s="1"/>
  <c r="Y307" i="5"/>
  <c r="AC306" i="5"/>
  <c r="AD306" i="5" s="1"/>
  <c r="Y306" i="5"/>
  <c r="AA306" i="5" s="1"/>
  <c r="AC305" i="5"/>
  <c r="AD305" i="5" s="1"/>
  <c r="Y305" i="5"/>
  <c r="AA305" i="5" s="1"/>
  <c r="AC304" i="5"/>
  <c r="AD304" i="5" s="1"/>
  <c r="Y304" i="5"/>
  <c r="AA304" i="5" s="1"/>
  <c r="AC303" i="5"/>
  <c r="AD303" i="5" s="1"/>
  <c r="Y303" i="5"/>
  <c r="Z303" i="5" s="1"/>
  <c r="AC302" i="5"/>
  <c r="AD302" i="5" s="1"/>
  <c r="Y302" i="5"/>
  <c r="AA302" i="5" s="1"/>
  <c r="AC301" i="5"/>
  <c r="AD301" i="5" s="1"/>
  <c r="Y301" i="5"/>
  <c r="Z301" i="5" s="1"/>
  <c r="AC300" i="5"/>
  <c r="AD300" i="5" s="1"/>
  <c r="Y300" i="5"/>
  <c r="AA300" i="5" s="1"/>
  <c r="AC299" i="5"/>
  <c r="AD299" i="5" s="1"/>
  <c r="Y299" i="5"/>
  <c r="AC298" i="5"/>
  <c r="AD298" i="5" s="1"/>
  <c r="Y298" i="5"/>
  <c r="AA298" i="5" s="1"/>
  <c r="AC297" i="5"/>
  <c r="AD297" i="5" s="1"/>
  <c r="Y297" i="5"/>
  <c r="AC296" i="5"/>
  <c r="AD296" i="5" s="1"/>
  <c r="Y296" i="5"/>
  <c r="AA296" i="5" s="1"/>
  <c r="AC295" i="5"/>
  <c r="AD295" i="5" s="1"/>
  <c r="Y295" i="5"/>
  <c r="Z295" i="5" s="1"/>
  <c r="AC294" i="5"/>
  <c r="AD294" i="5" s="1"/>
  <c r="Y294" i="5"/>
  <c r="AA294" i="5" s="1"/>
  <c r="AC293" i="5"/>
  <c r="AD293" i="5" s="1"/>
  <c r="Y293" i="5"/>
  <c r="Z293" i="5" s="1"/>
  <c r="AC292" i="5"/>
  <c r="AD292" i="5" s="1"/>
  <c r="Y292" i="5"/>
  <c r="AA292" i="5" s="1"/>
  <c r="AC291" i="5"/>
  <c r="AD291" i="5" s="1"/>
  <c r="Y291" i="5"/>
  <c r="AC290" i="5"/>
  <c r="AD290" i="5" s="1"/>
  <c r="Y290" i="5"/>
  <c r="AA290" i="5" s="1"/>
  <c r="AC289" i="5"/>
  <c r="AD289" i="5" s="1"/>
  <c r="Y289" i="5"/>
  <c r="Z289" i="5" s="1"/>
  <c r="AC288" i="5"/>
  <c r="AD288" i="5" s="1"/>
  <c r="Y288" i="5"/>
  <c r="AC287" i="5"/>
  <c r="AD287" i="5" s="1"/>
  <c r="Y287" i="5"/>
  <c r="Z287" i="5" s="1"/>
  <c r="AC286" i="5"/>
  <c r="AD286" i="5" s="1"/>
  <c r="Y286" i="5"/>
  <c r="AA286" i="5" s="1"/>
  <c r="AC285" i="5"/>
  <c r="AD285" i="5" s="1"/>
  <c r="Y285" i="5"/>
  <c r="AC284" i="5"/>
  <c r="AD284" i="5" s="1"/>
  <c r="Y284" i="5"/>
  <c r="AA284" i="5" s="1"/>
  <c r="AC283" i="5"/>
  <c r="AD283" i="5" s="1"/>
  <c r="Y283" i="5"/>
  <c r="AC282" i="5"/>
  <c r="AD282" i="5" s="1"/>
  <c r="Y282" i="5"/>
  <c r="Z282" i="5" s="1"/>
  <c r="AC281" i="5"/>
  <c r="AD281" i="5" s="1"/>
  <c r="Y281" i="5"/>
  <c r="AA281" i="5" s="1"/>
  <c r="AC280" i="5"/>
  <c r="AD280" i="5" s="1"/>
  <c r="Y280" i="5"/>
  <c r="AA280" i="5" s="1"/>
  <c r="AC279" i="5"/>
  <c r="AD279" i="5" s="1"/>
  <c r="Y279" i="5"/>
  <c r="Z279" i="5" s="1"/>
  <c r="AC278" i="5"/>
  <c r="AD278" i="5" s="1"/>
  <c r="Y278" i="5"/>
  <c r="AC277" i="5"/>
  <c r="AD277" i="5" s="1"/>
  <c r="Y277" i="5"/>
  <c r="AA277" i="5" s="1"/>
  <c r="AC276" i="5"/>
  <c r="AD276" i="5" s="1"/>
  <c r="Y276" i="5"/>
  <c r="AA276" i="5" s="1"/>
  <c r="AC275" i="5"/>
  <c r="AD275" i="5" s="1"/>
  <c r="Y275" i="5"/>
  <c r="AA275" i="5" s="1"/>
  <c r="AC274" i="5"/>
  <c r="AD274" i="5" s="1"/>
  <c r="Y274" i="5"/>
  <c r="AA274" i="5" s="1"/>
  <c r="AC273" i="5"/>
  <c r="AD273" i="5" s="1"/>
  <c r="Y273" i="5"/>
  <c r="AA273" i="5" s="1"/>
  <c r="AC272" i="5"/>
  <c r="AD272" i="5" s="1"/>
  <c r="Y272" i="5"/>
  <c r="AA272" i="5" s="1"/>
  <c r="AC271" i="5"/>
  <c r="AD271" i="5" s="1"/>
  <c r="Y271" i="5"/>
  <c r="Z271" i="5" s="1"/>
  <c r="AC270" i="5"/>
  <c r="AD270" i="5" s="1"/>
  <c r="Y270" i="5"/>
  <c r="AC269" i="5"/>
  <c r="AD269" i="5" s="1"/>
  <c r="Y269" i="5"/>
  <c r="AA269" i="5" s="1"/>
  <c r="AC268" i="5"/>
  <c r="AD268" i="5" s="1"/>
  <c r="Y268" i="5"/>
  <c r="AA268" i="5" s="1"/>
  <c r="AC267" i="5"/>
  <c r="AD267" i="5" s="1"/>
  <c r="Y267" i="5"/>
  <c r="AA267" i="5" s="1"/>
  <c r="AC266" i="5"/>
  <c r="AD266" i="5" s="1"/>
  <c r="Y266" i="5"/>
  <c r="Z266" i="5" s="1"/>
  <c r="AC265" i="5"/>
  <c r="AD265" i="5" s="1"/>
  <c r="Y265" i="5"/>
  <c r="AA265" i="5" s="1"/>
  <c r="AC264" i="5"/>
  <c r="AD264" i="5" s="1"/>
  <c r="Y264" i="5"/>
  <c r="Z264" i="5" s="1"/>
  <c r="AC263" i="5"/>
  <c r="AD263" i="5" s="1"/>
  <c r="Y263" i="5"/>
  <c r="Z263" i="5" s="1"/>
  <c r="AC262" i="5"/>
  <c r="AD262" i="5" s="1"/>
  <c r="Y262" i="5"/>
  <c r="AC261" i="5"/>
  <c r="AD261" i="5" s="1"/>
  <c r="Y261" i="5"/>
  <c r="Z261" i="5" s="1"/>
  <c r="AC260" i="5"/>
  <c r="AD260" i="5" s="1"/>
  <c r="Y260" i="5"/>
  <c r="AA260" i="5" s="1"/>
  <c r="AC259" i="5"/>
  <c r="AD259" i="5" s="1"/>
  <c r="Y259" i="5"/>
  <c r="AC258" i="5"/>
  <c r="AD258" i="5" s="1"/>
  <c r="Y258" i="5"/>
  <c r="AC257" i="5"/>
  <c r="AD257" i="5" s="1"/>
  <c r="Y257" i="5"/>
  <c r="Z257" i="5" s="1"/>
  <c r="AC256" i="5"/>
  <c r="AD256" i="5" s="1"/>
  <c r="Y256" i="5"/>
  <c r="AC255" i="5"/>
  <c r="AD255" i="5" s="1"/>
  <c r="Y255" i="5"/>
  <c r="Z255" i="5" s="1"/>
  <c r="AC254" i="5"/>
  <c r="AD254" i="5" s="1"/>
  <c r="Y254" i="5"/>
  <c r="AC253" i="5"/>
  <c r="AD253" i="5" s="1"/>
  <c r="Y253" i="5"/>
  <c r="AC252" i="5"/>
  <c r="AD252" i="5" s="1"/>
  <c r="Y252" i="5"/>
  <c r="AA252" i="5" s="1"/>
  <c r="AC251" i="5"/>
  <c r="AD251" i="5" s="1"/>
  <c r="Y251" i="5"/>
  <c r="AC250" i="5"/>
  <c r="AD250" i="5" s="1"/>
  <c r="Y250" i="5"/>
  <c r="Z250" i="5" s="1"/>
  <c r="AC249" i="5"/>
  <c r="AD249" i="5" s="1"/>
  <c r="Y249" i="5"/>
  <c r="AA249" i="5" s="1"/>
  <c r="AC248" i="5"/>
  <c r="AD248" i="5" s="1"/>
  <c r="Y248" i="5"/>
  <c r="Z248" i="5" s="1"/>
  <c r="AC247" i="5"/>
  <c r="AD247" i="5" s="1"/>
  <c r="Y247" i="5"/>
  <c r="Z247" i="5" s="1"/>
  <c r="AC246" i="5"/>
  <c r="AD246" i="5" s="1"/>
  <c r="Y246" i="5"/>
  <c r="AC245" i="5"/>
  <c r="AD245" i="5" s="1"/>
  <c r="Y245" i="5"/>
  <c r="AA245" i="5" s="1"/>
  <c r="AC244" i="5"/>
  <c r="AD244" i="5" s="1"/>
  <c r="Y244" i="5"/>
  <c r="AA244" i="5" s="1"/>
  <c r="AC243" i="5"/>
  <c r="AD243" i="5" s="1"/>
  <c r="Y243" i="5"/>
  <c r="AA243" i="5" s="1"/>
  <c r="AC242" i="5"/>
  <c r="AD242" i="5" s="1"/>
  <c r="Y242" i="5"/>
  <c r="AA242" i="5" s="1"/>
  <c r="AC241" i="5"/>
  <c r="AD241" i="5" s="1"/>
  <c r="Y241" i="5"/>
  <c r="AA241" i="5" s="1"/>
  <c r="AC240" i="5"/>
  <c r="AD240" i="5" s="1"/>
  <c r="Y240" i="5"/>
  <c r="AA240" i="5" s="1"/>
  <c r="AC239" i="5"/>
  <c r="AD239" i="5" s="1"/>
  <c r="Y239" i="5"/>
  <c r="Z239" i="5" s="1"/>
  <c r="AC238" i="5"/>
  <c r="AD238" i="5" s="1"/>
  <c r="Y238" i="5"/>
  <c r="AC237" i="5"/>
  <c r="AD237" i="5" s="1"/>
  <c r="Y237" i="5"/>
  <c r="AA237" i="5" s="1"/>
  <c r="AC236" i="5"/>
  <c r="AD236" i="5" s="1"/>
  <c r="Y236" i="5"/>
  <c r="AA236" i="5" s="1"/>
  <c r="AC235" i="5"/>
  <c r="AD235" i="5" s="1"/>
  <c r="Y235" i="5"/>
  <c r="AA235" i="5" s="1"/>
  <c r="AC234" i="5"/>
  <c r="AD234" i="5" s="1"/>
  <c r="Y234" i="5"/>
  <c r="Z234" i="5" s="1"/>
  <c r="AC233" i="5"/>
  <c r="AD233" i="5" s="1"/>
  <c r="Y233" i="5"/>
  <c r="Z233" i="5" s="1"/>
  <c r="AC232" i="5"/>
  <c r="AD232" i="5" s="1"/>
  <c r="Y232" i="5"/>
  <c r="Z232" i="5" s="1"/>
  <c r="AC231" i="5"/>
  <c r="AD231" i="5" s="1"/>
  <c r="Y231" i="5"/>
  <c r="AC230" i="5"/>
  <c r="AD230" i="5" s="1"/>
  <c r="Y230" i="5"/>
  <c r="AC229" i="5"/>
  <c r="AD229" i="5" s="1"/>
  <c r="Y229" i="5"/>
  <c r="Z229" i="5" s="1"/>
  <c r="AC228" i="5"/>
  <c r="AD228" i="5" s="1"/>
  <c r="Y228" i="5"/>
  <c r="AA228" i="5" s="1"/>
  <c r="AC227" i="5"/>
  <c r="AD227" i="5" s="1"/>
  <c r="Y227" i="5"/>
  <c r="AA227" i="5" s="1"/>
  <c r="AC226" i="5"/>
  <c r="AD226" i="5" s="1"/>
  <c r="Y226" i="5"/>
  <c r="Z226" i="5" s="1"/>
  <c r="AC225" i="5"/>
  <c r="AD225" i="5" s="1"/>
  <c r="Y225" i="5"/>
  <c r="AA225" i="5" s="1"/>
  <c r="AC224" i="5"/>
  <c r="AD224" i="5" s="1"/>
  <c r="Y224" i="5"/>
  <c r="AA224" i="5" s="1"/>
  <c r="AC223" i="5"/>
  <c r="AD223" i="5" s="1"/>
  <c r="Y223" i="5"/>
  <c r="Z223" i="5" s="1"/>
  <c r="AC222" i="5"/>
  <c r="AD222" i="5" s="1"/>
  <c r="Y222" i="5"/>
  <c r="AC221" i="5"/>
  <c r="AD221" i="5" s="1"/>
  <c r="Y221" i="5"/>
  <c r="AA221" i="5" s="1"/>
  <c r="AC220" i="5"/>
  <c r="AD220" i="5" s="1"/>
  <c r="Y220" i="5"/>
  <c r="AA220" i="5" s="1"/>
  <c r="AC219" i="5"/>
  <c r="AD219" i="5" s="1"/>
  <c r="Y219" i="5"/>
  <c r="AA219" i="5" s="1"/>
  <c r="AC218" i="5"/>
  <c r="AD218" i="5" s="1"/>
  <c r="Y218" i="5"/>
  <c r="AA218" i="5" s="1"/>
  <c r="AC217" i="5"/>
  <c r="AD217" i="5" s="1"/>
  <c r="Y217" i="5"/>
  <c r="Z217" i="5" s="1"/>
  <c r="AC216" i="5"/>
  <c r="AD216" i="5" s="1"/>
  <c r="Y216" i="5"/>
  <c r="AA216" i="5" s="1"/>
  <c r="AC215" i="5"/>
  <c r="AD215" i="5" s="1"/>
  <c r="Y215" i="5"/>
  <c r="AC214" i="5"/>
  <c r="AD214" i="5" s="1"/>
  <c r="Y214" i="5"/>
  <c r="AC213" i="5"/>
  <c r="AD213" i="5" s="1"/>
  <c r="Y213" i="5"/>
  <c r="AA213" i="5" s="1"/>
  <c r="AC212" i="5"/>
  <c r="AD212" i="5" s="1"/>
  <c r="Y212" i="5"/>
  <c r="AA212" i="5" s="1"/>
  <c r="AC211" i="5"/>
  <c r="AD211" i="5" s="1"/>
  <c r="Y211" i="5"/>
  <c r="AA211" i="5" s="1"/>
  <c r="AC210" i="5"/>
  <c r="AD210" i="5" s="1"/>
  <c r="Y210" i="5"/>
  <c r="AA210" i="5" s="1"/>
  <c r="AC209" i="5"/>
  <c r="AD209" i="5" s="1"/>
  <c r="Y209" i="5"/>
  <c r="AA209" i="5" s="1"/>
  <c r="AC208" i="5"/>
  <c r="AD208" i="5" s="1"/>
  <c r="Y208" i="5"/>
  <c r="AA208" i="5" s="1"/>
  <c r="AC207" i="5"/>
  <c r="AD207" i="5" s="1"/>
  <c r="Y207" i="5"/>
  <c r="Z207" i="5" s="1"/>
  <c r="AC206" i="5"/>
  <c r="AD206" i="5" s="1"/>
  <c r="Y206" i="5"/>
  <c r="AC205" i="5"/>
  <c r="AD205" i="5" s="1"/>
  <c r="Y205" i="5"/>
  <c r="AA205" i="5" s="1"/>
  <c r="AC204" i="5"/>
  <c r="AD204" i="5" s="1"/>
  <c r="Y204" i="5"/>
  <c r="AA204" i="5" s="1"/>
  <c r="AC203" i="5"/>
  <c r="AD203" i="5" s="1"/>
  <c r="Y203" i="5"/>
  <c r="AA203" i="5" s="1"/>
  <c r="AC202" i="5"/>
  <c r="AD202" i="5" s="1"/>
  <c r="Y202" i="5"/>
  <c r="AA202" i="5" s="1"/>
  <c r="AC201" i="5"/>
  <c r="AD201" i="5" s="1"/>
  <c r="Y201" i="5"/>
  <c r="Z201" i="5" s="1"/>
  <c r="AC200" i="5"/>
  <c r="AD200" i="5" s="1"/>
  <c r="Y200" i="5"/>
  <c r="Z200" i="5" s="1"/>
  <c r="AC199" i="5"/>
  <c r="AD199" i="5" s="1"/>
  <c r="Y199" i="5"/>
  <c r="Z199" i="5" s="1"/>
  <c r="AC198" i="5"/>
  <c r="AD198" i="5" s="1"/>
  <c r="Y198" i="5"/>
  <c r="AC197" i="5"/>
  <c r="AD197" i="5" s="1"/>
  <c r="Y197" i="5"/>
  <c r="Z197" i="5" s="1"/>
  <c r="AC196" i="5"/>
  <c r="AD196" i="5" s="1"/>
  <c r="Y196" i="5"/>
  <c r="AA196" i="5" s="1"/>
  <c r="AC195" i="5"/>
  <c r="AD195" i="5" s="1"/>
  <c r="Y195" i="5"/>
  <c r="AC194" i="5"/>
  <c r="AD194" i="5" s="1"/>
  <c r="Y194" i="5"/>
  <c r="Z194" i="5" s="1"/>
  <c r="AC193" i="5"/>
  <c r="AD193" i="5" s="1"/>
  <c r="Y193" i="5"/>
  <c r="AA193" i="5" s="1"/>
  <c r="AC192" i="5"/>
  <c r="AD192" i="5" s="1"/>
  <c r="Y192" i="5"/>
  <c r="AC191" i="5"/>
  <c r="AD191" i="5" s="1"/>
  <c r="Y191" i="5"/>
  <c r="Z191" i="5" s="1"/>
  <c r="AC190" i="5"/>
  <c r="AD190" i="5" s="1"/>
  <c r="Y190" i="5"/>
  <c r="AC189" i="5"/>
  <c r="AD189" i="5" s="1"/>
  <c r="Y189" i="5"/>
  <c r="AC188" i="5"/>
  <c r="AD188" i="5" s="1"/>
  <c r="Y188" i="5"/>
  <c r="AA188" i="5" s="1"/>
  <c r="AC187" i="5"/>
  <c r="AD187" i="5" s="1"/>
  <c r="Y187" i="5"/>
  <c r="AA187" i="5" s="1"/>
  <c r="AC186" i="5"/>
  <c r="AD186" i="5" s="1"/>
  <c r="Y186" i="5"/>
  <c r="AA186" i="5" s="1"/>
  <c r="AC185" i="5"/>
  <c r="AD185" i="5" s="1"/>
  <c r="Y185" i="5"/>
  <c r="AA185" i="5" s="1"/>
  <c r="AC184" i="5"/>
  <c r="AD184" i="5" s="1"/>
  <c r="Y184" i="5"/>
  <c r="Z184" i="5" s="1"/>
  <c r="AC183" i="5"/>
  <c r="AD183" i="5" s="1"/>
  <c r="Y183" i="5"/>
  <c r="Z183" i="5" s="1"/>
  <c r="AC182" i="5"/>
  <c r="AD182" i="5" s="1"/>
  <c r="Y182" i="5"/>
  <c r="AC181" i="5"/>
  <c r="AD181" i="5" s="1"/>
  <c r="Y181" i="5"/>
  <c r="Z181" i="5" s="1"/>
  <c r="AC180" i="5"/>
  <c r="AD180" i="5" s="1"/>
  <c r="Y180" i="5"/>
  <c r="AA180" i="5" s="1"/>
  <c r="AC179" i="5"/>
  <c r="AD179" i="5" s="1"/>
  <c r="Y179" i="5"/>
  <c r="AA179" i="5" s="1"/>
  <c r="AC178" i="5"/>
  <c r="AD178" i="5" s="1"/>
  <c r="Y178" i="5"/>
  <c r="AA178" i="5" s="1"/>
  <c r="AC177" i="5"/>
  <c r="AD177" i="5" s="1"/>
  <c r="Y177" i="5"/>
  <c r="AA177" i="5" s="1"/>
  <c r="AC176" i="5"/>
  <c r="AD176" i="5" s="1"/>
  <c r="Y176" i="5"/>
  <c r="Z176" i="5" s="1"/>
  <c r="AC175" i="5"/>
  <c r="AD175" i="5" s="1"/>
  <c r="Y175" i="5"/>
  <c r="Z175" i="5" s="1"/>
  <c r="AC174" i="5"/>
  <c r="AD174" i="5" s="1"/>
  <c r="Y174" i="5"/>
  <c r="AC173" i="5"/>
  <c r="AD173" i="5" s="1"/>
  <c r="Y173" i="5"/>
  <c r="AA173" i="5" s="1"/>
  <c r="AC172" i="5"/>
  <c r="AD172" i="5" s="1"/>
  <c r="Y172" i="5"/>
  <c r="AA172" i="5" s="1"/>
  <c r="AC171" i="5"/>
  <c r="AD171" i="5" s="1"/>
  <c r="Y171" i="5"/>
  <c r="AA171" i="5" s="1"/>
  <c r="AC170" i="5"/>
  <c r="AD170" i="5" s="1"/>
  <c r="Y170" i="5"/>
  <c r="Z170" i="5" s="1"/>
  <c r="AC169" i="5"/>
  <c r="AD169" i="5" s="1"/>
  <c r="Y169" i="5"/>
  <c r="AA169" i="5" s="1"/>
  <c r="AC168" i="5"/>
  <c r="AD168" i="5" s="1"/>
  <c r="Y168" i="5"/>
  <c r="Z168" i="5" s="1"/>
  <c r="AC167" i="5"/>
  <c r="AD167" i="5" s="1"/>
  <c r="Y167" i="5"/>
  <c r="Z167" i="5" s="1"/>
  <c r="AC166" i="5"/>
  <c r="AD166" i="5" s="1"/>
  <c r="Y166" i="5"/>
  <c r="AC165" i="5"/>
  <c r="AD165" i="5" s="1"/>
  <c r="Y165" i="5"/>
  <c r="Z165" i="5" s="1"/>
  <c r="AC164" i="5"/>
  <c r="AD164" i="5" s="1"/>
  <c r="Y164" i="5"/>
  <c r="AA164" i="5" s="1"/>
  <c r="AC163" i="5"/>
  <c r="AD163" i="5" s="1"/>
  <c r="Y163" i="5"/>
  <c r="AA163" i="5" s="1"/>
  <c r="AC162" i="5"/>
  <c r="AD162" i="5" s="1"/>
  <c r="Y162" i="5"/>
  <c r="Z162" i="5" s="1"/>
  <c r="AC161" i="5"/>
  <c r="AD161" i="5" s="1"/>
  <c r="Y161" i="5"/>
  <c r="AA161" i="5" s="1"/>
  <c r="AC160" i="5"/>
  <c r="AD160" i="5" s="1"/>
  <c r="Y160" i="5"/>
  <c r="AA160" i="5" s="1"/>
  <c r="AC159" i="5"/>
  <c r="AD159" i="5" s="1"/>
  <c r="Y159" i="5"/>
  <c r="Z159" i="5" s="1"/>
  <c r="AC158" i="5"/>
  <c r="AD158" i="5" s="1"/>
  <c r="Y158" i="5"/>
  <c r="Z158" i="5" s="1"/>
  <c r="AC157" i="5"/>
  <c r="AD157" i="5" s="1"/>
  <c r="Y157" i="5"/>
  <c r="AA157" i="5" s="1"/>
  <c r="AC156" i="5"/>
  <c r="AD156" i="5" s="1"/>
  <c r="Y156" i="5"/>
  <c r="AC155" i="5"/>
  <c r="AD155" i="5" s="1"/>
  <c r="Y155" i="5"/>
  <c r="AA155" i="5" s="1"/>
  <c r="AC154" i="5"/>
  <c r="AD154" i="5" s="1"/>
  <c r="Y154" i="5"/>
  <c r="Z154" i="5" s="1"/>
  <c r="AC153" i="5"/>
  <c r="AD153" i="5" s="1"/>
  <c r="Y153" i="5"/>
  <c r="AA153" i="5" s="1"/>
  <c r="AC152" i="5"/>
  <c r="AD152" i="5" s="1"/>
  <c r="Y152" i="5"/>
  <c r="AA152" i="5" s="1"/>
  <c r="AC151" i="5"/>
  <c r="AD151" i="5" s="1"/>
  <c r="Y151" i="5"/>
  <c r="Z151" i="5" s="1"/>
  <c r="AC150" i="5"/>
  <c r="AD150" i="5" s="1"/>
  <c r="Y150" i="5"/>
  <c r="Z150" i="5" s="1"/>
  <c r="AC149" i="5"/>
  <c r="AD149" i="5" s="1"/>
  <c r="Y149" i="5"/>
  <c r="AA149" i="5" s="1"/>
  <c r="AC148" i="5"/>
  <c r="AD148" i="5" s="1"/>
  <c r="Y148" i="5"/>
  <c r="AC147" i="5"/>
  <c r="AD147" i="5" s="1"/>
  <c r="Y147" i="5"/>
  <c r="AC146" i="5"/>
  <c r="AD146" i="5" s="1"/>
  <c r="Y146" i="5"/>
  <c r="AA146" i="5" s="1"/>
  <c r="AC145" i="5"/>
  <c r="AD145" i="5" s="1"/>
  <c r="Y145" i="5"/>
  <c r="AA145" i="5" s="1"/>
  <c r="AC144" i="5"/>
  <c r="AD144" i="5" s="1"/>
  <c r="Y144" i="5"/>
  <c r="AC143" i="5"/>
  <c r="AD143" i="5" s="1"/>
  <c r="Y143" i="5"/>
  <c r="Z143" i="5" s="1"/>
  <c r="AC142" i="5"/>
  <c r="AD142" i="5" s="1"/>
  <c r="Y142" i="5"/>
  <c r="AC141" i="5"/>
  <c r="AD141" i="5" s="1"/>
  <c r="Y141" i="5"/>
  <c r="AA141" i="5" s="1"/>
  <c r="AC140" i="5"/>
  <c r="AD140" i="5" s="1"/>
  <c r="Y140" i="5"/>
  <c r="AC139" i="5"/>
  <c r="AD139" i="5" s="1"/>
  <c r="Y139" i="5"/>
  <c r="AC138" i="5"/>
  <c r="AD138" i="5" s="1"/>
  <c r="Y138" i="5"/>
  <c r="AA138" i="5" s="1"/>
  <c r="AC137" i="5"/>
  <c r="AD137" i="5" s="1"/>
  <c r="Y137" i="5"/>
  <c r="Z137" i="5" s="1"/>
  <c r="AC136" i="5"/>
  <c r="AD136" i="5" s="1"/>
  <c r="Y136" i="5"/>
  <c r="Z136" i="5" s="1"/>
  <c r="AC135" i="5"/>
  <c r="AD135" i="5" s="1"/>
  <c r="Y135" i="5"/>
  <c r="Z135" i="5" s="1"/>
  <c r="AC134" i="5"/>
  <c r="AD134" i="5" s="1"/>
  <c r="Y134" i="5"/>
  <c r="Z134" i="5" s="1"/>
  <c r="AC133" i="5"/>
  <c r="AD133" i="5" s="1"/>
  <c r="Y133" i="5"/>
  <c r="Z133" i="5" s="1"/>
  <c r="AC132" i="5"/>
  <c r="AD132" i="5" s="1"/>
  <c r="Y132" i="5"/>
  <c r="AC131" i="5"/>
  <c r="AD131" i="5" s="1"/>
  <c r="Y131" i="5"/>
  <c r="AA131" i="5" s="1"/>
  <c r="AC130" i="5"/>
  <c r="AD130" i="5" s="1"/>
  <c r="Y130" i="5"/>
  <c r="AA130" i="5" s="1"/>
  <c r="AC129" i="5"/>
  <c r="AD129" i="5" s="1"/>
  <c r="Y129" i="5"/>
  <c r="Z129" i="5" s="1"/>
  <c r="AC128" i="5"/>
  <c r="AD128" i="5" s="1"/>
  <c r="Y128" i="5"/>
  <c r="Z128" i="5" s="1"/>
  <c r="AC127" i="5"/>
  <c r="AD127" i="5" s="1"/>
  <c r="Y127" i="5"/>
  <c r="AA127" i="5" s="1"/>
  <c r="AC126" i="5"/>
  <c r="AD126" i="5" s="1"/>
  <c r="Y126" i="5"/>
  <c r="Z126" i="5" s="1"/>
  <c r="AC125" i="5"/>
  <c r="AD125" i="5" s="1"/>
  <c r="Y125" i="5"/>
  <c r="AC124" i="5"/>
  <c r="AD124" i="5" s="1"/>
  <c r="Y124" i="5"/>
  <c r="AC123" i="5"/>
  <c r="AD123" i="5" s="1"/>
  <c r="Y123" i="5"/>
  <c r="AC122" i="5"/>
  <c r="AD122" i="5" s="1"/>
  <c r="Y122" i="5"/>
  <c r="AA122" i="5" s="1"/>
  <c r="AC121" i="5"/>
  <c r="AD121" i="5" s="1"/>
  <c r="Y121" i="5"/>
  <c r="AA121" i="5" s="1"/>
  <c r="AC120" i="5"/>
  <c r="AD120" i="5" s="1"/>
  <c r="Y120" i="5"/>
  <c r="AA120" i="5" s="1"/>
  <c r="AC119" i="5"/>
  <c r="AD119" i="5" s="1"/>
  <c r="Y119" i="5"/>
  <c r="Z119" i="5" s="1"/>
  <c r="AC118" i="5"/>
  <c r="AD118" i="5" s="1"/>
  <c r="Y118" i="5"/>
  <c r="Z118" i="5" s="1"/>
  <c r="AC117" i="5"/>
  <c r="AD117" i="5" s="1"/>
  <c r="Y117" i="5"/>
  <c r="AA117" i="5" s="1"/>
  <c r="AC116" i="5"/>
  <c r="AD116" i="5" s="1"/>
  <c r="Y116" i="5"/>
  <c r="Z116" i="5" s="1"/>
  <c r="AC115" i="5"/>
  <c r="AD115" i="5" s="1"/>
  <c r="Y115" i="5"/>
  <c r="AC114" i="5"/>
  <c r="AD114" i="5" s="1"/>
  <c r="Y114" i="5"/>
  <c r="Z114" i="5" s="1"/>
  <c r="AC113" i="5"/>
  <c r="AD113" i="5" s="1"/>
  <c r="Y113" i="5"/>
  <c r="Z113" i="5" s="1"/>
  <c r="AC112" i="5"/>
  <c r="AD112" i="5" s="1"/>
  <c r="Y112" i="5"/>
  <c r="Z112" i="5" s="1"/>
  <c r="AC111" i="5"/>
  <c r="AD111" i="5" s="1"/>
  <c r="Y111" i="5"/>
  <c r="Z111" i="5" s="1"/>
  <c r="AC110" i="5"/>
  <c r="AD110" i="5" s="1"/>
  <c r="Y110" i="5"/>
  <c r="AA110" i="5" s="1"/>
  <c r="AC109" i="5"/>
  <c r="AD109" i="5" s="1"/>
  <c r="Y109" i="5"/>
  <c r="Z109" i="5" s="1"/>
  <c r="AC108" i="5"/>
  <c r="AD108" i="5" s="1"/>
  <c r="Y108" i="5"/>
  <c r="AA108" i="5" s="1"/>
  <c r="AC107" i="5"/>
  <c r="AD107" i="5" s="1"/>
  <c r="Y107" i="5"/>
  <c r="Z107" i="5" s="1"/>
  <c r="AC106" i="5"/>
  <c r="AD106" i="5" s="1"/>
  <c r="Y106" i="5"/>
  <c r="Z106" i="5" s="1"/>
  <c r="AC105" i="5"/>
  <c r="AD105" i="5" s="1"/>
  <c r="Y105" i="5"/>
  <c r="AA105" i="5" s="1"/>
  <c r="AC104" i="5"/>
  <c r="AD104" i="5" s="1"/>
  <c r="Y104" i="5"/>
  <c r="AC103" i="5"/>
  <c r="AD103" i="5" s="1"/>
  <c r="Y103" i="5"/>
  <c r="Z103" i="5" s="1"/>
  <c r="AC102" i="5"/>
  <c r="AD102" i="5" s="1"/>
  <c r="Y102" i="5"/>
  <c r="AA102" i="5" s="1"/>
  <c r="AC101" i="5"/>
  <c r="AD101" i="5" s="1"/>
  <c r="Y101" i="5"/>
  <c r="Z101" i="5" s="1"/>
  <c r="AC100" i="5"/>
  <c r="AD100" i="5" s="1"/>
  <c r="Y100" i="5"/>
  <c r="AA100" i="5" s="1"/>
  <c r="AC99" i="5"/>
  <c r="AD99" i="5" s="1"/>
  <c r="Y99" i="5"/>
  <c r="Z99" i="5" s="1"/>
  <c r="AC98" i="5"/>
  <c r="AD98" i="5" s="1"/>
  <c r="Y98" i="5"/>
  <c r="AA98" i="5" s="1"/>
  <c r="AC97" i="5"/>
  <c r="AD97" i="5" s="1"/>
  <c r="Y97" i="5"/>
  <c r="Z97" i="5" s="1"/>
  <c r="AC96" i="5"/>
  <c r="AD96" i="5" s="1"/>
  <c r="Y96" i="5"/>
  <c r="AC95" i="5"/>
  <c r="AD95" i="5" s="1"/>
  <c r="Y95" i="5"/>
  <c r="Z95" i="5" s="1"/>
  <c r="AC94" i="5"/>
  <c r="AD94" i="5" s="1"/>
  <c r="Y94" i="5"/>
  <c r="AA94" i="5" s="1"/>
  <c r="AC93" i="5"/>
  <c r="AD93" i="5" s="1"/>
  <c r="Y93" i="5"/>
  <c r="Z93" i="5" s="1"/>
  <c r="AC92" i="5"/>
  <c r="AD92" i="5" s="1"/>
  <c r="Y92" i="5"/>
  <c r="AA92" i="5" s="1"/>
  <c r="AC91" i="5"/>
  <c r="AD91" i="5" s="1"/>
  <c r="Y91" i="5"/>
  <c r="Z91" i="5" s="1"/>
  <c r="AC90" i="5"/>
  <c r="AD90" i="5" s="1"/>
  <c r="Y90" i="5"/>
  <c r="AA90" i="5" s="1"/>
  <c r="AC89" i="5"/>
  <c r="AD89" i="5" s="1"/>
  <c r="Y89" i="5"/>
  <c r="Z89" i="5" s="1"/>
  <c r="AC88" i="5"/>
  <c r="AD88" i="5" s="1"/>
  <c r="Y88" i="5"/>
  <c r="AC87" i="5"/>
  <c r="AD87" i="5" s="1"/>
  <c r="Y87" i="5"/>
  <c r="Z87" i="5" s="1"/>
  <c r="AC86" i="5"/>
  <c r="AD86" i="5" s="1"/>
  <c r="Y86" i="5"/>
  <c r="AA86" i="5" s="1"/>
  <c r="AC85" i="5"/>
  <c r="AD85" i="5" s="1"/>
  <c r="Y85" i="5"/>
  <c r="Z85" i="5" s="1"/>
  <c r="AC84" i="5"/>
  <c r="AD84" i="5" s="1"/>
  <c r="Y84" i="5"/>
  <c r="AA84" i="5" s="1"/>
  <c r="AC83" i="5"/>
  <c r="AD83" i="5" s="1"/>
  <c r="Y83" i="5"/>
  <c r="Z83" i="5" s="1"/>
  <c r="AC82" i="5"/>
  <c r="AD82" i="5" s="1"/>
  <c r="Y82" i="5"/>
  <c r="Z82" i="5" s="1"/>
  <c r="AC81" i="5"/>
  <c r="AD81" i="5" s="1"/>
  <c r="Y81" i="5"/>
  <c r="Z81" i="5" s="1"/>
  <c r="AC80" i="5"/>
  <c r="AD80" i="5" s="1"/>
  <c r="Y80" i="5"/>
  <c r="AC79" i="5"/>
  <c r="AD79" i="5" s="1"/>
  <c r="Y79" i="5"/>
  <c r="Z79" i="5" s="1"/>
  <c r="AC78" i="5"/>
  <c r="AD78" i="5" s="1"/>
  <c r="Y78" i="5"/>
  <c r="AA78" i="5" s="1"/>
  <c r="AC77" i="5"/>
  <c r="AD77" i="5" s="1"/>
  <c r="Y77" i="5"/>
  <c r="AA77" i="5" s="1"/>
  <c r="AC76" i="5"/>
  <c r="AD76" i="5" s="1"/>
  <c r="Y76" i="5"/>
  <c r="AA76" i="5" s="1"/>
  <c r="AC75" i="5"/>
  <c r="AD75" i="5" s="1"/>
  <c r="Y75" i="5"/>
  <c r="AC74" i="5"/>
  <c r="AD74" i="5" s="1"/>
  <c r="Y74" i="5"/>
  <c r="AA74" i="5" s="1"/>
  <c r="AC73" i="5"/>
  <c r="AD73" i="5" s="1"/>
  <c r="Y73" i="5"/>
  <c r="AA73" i="5" s="1"/>
  <c r="AC72" i="5"/>
  <c r="AD72" i="5" s="1"/>
  <c r="Y72" i="5"/>
  <c r="AA72" i="5" s="1"/>
  <c r="AC71" i="5"/>
  <c r="AD71" i="5" s="1"/>
  <c r="Y71" i="5"/>
  <c r="Z71" i="5" s="1"/>
  <c r="AC70" i="5"/>
  <c r="AD70" i="5" s="1"/>
  <c r="Y70" i="5"/>
  <c r="AA70" i="5" s="1"/>
  <c r="AC69" i="5"/>
  <c r="AD69" i="5" s="1"/>
  <c r="Y69" i="5"/>
  <c r="AA69" i="5" s="1"/>
  <c r="AC68" i="5"/>
  <c r="AD68" i="5" s="1"/>
  <c r="Y68" i="5"/>
  <c r="AA68" i="5" s="1"/>
  <c r="AC67" i="5"/>
  <c r="AD67" i="5" s="1"/>
  <c r="Y67" i="5"/>
  <c r="AC66" i="5"/>
  <c r="AD66" i="5" s="1"/>
  <c r="Y66" i="5"/>
  <c r="AA66" i="5" s="1"/>
  <c r="AC65" i="5"/>
  <c r="AD65" i="5" s="1"/>
  <c r="Y65" i="5"/>
  <c r="Z65" i="5" s="1"/>
  <c r="AC64" i="5"/>
  <c r="AD64" i="5" s="1"/>
  <c r="Y64" i="5"/>
  <c r="AA64" i="5" s="1"/>
  <c r="AC63" i="5"/>
  <c r="AD63" i="5" s="1"/>
  <c r="Y63" i="5"/>
  <c r="Z63" i="5" s="1"/>
  <c r="AC62" i="5"/>
  <c r="AD62" i="5" s="1"/>
  <c r="Y62" i="5"/>
  <c r="AA62" i="5" s="1"/>
  <c r="AC61" i="5"/>
  <c r="AD61" i="5" s="1"/>
  <c r="Y61" i="5"/>
  <c r="AA61" i="5" s="1"/>
  <c r="AC60" i="5"/>
  <c r="AD60" i="5" s="1"/>
  <c r="Y60" i="5"/>
  <c r="AA60" i="5" s="1"/>
  <c r="AC59" i="5"/>
  <c r="AD59" i="5" s="1"/>
  <c r="Y59" i="5"/>
  <c r="AC58" i="5"/>
  <c r="AD58" i="5" s="1"/>
  <c r="Y58" i="5"/>
  <c r="AA58" i="5" s="1"/>
  <c r="AC57" i="5"/>
  <c r="AD57" i="5" s="1"/>
  <c r="Y57" i="5"/>
  <c r="AA57" i="5" s="1"/>
  <c r="AC56" i="5"/>
  <c r="AD56" i="5" s="1"/>
  <c r="Y56" i="5"/>
  <c r="AA56" i="5" s="1"/>
  <c r="AC55" i="5"/>
  <c r="AD55" i="5" s="1"/>
  <c r="Y55" i="5"/>
  <c r="Z55" i="5" s="1"/>
  <c r="AC54" i="5"/>
  <c r="AD54" i="5" s="1"/>
  <c r="Y54" i="5"/>
  <c r="AA54" i="5" s="1"/>
  <c r="AC53" i="5"/>
  <c r="AD53" i="5" s="1"/>
  <c r="Y53" i="5"/>
  <c r="AA53" i="5" s="1"/>
  <c r="AC52" i="5"/>
  <c r="AD52" i="5" s="1"/>
  <c r="Y52" i="5"/>
  <c r="AA52" i="5" s="1"/>
  <c r="AC51" i="5"/>
  <c r="AD51" i="5" s="1"/>
  <c r="Y51" i="5"/>
  <c r="AC50" i="5"/>
  <c r="AD50" i="5" s="1"/>
  <c r="Y50" i="5"/>
  <c r="Z50" i="5" s="1"/>
  <c r="AC49" i="5"/>
  <c r="AD49" i="5" s="1"/>
  <c r="Y49" i="5"/>
  <c r="AA49" i="5" s="1"/>
  <c r="AC48" i="5"/>
  <c r="AD48" i="5" s="1"/>
  <c r="Y48" i="5"/>
  <c r="AA48" i="5" s="1"/>
  <c r="AC47" i="5"/>
  <c r="AD47" i="5" s="1"/>
  <c r="Y47" i="5"/>
  <c r="Z47" i="5" s="1"/>
  <c r="AC46" i="5"/>
  <c r="AD46" i="5" s="1"/>
  <c r="Y46" i="5"/>
  <c r="AA46" i="5" s="1"/>
  <c r="AC45" i="5"/>
  <c r="AD45" i="5" s="1"/>
  <c r="Y45" i="5"/>
  <c r="AA45" i="5" s="1"/>
  <c r="AC44" i="5"/>
  <c r="AD44" i="5" s="1"/>
  <c r="Y44" i="5"/>
  <c r="AA44" i="5" s="1"/>
  <c r="AC43" i="5"/>
  <c r="AD43" i="5" s="1"/>
  <c r="Y43" i="5"/>
  <c r="AC42" i="5"/>
  <c r="AD42" i="5" s="1"/>
  <c r="Y42" i="5"/>
  <c r="AA42" i="5" s="1"/>
  <c r="AC41" i="5"/>
  <c r="AD41" i="5" s="1"/>
  <c r="Y41" i="5"/>
  <c r="AA41" i="5" s="1"/>
  <c r="AC40" i="5"/>
  <c r="AD40" i="5" s="1"/>
  <c r="Y40" i="5"/>
  <c r="AA40" i="5" s="1"/>
  <c r="AC39" i="5"/>
  <c r="AD39" i="5" s="1"/>
  <c r="Y39" i="5"/>
  <c r="Z39" i="5" s="1"/>
  <c r="AC38" i="5"/>
  <c r="AD38" i="5" s="1"/>
  <c r="Y38" i="5"/>
  <c r="AA38" i="5" s="1"/>
  <c r="AC37" i="5"/>
  <c r="AD37" i="5" s="1"/>
  <c r="Y37" i="5"/>
  <c r="AA37" i="5" s="1"/>
  <c r="AC36" i="5"/>
  <c r="AD36" i="5" s="1"/>
  <c r="Y36" i="5"/>
  <c r="AA36" i="5" s="1"/>
  <c r="AC35" i="5"/>
  <c r="AD35" i="5" s="1"/>
  <c r="Y35" i="5"/>
  <c r="AC34" i="5"/>
  <c r="AD34" i="5" s="1"/>
  <c r="Y34" i="5"/>
  <c r="AA34" i="5" s="1"/>
  <c r="AC33" i="5"/>
  <c r="AD33" i="5" s="1"/>
  <c r="Y33" i="5"/>
  <c r="AA33" i="5" s="1"/>
  <c r="AC32" i="5"/>
  <c r="AD32" i="5" s="1"/>
  <c r="Y32" i="5"/>
  <c r="AA32" i="5" s="1"/>
  <c r="AC31" i="5"/>
  <c r="AD31" i="5" s="1"/>
  <c r="Y31" i="5"/>
  <c r="Z31" i="5" s="1"/>
  <c r="AC30" i="5"/>
  <c r="AD30" i="5" s="1"/>
  <c r="Y30" i="5"/>
  <c r="AA30" i="5" s="1"/>
  <c r="AC29" i="5"/>
  <c r="AD29" i="5" s="1"/>
  <c r="Y29" i="5"/>
  <c r="Z29" i="5" s="1"/>
  <c r="AC28" i="5"/>
  <c r="AD28" i="5" s="1"/>
  <c r="Y28" i="5"/>
  <c r="AA28" i="5" s="1"/>
  <c r="AC27" i="5"/>
  <c r="AD27" i="5" s="1"/>
  <c r="Y27" i="5"/>
  <c r="AC26" i="5"/>
  <c r="AD26" i="5" s="1"/>
  <c r="Y26" i="5"/>
  <c r="AA26" i="5" s="1"/>
  <c r="AC25" i="5"/>
  <c r="AD25" i="5" s="1"/>
  <c r="Y25" i="5"/>
  <c r="Z25" i="5" s="1"/>
  <c r="AC24" i="5"/>
  <c r="AD24" i="5" s="1"/>
  <c r="Y24" i="5"/>
  <c r="AA24" i="5" s="1"/>
  <c r="AC23" i="5"/>
  <c r="AD23" i="5" s="1"/>
  <c r="Y23" i="5"/>
  <c r="Z23" i="5" s="1"/>
  <c r="AC22" i="5"/>
  <c r="AD22" i="5" s="1"/>
  <c r="Y22" i="5"/>
  <c r="AA22" i="5" s="1"/>
  <c r="AC21" i="5"/>
  <c r="AD21" i="5" s="1"/>
  <c r="Y21" i="5"/>
  <c r="Z21" i="5" s="1"/>
  <c r="AC20" i="5"/>
  <c r="AD20" i="5" s="1"/>
  <c r="Y20" i="5"/>
  <c r="AA20" i="5" s="1"/>
  <c r="AC19" i="5"/>
  <c r="AD19" i="5" s="1"/>
  <c r="Y19" i="5"/>
  <c r="AC18" i="5"/>
  <c r="AD18" i="5" s="1"/>
  <c r="Y18" i="5"/>
  <c r="AA18" i="5" s="1"/>
  <c r="AC17" i="5"/>
  <c r="AD17" i="5" s="1"/>
  <c r="Y17" i="5"/>
  <c r="Z17" i="5" s="1"/>
  <c r="AC16" i="5"/>
  <c r="AD16" i="5" s="1"/>
  <c r="Y16" i="5"/>
  <c r="AA16" i="5" s="1"/>
  <c r="AC15" i="5"/>
  <c r="AD15" i="5" s="1"/>
  <c r="Y15" i="5"/>
  <c r="Z15" i="5" s="1"/>
  <c r="AC14" i="5"/>
  <c r="AD14" i="5" s="1"/>
  <c r="Y14" i="5"/>
  <c r="AA14" i="5" s="1"/>
  <c r="AC13" i="5"/>
  <c r="AD13" i="5" s="1"/>
  <c r="Y13" i="5"/>
  <c r="AA13" i="5" s="1"/>
  <c r="AC12" i="5"/>
  <c r="AD12" i="5" s="1"/>
  <c r="Y12" i="5"/>
  <c r="AA12" i="5" s="1"/>
  <c r="AC11" i="5"/>
  <c r="AD11" i="5" s="1"/>
  <c r="Y11" i="5"/>
  <c r="O11" i="5"/>
  <c r="N11" i="5"/>
  <c r="M11" i="5"/>
  <c r="C11" i="5"/>
  <c r="A11" i="5"/>
  <c r="B11" i="5" s="1"/>
  <c r="Q8" i="5"/>
  <c r="E8" i="5"/>
  <c r="Q7" i="5"/>
  <c r="R7" i="5" s="1"/>
  <c r="S7" i="5" s="1"/>
  <c r="E7" i="5"/>
  <c r="Q6" i="5"/>
  <c r="E6" i="5"/>
  <c r="K4" i="5"/>
  <c r="J4" i="5"/>
  <c r="V4" i="5" s="1"/>
  <c r="I4" i="5"/>
  <c r="U4" i="5" s="1"/>
  <c r="H4" i="5"/>
  <c r="T4" i="5" s="1"/>
  <c r="W1" i="5"/>
  <c r="V1" i="5"/>
  <c r="U1" i="5"/>
  <c r="T1" i="5"/>
  <c r="AA5" i="3"/>
  <c r="K4" i="3"/>
  <c r="J4" i="3"/>
  <c r="I4" i="3"/>
  <c r="H4" i="3"/>
  <c r="AC836" i="3"/>
  <c r="AD836" i="3" s="1"/>
  <c r="Y836" i="3"/>
  <c r="Z836" i="3" s="1"/>
  <c r="AC835" i="3"/>
  <c r="AD835" i="3" s="1"/>
  <c r="Y835" i="3"/>
  <c r="AC834" i="3"/>
  <c r="AD834" i="3" s="1"/>
  <c r="Y834" i="3"/>
  <c r="AC833" i="3"/>
  <c r="AD833" i="3" s="1"/>
  <c r="Y833" i="3"/>
  <c r="AA833" i="3" s="1"/>
  <c r="AC832" i="3"/>
  <c r="AD832" i="3" s="1"/>
  <c r="Y832" i="3"/>
  <c r="AA832" i="3" s="1"/>
  <c r="AC831" i="3"/>
  <c r="AD831" i="3" s="1"/>
  <c r="Y831" i="3"/>
  <c r="AC830" i="3"/>
  <c r="AD830" i="3" s="1"/>
  <c r="Y830" i="3"/>
  <c r="AC829" i="3"/>
  <c r="AD829" i="3" s="1"/>
  <c r="Y829" i="3"/>
  <c r="AA829" i="3" s="1"/>
  <c r="AC828" i="3"/>
  <c r="AD828" i="3" s="1"/>
  <c r="Y828" i="3"/>
  <c r="Z828" i="3" s="1"/>
  <c r="AC827" i="3"/>
  <c r="AD827" i="3" s="1"/>
  <c r="Y827" i="3"/>
  <c r="Z827" i="3" s="1"/>
  <c r="AC826" i="3"/>
  <c r="AD826" i="3" s="1"/>
  <c r="Y826" i="3"/>
  <c r="AA826" i="3" s="1"/>
  <c r="AC825" i="3"/>
  <c r="AD825" i="3" s="1"/>
  <c r="Y825" i="3"/>
  <c r="AA825" i="3" s="1"/>
  <c r="AC824" i="3"/>
  <c r="AD824" i="3" s="1"/>
  <c r="Y824" i="3"/>
  <c r="Z824" i="3" s="1"/>
  <c r="AC823" i="3"/>
  <c r="AD823" i="3" s="1"/>
  <c r="Y823" i="3"/>
  <c r="AC822" i="3"/>
  <c r="AD822" i="3" s="1"/>
  <c r="Y822" i="3"/>
  <c r="AC821" i="3"/>
  <c r="AD821" i="3" s="1"/>
  <c r="Y821" i="3"/>
  <c r="AC820" i="3"/>
  <c r="AD820" i="3" s="1"/>
  <c r="Y820" i="3"/>
  <c r="AA820" i="3" s="1"/>
  <c r="AC819" i="3"/>
  <c r="AD819" i="3" s="1"/>
  <c r="Y819" i="3"/>
  <c r="Z819" i="3" s="1"/>
  <c r="AC818" i="3"/>
  <c r="AD818" i="3" s="1"/>
  <c r="Y818" i="3"/>
  <c r="AA818" i="3" s="1"/>
  <c r="AC817" i="3"/>
  <c r="AD817" i="3" s="1"/>
  <c r="Y817" i="3"/>
  <c r="AC816" i="3"/>
  <c r="AD816" i="3" s="1"/>
  <c r="Y816" i="3"/>
  <c r="Z816" i="3" s="1"/>
  <c r="AC815" i="3"/>
  <c r="AD815" i="3" s="1"/>
  <c r="Y815" i="3"/>
  <c r="Z815" i="3" s="1"/>
  <c r="AC814" i="3"/>
  <c r="AD814" i="3" s="1"/>
  <c r="Y814" i="3"/>
  <c r="AC813" i="3"/>
  <c r="AD813" i="3" s="1"/>
  <c r="Y813" i="3"/>
  <c r="AC812" i="3"/>
  <c r="AD812" i="3" s="1"/>
  <c r="Y812" i="3"/>
  <c r="AA812" i="3" s="1"/>
  <c r="AC811" i="3"/>
  <c r="AD811" i="3" s="1"/>
  <c r="Y811" i="3"/>
  <c r="Z811" i="3" s="1"/>
  <c r="AC810" i="3"/>
  <c r="AD810" i="3" s="1"/>
  <c r="Y810" i="3"/>
  <c r="AC809" i="3"/>
  <c r="AD809" i="3" s="1"/>
  <c r="Y809" i="3"/>
  <c r="AA809" i="3" s="1"/>
  <c r="AC808" i="3"/>
  <c r="AD808" i="3" s="1"/>
  <c r="Y808" i="3"/>
  <c r="Z808" i="3" s="1"/>
  <c r="AC807" i="3"/>
  <c r="AD807" i="3" s="1"/>
  <c r="Y807" i="3"/>
  <c r="Z807" i="3" s="1"/>
  <c r="AC806" i="3"/>
  <c r="AD806" i="3" s="1"/>
  <c r="Y806" i="3"/>
  <c r="AC805" i="3"/>
  <c r="AD805" i="3" s="1"/>
  <c r="Y805" i="3"/>
  <c r="AA805" i="3" s="1"/>
  <c r="AC804" i="3"/>
  <c r="AD804" i="3" s="1"/>
  <c r="Y804" i="3"/>
  <c r="Z804" i="3" s="1"/>
  <c r="AC803" i="3"/>
  <c r="AD803" i="3" s="1"/>
  <c r="Y803" i="3"/>
  <c r="Z803" i="3" s="1"/>
  <c r="AC802" i="3"/>
  <c r="AD802" i="3" s="1"/>
  <c r="Y802" i="3"/>
  <c r="AC801" i="3"/>
  <c r="AD801" i="3" s="1"/>
  <c r="Y801" i="3"/>
  <c r="AA801" i="3" s="1"/>
  <c r="AC800" i="3"/>
  <c r="AD800" i="3" s="1"/>
  <c r="Y800" i="3"/>
  <c r="AA800" i="3" s="1"/>
  <c r="AC799" i="3"/>
  <c r="AD799" i="3" s="1"/>
  <c r="Y799" i="3"/>
  <c r="AC798" i="3"/>
  <c r="AD798" i="3" s="1"/>
  <c r="Y798" i="3"/>
  <c r="AC797" i="3"/>
  <c r="AD797" i="3" s="1"/>
  <c r="Y797" i="3"/>
  <c r="AC796" i="3"/>
  <c r="AD796" i="3" s="1"/>
  <c r="Y796" i="3"/>
  <c r="AC795" i="3"/>
  <c r="AD795" i="3" s="1"/>
  <c r="Y795" i="3"/>
  <c r="Z795" i="3" s="1"/>
  <c r="AC794" i="3"/>
  <c r="AD794" i="3" s="1"/>
  <c r="Y794" i="3"/>
  <c r="AA794" i="3" s="1"/>
  <c r="AC793" i="3"/>
  <c r="AD793" i="3" s="1"/>
  <c r="Y793" i="3"/>
  <c r="AC792" i="3"/>
  <c r="AD792" i="3" s="1"/>
  <c r="Y792" i="3"/>
  <c r="AA792" i="3" s="1"/>
  <c r="AC791" i="3"/>
  <c r="AD791" i="3" s="1"/>
  <c r="Y791" i="3"/>
  <c r="AC790" i="3"/>
  <c r="AD790" i="3" s="1"/>
  <c r="Y790" i="3"/>
  <c r="AC789" i="3"/>
  <c r="AD789" i="3" s="1"/>
  <c r="Y789" i="3"/>
  <c r="AC788" i="3"/>
  <c r="AD788" i="3" s="1"/>
  <c r="Y788" i="3"/>
  <c r="AA788" i="3" s="1"/>
  <c r="AC787" i="3"/>
  <c r="AD787" i="3" s="1"/>
  <c r="Y787" i="3"/>
  <c r="Z787" i="3" s="1"/>
  <c r="AC786" i="3"/>
  <c r="AD786" i="3" s="1"/>
  <c r="Y786" i="3"/>
  <c r="AC785" i="3"/>
  <c r="AD785" i="3" s="1"/>
  <c r="Y785" i="3"/>
  <c r="AC784" i="3"/>
  <c r="AD784" i="3" s="1"/>
  <c r="Y784" i="3"/>
  <c r="AC783" i="3"/>
  <c r="AD783" i="3" s="1"/>
  <c r="Y783" i="3"/>
  <c r="AC782" i="3"/>
  <c r="AD782" i="3" s="1"/>
  <c r="Y782" i="3"/>
  <c r="AC781" i="3"/>
  <c r="AD781" i="3" s="1"/>
  <c r="Y781" i="3"/>
  <c r="AC780" i="3"/>
  <c r="AD780" i="3" s="1"/>
  <c r="Y780" i="3"/>
  <c r="AC779" i="3"/>
  <c r="AD779" i="3" s="1"/>
  <c r="Y779" i="3"/>
  <c r="Z779" i="3" s="1"/>
  <c r="AC778" i="3"/>
  <c r="AD778" i="3" s="1"/>
  <c r="Y778" i="3"/>
  <c r="AA778" i="3" s="1"/>
  <c r="AC777" i="3"/>
  <c r="AD777" i="3" s="1"/>
  <c r="Y777" i="3"/>
  <c r="AC776" i="3"/>
  <c r="AD776" i="3" s="1"/>
  <c r="Y776" i="3"/>
  <c r="AA776" i="3" s="1"/>
  <c r="AC775" i="3"/>
  <c r="AD775" i="3" s="1"/>
  <c r="Y775" i="3"/>
  <c r="AC774" i="3"/>
  <c r="AD774" i="3" s="1"/>
  <c r="Y774" i="3"/>
  <c r="Z774" i="3" s="1"/>
  <c r="AC773" i="3"/>
  <c r="AD773" i="3" s="1"/>
  <c r="Y773" i="3"/>
  <c r="AA773" i="3" s="1"/>
  <c r="AC772" i="3"/>
  <c r="AD772" i="3" s="1"/>
  <c r="Y772" i="3"/>
  <c r="AC771" i="3"/>
  <c r="AD771" i="3" s="1"/>
  <c r="Y771" i="3"/>
  <c r="AC770" i="3"/>
  <c r="AD770" i="3" s="1"/>
  <c r="Y770" i="3"/>
  <c r="AC769" i="3"/>
  <c r="AD769" i="3" s="1"/>
  <c r="Y769" i="3"/>
  <c r="AA769" i="3" s="1"/>
  <c r="AC768" i="3"/>
  <c r="AD768" i="3" s="1"/>
  <c r="Y768" i="3"/>
  <c r="AA768" i="3" s="1"/>
  <c r="AC767" i="3"/>
  <c r="AD767" i="3" s="1"/>
  <c r="Y767" i="3"/>
  <c r="AC766" i="3"/>
  <c r="AD766" i="3" s="1"/>
  <c r="Y766" i="3"/>
  <c r="Z766" i="3" s="1"/>
  <c r="AC765" i="3"/>
  <c r="AD765" i="3" s="1"/>
  <c r="Y765" i="3"/>
  <c r="AC764" i="3"/>
  <c r="AD764" i="3" s="1"/>
  <c r="Y764" i="3"/>
  <c r="Z764" i="3" s="1"/>
  <c r="AC763" i="3"/>
  <c r="AD763" i="3" s="1"/>
  <c r="Y763" i="3"/>
  <c r="AC762" i="3"/>
  <c r="AD762" i="3" s="1"/>
  <c r="Y762" i="3"/>
  <c r="AA762" i="3" s="1"/>
  <c r="AC761" i="3"/>
  <c r="AD761" i="3" s="1"/>
  <c r="Y761" i="3"/>
  <c r="AC760" i="3"/>
  <c r="AD760" i="3" s="1"/>
  <c r="Y760" i="3"/>
  <c r="AA760" i="3" s="1"/>
  <c r="AC759" i="3"/>
  <c r="AD759" i="3" s="1"/>
  <c r="Y759" i="3"/>
  <c r="AA759" i="3" s="1"/>
  <c r="AC758" i="3"/>
  <c r="AD758" i="3" s="1"/>
  <c r="Y758" i="3"/>
  <c r="Z758" i="3" s="1"/>
  <c r="AC757" i="3"/>
  <c r="AD757" i="3" s="1"/>
  <c r="Y757" i="3"/>
  <c r="Z757" i="3" s="1"/>
  <c r="AC756" i="3"/>
  <c r="AD756" i="3" s="1"/>
  <c r="Y756" i="3"/>
  <c r="AC755" i="3"/>
  <c r="AD755" i="3" s="1"/>
  <c r="Y755" i="3"/>
  <c r="AA755" i="3" s="1"/>
  <c r="AC754" i="3"/>
  <c r="AD754" i="3" s="1"/>
  <c r="Y754" i="3"/>
  <c r="AC753" i="3"/>
  <c r="AD753" i="3" s="1"/>
  <c r="Y753" i="3"/>
  <c r="AA753" i="3" s="1"/>
  <c r="AC752" i="3"/>
  <c r="AD752" i="3" s="1"/>
  <c r="Y752" i="3"/>
  <c r="AC751" i="3"/>
  <c r="AD751" i="3" s="1"/>
  <c r="Y751" i="3"/>
  <c r="AC750" i="3"/>
  <c r="AD750" i="3" s="1"/>
  <c r="Y750" i="3"/>
  <c r="AC749" i="3"/>
  <c r="AD749" i="3" s="1"/>
  <c r="Y749" i="3"/>
  <c r="AC748" i="3"/>
  <c r="AD748" i="3" s="1"/>
  <c r="Y748" i="3"/>
  <c r="AC747" i="3"/>
  <c r="AD747" i="3" s="1"/>
  <c r="Y747" i="3"/>
  <c r="AA747" i="3" s="1"/>
  <c r="AC746" i="3"/>
  <c r="AD746" i="3" s="1"/>
  <c r="Y746" i="3"/>
  <c r="AA746" i="3" s="1"/>
  <c r="AC745" i="3"/>
  <c r="AD745" i="3" s="1"/>
  <c r="Y745" i="3"/>
  <c r="AC744" i="3"/>
  <c r="AD744" i="3" s="1"/>
  <c r="Y744" i="3"/>
  <c r="AC743" i="3"/>
  <c r="AD743" i="3" s="1"/>
  <c r="Y743" i="3"/>
  <c r="AA743" i="3" s="1"/>
  <c r="AC742" i="3"/>
  <c r="AD742" i="3" s="1"/>
  <c r="Y742" i="3"/>
  <c r="AC741" i="3"/>
  <c r="AD741" i="3" s="1"/>
  <c r="Y741" i="3"/>
  <c r="AA741" i="3" s="1"/>
  <c r="AC740" i="3"/>
  <c r="AD740" i="3" s="1"/>
  <c r="Y740" i="3"/>
  <c r="AA740" i="3" s="1"/>
  <c r="AC739" i="3"/>
  <c r="AD739" i="3" s="1"/>
  <c r="Y739" i="3"/>
  <c r="Z739" i="3" s="1"/>
  <c r="AC738" i="3"/>
  <c r="AD738" i="3" s="1"/>
  <c r="Y738" i="3"/>
  <c r="AC737" i="3"/>
  <c r="AD737" i="3" s="1"/>
  <c r="Y737" i="3"/>
  <c r="AC736" i="3"/>
  <c r="AD736" i="3" s="1"/>
  <c r="Y736" i="3"/>
  <c r="AC735" i="3"/>
  <c r="AD735" i="3" s="1"/>
  <c r="Y735" i="3"/>
  <c r="AA735" i="3" s="1"/>
  <c r="AC734" i="3"/>
  <c r="AD734" i="3" s="1"/>
  <c r="Y734" i="3"/>
  <c r="Z734" i="3" s="1"/>
  <c r="AC733" i="3"/>
  <c r="AD733" i="3" s="1"/>
  <c r="Y733" i="3"/>
  <c r="AA733" i="3" s="1"/>
  <c r="AC732" i="3"/>
  <c r="AD732" i="3" s="1"/>
  <c r="Y732" i="3"/>
  <c r="AC731" i="3"/>
  <c r="AD731" i="3" s="1"/>
  <c r="Y731" i="3"/>
  <c r="AA731" i="3" s="1"/>
  <c r="AC730" i="3"/>
  <c r="AD730" i="3" s="1"/>
  <c r="Y730" i="3"/>
  <c r="AA730" i="3" s="1"/>
  <c r="AC729" i="3"/>
  <c r="AD729" i="3" s="1"/>
  <c r="Y729" i="3"/>
  <c r="AA729" i="3" s="1"/>
  <c r="AC728" i="3"/>
  <c r="AD728" i="3" s="1"/>
  <c r="Y728" i="3"/>
  <c r="Z728" i="3" s="1"/>
  <c r="AC727" i="3"/>
  <c r="AD727" i="3" s="1"/>
  <c r="Y727" i="3"/>
  <c r="AC726" i="3"/>
  <c r="AD726" i="3" s="1"/>
  <c r="Y726" i="3"/>
  <c r="Z726" i="3" s="1"/>
  <c r="AC725" i="3"/>
  <c r="AD725" i="3" s="1"/>
  <c r="Y725" i="3"/>
  <c r="AA725" i="3" s="1"/>
  <c r="AC724" i="3"/>
  <c r="AD724" i="3" s="1"/>
  <c r="Y724" i="3"/>
  <c r="AA724" i="3" s="1"/>
  <c r="AC723" i="3"/>
  <c r="AD723" i="3" s="1"/>
  <c r="Y723" i="3"/>
  <c r="AA723" i="3" s="1"/>
  <c r="AC722" i="3"/>
  <c r="AD722" i="3" s="1"/>
  <c r="Y722" i="3"/>
  <c r="AA722" i="3" s="1"/>
  <c r="AC721" i="3"/>
  <c r="AD721" i="3" s="1"/>
  <c r="Y721" i="3"/>
  <c r="AA721" i="3" s="1"/>
  <c r="AC720" i="3"/>
  <c r="AD720" i="3" s="1"/>
  <c r="Y720" i="3"/>
  <c r="AA720" i="3" s="1"/>
  <c r="AC719" i="3"/>
  <c r="AD719" i="3" s="1"/>
  <c r="Y719" i="3"/>
  <c r="AC718" i="3"/>
  <c r="AD718" i="3" s="1"/>
  <c r="Y718" i="3"/>
  <c r="Z718" i="3" s="1"/>
  <c r="AC717" i="3"/>
  <c r="AD717" i="3" s="1"/>
  <c r="Y717" i="3"/>
  <c r="AC716" i="3"/>
  <c r="AD716" i="3" s="1"/>
  <c r="Y716" i="3"/>
  <c r="AA716" i="3" s="1"/>
  <c r="AC715" i="3"/>
  <c r="AD715" i="3" s="1"/>
  <c r="Y715" i="3"/>
  <c r="AA715" i="3" s="1"/>
  <c r="AC714" i="3"/>
  <c r="AD714" i="3" s="1"/>
  <c r="Y714" i="3"/>
  <c r="AC713" i="3"/>
  <c r="AD713" i="3" s="1"/>
  <c r="Y713" i="3"/>
  <c r="AA713" i="3" s="1"/>
  <c r="AC712" i="3"/>
  <c r="AD712" i="3" s="1"/>
  <c r="Y712" i="3"/>
  <c r="AC711" i="3"/>
  <c r="AD711" i="3" s="1"/>
  <c r="Y711" i="3"/>
  <c r="AC710" i="3"/>
  <c r="AD710" i="3" s="1"/>
  <c r="Y710" i="3"/>
  <c r="Z710" i="3" s="1"/>
  <c r="AC709" i="3"/>
  <c r="AD709" i="3" s="1"/>
  <c r="Y709" i="3"/>
  <c r="AA709" i="3" s="1"/>
  <c r="AC708" i="3"/>
  <c r="AD708" i="3" s="1"/>
  <c r="Y708" i="3"/>
  <c r="Z708" i="3" s="1"/>
  <c r="AC707" i="3"/>
  <c r="AD707" i="3" s="1"/>
  <c r="Y707" i="3"/>
  <c r="AA707" i="3" s="1"/>
  <c r="AC706" i="3"/>
  <c r="AD706" i="3" s="1"/>
  <c r="Y706" i="3"/>
  <c r="AC705" i="3"/>
  <c r="AD705" i="3" s="1"/>
  <c r="Y705" i="3"/>
  <c r="AA705" i="3" s="1"/>
  <c r="AC704" i="3"/>
  <c r="AD704" i="3" s="1"/>
  <c r="Y704" i="3"/>
  <c r="AA704" i="3" s="1"/>
  <c r="AC703" i="3"/>
  <c r="AD703" i="3" s="1"/>
  <c r="Y703" i="3"/>
  <c r="Z703" i="3" s="1"/>
  <c r="AC702" i="3"/>
  <c r="AD702" i="3" s="1"/>
  <c r="Y702" i="3"/>
  <c r="Z702" i="3" s="1"/>
  <c r="AC701" i="3"/>
  <c r="AD701" i="3" s="1"/>
  <c r="Y701" i="3"/>
  <c r="Z701" i="3" s="1"/>
  <c r="AC700" i="3"/>
  <c r="AD700" i="3" s="1"/>
  <c r="Y700" i="3"/>
  <c r="Z700" i="3" s="1"/>
  <c r="AC699" i="3"/>
  <c r="AD699" i="3" s="1"/>
  <c r="Y699" i="3"/>
  <c r="Z699" i="3" s="1"/>
  <c r="AC698" i="3"/>
  <c r="AD698" i="3" s="1"/>
  <c r="Y698" i="3"/>
  <c r="AC697" i="3"/>
  <c r="AD697" i="3" s="1"/>
  <c r="Y697" i="3"/>
  <c r="AA697" i="3" s="1"/>
  <c r="AC696" i="3"/>
  <c r="AD696" i="3" s="1"/>
  <c r="Y696" i="3"/>
  <c r="Z696" i="3" s="1"/>
  <c r="AC695" i="3"/>
  <c r="AD695" i="3" s="1"/>
  <c r="Y695" i="3"/>
  <c r="AA695" i="3" s="1"/>
  <c r="AC694" i="3"/>
  <c r="AD694" i="3" s="1"/>
  <c r="Y694" i="3"/>
  <c r="Z694" i="3" s="1"/>
  <c r="AC693" i="3"/>
  <c r="AD693" i="3" s="1"/>
  <c r="Y693" i="3"/>
  <c r="Z693" i="3" s="1"/>
  <c r="AC692" i="3"/>
  <c r="AD692" i="3" s="1"/>
  <c r="Y692" i="3"/>
  <c r="AC691" i="3"/>
  <c r="AD691" i="3" s="1"/>
  <c r="Y691" i="3"/>
  <c r="AA691" i="3" s="1"/>
  <c r="AC690" i="3"/>
  <c r="AD690" i="3" s="1"/>
  <c r="Y690" i="3"/>
  <c r="Z690" i="3" s="1"/>
  <c r="AC689" i="3"/>
  <c r="AD689" i="3" s="1"/>
  <c r="Y689" i="3"/>
  <c r="AC688" i="3"/>
  <c r="AD688" i="3" s="1"/>
  <c r="Y688" i="3"/>
  <c r="AC687" i="3"/>
  <c r="AD687" i="3" s="1"/>
  <c r="Y687" i="3"/>
  <c r="AA687" i="3" s="1"/>
  <c r="AC686" i="3"/>
  <c r="AD686" i="3" s="1"/>
  <c r="Y686" i="3"/>
  <c r="AC685" i="3"/>
  <c r="AD685" i="3" s="1"/>
  <c r="Y685" i="3"/>
  <c r="AC684" i="3"/>
  <c r="AD684" i="3" s="1"/>
  <c r="Y684" i="3"/>
  <c r="AA684" i="3" s="1"/>
  <c r="AC683" i="3"/>
  <c r="AD683" i="3" s="1"/>
  <c r="Y683" i="3"/>
  <c r="AC682" i="3"/>
  <c r="AD682" i="3" s="1"/>
  <c r="Y682" i="3"/>
  <c r="AA682" i="3" s="1"/>
  <c r="AC681" i="3"/>
  <c r="AD681" i="3" s="1"/>
  <c r="Y681" i="3"/>
  <c r="AC680" i="3"/>
  <c r="AD680" i="3" s="1"/>
  <c r="Y680" i="3"/>
  <c r="AC679" i="3"/>
  <c r="AD679" i="3" s="1"/>
  <c r="Y679" i="3"/>
  <c r="AA679" i="3" s="1"/>
  <c r="AC678" i="3"/>
  <c r="AD678" i="3" s="1"/>
  <c r="Y678" i="3"/>
  <c r="AC677" i="3"/>
  <c r="AD677" i="3" s="1"/>
  <c r="Y677" i="3"/>
  <c r="AA677" i="3" s="1"/>
  <c r="AC676" i="3"/>
  <c r="AD676" i="3" s="1"/>
  <c r="Y676" i="3"/>
  <c r="AA676" i="3" s="1"/>
  <c r="AC675" i="3"/>
  <c r="AD675" i="3" s="1"/>
  <c r="Y675" i="3"/>
  <c r="AA675" i="3" s="1"/>
  <c r="AC674" i="3"/>
  <c r="AD674" i="3" s="1"/>
  <c r="Y674" i="3"/>
  <c r="AC673" i="3"/>
  <c r="AD673" i="3" s="1"/>
  <c r="Y673" i="3"/>
  <c r="AC672" i="3"/>
  <c r="AD672" i="3" s="1"/>
  <c r="Y672" i="3"/>
  <c r="Z672" i="3" s="1"/>
  <c r="AC671" i="3"/>
  <c r="AD671" i="3" s="1"/>
  <c r="Y671" i="3"/>
  <c r="AA671" i="3" s="1"/>
  <c r="AC670" i="3"/>
  <c r="AD670" i="3" s="1"/>
  <c r="Y670" i="3"/>
  <c r="AC669" i="3"/>
  <c r="AD669" i="3" s="1"/>
  <c r="Y669" i="3"/>
  <c r="AA669" i="3" s="1"/>
  <c r="AC668" i="3"/>
  <c r="AD668" i="3" s="1"/>
  <c r="Y668" i="3"/>
  <c r="Z668" i="3" s="1"/>
  <c r="AC667" i="3"/>
  <c r="AD667" i="3" s="1"/>
  <c r="Y667" i="3"/>
  <c r="AA667" i="3" s="1"/>
  <c r="AC666" i="3"/>
  <c r="AD666" i="3" s="1"/>
  <c r="Y666" i="3"/>
  <c r="AA666" i="3" s="1"/>
  <c r="AC665" i="3"/>
  <c r="AD665" i="3" s="1"/>
  <c r="Y665" i="3"/>
  <c r="AC664" i="3"/>
  <c r="AD664" i="3" s="1"/>
  <c r="Y664" i="3"/>
  <c r="AA664" i="3" s="1"/>
  <c r="AC663" i="3"/>
  <c r="AD663" i="3" s="1"/>
  <c r="Y663" i="3"/>
  <c r="AA663" i="3" s="1"/>
  <c r="AC662" i="3"/>
  <c r="AD662" i="3" s="1"/>
  <c r="Y662" i="3"/>
  <c r="Z662" i="3" s="1"/>
  <c r="AC661" i="3"/>
  <c r="AD661" i="3" s="1"/>
  <c r="Y661" i="3"/>
  <c r="AA661" i="3" s="1"/>
  <c r="AC660" i="3"/>
  <c r="AD660" i="3" s="1"/>
  <c r="Y660" i="3"/>
  <c r="AA660" i="3" s="1"/>
  <c r="AC659" i="3"/>
  <c r="AD659" i="3" s="1"/>
  <c r="Y659" i="3"/>
  <c r="AA659" i="3" s="1"/>
  <c r="AC658" i="3"/>
  <c r="AD658" i="3" s="1"/>
  <c r="Y658" i="3"/>
  <c r="AA658" i="3" s="1"/>
  <c r="AC657" i="3"/>
  <c r="AD657" i="3" s="1"/>
  <c r="Y657" i="3"/>
  <c r="AA657" i="3" s="1"/>
  <c r="AC656" i="3"/>
  <c r="AD656" i="3" s="1"/>
  <c r="Y656" i="3"/>
  <c r="AC655" i="3"/>
  <c r="AD655" i="3" s="1"/>
  <c r="Y655" i="3"/>
  <c r="Z655" i="3" s="1"/>
  <c r="AC654" i="3"/>
  <c r="AD654" i="3" s="1"/>
  <c r="Y654" i="3"/>
  <c r="Z654" i="3" s="1"/>
  <c r="AC653" i="3"/>
  <c r="AD653" i="3" s="1"/>
  <c r="Y653" i="3"/>
  <c r="AA653" i="3" s="1"/>
  <c r="AC652" i="3"/>
  <c r="AD652" i="3" s="1"/>
  <c r="Y652" i="3"/>
  <c r="AA652" i="3" s="1"/>
  <c r="AC651" i="3"/>
  <c r="AD651" i="3" s="1"/>
  <c r="Y651" i="3"/>
  <c r="AA651" i="3" s="1"/>
  <c r="AC650" i="3"/>
  <c r="AD650" i="3" s="1"/>
  <c r="Y650" i="3"/>
  <c r="AC649" i="3"/>
  <c r="AD649" i="3" s="1"/>
  <c r="Y649" i="3"/>
  <c r="AC648" i="3"/>
  <c r="AD648" i="3" s="1"/>
  <c r="Y648" i="3"/>
  <c r="AC647" i="3"/>
  <c r="AD647" i="3" s="1"/>
  <c r="Y647" i="3"/>
  <c r="AC646" i="3"/>
  <c r="AD646" i="3" s="1"/>
  <c r="Y646" i="3"/>
  <c r="AC645" i="3"/>
  <c r="AD645" i="3" s="1"/>
  <c r="Y645" i="3"/>
  <c r="AA645" i="3" s="1"/>
  <c r="AC644" i="3"/>
  <c r="AD644" i="3" s="1"/>
  <c r="Y644" i="3"/>
  <c r="Z644" i="3" s="1"/>
  <c r="AC643" i="3"/>
  <c r="AD643" i="3" s="1"/>
  <c r="Y643" i="3"/>
  <c r="Z643" i="3" s="1"/>
  <c r="AC642" i="3"/>
  <c r="AD642" i="3" s="1"/>
  <c r="Y642" i="3"/>
  <c r="AC641" i="3"/>
  <c r="AD641" i="3" s="1"/>
  <c r="Y641" i="3"/>
  <c r="AA641" i="3" s="1"/>
  <c r="AC640" i="3"/>
  <c r="AD640" i="3" s="1"/>
  <c r="Y640" i="3"/>
  <c r="AC639" i="3"/>
  <c r="AD639" i="3" s="1"/>
  <c r="Y639" i="3"/>
  <c r="AA639" i="3" s="1"/>
  <c r="AC638" i="3"/>
  <c r="AD638" i="3" s="1"/>
  <c r="Y638" i="3"/>
  <c r="AC637" i="3"/>
  <c r="AD637" i="3" s="1"/>
  <c r="Y637" i="3"/>
  <c r="AA637" i="3" s="1"/>
  <c r="AC636" i="3"/>
  <c r="AD636" i="3" s="1"/>
  <c r="Y636" i="3"/>
  <c r="AC635" i="3"/>
  <c r="AD635" i="3" s="1"/>
  <c r="Y635" i="3"/>
  <c r="AA635" i="3" s="1"/>
  <c r="AC634" i="3"/>
  <c r="AD634" i="3" s="1"/>
  <c r="Y634" i="3"/>
  <c r="AC633" i="3"/>
  <c r="AD633" i="3" s="1"/>
  <c r="Y633" i="3"/>
  <c r="AC632" i="3"/>
  <c r="AD632" i="3" s="1"/>
  <c r="Y632" i="3"/>
  <c r="AA632" i="3" s="1"/>
  <c r="AC631" i="3"/>
  <c r="AD631" i="3" s="1"/>
  <c r="Y631" i="3"/>
  <c r="Z631" i="3" s="1"/>
  <c r="AC630" i="3"/>
  <c r="AD630" i="3" s="1"/>
  <c r="Y630" i="3"/>
  <c r="Z630" i="3" s="1"/>
  <c r="AC629" i="3"/>
  <c r="AD629" i="3" s="1"/>
  <c r="Y629" i="3"/>
  <c r="Z629" i="3" s="1"/>
  <c r="AC628" i="3"/>
  <c r="AD628" i="3" s="1"/>
  <c r="Y628" i="3"/>
  <c r="AC627" i="3"/>
  <c r="AD627" i="3" s="1"/>
  <c r="Y627" i="3"/>
  <c r="AA627" i="3" s="1"/>
  <c r="AC626" i="3"/>
  <c r="AD626" i="3" s="1"/>
  <c r="Y626" i="3"/>
  <c r="AA626" i="3" s="1"/>
  <c r="AC625" i="3"/>
  <c r="AD625" i="3" s="1"/>
  <c r="Y625" i="3"/>
  <c r="AA625" i="3" s="1"/>
  <c r="AC624" i="3"/>
  <c r="AD624" i="3" s="1"/>
  <c r="Y624" i="3"/>
  <c r="AC623" i="3"/>
  <c r="AD623" i="3" s="1"/>
  <c r="Y623" i="3"/>
  <c r="AA623" i="3" s="1"/>
  <c r="AC622" i="3"/>
  <c r="AD622" i="3" s="1"/>
  <c r="Y622" i="3"/>
  <c r="AC621" i="3"/>
  <c r="AD621" i="3" s="1"/>
  <c r="Y621" i="3"/>
  <c r="Z621" i="3" s="1"/>
  <c r="AC620" i="3"/>
  <c r="AD620" i="3" s="1"/>
  <c r="Y620" i="3"/>
  <c r="AA620" i="3" s="1"/>
  <c r="AC619" i="3"/>
  <c r="AD619" i="3" s="1"/>
  <c r="Y619" i="3"/>
  <c r="AC618" i="3"/>
  <c r="AD618" i="3" s="1"/>
  <c r="Y618" i="3"/>
  <c r="AC617" i="3"/>
  <c r="AD617" i="3" s="1"/>
  <c r="Y617" i="3"/>
  <c r="AC616" i="3"/>
  <c r="AD616" i="3" s="1"/>
  <c r="Y616" i="3"/>
  <c r="Z616" i="3" s="1"/>
  <c r="AC615" i="3"/>
  <c r="AD615" i="3" s="1"/>
  <c r="Y615" i="3"/>
  <c r="AC614" i="3"/>
  <c r="AD614" i="3" s="1"/>
  <c r="Y614" i="3"/>
  <c r="AC613" i="3"/>
  <c r="AD613" i="3" s="1"/>
  <c r="Y613" i="3"/>
  <c r="AC612" i="3"/>
  <c r="AD612" i="3" s="1"/>
  <c r="Y612" i="3"/>
  <c r="AA612" i="3" s="1"/>
  <c r="AC611" i="3"/>
  <c r="AD611" i="3" s="1"/>
  <c r="Y611" i="3"/>
  <c r="AC610" i="3"/>
  <c r="AD610" i="3" s="1"/>
  <c r="Y610" i="3"/>
  <c r="AA610" i="3" s="1"/>
  <c r="AC609" i="3"/>
  <c r="AD609" i="3" s="1"/>
  <c r="Y609" i="3"/>
  <c r="AC608" i="3"/>
  <c r="AD608" i="3" s="1"/>
  <c r="Y608" i="3"/>
  <c r="AA608" i="3" s="1"/>
  <c r="AC607" i="3"/>
  <c r="AD607" i="3" s="1"/>
  <c r="Y607" i="3"/>
  <c r="AA607" i="3" s="1"/>
  <c r="AC606" i="3"/>
  <c r="AD606" i="3" s="1"/>
  <c r="Y606" i="3"/>
  <c r="Z606" i="3" s="1"/>
  <c r="AC605" i="3"/>
  <c r="AD605" i="3" s="1"/>
  <c r="Y605" i="3"/>
  <c r="AA605" i="3" s="1"/>
  <c r="AC604" i="3"/>
  <c r="AD604" i="3" s="1"/>
  <c r="Y604" i="3"/>
  <c r="AC603" i="3"/>
  <c r="AD603" i="3" s="1"/>
  <c r="Y603" i="3"/>
  <c r="AA603" i="3" s="1"/>
  <c r="AC602" i="3"/>
  <c r="AD602" i="3" s="1"/>
  <c r="Y602" i="3"/>
  <c r="Z602" i="3" s="1"/>
  <c r="AC601" i="3"/>
  <c r="AD601" i="3" s="1"/>
  <c r="Y601" i="3"/>
  <c r="AC600" i="3"/>
  <c r="AD600" i="3" s="1"/>
  <c r="Y600" i="3"/>
  <c r="AC599" i="3"/>
  <c r="AD599" i="3" s="1"/>
  <c r="Y599" i="3"/>
  <c r="AA599" i="3" s="1"/>
  <c r="AC598" i="3"/>
  <c r="AD598" i="3" s="1"/>
  <c r="Y598" i="3"/>
  <c r="AA598" i="3" s="1"/>
  <c r="AC597" i="3"/>
  <c r="AD597" i="3" s="1"/>
  <c r="Y597" i="3"/>
  <c r="AA597" i="3" s="1"/>
  <c r="AC596" i="3"/>
  <c r="AD596" i="3" s="1"/>
  <c r="Y596" i="3"/>
  <c r="AC595" i="3"/>
  <c r="AD595" i="3" s="1"/>
  <c r="Y595" i="3"/>
  <c r="Z595" i="3" s="1"/>
  <c r="AC594" i="3"/>
  <c r="AD594" i="3" s="1"/>
  <c r="Y594" i="3"/>
  <c r="Z594" i="3" s="1"/>
  <c r="AC593" i="3"/>
  <c r="AD593" i="3" s="1"/>
  <c r="Y593" i="3"/>
  <c r="Z593" i="3" s="1"/>
  <c r="AC592" i="3"/>
  <c r="AD592" i="3" s="1"/>
  <c r="Y592" i="3"/>
  <c r="Z592" i="3" s="1"/>
  <c r="AC591" i="3"/>
  <c r="AD591" i="3" s="1"/>
  <c r="Y591" i="3"/>
  <c r="AC590" i="3"/>
  <c r="AD590" i="3" s="1"/>
  <c r="Y590" i="3"/>
  <c r="AC589" i="3"/>
  <c r="AD589" i="3" s="1"/>
  <c r="Y589" i="3"/>
  <c r="AC588" i="3"/>
  <c r="AD588" i="3" s="1"/>
  <c r="Y588" i="3"/>
  <c r="AA588" i="3" s="1"/>
  <c r="AC587" i="3"/>
  <c r="AD587" i="3" s="1"/>
  <c r="Y587" i="3"/>
  <c r="AC586" i="3"/>
  <c r="AD586" i="3" s="1"/>
  <c r="Y586" i="3"/>
  <c r="Z586" i="3" s="1"/>
  <c r="AC585" i="3"/>
  <c r="AD585" i="3" s="1"/>
  <c r="Y585" i="3"/>
  <c r="Z585" i="3" s="1"/>
  <c r="AC584" i="3"/>
  <c r="AD584" i="3" s="1"/>
  <c r="Y584" i="3"/>
  <c r="AA584" i="3" s="1"/>
  <c r="AC583" i="3"/>
  <c r="AD583" i="3" s="1"/>
  <c r="Y583" i="3"/>
  <c r="Z583" i="3" s="1"/>
  <c r="AC582" i="3"/>
  <c r="AD582" i="3" s="1"/>
  <c r="Y582" i="3"/>
  <c r="AC581" i="3"/>
  <c r="AD581" i="3" s="1"/>
  <c r="Y581" i="3"/>
  <c r="AC580" i="3"/>
  <c r="AD580" i="3" s="1"/>
  <c r="Y580" i="3"/>
  <c r="AA580" i="3" s="1"/>
  <c r="AC579" i="3"/>
  <c r="AD579" i="3" s="1"/>
  <c r="Y579" i="3"/>
  <c r="Z579" i="3" s="1"/>
  <c r="AC578" i="3"/>
  <c r="AD578" i="3" s="1"/>
  <c r="Y578" i="3"/>
  <c r="Z578" i="3" s="1"/>
  <c r="AC577" i="3"/>
  <c r="AD577" i="3" s="1"/>
  <c r="Y577" i="3"/>
  <c r="Z577" i="3" s="1"/>
  <c r="AC576" i="3"/>
  <c r="AD576" i="3" s="1"/>
  <c r="Y576" i="3"/>
  <c r="AA576" i="3" s="1"/>
  <c r="AC575" i="3"/>
  <c r="AD575" i="3" s="1"/>
  <c r="Y575" i="3"/>
  <c r="Z575" i="3" s="1"/>
  <c r="AC574" i="3"/>
  <c r="AD574" i="3" s="1"/>
  <c r="Y574" i="3"/>
  <c r="AC573" i="3"/>
  <c r="AD573" i="3" s="1"/>
  <c r="Y573" i="3"/>
  <c r="AA573" i="3" s="1"/>
  <c r="AC572" i="3"/>
  <c r="AD572" i="3" s="1"/>
  <c r="Y572" i="3"/>
  <c r="AC571" i="3"/>
  <c r="AD571" i="3" s="1"/>
  <c r="Y571" i="3"/>
  <c r="AA571" i="3" s="1"/>
  <c r="AC570" i="3"/>
  <c r="AD570" i="3" s="1"/>
  <c r="Y570" i="3"/>
  <c r="Z570" i="3" s="1"/>
  <c r="AC569" i="3"/>
  <c r="AD569" i="3" s="1"/>
  <c r="Y569" i="3"/>
  <c r="Z569" i="3" s="1"/>
  <c r="AC568" i="3"/>
  <c r="AD568" i="3" s="1"/>
  <c r="Y568" i="3"/>
  <c r="AC567" i="3"/>
  <c r="AD567" i="3" s="1"/>
  <c r="Y567" i="3"/>
  <c r="AA567" i="3" s="1"/>
  <c r="AC566" i="3"/>
  <c r="AD566" i="3" s="1"/>
  <c r="Y566" i="3"/>
  <c r="Z566" i="3" s="1"/>
  <c r="AC565" i="3"/>
  <c r="AD565" i="3" s="1"/>
  <c r="Y565" i="3"/>
  <c r="AA565" i="3" s="1"/>
  <c r="AC564" i="3"/>
  <c r="AD564" i="3" s="1"/>
  <c r="Y564" i="3"/>
  <c r="AC563" i="3"/>
  <c r="AD563" i="3" s="1"/>
  <c r="Y563" i="3"/>
  <c r="AA563" i="3" s="1"/>
  <c r="AC562" i="3"/>
  <c r="AD562" i="3" s="1"/>
  <c r="Y562" i="3"/>
  <c r="AC561" i="3"/>
  <c r="AD561" i="3" s="1"/>
  <c r="Y561" i="3"/>
  <c r="Z561" i="3" s="1"/>
  <c r="AC560" i="3"/>
  <c r="AD560" i="3" s="1"/>
  <c r="Y560" i="3"/>
  <c r="Z560" i="3" s="1"/>
  <c r="AC559" i="3"/>
  <c r="AD559" i="3" s="1"/>
  <c r="Y559" i="3"/>
  <c r="AC558" i="3"/>
  <c r="AD558" i="3" s="1"/>
  <c r="Y558" i="3"/>
  <c r="Z558" i="3" s="1"/>
  <c r="AC557" i="3"/>
  <c r="AD557" i="3" s="1"/>
  <c r="Y557" i="3"/>
  <c r="AC556" i="3"/>
  <c r="AD556" i="3" s="1"/>
  <c r="Y556" i="3"/>
  <c r="AA556" i="3" s="1"/>
  <c r="AC555" i="3"/>
  <c r="AD555" i="3" s="1"/>
  <c r="Y555" i="3"/>
  <c r="AC554" i="3"/>
  <c r="AD554" i="3" s="1"/>
  <c r="Y554" i="3"/>
  <c r="Z554" i="3" s="1"/>
  <c r="AC553" i="3"/>
  <c r="AD553" i="3" s="1"/>
  <c r="Y553" i="3"/>
  <c r="Z553" i="3" s="1"/>
  <c r="AC552" i="3"/>
  <c r="AD552" i="3" s="1"/>
  <c r="Y552" i="3"/>
  <c r="Z552" i="3" s="1"/>
  <c r="AC551" i="3"/>
  <c r="AD551" i="3" s="1"/>
  <c r="Y551" i="3"/>
  <c r="Z551" i="3" s="1"/>
  <c r="AC550" i="3"/>
  <c r="AD550" i="3" s="1"/>
  <c r="Y550" i="3"/>
  <c r="AC549" i="3"/>
  <c r="AD549" i="3" s="1"/>
  <c r="Y549" i="3"/>
  <c r="AC548" i="3"/>
  <c r="AD548" i="3" s="1"/>
  <c r="Y548" i="3"/>
  <c r="AC547" i="3"/>
  <c r="AD547" i="3" s="1"/>
  <c r="Y547" i="3"/>
  <c r="Z547" i="3" s="1"/>
  <c r="AC546" i="3"/>
  <c r="AD546" i="3" s="1"/>
  <c r="Y546" i="3"/>
  <c r="AC545" i="3"/>
  <c r="AD545" i="3" s="1"/>
  <c r="Y545" i="3"/>
  <c r="AC544" i="3"/>
  <c r="AD544" i="3" s="1"/>
  <c r="Y544" i="3"/>
  <c r="AA544" i="3" s="1"/>
  <c r="AC543" i="3"/>
  <c r="AD543" i="3" s="1"/>
  <c r="Y543" i="3"/>
  <c r="AA543" i="3" s="1"/>
  <c r="AC542" i="3"/>
  <c r="AD542" i="3" s="1"/>
  <c r="Y542" i="3"/>
  <c r="Z542" i="3" s="1"/>
  <c r="AC541" i="3"/>
  <c r="AD541" i="3" s="1"/>
  <c r="Y541" i="3"/>
  <c r="AA541" i="3" s="1"/>
  <c r="AC540" i="3"/>
  <c r="AD540" i="3" s="1"/>
  <c r="Y540" i="3"/>
  <c r="AC539" i="3"/>
  <c r="AD539" i="3" s="1"/>
  <c r="Y539" i="3"/>
  <c r="AA539" i="3" s="1"/>
  <c r="AC538" i="3"/>
  <c r="AD538" i="3" s="1"/>
  <c r="Y538" i="3"/>
  <c r="Z538" i="3" s="1"/>
  <c r="AC537" i="3"/>
  <c r="AD537" i="3" s="1"/>
  <c r="Y537" i="3"/>
  <c r="Z537" i="3" s="1"/>
  <c r="AC536" i="3"/>
  <c r="AD536" i="3" s="1"/>
  <c r="Y536" i="3"/>
  <c r="AC535" i="3"/>
  <c r="AD535" i="3" s="1"/>
  <c r="Y535" i="3"/>
  <c r="AC534" i="3"/>
  <c r="AD534" i="3" s="1"/>
  <c r="Y534" i="3"/>
  <c r="Z534" i="3" s="1"/>
  <c r="AC533" i="3"/>
  <c r="AD533" i="3" s="1"/>
  <c r="Y533" i="3"/>
  <c r="AA533" i="3" s="1"/>
  <c r="AC532" i="3"/>
  <c r="AD532" i="3" s="1"/>
  <c r="Y532" i="3"/>
  <c r="AA532" i="3" s="1"/>
  <c r="AC531" i="3"/>
  <c r="AD531" i="3" s="1"/>
  <c r="Y531" i="3"/>
  <c r="AA531" i="3" s="1"/>
  <c r="AC530" i="3"/>
  <c r="AD530" i="3" s="1"/>
  <c r="Y530" i="3"/>
  <c r="Z530" i="3" s="1"/>
  <c r="AC529" i="3"/>
  <c r="AD529" i="3" s="1"/>
  <c r="Y529" i="3"/>
  <c r="AC528" i="3"/>
  <c r="AD528" i="3" s="1"/>
  <c r="Y528" i="3"/>
  <c r="AA528" i="3" s="1"/>
  <c r="AC527" i="3"/>
  <c r="AD527" i="3" s="1"/>
  <c r="Y527" i="3"/>
  <c r="Z527" i="3" s="1"/>
  <c r="AC526" i="3"/>
  <c r="AD526" i="3" s="1"/>
  <c r="Y526" i="3"/>
  <c r="AA526" i="3" s="1"/>
  <c r="AC525" i="3"/>
  <c r="AD525" i="3" s="1"/>
  <c r="Y525" i="3"/>
  <c r="AA525" i="3" s="1"/>
  <c r="AC524" i="3"/>
  <c r="AD524" i="3" s="1"/>
  <c r="Y524" i="3"/>
  <c r="Z524" i="3" s="1"/>
  <c r="AC523" i="3"/>
  <c r="AD523" i="3" s="1"/>
  <c r="Y523" i="3"/>
  <c r="AA523" i="3" s="1"/>
  <c r="AC522" i="3"/>
  <c r="AD522" i="3" s="1"/>
  <c r="Y522" i="3"/>
  <c r="AA522" i="3" s="1"/>
  <c r="AC521" i="3"/>
  <c r="AD521" i="3" s="1"/>
  <c r="Y521" i="3"/>
  <c r="AC520" i="3"/>
  <c r="AD520" i="3" s="1"/>
  <c r="Y520" i="3"/>
  <c r="AC519" i="3"/>
  <c r="AD519" i="3" s="1"/>
  <c r="Y519" i="3"/>
  <c r="Z519" i="3" s="1"/>
  <c r="AC518" i="3"/>
  <c r="AD518" i="3" s="1"/>
  <c r="Y518" i="3"/>
  <c r="AA518" i="3" s="1"/>
  <c r="AC517" i="3"/>
  <c r="AD517" i="3" s="1"/>
  <c r="Y517" i="3"/>
  <c r="AA517" i="3" s="1"/>
  <c r="AC516" i="3"/>
  <c r="AD516" i="3" s="1"/>
  <c r="Y516" i="3"/>
  <c r="AA516" i="3" s="1"/>
  <c r="AC515" i="3"/>
  <c r="AD515" i="3" s="1"/>
  <c r="Y515" i="3"/>
  <c r="AA515" i="3" s="1"/>
  <c r="AC514" i="3"/>
  <c r="AD514" i="3" s="1"/>
  <c r="Y514" i="3"/>
  <c r="AA514" i="3" s="1"/>
  <c r="AC513" i="3"/>
  <c r="AD513" i="3" s="1"/>
  <c r="Y513" i="3"/>
  <c r="AC512" i="3"/>
  <c r="AD512" i="3" s="1"/>
  <c r="Y512" i="3"/>
  <c r="Z512" i="3" s="1"/>
  <c r="AC511" i="3"/>
  <c r="AD511" i="3" s="1"/>
  <c r="Y511" i="3"/>
  <c r="AC510" i="3"/>
  <c r="AD510" i="3" s="1"/>
  <c r="Y510" i="3"/>
  <c r="AA510" i="3" s="1"/>
  <c r="AC509" i="3"/>
  <c r="AD509" i="3" s="1"/>
  <c r="Y509" i="3"/>
  <c r="AA509" i="3" s="1"/>
  <c r="AC508" i="3"/>
  <c r="AD508" i="3" s="1"/>
  <c r="Y508" i="3"/>
  <c r="AA508" i="3" s="1"/>
  <c r="AC507" i="3"/>
  <c r="AD507" i="3" s="1"/>
  <c r="Y507" i="3"/>
  <c r="Z507" i="3" s="1"/>
  <c r="AC506" i="3"/>
  <c r="AD506" i="3" s="1"/>
  <c r="Y506" i="3"/>
  <c r="AA506" i="3" s="1"/>
  <c r="AC505" i="3"/>
  <c r="AD505" i="3" s="1"/>
  <c r="Y505" i="3"/>
  <c r="AC504" i="3"/>
  <c r="AD504" i="3" s="1"/>
  <c r="Y504" i="3"/>
  <c r="AC503" i="3"/>
  <c r="AD503" i="3" s="1"/>
  <c r="Y503" i="3"/>
  <c r="Z503" i="3" s="1"/>
  <c r="AC502" i="3"/>
  <c r="AD502" i="3" s="1"/>
  <c r="Y502" i="3"/>
  <c r="AC501" i="3"/>
  <c r="AD501" i="3" s="1"/>
  <c r="Y501" i="3"/>
  <c r="AA501" i="3" s="1"/>
  <c r="AC500" i="3"/>
  <c r="AD500" i="3" s="1"/>
  <c r="Y500" i="3"/>
  <c r="AC499" i="3"/>
  <c r="AD499" i="3" s="1"/>
  <c r="Y499" i="3"/>
  <c r="AA499" i="3" s="1"/>
  <c r="AC498" i="3"/>
  <c r="AD498" i="3" s="1"/>
  <c r="Y498" i="3"/>
  <c r="AA498" i="3" s="1"/>
  <c r="AC497" i="3"/>
  <c r="AD497" i="3" s="1"/>
  <c r="Y497" i="3"/>
  <c r="AA497" i="3" s="1"/>
  <c r="AC496" i="3"/>
  <c r="AD496" i="3" s="1"/>
  <c r="Y496" i="3"/>
  <c r="AA496" i="3" s="1"/>
  <c r="AC495" i="3"/>
  <c r="AD495" i="3" s="1"/>
  <c r="Y495" i="3"/>
  <c r="Z495" i="3" s="1"/>
  <c r="AC494" i="3"/>
  <c r="AD494" i="3" s="1"/>
  <c r="Y494" i="3"/>
  <c r="AC493" i="3"/>
  <c r="AD493" i="3" s="1"/>
  <c r="Y493" i="3"/>
  <c r="AA493" i="3" s="1"/>
  <c r="AC492" i="3"/>
  <c r="AD492" i="3" s="1"/>
  <c r="Y492" i="3"/>
  <c r="AC491" i="3"/>
  <c r="AD491" i="3" s="1"/>
  <c r="Y491" i="3"/>
  <c r="AA491" i="3" s="1"/>
  <c r="AC490" i="3"/>
  <c r="AD490" i="3" s="1"/>
  <c r="Y490" i="3"/>
  <c r="AA490" i="3" s="1"/>
  <c r="AC489" i="3"/>
  <c r="AD489" i="3" s="1"/>
  <c r="Y489" i="3"/>
  <c r="AA489" i="3" s="1"/>
  <c r="AC488" i="3"/>
  <c r="AD488" i="3" s="1"/>
  <c r="Y488" i="3"/>
  <c r="Z488" i="3" s="1"/>
  <c r="AC487" i="3"/>
  <c r="AD487" i="3" s="1"/>
  <c r="Y487" i="3"/>
  <c r="Z487" i="3" s="1"/>
  <c r="AC486" i="3"/>
  <c r="AD486" i="3" s="1"/>
  <c r="Y486" i="3"/>
  <c r="AC485" i="3"/>
  <c r="AD485" i="3" s="1"/>
  <c r="Y485" i="3"/>
  <c r="AA485" i="3" s="1"/>
  <c r="AC484" i="3"/>
  <c r="AD484" i="3" s="1"/>
  <c r="Y484" i="3"/>
  <c r="AA484" i="3" s="1"/>
  <c r="AC483" i="3"/>
  <c r="AD483" i="3" s="1"/>
  <c r="Y483" i="3"/>
  <c r="Z483" i="3" s="1"/>
  <c r="AC482" i="3"/>
  <c r="AD482" i="3" s="1"/>
  <c r="Y482" i="3"/>
  <c r="AA482" i="3" s="1"/>
  <c r="AC481" i="3"/>
  <c r="AD481" i="3" s="1"/>
  <c r="Y481" i="3"/>
  <c r="AA481" i="3" s="1"/>
  <c r="AC480" i="3"/>
  <c r="AD480" i="3" s="1"/>
  <c r="Y480" i="3"/>
  <c r="AA480" i="3" s="1"/>
  <c r="AC479" i="3"/>
  <c r="AD479" i="3" s="1"/>
  <c r="Y479" i="3"/>
  <c r="Z479" i="3" s="1"/>
  <c r="AC478" i="3"/>
  <c r="AD478" i="3" s="1"/>
  <c r="Y478" i="3"/>
  <c r="AC477" i="3"/>
  <c r="AD477" i="3" s="1"/>
  <c r="Y477" i="3"/>
  <c r="AA477" i="3" s="1"/>
  <c r="AC476" i="3"/>
  <c r="AD476" i="3" s="1"/>
  <c r="Y476" i="3"/>
  <c r="Z476" i="3" s="1"/>
  <c r="AC475" i="3"/>
  <c r="AD475" i="3" s="1"/>
  <c r="Y475" i="3"/>
  <c r="AA475" i="3" s="1"/>
  <c r="AC474" i="3"/>
  <c r="AD474" i="3" s="1"/>
  <c r="Y474" i="3"/>
  <c r="AA474" i="3" s="1"/>
  <c r="AC473" i="3"/>
  <c r="AD473" i="3" s="1"/>
  <c r="Y473" i="3"/>
  <c r="AA473" i="3" s="1"/>
  <c r="AC472" i="3"/>
  <c r="AD472" i="3" s="1"/>
  <c r="Y472" i="3"/>
  <c r="AA472" i="3" s="1"/>
  <c r="AC471" i="3"/>
  <c r="AD471" i="3" s="1"/>
  <c r="Y471" i="3"/>
  <c r="AC470" i="3"/>
  <c r="AD470" i="3" s="1"/>
  <c r="Y470" i="3"/>
  <c r="AC469" i="3"/>
  <c r="AD469" i="3" s="1"/>
  <c r="Y469" i="3"/>
  <c r="Z469" i="3" s="1"/>
  <c r="AC468" i="3"/>
  <c r="AD468" i="3" s="1"/>
  <c r="Y468" i="3"/>
  <c r="AC467" i="3"/>
  <c r="AD467" i="3" s="1"/>
  <c r="Y467" i="3"/>
  <c r="Z467" i="3" s="1"/>
  <c r="AC466" i="3"/>
  <c r="AD466" i="3" s="1"/>
  <c r="Y466" i="3"/>
  <c r="AA466" i="3" s="1"/>
  <c r="AC465" i="3"/>
  <c r="AD465" i="3" s="1"/>
  <c r="Y465" i="3"/>
  <c r="AA465" i="3" s="1"/>
  <c r="AC464" i="3"/>
  <c r="AD464" i="3" s="1"/>
  <c r="Y464" i="3"/>
  <c r="AA464" i="3" s="1"/>
  <c r="AC463" i="3"/>
  <c r="AD463" i="3" s="1"/>
  <c r="Y463" i="3"/>
  <c r="Z463" i="3" s="1"/>
  <c r="AC462" i="3"/>
  <c r="AD462" i="3" s="1"/>
  <c r="Y462" i="3"/>
  <c r="AC461" i="3"/>
  <c r="AD461" i="3" s="1"/>
  <c r="Y461" i="3"/>
  <c r="Z461" i="3" s="1"/>
  <c r="AC460" i="3"/>
  <c r="AD460" i="3" s="1"/>
  <c r="Y460" i="3"/>
  <c r="Z460" i="3" s="1"/>
  <c r="AC459" i="3"/>
  <c r="AD459" i="3" s="1"/>
  <c r="Y459" i="3"/>
  <c r="Z459" i="3" s="1"/>
  <c r="AC458" i="3"/>
  <c r="AD458" i="3" s="1"/>
  <c r="Y458" i="3"/>
  <c r="AA458" i="3" s="1"/>
  <c r="AC457" i="3"/>
  <c r="AD457" i="3" s="1"/>
  <c r="Y457" i="3"/>
  <c r="AA457" i="3" s="1"/>
  <c r="AC456" i="3"/>
  <c r="AD456" i="3" s="1"/>
  <c r="Y456" i="3"/>
  <c r="AC455" i="3"/>
  <c r="AD455" i="3" s="1"/>
  <c r="Y455" i="3"/>
  <c r="Z455" i="3" s="1"/>
  <c r="AC454" i="3"/>
  <c r="AD454" i="3" s="1"/>
  <c r="Y454" i="3"/>
  <c r="AC453" i="3"/>
  <c r="AD453" i="3" s="1"/>
  <c r="Y453" i="3"/>
  <c r="AA453" i="3" s="1"/>
  <c r="AC452" i="3"/>
  <c r="AD452" i="3" s="1"/>
  <c r="Y452" i="3"/>
  <c r="AA452" i="3" s="1"/>
  <c r="AC451" i="3"/>
  <c r="AD451" i="3" s="1"/>
  <c r="Y451" i="3"/>
  <c r="AA451" i="3" s="1"/>
  <c r="AC450" i="3"/>
  <c r="AD450" i="3" s="1"/>
  <c r="Y450" i="3"/>
  <c r="AC449" i="3"/>
  <c r="AD449" i="3" s="1"/>
  <c r="Y449" i="3"/>
  <c r="AA449" i="3" s="1"/>
  <c r="AC448" i="3"/>
  <c r="AD448" i="3" s="1"/>
  <c r="Y448" i="3"/>
  <c r="AA448" i="3" s="1"/>
  <c r="AC447" i="3"/>
  <c r="AD447" i="3" s="1"/>
  <c r="Y447" i="3"/>
  <c r="Z447" i="3" s="1"/>
  <c r="AC446" i="3"/>
  <c r="AD446" i="3" s="1"/>
  <c r="Y446" i="3"/>
  <c r="AC445" i="3"/>
  <c r="AD445" i="3" s="1"/>
  <c r="Y445" i="3"/>
  <c r="Z445" i="3" s="1"/>
  <c r="AC444" i="3"/>
  <c r="AD444" i="3" s="1"/>
  <c r="Y444" i="3"/>
  <c r="AA444" i="3" s="1"/>
  <c r="AC443" i="3"/>
  <c r="AD443" i="3" s="1"/>
  <c r="Y443" i="3"/>
  <c r="AA443" i="3" s="1"/>
  <c r="AC442" i="3"/>
  <c r="AD442" i="3" s="1"/>
  <c r="Y442" i="3"/>
  <c r="AA442" i="3" s="1"/>
  <c r="AC441" i="3"/>
  <c r="AD441" i="3" s="1"/>
  <c r="Y441" i="3"/>
  <c r="AA441" i="3" s="1"/>
  <c r="AC440" i="3"/>
  <c r="AD440" i="3" s="1"/>
  <c r="Y440" i="3"/>
  <c r="Z440" i="3" s="1"/>
  <c r="AC439" i="3"/>
  <c r="AD439" i="3" s="1"/>
  <c r="Y439" i="3"/>
  <c r="AC438" i="3"/>
  <c r="AD438" i="3" s="1"/>
  <c r="Y438" i="3"/>
  <c r="AC437" i="3"/>
  <c r="AD437" i="3" s="1"/>
  <c r="Y437" i="3"/>
  <c r="Z437" i="3" s="1"/>
  <c r="AC436" i="3"/>
  <c r="AD436" i="3" s="1"/>
  <c r="Y436" i="3"/>
  <c r="AA436" i="3" s="1"/>
  <c r="AC435" i="3"/>
  <c r="AD435" i="3" s="1"/>
  <c r="Y435" i="3"/>
  <c r="Z435" i="3" s="1"/>
  <c r="AC434" i="3"/>
  <c r="AD434" i="3" s="1"/>
  <c r="Y434" i="3"/>
  <c r="AA434" i="3" s="1"/>
  <c r="AC433" i="3"/>
  <c r="AD433" i="3" s="1"/>
  <c r="Y433" i="3"/>
  <c r="AA433" i="3" s="1"/>
  <c r="AC432" i="3"/>
  <c r="AD432" i="3" s="1"/>
  <c r="Y432" i="3"/>
  <c r="AA432" i="3" s="1"/>
  <c r="AC431" i="3"/>
  <c r="AD431" i="3" s="1"/>
  <c r="Y431" i="3"/>
  <c r="Z431" i="3" s="1"/>
  <c r="AC430" i="3"/>
  <c r="AD430" i="3" s="1"/>
  <c r="Y430" i="3"/>
  <c r="AC429" i="3"/>
  <c r="AD429" i="3" s="1"/>
  <c r="Y429" i="3"/>
  <c r="AA429" i="3" s="1"/>
  <c r="AC428" i="3"/>
  <c r="AD428" i="3" s="1"/>
  <c r="Y428" i="3"/>
  <c r="AA428" i="3" s="1"/>
  <c r="AC427" i="3"/>
  <c r="AD427" i="3" s="1"/>
  <c r="Y427" i="3"/>
  <c r="AA427" i="3" s="1"/>
  <c r="AC426" i="3"/>
  <c r="AD426" i="3" s="1"/>
  <c r="Y426" i="3"/>
  <c r="AA426" i="3" s="1"/>
  <c r="AC425" i="3"/>
  <c r="AD425" i="3" s="1"/>
  <c r="Y425" i="3"/>
  <c r="AA425" i="3" s="1"/>
  <c r="AC424" i="3"/>
  <c r="AD424" i="3" s="1"/>
  <c r="Y424" i="3"/>
  <c r="AC423" i="3"/>
  <c r="AD423" i="3" s="1"/>
  <c r="Y423" i="3"/>
  <c r="Z423" i="3" s="1"/>
  <c r="AC422" i="3"/>
  <c r="AD422" i="3" s="1"/>
  <c r="Y422" i="3"/>
  <c r="AC421" i="3"/>
  <c r="AD421" i="3" s="1"/>
  <c r="Y421" i="3"/>
  <c r="AA421" i="3" s="1"/>
  <c r="AC420" i="3"/>
  <c r="AD420" i="3" s="1"/>
  <c r="Y420" i="3"/>
  <c r="AA420" i="3" s="1"/>
  <c r="AC419" i="3"/>
  <c r="AD419" i="3" s="1"/>
  <c r="Y419" i="3"/>
  <c r="AA419" i="3" s="1"/>
  <c r="AC418" i="3"/>
  <c r="AD418" i="3" s="1"/>
  <c r="Y418" i="3"/>
  <c r="AA418" i="3" s="1"/>
  <c r="AC417" i="3"/>
  <c r="AD417" i="3" s="1"/>
  <c r="Y417" i="3"/>
  <c r="AC416" i="3"/>
  <c r="AD416" i="3" s="1"/>
  <c r="Y416" i="3"/>
  <c r="AC415" i="3"/>
  <c r="AD415" i="3" s="1"/>
  <c r="Y415" i="3"/>
  <c r="Z415" i="3" s="1"/>
  <c r="AC414" i="3"/>
  <c r="AD414" i="3" s="1"/>
  <c r="Y414" i="3"/>
  <c r="AC413" i="3"/>
  <c r="AD413" i="3" s="1"/>
  <c r="Y413" i="3"/>
  <c r="AA413" i="3" s="1"/>
  <c r="AC412" i="3"/>
  <c r="AD412" i="3" s="1"/>
  <c r="Y412" i="3"/>
  <c r="Z412" i="3" s="1"/>
  <c r="AC411" i="3"/>
  <c r="AD411" i="3" s="1"/>
  <c r="Y411" i="3"/>
  <c r="AA411" i="3" s="1"/>
  <c r="AC410" i="3"/>
  <c r="AD410" i="3" s="1"/>
  <c r="Y410" i="3"/>
  <c r="AA410" i="3" s="1"/>
  <c r="AC409" i="3"/>
  <c r="AD409" i="3" s="1"/>
  <c r="Y409" i="3"/>
  <c r="AA409" i="3" s="1"/>
  <c r="AC408" i="3"/>
  <c r="AD408" i="3" s="1"/>
  <c r="Y408" i="3"/>
  <c r="AA408" i="3" s="1"/>
  <c r="AC407" i="3"/>
  <c r="AD407" i="3" s="1"/>
  <c r="Y407" i="3"/>
  <c r="Z407" i="3" s="1"/>
  <c r="AC406" i="3"/>
  <c r="AD406" i="3" s="1"/>
  <c r="Y406" i="3"/>
  <c r="AC405" i="3"/>
  <c r="AD405" i="3" s="1"/>
  <c r="Y405" i="3"/>
  <c r="Z405" i="3" s="1"/>
  <c r="AC404" i="3"/>
  <c r="AD404" i="3" s="1"/>
  <c r="Y404" i="3"/>
  <c r="AA404" i="3" s="1"/>
  <c r="AC403" i="3"/>
  <c r="AD403" i="3" s="1"/>
  <c r="Y403" i="3"/>
  <c r="AA403" i="3" s="1"/>
  <c r="AC402" i="3"/>
  <c r="AD402" i="3" s="1"/>
  <c r="Y402" i="3"/>
  <c r="AA402" i="3" s="1"/>
  <c r="AC401" i="3"/>
  <c r="AD401" i="3" s="1"/>
  <c r="Y401" i="3"/>
  <c r="AA401" i="3" s="1"/>
  <c r="AC400" i="3"/>
  <c r="AD400" i="3" s="1"/>
  <c r="Y400" i="3"/>
  <c r="AA400" i="3" s="1"/>
  <c r="AC399" i="3"/>
  <c r="AD399" i="3" s="1"/>
  <c r="Y399" i="3"/>
  <c r="Z399" i="3" s="1"/>
  <c r="AC398" i="3"/>
  <c r="AD398" i="3" s="1"/>
  <c r="Y398" i="3"/>
  <c r="AC397" i="3"/>
  <c r="AD397" i="3" s="1"/>
  <c r="Y397" i="3"/>
  <c r="Z397" i="3" s="1"/>
  <c r="AC396" i="3"/>
  <c r="AD396" i="3" s="1"/>
  <c r="Y396" i="3"/>
  <c r="AC395" i="3"/>
  <c r="AD395" i="3" s="1"/>
  <c r="Y395" i="3"/>
  <c r="AA395" i="3" s="1"/>
  <c r="AC394" i="3"/>
  <c r="AD394" i="3" s="1"/>
  <c r="Y394" i="3"/>
  <c r="AA394" i="3" s="1"/>
  <c r="AC393" i="3"/>
  <c r="AD393" i="3" s="1"/>
  <c r="Y393" i="3"/>
  <c r="AA393" i="3" s="1"/>
  <c r="AC392" i="3"/>
  <c r="AD392" i="3" s="1"/>
  <c r="Y392" i="3"/>
  <c r="Z392" i="3" s="1"/>
  <c r="AC391" i="3"/>
  <c r="AD391" i="3" s="1"/>
  <c r="Y391" i="3"/>
  <c r="Z391" i="3" s="1"/>
  <c r="AC390" i="3"/>
  <c r="AD390" i="3" s="1"/>
  <c r="Y390" i="3"/>
  <c r="AC389" i="3"/>
  <c r="AD389" i="3" s="1"/>
  <c r="Y389" i="3"/>
  <c r="AA389" i="3" s="1"/>
  <c r="AC388" i="3"/>
  <c r="AD388" i="3" s="1"/>
  <c r="Y388" i="3"/>
  <c r="AA388" i="3" s="1"/>
  <c r="AC387" i="3"/>
  <c r="AD387" i="3" s="1"/>
  <c r="Y387" i="3"/>
  <c r="Z387" i="3" s="1"/>
  <c r="AC386" i="3"/>
  <c r="AD386" i="3" s="1"/>
  <c r="Y386" i="3"/>
  <c r="AA386" i="3" s="1"/>
  <c r="AC385" i="3"/>
  <c r="AD385" i="3" s="1"/>
  <c r="Y385" i="3"/>
  <c r="AC384" i="3"/>
  <c r="AD384" i="3" s="1"/>
  <c r="Y384" i="3"/>
  <c r="AA384" i="3" s="1"/>
  <c r="AC383" i="3"/>
  <c r="AD383" i="3" s="1"/>
  <c r="Y383" i="3"/>
  <c r="Z383" i="3" s="1"/>
  <c r="AC382" i="3"/>
  <c r="AD382" i="3" s="1"/>
  <c r="Y382" i="3"/>
  <c r="AC381" i="3"/>
  <c r="AD381" i="3" s="1"/>
  <c r="Y381" i="3"/>
  <c r="Z381" i="3" s="1"/>
  <c r="AC380" i="3"/>
  <c r="AD380" i="3" s="1"/>
  <c r="Y380" i="3"/>
  <c r="Z380" i="3" s="1"/>
  <c r="AC379" i="3"/>
  <c r="AD379" i="3" s="1"/>
  <c r="Y379" i="3"/>
  <c r="AA379" i="3" s="1"/>
  <c r="AC378" i="3"/>
  <c r="AD378" i="3" s="1"/>
  <c r="Y378" i="3"/>
  <c r="AA378" i="3" s="1"/>
  <c r="AC377" i="3"/>
  <c r="AD377" i="3" s="1"/>
  <c r="Y377" i="3"/>
  <c r="AA377" i="3" s="1"/>
  <c r="AC376" i="3"/>
  <c r="AD376" i="3" s="1"/>
  <c r="Y376" i="3"/>
  <c r="AA376" i="3" s="1"/>
  <c r="AC375" i="3"/>
  <c r="AD375" i="3" s="1"/>
  <c r="Y375" i="3"/>
  <c r="Z375" i="3" s="1"/>
  <c r="AC374" i="3"/>
  <c r="AD374" i="3" s="1"/>
  <c r="Y374" i="3"/>
  <c r="AC373" i="3"/>
  <c r="AD373" i="3" s="1"/>
  <c r="Y373" i="3"/>
  <c r="Z373" i="3" s="1"/>
  <c r="AC372" i="3"/>
  <c r="AD372" i="3" s="1"/>
  <c r="Y372" i="3"/>
  <c r="AA372" i="3" s="1"/>
  <c r="AC371" i="3"/>
  <c r="AD371" i="3" s="1"/>
  <c r="Y371" i="3"/>
  <c r="AA371" i="3" s="1"/>
  <c r="AC370" i="3"/>
  <c r="AD370" i="3" s="1"/>
  <c r="Y370" i="3"/>
  <c r="AA370" i="3" s="1"/>
  <c r="AC369" i="3"/>
  <c r="AD369" i="3" s="1"/>
  <c r="Y369" i="3"/>
  <c r="AA369" i="3" s="1"/>
  <c r="AC368" i="3"/>
  <c r="AD368" i="3" s="1"/>
  <c r="Y368" i="3"/>
  <c r="Z368" i="3" s="1"/>
  <c r="AC367" i="3"/>
  <c r="AD367" i="3" s="1"/>
  <c r="Y367" i="3"/>
  <c r="Z367" i="3" s="1"/>
  <c r="AC366" i="3"/>
  <c r="AD366" i="3" s="1"/>
  <c r="Y366" i="3"/>
  <c r="AC365" i="3"/>
  <c r="AD365" i="3" s="1"/>
  <c r="Y365" i="3"/>
  <c r="AC364" i="3"/>
  <c r="AD364" i="3" s="1"/>
  <c r="Y364" i="3"/>
  <c r="AA364" i="3" s="1"/>
  <c r="AC363" i="3"/>
  <c r="AD363" i="3" s="1"/>
  <c r="Y363" i="3"/>
  <c r="AA363" i="3" s="1"/>
  <c r="AC362" i="3"/>
  <c r="AD362" i="3" s="1"/>
  <c r="Y362" i="3"/>
  <c r="AA362" i="3" s="1"/>
  <c r="AC361" i="3"/>
  <c r="AD361" i="3" s="1"/>
  <c r="Y361" i="3"/>
  <c r="AA361" i="3" s="1"/>
  <c r="AC360" i="3"/>
  <c r="AD360" i="3" s="1"/>
  <c r="Y360" i="3"/>
  <c r="AA360" i="3" s="1"/>
  <c r="AC359" i="3"/>
  <c r="AD359" i="3" s="1"/>
  <c r="Y359" i="3"/>
  <c r="Z359" i="3" s="1"/>
  <c r="AC358" i="3"/>
  <c r="AD358" i="3" s="1"/>
  <c r="Y358" i="3"/>
  <c r="AC357" i="3"/>
  <c r="AD357" i="3" s="1"/>
  <c r="Y357" i="3"/>
  <c r="AA357" i="3" s="1"/>
  <c r="AC356" i="3"/>
  <c r="AD356" i="3" s="1"/>
  <c r="Y356" i="3"/>
  <c r="AC355" i="3"/>
  <c r="AD355" i="3" s="1"/>
  <c r="Y355" i="3"/>
  <c r="AC354" i="3"/>
  <c r="AD354" i="3" s="1"/>
  <c r="Y354" i="3"/>
  <c r="AC353" i="3"/>
  <c r="AD353" i="3" s="1"/>
  <c r="Y353" i="3"/>
  <c r="AA353" i="3" s="1"/>
  <c r="AC352" i="3"/>
  <c r="AD352" i="3" s="1"/>
  <c r="Y352" i="3"/>
  <c r="AC351" i="3"/>
  <c r="AD351" i="3" s="1"/>
  <c r="Y351" i="3"/>
  <c r="Z351" i="3" s="1"/>
  <c r="AC350" i="3"/>
  <c r="AD350" i="3" s="1"/>
  <c r="Y350" i="3"/>
  <c r="AC349" i="3"/>
  <c r="AD349" i="3" s="1"/>
  <c r="Y349" i="3"/>
  <c r="Z349" i="3" s="1"/>
  <c r="AC348" i="3"/>
  <c r="AD348" i="3" s="1"/>
  <c r="Y348" i="3"/>
  <c r="Z348" i="3" s="1"/>
  <c r="AC347" i="3"/>
  <c r="AD347" i="3" s="1"/>
  <c r="Y347" i="3"/>
  <c r="AC346" i="3"/>
  <c r="AD346" i="3" s="1"/>
  <c r="Y346" i="3"/>
  <c r="AA346" i="3" s="1"/>
  <c r="AC345" i="3"/>
  <c r="AD345" i="3" s="1"/>
  <c r="Y345" i="3"/>
  <c r="AA345" i="3" s="1"/>
  <c r="AC344" i="3"/>
  <c r="AD344" i="3" s="1"/>
  <c r="Y344" i="3"/>
  <c r="AA344" i="3" s="1"/>
  <c r="AC343" i="3"/>
  <c r="AD343" i="3" s="1"/>
  <c r="Y343" i="3"/>
  <c r="Z343" i="3" s="1"/>
  <c r="AC342" i="3"/>
  <c r="AD342" i="3" s="1"/>
  <c r="Y342" i="3"/>
  <c r="AC341" i="3"/>
  <c r="AD341" i="3" s="1"/>
  <c r="Y341" i="3"/>
  <c r="AA341" i="3" s="1"/>
  <c r="AC340" i="3"/>
  <c r="AD340" i="3" s="1"/>
  <c r="Y340" i="3"/>
  <c r="AA340" i="3" s="1"/>
  <c r="AC339" i="3"/>
  <c r="AD339" i="3" s="1"/>
  <c r="Y339" i="3"/>
  <c r="AA339" i="3" s="1"/>
  <c r="AC338" i="3"/>
  <c r="AD338" i="3" s="1"/>
  <c r="Y338" i="3"/>
  <c r="AA338" i="3" s="1"/>
  <c r="AC337" i="3"/>
  <c r="AD337" i="3" s="1"/>
  <c r="Y337" i="3"/>
  <c r="AA337" i="3" s="1"/>
  <c r="AC336" i="3"/>
  <c r="AD336" i="3" s="1"/>
  <c r="Y336" i="3"/>
  <c r="AA336" i="3" s="1"/>
  <c r="AC335" i="3"/>
  <c r="AD335" i="3" s="1"/>
  <c r="Y335" i="3"/>
  <c r="Z335" i="3" s="1"/>
  <c r="AC334" i="3"/>
  <c r="AD334" i="3" s="1"/>
  <c r="Y334" i="3"/>
  <c r="AC333" i="3"/>
  <c r="AD333" i="3" s="1"/>
  <c r="Y333" i="3"/>
  <c r="Z333" i="3" s="1"/>
  <c r="AC332" i="3"/>
  <c r="AD332" i="3" s="1"/>
  <c r="Y332" i="3"/>
  <c r="AA332" i="3" s="1"/>
  <c r="AC331" i="3"/>
  <c r="AD331" i="3" s="1"/>
  <c r="Y331" i="3"/>
  <c r="AA331" i="3" s="1"/>
  <c r="AC330" i="3"/>
  <c r="AD330" i="3" s="1"/>
  <c r="Y330" i="3"/>
  <c r="AA330" i="3" s="1"/>
  <c r="AC329" i="3"/>
  <c r="AD329" i="3" s="1"/>
  <c r="Y329" i="3"/>
  <c r="AA329" i="3" s="1"/>
  <c r="AC328" i="3"/>
  <c r="AD328" i="3" s="1"/>
  <c r="Y328" i="3"/>
  <c r="AA328" i="3" s="1"/>
  <c r="AC327" i="3"/>
  <c r="AD327" i="3" s="1"/>
  <c r="Y327" i="3"/>
  <c r="Z327" i="3" s="1"/>
  <c r="AC326" i="3"/>
  <c r="AD326" i="3" s="1"/>
  <c r="Y326" i="3"/>
  <c r="AC325" i="3"/>
  <c r="AD325" i="3" s="1"/>
  <c r="Y325" i="3"/>
  <c r="AA325" i="3" s="1"/>
  <c r="AC324" i="3"/>
  <c r="AD324" i="3" s="1"/>
  <c r="Y324" i="3"/>
  <c r="AC323" i="3"/>
  <c r="AD323" i="3" s="1"/>
  <c r="Y323" i="3"/>
  <c r="AA323" i="3" s="1"/>
  <c r="AC322" i="3"/>
  <c r="AD322" i="3" s="1"/>
  <c r="Y322" i="3"/>
  <c r="AA322" i="3" s="1"/>
  <c r="AC321" i="3"/>
  <c r="AD321" i="3" s="1"/>
  <c r="Y321" i="3"/>
  <c r="AA321" i="3" s="1"/>
  <c r="AC320" i="3"/>
  <c r="AD320" i="3" s="1"/>
  <c r="Y320" i="3"/>
  <c r="AA320" i="3" s="1"/>
  <c r="AC319" i="3"/>
  <c r="AD319" i="3" s="1"/>
  <c r="Y319" i="3"/>
  <c r="Z319" i="3" s="1"/>
  <c r="AC318" i="3"/>
  <c r="AD318" i="3" s="1"/>
  <c r="Y318" i="3"/>
  <c r="AC317" i="3"/>
  <c r="AD317" i="3" s="1"/>
  <c r="Y317" i="3"/>
  <c r="Z317" i="3" s="1"/>
  <c r="AC316" i="3"/>
  <c r="AD316" i="3" s="1"/>
  <c r="Y316" i="3"/>
  <c r="AA316" i="3" s="1"/>
  <c r="AC315" i="3"/>
  <c r="AD315" i="3" s="1"/>
  <c r="Y315" i="3"/>
  <c r="AC314" i="3"/>
  <c r="AD314" i="3" s="1"/>
  <c r="Y314" i="3"/>
  <c r="AA314" i="3" s="1"/>
  <c r="AC313" i="3"/>
  <c r="AD313" i="3" s="1"/>
  <c r="Y313" i="3"/>
  <c r="AA313" i="3" s="1"/>
  <c r="AC312" i="3"/>
  <c r="AD312" i="3" s="1"/>
  <c r="Y312" i="3"/>
  <c r="AA312" i="3" s="1"/>
  <c r="AC311" i="3"/>
  <c r="AD311" i="3" s="1"/>
  <c r="Y311" i="3"/>
  <c r="Z311" i="3" s="1"/>
  <c r="AC310" i="3"/>
  <c r="AD310" i="3" s="1"/>
  <c r="Y310" i="3"/>
  <c r="AC309" i="3"/>
  <c r="AD309" i="3" s="1"/>
  <c r="Y309" i="3"/>
  <c r="AA309" i="3" s="1"/>
  <c r="AC308" i="3"/>
  <c r="AD308" i="3" s="1"/>
  <c r="Y308" i="3"/>
  <c r="AA308" i="3" s="1"/>
  <c r="AC307" i="3"/>
  <c r="AD307" i="3" s="1"/>
  <c r="Y307" i="3"/>
  <c r="AA307" i="3" s="1"/>
  <c r="AC306" i="3"/>
  <c r="AD306" i="3" s="1"/>
  <c r="Y306" i="3"/>
  <c r="AA306" i="3" s="1"/>
  <c r="AC305" i="3"/>
  <c r="AD305" i="3" s="1"/>
  <c r="Y305" i="3"/>
  <c r="AA305" i="3" s="1"/>
  <c r="AC304" i="3"/>
  <c r="AD304" i="3" s="1"/>
  <c r="Y304" i="3"/>
  <c r="AA304" i="3" s="1"/>
  <c r="AC303" i="3"/>
  <c r="AD303" i="3" s="1"/>
  <c r="Y303" i="3"/>
  <c r="Z303" i="3" s="1"/>
  <c r="AC302" i="3"/>
  <c r="AD302" i="3" s="1"/>
  <c r="Y302" i="3"/>
  <c r="AC301" i="3"/>
  <c r="AD301" i="3" s="1"/>
  <c r="Y301" i="3"/>
  <c r="AA301" i="3" s="1"/>
  <c r="AC300" i="3"/>
  <c r="AD300" i="3" s="1"/>
  <c r="Y300" i="3"/>
  <c r="Z300" i="3" s="1"/>
  <c r="AC299" i="3"/>
  <c r="AD299" i="3" s="1"/>
  <c r="Y299" i="3"/>
  <c r="AA299" i="3" s="1"/>
  <c r="AC298" i="3"/>
  <c r="AD298" i="3" s="1"/>
  <c r="Y298" i="3"/>
  <c r="AA298" i="3" s="1"/>
  <c r="AC297" i="3"/>
  <c r="AD297" i="3" s="1"/>
  <c r="Y297" i="3"/>
  <c r="AA297" i="3" s="1"/>
  <c r="AC296" i="3"/>
  <c r="AD296" i="3" s="1"/>
  <c r="Y296" i="3"/>
  <c r="AA296" i="3" s="1"/>
  <c r="AC295" i="3"/>
  <c r="AD295" i="3" s="1"/>
  <c r="Y295" i="3"/>
  <c r="Z295" i="3" s="1"/>
  <c r="AC294" i="3"/>
  <c r="AD294" i="3" s="1"/>
  <c r="Y294" i="3"/>
  <c r="AC293" i="3"/>
  <c r="AD293" i="3" s="1"/>
  <c r="Y293" i="3"/>
  <c r="AA293" i="3" s="1"/>
  <c r="AC292" i="3"/>
  <c r="AD292" i="3" s="1"/>
  <c r="Y292" i="3"/>
  <c r="AA292" i="3" s="1"/>
  <c r="AC291" i="3"/>
  <c r="AD291" i="3" s="1"/>
  <c r="Y291" i="3"/>
  <c r="Z291" i="3" s="1"/>
  <c r="AC290" i="3"/>
  <c r="AD290" i="3" s="1"/>
  <c r="Y290" i="3"/>
  <c r="AC289" i="3"/>
  <c r="AD289" i="3" s="1"/>
  <c r="Y289" i="3"/>
  <c r="AA289" i="3" s="1"/>
  <c r="AC288" i="3"/>
  <c r="AD288" i="3" s="1"/>
  <c r="Y288" i="3"/>
  <c r="AA288" i="3" s="1"/>
  <c r="AC287" i="3"/>
  <c r="AD287" i="3" s="1"/>
  <c r="Y287" i="3"/>
  <c r="Z287" i="3" s="1"/>
  <c r="AC286" i="3"/>
  <c r="AD286" i="3" s="1"/>
  <c r="Y286" i="3"/>
  <c r="AC285" i="3"/>
  <c r="AD285" i="3" s="1"/>
  <c r="Y285" i="3"/>
  <c r="Z285" i="3" s="1"/>
  <c r="AC284" i="3"/>
  <c r="AD284" i="3" s="1"/>
  <c r="Y284" i="3"/>
  <c r="AA284" i="3" s="1"/>
  <c r="AC283" i="3"/>
  <c r="AD283" i="3" s="1"/>
  <c r="Y283" i="3"/>
  <c r="AA283" i="3" s="1"/>
  <c r="AC282" i="3"/>
  <c r="AD282" i="3" s="1"/>
  <c r="Y282" i="3"/>
  <c r="AA282" i="3" s="1"/>
  <c r="AC281" i="3"/>
  <c r="AD281" i="3" s="1"/>
  <c r="Y281" i="3"/>
  <c r="AA281" i="3" s="1"/>
  <c r="AC280" i="3"/>
  <c r="AD280" i="3" s="1"/>
  <c r="Y280" i="3"/>
  <c r="Z280" i="3" s="1"/>
  <c r="AC279" i="3"/>
  <c r="AD279" i="3" s="1"/>
  <c r="Y279" i="3"/>
  <c r="Z279" i="3" s="1"/>
  <c r="AC278" i="3"/>
  <c r="AD278" i="3" s="1"/>
  <c r="Y278" i="3"/>
  <c r="AC277" i="3"/>
  <c r="AD277" i="3" s="1"/>
  <c r="Y277" i="3"/>
  <c r="AA277" i="3" s="1"/>
  <c r="AC276" i="3"/>
  <c r="AD276" i="3" s="1"/>
  <c r="Y276" i="3"/>
  <c r="AA276" i="3" s="1"/>
  <c r="AC275" i="3"/>
  <c r="AD275" i="3" s="1"/>
  <c r="Y275" i="3"/>
  <c r="Z275" i="3" s="1"/>
  <c r="AC274" i="3"/>
  <c r="AD274" i="3" s="1"/>
  <c r="Y274" i="3"/>
  <c r="AA274" i="3" s="1"/>
  <c r="AC273" i="3"/>
  <c r="AD273" i="3" s="1"/>
  <c r="Y273" i="3"/>
  <c r="AA273" i="3" s="1"/>
  <c r="AC272" i="3"/>
  <c r="AD272" i="3" s="1"/>
  <c r="Y272" i="3"/>
  <c r="AC271" i="3"/>
  <c r="AD271" i="3" s="1"/>
  <c r="Y271" i="3"/>
  <c r="Z271" i="3" s="1"/>
  <c r="AC270" i="3"/>
  <c r="AD270" i="3" s="1"/>
  <c r="Y270" i="3"/>
  <c r="AC269" i="3"/>
  <c r="AD269" i="3" s="1"/>
  <c r="Y269" i="3"/>
  <c r="AC268" i="3"/>
  <c r="AD268" i="3" s="1"/>
  <c r="Y268" i="3"/>
  <c r="AA268" i="3" s="1"/>
  <c r="AC267" i="3"/>
  <c r="AD267" i="3" s="1"/>
  <c r="Y267" i="3"/>
  <c r="AA267" i="3" s="1"/>
  <c r="AC266" i="3"/>
  <c r="AD266" i="3" s="1"/>
  <c r="Y266" i="3"/>
  <c r="AA266" i="3" s="1"/>
  <c r="AC265" i="3"/>
  <c r="AD265" i="3" s="1"/>
  <c r="Y265" i="3"/>
  <c r="AA265" i="3" s="1"/>
  <c r="AC264" i="3"/>
  <c r="AD264" i="3" s="1"/>
  <c r="Y264" i="3"/>
  <c r="Z264" i="3" s="1"/>
  <c r="AC263" i="3"/>
  <c r="AD263" i="3" s="1"/>
  <c r="Y263" i="3"/>
  <c r="Z263" i="3" s="1"/>
  <c r="AC262" i="3"/>
  <c r="AD262" i="3" s="1"/>
  <c r="Y262" i="3"/>
  <c r="AC261" i="3"/>
  <c r="AD261" i="3" s="1"/>
  <c r="Y261" i="3"/>
  <c r="AA261" i="3" s="1"/>
  <c r="AC260" i="3"/>
  <c r="AD260" i="3" s="1"/>
  <c r="Y260" i="3"/>
  <c r="AA260" i="3" s="1"/>
  <c r="AC259" i="3"/>
  <c r="AD259" i="3" s="1"/>
  <c r="Y259" i="3"/>
  <c r="AC258" i="3"/>
  <c r="AD258" i="3" s="1"/>
  <c r="Y258" i="3"/>
  <c r="AC257" i="3"/>
  <c r="AD257" i="3" s="1"/>
  <c r="Y257" i="3"/>
  <c r="AA257" i="3" s="1"/>
  <c r="AC256" i="3"/>
  <c r="AD256" i="3" s="1"/>
  <c r="Y256" i="3"/>
  <c r="AC255" i="3"/>
  <c r="AD255" i="3" s="1"/>
  <c r="Y255" i="3"/>
  <c r="Z255" i="3" s="1"/>
  <c r="AC254" i="3"/>
  <c r="AD254" i="3" s="1"/>
  <c r="Y254" i="3"/>
  <c r="AC253" i="3"/>
  <c r="AD253" i="3" s="1"/>
  <c r="Y253" i="3"/>
  <c r="AA253" i="3" s="1"/>
  <c r="AC252" i="3"/>
  <c r="AD252" i="3" s="1"/>
  <c r="Y252" i="3"/>
  <c r="AC251" i="3"/>
  <c r="AD251" i="3" s="1"/>
  <c r="Y251" i="3"/>
  <c r="AA251" i="3" s="1"/>
  <c r="AC250" i="3"/>
  <c r="AD250" i="3" s="1"/>
  <c r="Y250" i="3"/>
  <c r="AA250" i="3" s="1"/>
  <c r="AC249" i="3"/>
  <c r="AD249" i="3" s="1"/>
  <c r="Y249" i="3"/>
  <c r="AA249" i="3" s="1"/>
  <c r="AC248" i="3"/>
  <c r="AD248" i="3" s="1"/>
  <c r="Y248" i="3"/>
  <c r="Z248" i="3" s="1"/>
  <c r="AC247" i="3"/>
  <c r="AD247" i="3" s="1"/>
  <c r="Y247" i="3"/>
  <c r="Z247" i="3" s="1"/>
  <c r="AC246" i="3"/>
  <c r="AD246" i="3" s="1"/>
  <c r="Y246" i="3"/>
  <c r="AC245" i="3"/>
  <c r="AD245" i="3" s="1"/>
  <c r="Y245" i="3"/>
  <c r="Z245" i="3" s="1"/>
  <c r="AC244" i="3"/>
  <c r="AD244" i="3" s="1"/>
  <c r="Y244" i="3"/>
  <c r="AA244" i="3" s="1"/>
  <c r="AC243" i="3"/>
  <c r="AD243" i="3" s="1"/>
  <c r="Y243" i="3"/>
  <c r="Z243" i="3" s="1"/>
  <c r="AC242" i="3"/>
  <c r="AD242" i="3" s="1"/>
  <c r="Y242" i="3"/>
  <c r="AA242" i="3" s="1"/>
  <c r="AC241" i="3"/>
  <c r="AD241" i="3" s="1"/>
  <c r="Y241" i="3"/>
  <c r="AA241" i="3" s="1"/>
  <c r="AC240" i="3"/>
  <c r="AD240" i="3" s="1"/>
  <c r="Y240" i="3"/>
  <c r="AC239" i="3"/>
  <c r="AD239" i="3" s="1"/>
  <c r="Y239" i="3"/>
  <c r="Z239" i="3" s="1"/>
  <c r="AC238" i="3"/>
  <c r="AD238" i="3" s="1"/>
  <c r="Y238" i="3"/>
  <c r="AC237" i="3"/>
  <c r="AD237" i="3" s="1"/>
  <c r="Y237" i="3"/>
  <c r="AA237" i="3" s="1"/>
  <c r="AC236" i="3"/>
  <c r="AD236" i="3" s="1"/>
  <c r="Y236" i="3"/>
  <c r="AA236" i="3" s="1"/>
  <c r="AC235" i="3"/>
  <c r="AD235" i="3" s="1"/>
  <c r="Y235" i="3"/>
  <c r="Z235" i="3" s="1"/>
  <c r="AC234" i="3"/>
  <c r="AD234" i="3" s="1"/>
  <c r="Y234" i="3"/>
  <c r="AA234" i="3" s="1"/>
  <c r="AC233" i="3"/>
  <c r="AD233" i="3" s="1"/>
  <c r="Y233" i="3"/>
  <c r="AA233" i="3" s="1"/>
  <c r="AC232" i="3"/>
  <c r="AD232" i="3" s="1"/>
  <c r="Y232" i="3"/>
  <c r="Z232" i="3" s="1"/>
  <c r="AC231" i="3"/>
  <c r="AD231" i="3" s="1"/>
  <c r="Y231" i="3"/>
  <c r="Z231" i="3" s="1"/>
  <c r="AC230" i="3"/>
  <c r="AD230" i="3" s="1"/>
  <c r="Y230" i="3"/>
  <c r="AC229" i="3"/>
  <c r="AD229" i="3" s="1"/>
  <c r="Y229" i="3"/>
  <c r="AA229" i="3" s="1"/>
  <c r="V4" i="3"/>
  <c r="AC8" i="3" s="1"/>
  <c r="U4" i="3"/>
  <c r="AB8" i="3" s="1"/>
  <c r="W1" i="3"/>
  <c r="V1" i="3"/>
  <c r="U1" i="3"/>
  <c r="T1" i="3"/>
  <c r="T4" i="3"/>
  <c r="AA8" i="3" s="1"/>
  <c r="C834" i="3"/>
  <c r="A834" i="3"/>
  <c r="B834" i="3" s="1"/>
  <c r="C833" i="3"/>
  <c r="A833" i="3"/>
  <c r="B833" i="3" s="1"/>
  <c r="C832" i="3"/>
  <c r="B832" i="3"/>
  <c r="A832" i="3"/>
  <c r="C831" i="3"/>
  <c r="A831" i="3"/>
  <c r="B831" i="3" s="1"/>
  <c r="C830" i="3"/>
  <c r="A830" i="3"/>
  <c r="B830" i="3" s="1"/>
  <c r="C829" i="3"/>
  <c r="A829" i="3"/>
  <c r="B829" i="3" s="1"/>
  <c r="C828" i="3"/>
  <c r="B828" i="3"/>
  <c r="A828" i="3"/>
  <c r="C827" i="3"/>
  <c r="A827" i="3"/>
  <c r="B827" i="3" s="1"/>
  <c r="C826" i="3"/>
  <c r="A826" i="3"/>
  <c r="B826" i="3" s="1"/>
  <c r="C825" i="3"/>
  <c r="A825" i="3"/>
  <c r="B825" i="3" s="1"/>
  <c r="C824" i="3"/>
  <c r="B824" i="3"/>
  <c r="A824" i="3"/>
  <c r="C823" i="3"/>
  <c r="A823" i="3"/>
  <c r="B823" i="3" s="1"/>
  <c r="C822" i="3"/>
  <c r="A822" i="3"/>
  <c r="B822" i="3" s="1"/>
  <c r="C821" i="3"/>
  <c r="A821" i="3"/>
  <c r="B821" i="3" s="1"/>
  <c r="C820" i="3"/>
  <c r="B820" i="3"/>
  <c r="A820" i="3"/>
  <c r="C819" i="3"/>
  <c r="A819" i="3"/>
  <c r="B819" i="3" s="1"/>
  <c r="C818" i="3"/>
  <c r="A818" i="3"/>
  <c r="B818" i="3" s="1"/>
  <c r="C817" i="3"/>
  <c r="A817" i="3"/>
  <c r="B817" i="3" s="1"/>
  <c r="C816" i="3"/>
  <c r="B816" i="3"/>
  <c r="A816" i="3"/>
  <c r="C815" i="3"/>
  <c r="A815" i="3"/>
  <c r="B815" i="3" s="1"/>
  <c r="C814" i="3"/>
  <c r="A814" i="3"/>
  <c r="B814" i="3" s="1"/>
  <c r="C813" i="3"/>
  <c r="A813" i="3"/>
  <c r="B813" i="3" s="1"/>
  <c r="C812" i="3"/>
  <c r="B812" i="3"/>
  <c r="A812" i="3"/>
  <c r="C811" i="3"/>
  <c r="A811" i="3"/>
  <c r="B811" i="3" s="1"/>
  <c r="C810" i="3"/>
  <c r="A810" i="3"/>
  <c r="B810" i="3" s="1"/>
  <c r="C809" i="3"/>
  <c r="A809" i="3"/>
  <c r="B809" i="3" s="1"/>
  <c r="C808" i="3"/>
  <c r="B808" i="3"/>
  <c r="A808" i="3"/>
  <c r="C807" i="3"/>
  <c r="A807" i="3"/>
  <c r="B807" i="3" s="1"/>
  <c r="C806" i="3"/>
  <c r="A806" i="3"/>
  <c r="B806" i="3" s="1"/>
  <c r="C805" i="3"/>
  <c r="A805" i="3"/>
  <c r="B805" i="3" s="1"/>
  <c r="C804" i="3"/>
  <c r="B804" i="3"/>
  <c r="A804" i="3"/>
  <c r="C803" i="3"/>
  <c r="A803" i="3"/>
  <c r="B803" i="3" s="1"/>
  <c r="C802" i="3"/>
  <c r="A802" i="3"/>
  <c r="B802" i="3" s="1"/>
  <c r="C801" i="3"/>
  <c r="A801" i="3"/>
  <c r="B801" i="3" s="1"/>
  <c r="C800" i="3"/>
  <c r="B800" i="3"/>
  <c r="A800" i="3"/>
  <c r="C799" i="3"/>
  <c r="A799" i="3"/>
  <c r="B799" i="3" s="1"/>
  <c r="C798" i="3"/>
  <c r="A798" i="3"/>
  <c r="B798" i="3" s="1"/>
  <c r="C797" i="3"/>
  <c r="A797" i="3"/>
  <c r="B797" i="3" s="1"/>
  <c r="C796" i="3"/>
  <c r="B796" i="3"/>
  <c r="A796" i="3"/>
  <c r="C795" i="3"/>
  <c r="A795" i="3"/>
  <c r="B795" i="3" s="1"/>
  <c r="C794" i="3"/>
  <c r="A794" i="3"/>
  <c r="B794" i="3" s="1"/>
  <c r="C793" i="3"/>
  <c r="A793" i="3"/>
  <c r="B793" i="3" s="1"/>
  <c r="C792" i="3"/>
  <c r="B792" i="3"/>
  <c r="A792" i="3"/>
  <c r="C791" i="3"/>
  <c r="A791" i="3"/>
  <c r="B791" i="3" s="1"/>
  <c r="C790" i="3"/>
  <c r="A790" i="3"/>
  <c r="B790" i="3" s="1"/>
  <c r="C789" i="3"/>
  <c r="A789" i="3"/>
  <c r="B789" i="3" s="1"/>
  <c r="C788" i="3"/>
  <c r="B788" i="3"/>
  <c r="A788" i="3"/>
  <c r="C787" i="3"/>
  <c r="A787" i="3"/>
  <c r="B787" i="3" s="1"/>
  <c r="C786" i="3"/>
  <c r="A786" i="3"/>
  <c r="B786" i="3" s="1"/>
  <c r="C785" i="3"/>
  <c r="A785" i="3"/>
  <c r="B785" i="3" s="1"/>
  <c r="C784" i="3"/>
  <c r="B784" i="3"/>
  <c r="A784" i="3"/>
  <c r="C783" i="3"/>
  <c r="A783" i="3"/>
  <c r="B783" i="3" s="1"/>
  <c r="C782" i="3"/>
  <c r="A782" i="3"/>
  <c r="B782" i="3" s="1"/>
  <c r="C781" i="3"/>
  <c r="A781" i="3"/>
  <c r="B781" i="3" s="1"/>
  <c r="C780" i="3"/>
  <c r="B780" i="3"/>
  <c r="A780" i="3"/>
  <c r="C779" i="3"/>
  <c r="A779" i="3"/>
  <c r="B779" i="3" s="1"/>
  <c r="C778" i="3"/>
  <c r="A778" i="3"/>
  <c r="B778" i="3" s="1"/>
  <c r="C777" i="3"/>
  <c r="A777" i="3"/>
  <c r="B777" i="3" s="1"/>
  <c r="C776" i="3"/>
  <c r="B776" i="3"/>
  <c r="A776" i="3"/>
  <c r="C775" i="3"/>
  <c r="A775" i="3"/>
  <c r="B775" i="3" s="1"/>
  <c r="C774" i="3"/>
  <c r="A774" i="3"/>
  <c r="B774" i="3" s="1"/>
  <c r="C773" i="3"/>
  <c r="A773" i="3"/>
  <c r="B773" i="3" s="1"/>
  <c r="C772" i="3"/>
  <c r="B772" i="3"/>
  <c r="A772" i="3"/>
  <c r="C771" i="3"/>
  <c r="A771" i="3"/>
  <c r="B771" i="3" s="1"/>
  <c r="C770" i="3"/>
  <c r="A770" i="3"/>
  <c r="B770" i="3" s="1"/>
  <c r="C769" i="3"/>
  <c r="A769" i="3"/>
  <c r="B769" i="3" s="1"/>
  <c r="C768" i="3"/>
  <c r="B768" i="3"/>
  <c r="A768" i="3"/>
  <c r="C767" i="3"/>
  <c r="A767" i="3"/>
  <c r="B767" i="3" s="1"/>
  <c r="C766" i="3"/>
  <c r="A766" i="3"/>
  <c r="B766" i="3" s="1"/>
  <c r="C765" i="3"/>
  <c r="A765" i="3"/>
  <c r="B765" i="3" s="1"/>
  <c r="C764" i="3"/>
  <c r="B764" i="3"/>
  <c r="A764" i="3"/>
  <c r="C763" i="3"/>
  <c r="A763" i="3"/>
  <c r="B763" i="3" s="1"/>
  <c r="C762" i="3"/>
  <c r="A762" i="3"/>
  <c r="B762" i="3" s="1"/>
  <c r="C761" i="3"/>
  <c r="A761" i="3"/>
  <c r="B761" i="3" s="1"/>
  <c r="C760" i="3"/>
  <c r="B760" i="3"/>
  <c r="A760" i="3"/>
  <c r="C759" i="3"/>
  <c r="A759" i="3"/>
  <c r="B759" i="3" s="1"/>
  <c r="C758" i="3"/>
  <c r="A758" i="3"/>
  <c r="B758" i="3" s="1"/>
  <c r="C757" i="3"/>
  <c r="B757" i="3"/>
  <c r="A757" i="3"/>
  <c r="C756" i="3"/>
  <c r="B756" i="3"/>
  <c r="A756" i="3"/>
  <c r="C755" i="3"/>
  <c r="B755" i="3"/>
  <c r="A755" i="3"/>
  <c r="C754" i="3"/>
  <c r="A754" i="3"/>
  <c r="B754" i="3" s="1"/>
  <c r="C753" i="3"/>
  <c r="A753" i="3"/>
  <c r="B753" i="3" s="1"/>
  <c r="C752" i="3"/>
  <c r="B752" i="3"/>
  <c r="A752" i="3"/>
  <c r="C751" i="3"/>
  <c r="A751" i="3"/>
  <c r="B751" i="3" s="1"/>
  <c r="C750" i="3"/>
  <c r="B750" i="3"/>
  <c r="A750" i="3"/>
  <c r="C749" i="3"/>
  <c r="B749" i="3"/>
  <c r="A749" i="3"/>
  <c r="C748" i="3"/>
  <c r="B748" i="3"/>
  <c r="A748" i="3"/>
  <c r="C747" i="3"/>
  <c r="A747" i="3"/>
  <c r="B747" i="3" s="1"/>
  <c r="C746" i="3"/>
  <c r="A746" i="3"/>
  <c r="B746" i="3" s="1"/>
  <c r="C745" i="3"/>
  <c r="A745" i="3"/>
  <c r="B745" i="3" s="1"/>
  <c r="C744" i="3"/>
  <c r="B744" i="3"/>
  <c r="A744" i="3"/>
  <c r="C743" i="3"/>
  <c r="A743" i="3"/>
  <c r="B743" i="3" s="1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A738" i="3"/>
  <c r="B738" i="3" s="1"/>
  <c r="C737" i="3"/>
  <c r="A737" i="3"/>
  <c r="B737" i="3" s="1"/>
  <c r="C736" i="3"/>
  <c r="B736" i="3"/>
  <c r="A736" i="3"/>
  <c r="C735" i="3"/>
  <c r="A735" i="3"/>
  <c r="B735" i="3" s="1"/>
  <c r="C734" i="3"/>
  <c r="A734" i="3"/>
  <c r="B734" i="3" s="1"/>
  <c r="C733" i="3"/>
  <c r="B733" i="3"/>
  <c r="A733" i="3"/>
  <c r="C732" i="3"/>
  <c r="B732" i="3"/>
  <c r="A732" i="3"/>
  <c r="C731" i="3"/>
  <c r="A731" i="3"/>
  <c r="B731" i="3" s="1"/>
  <c r="C730" i="3"/>
  <c r="A730" i="3"/>
  <c r="B730" i="3" s="1"/>
  <c r="C729" i="3"/>
  <c r="A729" i="3"/>
  <c r="B729" i="3" s="1"/>
  <c r="C728" i="3"/>
  <c r="B728" i="3"/>
  <c r="A728" i="3"/>
  <c r="C727" i="3"/>
  <c r="A727" i="3"/>
  <c r="B727" i="3" s="1"/>
  <c r="C726" i="3"/>
  <c r="A726" i="3"/>
  <c r="B726" i="3" s="1"/>
  <c r="C725" i="3"/>
  <c r="B725" i="3"/>
  <c r="A725" i="3"/>
  <c r="C724" i="3"/>
  <c r="B724" i="3"/>
  <c r="A724" i="3"/>
  <c r="C723" i="3"/>
  <c r="B723" i="3"/>
  <c r="A723" i="3"/>
  <c r="C722" i="3"/>
  <c r="A722" i="3"/>
  <c r="B722" i="3" s="1"/>
  <c r="C721" i="3"/>
  <c r="A721" i="3"/>
  <c r="B721" i="3" s="1"/>
  <c r="C720" i="3"/>
  <c r="B720" i="3"/>
  <c r="A720" i="3"/>
  <c r="C719" i="3"/>
  <c r="A719" i="3"/>
  <c r="B719" i="3" s="1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A714" i="3"/>
  <c r="B714" i="3" s="1"/>
  <c r="C713" i="3"/>
  <c r="A713" i="3"/>
  <c r="B713" i="3" s="1"/>
  <c r="C712" i="3"/>
  <c r="B712" i="3"/>
  <c r="A712" i="3"/>
  <c r="C711" i="3"/>
  <c r="A711" i="3"/>
  <c r="B711" i="3" s="1"/>
  <c r="C710" i="3"/>
  <c r="A710" i="3"/>
  <c r="B710" i="3" s="1"/>
  <c r="C709" i="3"/>
  <c r="B709" i="3"/>
  <c r="A709" i="3"/>
  <c r="C708" i="3"/>
  <c r="B708" i="3"/>
  <c r="A708" i="3"/>
  <c r="C707" i="3"/>
  <c r="A707" i="3"/>
  <c r="B707" i="3" s="1"/>
  <c r="C706" i="3"/>
  <c r="A706" i="3"/>
  <c r="B706" i="3" s="1"/>
  <c r="C705" i="3"/>
  <c r="A705" i="3"/>
  <c r="B705" i="3" s="1"/>
  <c r="C704" i="3"/>
  <c r="B704" i="3"/>
  <c r="A704" i="3"/>
  <c r="C703" i="3"/>
  <c r="A703" i="3"/>
  <c r="B703" i="3" s="1"/>
  <c r="C702" i="3"/>
  <c r="B702" i="3"/>
  <c r="A702" i="3"/>
  <c r="C701" i="3"/>
  <c r="B701" i="3"/>
  <c r="A701" i="3"/>
  <c r="C700" i="3"/>
  <c r="B700" i="3"/>
  <c r="A700" i="3"/>
  <c r="C699" i="3"/>
  <c r="A699" i="3"/>
  <c r="B699" i="3" s="1"/>
  <c r="C698" i="3"/>
  <c r="A698" i="3"/>
  <c r="B698" i="3" s="1"/>
  <c r="C697" i="3"/>
  <c r="A697" i="3"/>
  <c r="B697" i="3" s="1"/>
  <c r="C696" i="3"/>
  <c r="B696" i="3"/>
  <c r="A696" i="3"/>
  <c r="C695" i="3"/>
  <c r="A695" i="3"/>
  <c r="B695" i="3" s="1"/>
  <c r="C694" i="3"/>
  <c r="A694" i="3"/>
  <c r="B694" i="3" s="1"/>
  <c r="C693" i="3"/>
  <c r="B693" i="3"/>
  <c r="A693" i="3"/>
  <c r="C692" i="3"/>
  <c r="B692" i="3"/>
  <c r="A692" i="3"/>
  <c r="C691" i="3"/>
  <c r="B691" i="3"/>
  <c r="A691" i="3"/>
  <c r="C690" i="3"/>
  <c r="A690" i="3"/>
  <c r="B690" i="3" s="1"/>
  <c r="C689" i="3"/>
  <c r="A689" i="3"/>
  <c r="B689" i="3" s="1"/>
  <c r="C688" i="3"/>
  <c r="B688" i="3"/>
  <c r="A688" i="3"/>
  <c r="C687" i="3"/>
  <c r="A687" i="3"/>
  <c r="B687" i="3" s="1"/>
  <c r="C686" i="3"/>
  <c r="B686" i="3"/>
  <c r="A686" i="3"/>
  <c r="C685" i="3"/>
  <c r="B685" i="3"/>
  <c r="A685" i="3"/>
  <c r="C684" i="3"/>
  <c r="B684" i="3"/>
  <c r="A684" i="3"/>
  <c r="C683" i="3"/>
  <c r="A683" i="3"/>
  <c r="B683" i="3" s="1"/>
  <c r="C682" i="3"/>
  <c r="A682" i="3"/>
  <c r="B682" i="3" s="1"/>
  <c r="C681" i="3"/>
  <c r="A681" i="3"/>
  <c r="B681" i="3" s="1"/>
  <c r="C680" i="3"/>
  <c r="B680" i="3"/>
  <c r="A680" i="3"/>
  <c r="C679" i="3"/>
  <c r="A679" i="3"/>
  <c r="B679" i="3" s="1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A674" i="3"/>
  <c r="B674" i="3" s="1"/>
  <c r="C673" i="3"/>
  <c r="A673" i="3"/>
  <c r="B673" i="3" s="1"/>
  <c r="C672" i="3"/>
  <c r="B672" i="3"/>
  <c r="A672" i="3"/>
  <c r="C671" i="3"/>
  <c r="A671" i="3"/>
  <c r="B671" i="3" s="1"/>
  <c r="C670" i="3"/>
  <c r="A670" i="3"/>
  <c r="B670" i="3" s="1"/>
  <c r="C669" i="3"/>
  <c r="B669" i="3"/>
  <c r="A669" i="3"/>
  <c r="C668" i="3"/>
  <c r="B668" i="3"/>
  <c r="A668" i="3"/>
  <c r="C667" i="3"/>
  <c r="A667" i="3"/>
  <c r="B667" i="3" s="1"/>
  <c r="C666" i="3"/>
  <c r="A666" i="3"/>
  <c r="B666" i="3" s="1"/>
  <c r="C665" i="3"/>
  <c r="A665" i="3"/>
  <c r="B665" i="3" s="1"/>
  <c r="C664" i="3"/>
  <c r="B664" i="3"/>
  <c r="A664" i="3"/>
  <c r="C663" i="3"/>
  <c r="A663" i="3"/>
  <c r="B663" i="3" s="1"/>
  <c r="C662" i="3"/>
  <c r="A662" i="3"/>
  <c r="B662" i="3" s="1"/>
  <c r="C661" i="3"/>
  <c r="B661" i="3"/>
  <c r="A661" i="3"/>
  <c r="C660" i="3"/>
  <c r="B660" i="3"/>
  <c r="A660" i="3"/>
  <c r="C659" i="3"/>
  <c r="B659" i="3"/>
  <c r="A659" i="3"/>
  <c r="C658" i="3"/>
  <c r="A658" i="3"/>
  <c r="B658" i="3" s="1"/>
  <c r="C657" i="3"/>
  <c r="A657" i="3"/>
  <c r="B657" i="3" s="1"/>
  <c r="C656" i="3"/>
  <c r="B656" i="3"/>
  <c r="A656" i="3"/>
  <c r="C655" i="3"/>
  <c r="A655" i="3"/>
  <c r="B655" i="3" s="1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A650" i="3"/>
  <c r="B650" i="3" s="1"/>
  <c r="C649" i="3"/>
  <c r="A649" i="3"/>
  <c r="B649" i="3" s="1"/>
  <c r="C648" i="3"/>
  <c r="B648" i="3"/>
  <c r="A648" i="3"/>
  <c r="C647" i="3"/>
  <c r="A647" i="3"/>
  <c r="B647" i="3" s="1"/>
  <c r="C646" i="3"/>
  <c r="A646" i="3"/>
  <c r="B646" i="3" s="1"/>
  <c r="C645" i="3"/>
  <c r="B645" i="3"/>
  <c r="A645" i="3"/>
  <c r="C644" i="3"/>
  <c r="B644" i="3"/>
  <c r="A644" i="3"/>
  <c r="C643" i="3"/>
  <c r="A643" i="3"/>
  <c r="B643" i="3" s="1"/>
  <c r="C642" i="3"/>
  <c r="A642" i="3"/>
  <c r="B642" i="3" s="1"/>
  <c r="C641" i="3"/>
  <c r="A641" i="3"/>
  <c r="B641" i="3" s="1"/>
  <c r="C640" i="3"/>
  <c r="B640" i="3"/>
  <c r="A640" i="3"/>
  <c r="C639" i="3"/>
  <c r="A639" i="3"/>
  <c r="B639" i="3" s="1"/>
  <c r="C638" i="3"/>
  <c r="B638" i="3"/>
  <c r="A638" i="3"/>
  <c r="C637" i="3"/>
  <c r="B637" i="3"/>
  <c r="A637" i="3"/>
  <c r="C636" i="3"/>
  <c r="B636" i="3"/>
  <c r="A636" i="3"/>
  <c r="C635" i="3"/>
  <c r="A635" i="3"/>
  <c r="B635" i="3" s="1"/>
  <c r="C634" i="3"/>
  <c r="A634" i="3"/>
  <c r="B634" i="3" s="1"/>
  <c r="C633" i="3"/>
  <c r="A633" i="3"/>
  <c r="B633" i="3" s="1"/>
  <c r="C632" i="3"/>
  <c r="B632" i="3"/>
  <c r="A632" i="3"/>
  <c r="C631" i="3"/>
  <c r="A631" i="3"/>
  <c r="B631" i="3" s="1"/>
  <c r="C630" i="3"/>
  <c r="A630" i="3"/>
  <c r="B630" i="3" s="1"/>
  <c r="C629" i="3"/>
  <c r="B629" i="3"/>
  <c r="A629" i="3"/>
  <c r="C628" i="3"/>
  <c r="B628" i="3"/>
  <c r="A628" i="3"/>
  <c r="C627" i="3"/>
  <c r="B627" i="3"/>
  <c r="A627" i="3"/>
  <c r="C626" i="3"/>
  <c r="A626" i="3"/>
  <c r="B626" i="3" s="1"/>
  <c r="C625" i="3"/>
  <c r="A625" i="3"/>
  <c r="B625" i="3" s="1"/>
  <c r="C624" i="3"/>
  <c r="B624" i="3"/>
  <c r="A624" i="3"/>
  <c r="C623" i="3"/>
  <c r="A623" i="3"/>
  <c r="B623" i="3" s="1"/>
  <c r="C622" i="3"/>
  <c r="B622" i="3"/>
  <c r="A622" i="3"/>
  <c r="C621" i="3"/>
  <c r="B621" i="3"/>
  <c r="A621" i="3"/>
  <c r="C620" i="3"/>
  <c r="B620" i="3"/>
  <c r="A620" i="3"/>
  <c r="C619" i="3"/>
  <c r="A619" i="3"/>
  <c r="B619" i="3" s="1"/>
  <c r="C618" i="3"/>
  <c r="A618" i="3"/>
  <c r="B618" i="3" s="1"/>
  <c r="C617" i="3"/>
  <c r="A617" i="3"/>
  <c r="B617" i="3" s="1"/>
  <c r="C616" i="3"/>
  <c r="B616" i="3"/>
  <c r="A616" i="3"/>
  <c r="C615" i="3"/>
  <c r="A615" i="3"/>
  <c r="B615" i="3" s="1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A610" i="3"/>
  <c r="B610" i="3" s="1"/>
  <c r="C609" i="3"/>
  <c r="A609" i="3"/>
  <c r="B609" i="3" s="1"/>
  <c r="C608" i="3"/>
  <c r="B608" i="3"/>
  <c r="A608" i="3"/>
  <c r="C607" i="3"/>
  <c r="A607" i="3"/>
  <c r="B607" i="3" s="1"/>
  <c r="C606" i="3"/>
  <c r="A606" i="3"/>
  <c r="B606" i="3" s="1"/>
  <c r="C605" i="3"/>
  <c r="B605" i="3"/>
  <c r="A605" i="3"/>
  <c r="C604" i="3"/>
  <c r="B604" i="3"/>
  <c r="A604" i="3"/>
  <c r="C603" i="3"/>
  <c r="A603" i="3"/>
  <c r="B603" i="3" s="1"/>
  <c r="C602" i="3"/>
  <c r="A602" i="3"/>
  <c r="B602" i="3" s="1"/>
  <c r="C601" i="3"/>
  <c r="A601" i="3"/>
  <c r="B601" i="3" s="1"/>
  <c r="C600" i="3"/>
  <c r="B600" i="3"/>
  <c r="A600" i="3"/>
  <c r="C599" i="3"/>
  <c r="A599" i="3"/>
  <c r="B599" i="3" s="1"/>
  <c r="C598" i="3"/>
  <c r="A598" i="3"/>
  <c r="B598" i="3" s="1"/>
  <c r="C597" i="3"/>
  <c r="B597" i="3"/>
  <c r="A597" i="3"/>
  <c r="C596" i="3"/>
  <c r="B596" i="3"/>
  <c r="A596" i="3"/>
  <c r="C595" i="3"/>
  <c r="B595" i="3"/>
  <c r="A595" i="3"/>
  <c r="C594" i="3"/>
  <c r="A594" i="3"/>
  <c r="B594" i="3" s="1"/>
  <c r="C593" i="3"/>
  <c r="A593" i="3"/>
  <c r="B593" i="3" s="1"/>
  <c r="C592" i="3"/>
  <c r="B592" i="3"/>
  <c r="A592" i="3"/>
  <c r="C591" i="3"/>
  <c r="A591" i="3"/>
  <c r="B591" i="3" s="1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A586" i="3"/>
  <c r="B586" i="3" s="1"/>
  <c r="C585" i="3"/>
  <c r="A585" i="3"/>
  <c r="B585" i="3" s="1"/>
  <c r="C584" i="3"/>
  <c r="B584" i="3"/>
  <c r="A584" i="3"/>
  <c r="C583" i="3"/>
  <c r="A583" i="3"/>
  <c r="B583" i="3" s="1"/>
  <c r="C582" i="3"/>
  <c r="A582" i="3"/>
  <c r="B582" i="3" s="1"/>
  <c r="C581" i="3"/>
  <c r="B581" i="3"/>
  <c r="A581" i="3"/>
  <c r="C580" i="3"/>
  <c r="B580" i="3"/>
  <c r="A580" i="3"/>
  <c r="C579" i="3"/>
  <c r="A579" i="3"/>
  <c r="B579" i="3" s="1"/>
  <c r="C578" i="3"/>
  <c r="A578" i="3"/>
  <c r="B578" i="3" s="1"/>
  <c r="C577" i="3"/>
  <c r="A577" i="3"/>
  <c r="B577" i="3" s="1"/>
  <c r="C576" i="3"/>
  <c r="B576" i="3"/>
  <c r="A576" i="3"/>
  <c r="C575" i="3"/>
  <c r="A575" i="3"/>
  <c r="B575" i="3" s="1"/>
  <c r="C574" i="3"/>
  <c r="A574" i="3"/>
  <c r="B574" i="3" s="1"/>
  <c r="C573" i="3"/>
  <c r="B573" i="3"/>
  <c r="A573" i="3"/>
  <c r="C572" i="3"/>
  <c r="B572" i="3"/>
  <c r="A572" i="3"/>
  <c r="C571" i="3"/>
  <c r="A571" i="3"/>
  <c r="B571" i="3" s="1"/>
  <c r="C570" i="3"/>
  <c r="A570" i="3"/>
  <c r="B570" i="3" s="1"/>
  <c r="C569" i="3"/>
  <c r="A569" i="3"/>
  <c r="B569" i="3" s="1"/>
  <c r="C568" i="3"/>
  <c r="B568" i="3"/>
  <c r="A568" i="3"/>
  <c r="C567" i="3"/>
  <c r="A567" i="3"/>
  <c r="B567" i="3" s="1"/>
  <c r="C566" i="3"/>
  <c r="A566" i="3"/>
  <c r="B566" i="3" s="1"/>
  <c r="C565" i="3"/>
  <c r="B565" i="3"/>
  <c r="A565" i="3"/>
  <c r="C564" i="3"/>
  <c r="B564" i="3"/>
  <c r="A564" i="3"/>
  <c r="C563" i="3"/>
  <c r="B563" i="3"/>
  <c r="A563" i="3"/>
  <c r="C562" i="3"/>
  <c r="A562" i="3"/>
  <c r="B562" i="3" s="1"/>
  <c r="C561" i="3"/>
  <c r="A561" i="3"/>
  <c r="B561" i="3" s="1"/>
  <c r="C560" i="3"/>
  <c r="B560" i="3"/>
  <c r="A560" i="3"/>
  <c r="C559" i="3"/>
  <c r="A559" i="3"/>
  <c r="B559" i="3" s="1"/>
  <c r="C558" i="3"/>
  <c r="B558" i="3"/>
  <c r="A558" i="3"/>
  <c r="C557" i="3"/>
  <c r="B557" i="3"/>
  <c r="A557" i="3"/>
  <c r="C556" i="3"/>
  <c r="B556" i="3"/>
  <c r="A556" i="3"/>
  <c r="C555" i="3"/>
  <c r="A555" i="3"/>
  <c r="B555" i="3" s="1"/>
  <c r="C554" i="3"/>
  <c r="A554" i="3"/>
  <c r="B554" i="3" s="1"/>
  <c r="C553" i="3"/>
  <c r="A553" i="3"/>
  <c r="B553" i="3" s="1"/>
  <c r="C552" i="3"/>
  <c r="B552" i="3"/>
  <c r="A552" i="3"/>
  <c r="C551" i="3"/>
  <c r="A551" i="3"/>
  <c r="B551" i="3" s="1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A546" i="3"/>
  <c r="B546" i="3" s="1"/>
  <c r="C545" i="3"/>
  <c r="A545" i="3"/>
  <c r="B545" i="3" s="1"/>
  <c r="C544" i="3"/>
  <c r="B544" i="3"/>
  <c r="A544" i="3"/>
  <c r="C543" i="3"/>
  <c r="A543" i="3"/>
  <c r="B543" i="3" s="1"/>
  <c r="C542" i="3"/>
  <c r="A542" i="3"/>
  <c r="B542" i="3" s="1"/>
  <c r="C541" i="3"/>
  <c r="B541" i="3"/>
  <c r="A541" i="3"/>
  <c r="C540" i="3"/>
  <c r="B540" i="3"/>
  <c r="A540" i="3"/>
  <c r="C539" i="3"/>
  <c r="A539" i="3"/>
  <c r="B539" i="3" s="1"/>
  <c r="C538" i="3"/>
  <c r="A538" i="3"/>
  <c r="B538" i="3" s="1"/>
  <c r="C537" i="3"/>
  <c r="A537" i="3"/>
  <c r="B537" i="3" s="1"/>
  <c r="C536" i="3"/>
  <c r="B536" i="3"/>
  <c r="A536" i="3"/>
  <c r="C535" i="3"/>
  <c r="A535" i="3"/>
  <c r="B535" i="3" s="1"/>
  <c r="C534" i="3"/>
  <c r="A534" i="3"/>
  <c r="B534" i="3" s="1"/>
  <c r="C533" i="3"/>
  <c r="B533" i="3"/>
  <c r="A533" i="3"/>
  <c r="C532" i="3"/>
  <c r="B532" i="3"/>
  <c r="A532" i="3"/>
  <c r="C531" i="3"/>
  <c r="B531" i="3"/>
  <c r="A531" i="3"/>
  <c r="C530" i="3"/>
  <c r="A530" i="3"/>
  <c r="B530" i="3" s="1"/>
  <c r="C529" i="3"/>
  <c r="A529" i="3"/>
  <c r="B529" i="3" s="1"/>
  <c r="C528" i="3"/>
  <c r="B528" i="3"/>
  <c r="A528" i="3"/>
  <c r="C527" i="3"/>
  <c r="A527" i="3"/>
  <c r="B527" i="3" s="1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A522" i="3"/>
  <c r="B522" i="3" s="1"/>
  <c r="C521" i="3"/>
  <c r="A521" i="3"/>
  <c r="B521" i="3" s="1"/>
  <c r="C520" i="3"/>
  <c r="B520" i="3"/>
  <c r="A520" i="3"/>
  <c r="C519" i="3"/>
  <c r="A519" i="3"/>
  <c r="B519" i="3" s="1"/>
  <c r="C518" i="3"/>
  <c r="A518" i="3"/>
  <c r="B518" i="3" s="1"/>
  <c r="C517" i="3"/>
  <c r="B517" i="3"/>
  <c r="A517" i="3"/>
  <c r="C516" i="3"/>
  <c r="B516" i="3"/>
  <c r="A516" i="3"/>
  <c r="C515" i="3"/>
  <c r="A515" i="3"/>
  <c r="B515" i="3" s="1"/>
  <c r="C514" i="3"/>
  <c r="A514" i="3"/>
  <c r="B514" i="3" s="1"/>
  <c r="C513" i="3"/>
  <c r="A513" i="3"/>
  <c r="B513" i="3" s="1"/>
  <c r="C512" i="3"/>
  <c r="B512" i="3"/>
  <c r="A512" i="3"/>
  <c r="C511" i="3"/>
  <c r="A511" i="3"/>
  <c r="B511" i="3" s="1"/>
  <c r="C510" i="3"/>
  <c r="B510" i="3"/>
  <c r="A510" i="3"/>
  <c r="C509" i="3"/>
  <c r="B509" i="3"/>
  <c r="A509" i="3"/>
  <c r="C508" i="3"/>
  <c r="B508" i="3"/>
  <c r="A508" i="3"/>
  <c r="C507" i="3"/>
  <c r="A507" i="3"/>
  <c r="B507" i="3" s="1"/>
  <c r="C506" i="3"/>
  <c r="A506" i="3"/>
  <c r="B506" i="3" s="1"/>
  <c r="C505" i="3"/>
  <c r="A505" i="3"/>
  <c r="B505" i="3" s="1"/>
  <c r="C504" i="3"/>
  <c r="B504" i="3"/>
  <c r="A504" i="3"/>
  <c r="C503" i="3"/>
  <c r="A503" i="3"/>
  <c r="B503" i="3" s="1"/>
  <c r="C502" i="3"/>
  <c r="A502" i="3"/>
  <c r="B502" i="3" s="1"/>
  <c r="C501" i="3"/>
  <c r="B501" i="3"/>
  <c r="A501" i="3"/>
  <c r="C500" i="3"/>
  <c r="B500" i="3"/>
  <c r="A500" i="3"/>
  <c r="C499" i="3"/>
  <c r="B499" i="3"/>
  <c r="A499" i="3"/>
  <c r="C498" i="3"/>
  <c r="A498" i="3"/>
  <c r="B498" i="3" s="1"/>
  <c r="C497" i="3"/>
  <c r="A497" i="3"/>
  <c r="B497" i="3" s="1"/>
  <c r="C496" i="3"/>
  <c r="B496" i="3"/>
  <c r="A496" i="3"/>
  <c r="C495" i="3"/>
  <c r="A495" i="3"/>
  <c r="B495" i="3" s="1"/>
  <c r="C494" i="3"/>
  <c r="B494" i="3"/>
  <c r="A494" i="3"/>
  <c r="C493" i="3"/>
  <c r="A493" i="3"/>
  <c r="B493" i="3" s="1"/>
  <c r="C492" i="3"/>
  <c r="B492" i="3"/>
  <c r="A492" i="3"/>
  <c r="C491" i="3"/>
  <c r="B491" i="3"/>
  <c r="A491" i="3"/>
  <c r="C490" i="3"/>
  <c r="B490" i="3"/>
  <c r="A490" i="3"/>
  <c r="C489" i="3"/>
  <c r="A489" i="3"/>
  <c r="B489" i="3" s="1"/>
  <c r="C488" i="3"/>
  <c r="B488" i="3"/>
  <c r="A488" i="3"/>
  <c r="C487" i="3"/>
  <c r="A487" i="3"/>
  <c r="B487" i="3" s="1"/>
  <c r="C486" i="3"/>
  <c r="B486" i="3"/>
  <c r="A486" i="3"/>
  <c r="C485" i="3"/>
  <c r="A485" i="3"/>
  <c r="B485" i="3" s="1"/>
  <c r="C484" i="3"/>
  <c r="B484" i="3"/>
  <c r="A484" i="3"/>
  <c r="C483" i="3"/>
  <c r="B483" i="3"/>
  <c r="A483" i="3"/>
  <c r="C482" i="3"/>
  <c r="B482" i="3"/>
  <c r="A482" i="3"/>
  <c r="C481" i="3"/>
  <c r="A481" i="3"/>
  <c r="B481" i="3" s="1"/>
  <c r="C480" i="3"/>
  <c r="B480" i="3"/>
  <c r="A480" i="3"/>
  <c r="C479" i="3"/>
  <c r="A479" i="3"/>
  <c r="B479" i="3" s="1"/>
  <c r="C478" i="3"/>
  <c r="A478" i="3"/>
  <c r="B478" i="3" s="1"/>
  <c r="C477" i="3"/>
  <c r="A477" i="3"/>
  <c r="B477" i="3" s="1"/>
  <c r="C476" i="3"/>
  <c r="B476" i="3"/>
  <c r="A476" i="3"/>
  <c r="C475" i="3"/>
  <c r="A475" i="3"/>
  <c r="B475" i="3" s="1"/>
  <c r="C474" i="3"/>
  <c r="B474" i="3"/>
  <c r="A474" i="3"/>
  <c r="C473" i="3"/>
  <c r="A473" i="3"/>
  <c r="B473" i="3" s="1"/>
  <c r="C472" i="3"/>
  <c r="B472" i="3"/>
  <c r="A472" i="3"/>
  <c r="C471" i="3"/>
  <c r="A471" i="3"/>
  <c r="B471" i="3" s="1"/>
  <c r="C470" i="3"/>
  <c r="A470" i="3"/>
  <c r="B470" i="3" s="1"/>
  <c r="C469" i="3"/>
  <c r="A469" i="3"/>
  <c r="B469" i="3" s="1"/>
  <c r="C468" i="3"/>
  <c r="B468" i="3"/>
  <c r="A468" i="3"/>
  <c r="C467" i="3"/>
  <c r="A467" i="3"/>
  <c r="B467" i="3" s="1"/>
  <c r="C466" i="3"/>
  <c r="B466" i="3"/>
  <c r="A466" i="3"/>
  <c r="C465" i="3"/>
  <c r="A465" i="3"/>
  <c r="B465" i="3" s="1"/>
  <c r="C464" i="3"/>
  <c r="B464" i="3"/>
  <c r="A464" i="3"/>
  <c r="C463" i="3"/>
  <c r="A463" i="3"/>
  <c r="B463" i="3" s="1"/>
  <c r="C462" i="3"/>
  <c r="B462" i="3"/>
  <c r="A462" i="3"/>
  <c r="C461" i="3"/>
  <c r="A461" i="3"/>
  <c r="B461" i="3" s="1"/>
  <c r="C460" i="3"/>
  <c r="B460" i="3"/>
  <c r="A460" i="3"/>
  <c r="C459" i="3"/>
  <c r="B459" i="3"/>
  <c r="A459" i="3"/>
  <c r="C458" i="3"/>
  <c r="B458" i="3"/>
  <c r="A458" i="3"/>
  <c r="C457" i="3"/>
  <c r="A457" i="3"/>
  <c r="B457" i="3" s="1"/>
  <c r="C456" i="3"/>
  <c r="B456" i="3"/>
  <c r="A456" i="3"/>
  <c r="C455" i="3"/>
  <c r="A455" i="3"/>
  <c r="B455" i="3" s="1"/>
  <c r="C454" i="3"/>
  <c r="A454" i="3"/>
  <c r="B454" i="3" s="1"/>
  <c r="C453" i="3"/>
  <c r="A453" i="3"/>
  <c r="B453" i="3" s="1"/>
  <c r="C452" i="3"/>
  <c r="B452" i="3"/>
  <c r="A452" i="3"/>
  <c r="C451" i="3"/>
  <c r="A451" i="3"/>
  <c r="B451" i="3" s="1"/>
  <c r="C450" i="3"/>
  <c r="B450" i="3"/>
  <c r="A450" i="3"/>
  <c r="C449" i="3"/>
  <c r="A449" i="3"/>
  <c r="B449" i="3" s="1"/>
  <c r="C448" i="3"/>
  <c r="B448" i="3"/>
  <c r="A448" i="3"/>
  <c r="C447" i="3"/>
  <c r="A447" i="3"/>
  <c r="B447" i="3" s="1"/>
  <c r="C446" i="3"/>
  <c r="B446" i="3"/>
  <c r="A446" i="3"/>
  <c r="C445" i="3"/>
  <c r="A445" i="3"/>
  <c r="B445" i="3" s="1"/>
  <c r="C444" i="3"/>
  <c r="B444" i="3"/>
  <c r="A444" i="3"/>
  <c r="C443" i="3"/>
  <c r="A443" i="3"/>
  <c r="B443" i="3" s="1"/>
  <c r="C442" i="3"/>
  <c r="B442" i="3"/>
  <c r="A442" i="3"/>
  <c r="C441" i="3"/>
  <c r="A441" i="3"/>
  <c r="B441" i="3" s="1"/>
  <c r="C440" i="3"/>
  <c r="B440" i="3"/>
  <c r="A440" i="3"/>
  <c r="C439" i="3"/>
  <c r="A439" i="3"/>
  <c r="B439" i="3" s="1"/>
  <c r="C438" i="3"/>
  <c r="A438" i="3"/>
  <c r="B438" i="3" s="1"/>
  <c r="C437" i="3"/>
  <c r="A437" i="3"/>
  <c r="B437" i="3" s="1"/>
  <c r="C436" i="3"/>
  <c r="B436" i="3"/>
  <c r="A436" i="3"/>
  <c r="C435" i="3"/>
  <c r="A435" i="3"/>
  <c r="B435" i="3" s="1"/>
  <c r="C434" i="3"/>
  <c r="B434" i="3"/>
  <c r="A434" i="3"/>
  <c r="C433" i="3"/>
  <c r="A433" i="3"/>
  <c r="B433" i="3" s="1"/>
  <c r="C432" i="3"/>
  <c r="B432" i="3"/>
  <c r="A432" i="3"/>
  <c r="C431" i="3"/>
  <c r="A431" i="3"/>
  <c r="B431" i="3" s="1"/>
  <c r="C430" i="3"/>
  <c r="B430" i="3"/>
  <c r="A430" i="3"/>
  <c r="C429" i="3"/>
  <c r="A429" i="3"/>
  <c r="B429" i="3" s="1"/>
  <c r="C428" i="3"/>
  <c r="B428" i="3"/>
  <c r="A428" i="3"/>
  <c r="C427" i="3"/>
  <c r="B427" i="3"/>
  <c r="A427" i="3"/>
  <c r="C426" i="3"/>
  <c r="B426" i="3"/>
  <c r="A426" i="3"/>
  <c r="C425" i="3"/>
  <c r="A425" i="3"/>
  <c r="B425" i="3" s="1"/>
  <c r="C424" i="3"/>
  <c r="B424" i="3"/>
  <c r="A424" i="3"/>
  <c r="C423" i="3"/>
  <c r="A423" i="3"/>
  <c r="B423" i="3" s="1"/>
  <c r="C422" i="3"/>
  <c r="B422" i="3"/>
  <c r="A422" i="3"/>
  <c r="C421" i="3"/>
  <c r="A421" i="3"/>
  <c r="B421" i="3" s="1"/>
  <c r="C420" i="3"/>
  <c r="B420" i="3"/>
  <c r="A420" i="3"/>
  <c r="C419" i="3"/>
  <c r="B419" i="3"/>
  <c r="A419" i="3"/>
  <c r="C418" i="3"/>
  <c r="B418" i="3"/>
  <c r="A418" i="3"/>
  <c r="C417" i="3"/>
  <c r="A417" i="3"/>
  <c r="B417" i="3" s="1"/>
  <c r="C416" i="3"/>
  <c r="B416" i="3"/>
  <c r="A416" i="3"/>
  <c r="C415" i="3"/>
  <c r="A415" i="3"/>
  <c r="B415" i="3" s="1"/>
  <c r="C414" i="3"/>
  <c r="A414" i="3"/>
  <c r="B414" i="3" s="1"/>
  <c r="C413" i="3"/>
  <c r="A413" i="3"/>
  <c r="B413" i="3" s="1"/>
  <c r="C412" i="3"/>
  <c r="B412" i="3"/>
  <c r="A412" i="3"/>
  <c r="C411" i="3"/>
  <c r="A411" i="3"/>
  <c r="B411" i="3" s="1"/>
  <c r="C410" i="3"/>
  <c r="B410" i="3"/>
  <c r="A410" i="3"/>
  <c r="C409" i="3"/>
  <c r="A409" i="3"/>
  <c r="B409" i="3" s="1"/>
  <c r="C408" i="3"/>
  <c r="B408" i="3"/>
  <c r="A408" i="3"/>
  <c r="C407" i="3"/>
  <c r="A407" i="3"/>
  <c r="B407" i="3" s="1"/>
  <c r="C406" i="3"/>
  <c r="A406" i="3"/>
  <c r="B406" i="3" s="1"/>
  <c r="C405" i="3"/>
  <c r="A405" i="3"/>
  <c r="B405" i="3" s="1"/>
  <c r="C404" i="3"/>
  <c r="B404" i="3"/>
  <c r="A404" i="3"/>
  <c r="C403" i="3"/>
  <c r="A403" i="3"/>
  <c r="B403" i="3" s="1"/>
  <c r="C402" i="3"/>
  <c r="B402" i="3"/>
  <c r="A402" i="3"/>
  <c r="C401" i="3"/>
  <c r="A401" i="3"/>
  <c r="B401" i="3" s="1"/>
  <c r="C400" i="3"/>
  <c r="B400" i="3"/>
  <c r="A400" i="3"/>
  <c r="C399" i="3"/>
  <c r="A399" i="3"/>
  <c r="B399" i="3" s="1"/>
  <c r="C398" i="3"/>
  <c r="B398" i="3"/>
  <c r="A398" i="3"/>
  <c r="C397" i="3"/>
  <c r="A397" i="3"/>
  <c r="B397" i="3" s="1"/>
  <c r="C396" i="3"/>
  <c r="B396" i="3"/>
  <c r="A396" i="3"/>
  <c r="C395" i="3"/>
  <c r="B395" i="3"/>
  <c r="A395" i="3"/>
  <c r="C394" i="3"/>
  <c r="B394" i="3"/>
  <c r="A394" i="3"/>
  <c r="C393" i="3"/>
  <c r="A393" i="3"/>
  <c r="B393" i="3" s="1"/>
  <c r="C392" i="3"/>
  <c r="B392" i="3"/>
  <c r="A392" i="3"/>
  <c r="C391" i="3"/>
  <c r="A391" i="3"/>
  <c r="B391" i="3" s="1"/>
  <c r="C390" i="3"/>
  <c r="A390" i="3"/>
  <c r="B390" i="3" s="1"/>
  <c r="C389" i="3"/>
  <c r="A389" i="3"/>
  <c r="B389" i="3" s="1"/>
  <c r="C388" i="3"/>
  <c r="B388" i="3"/>
  <c r="A388" i="3"/>
  <c r="C387" i="3"/>
  <c r="A387" i="3"/>
  <c r="B387" i="3" s="1"/>
  <c r="C386" i="3"/>
  <c r="B386" i="3"/>
  <c r="A386" i="3"/>
  <c r="C385" i="3"/>
  <c r="A385" i="3"/>
  <c r="B385" i="3" s="1"/>
  <c r="C384" i="3"/>
  <c r="B384" i="3"/>
  <c r="A384" i="3"/>
  <c r="C383" i="3"/>
  <c r="A383" i="3"/>
  <c r="B383" i="3" s="1"/>
  <c r="C382" i="3"/>
  <c r="B382" i="3"/>
  <c r="A382" i="3"/>
  <c r="C381" i="3"/>
  <c r="A381" i="3"/>
  <c r="B381" i="3" s="1"/>
  <c r="C380" i="3"/>
  <c r="B380" i="3"/>
  <c r="A380" i="3"/>
  <c r="C379" i="3"/>
  <c r="B379" i="3"/>
  <c r="A379" i="3"/>
  <c r="C378" i="3"/>
  <c r="B378" i="3"/>
  <c r="A378" i="3"/>
  <c r="C377" i="3"/>
  <c r="A377" i="3"/>
  <c r="B377" i="3" s="1"/>
  <c r="C376" i="3"/>
  <c r="B376" i="3"/>
  <c r="A376" i="3"/>
  <c r="C375" i="3"/>
  <c r="A375" i="3"/>
  <c r="B375" i="3" s="1"/>
  <c r="C374" i="3"/>
  <c r="A374" i="3"/>
  <c r="B374" i="3" s="1"/>
  <c r="C373" i="3"/>
  <c r="A373" i="3"/>
  <c r="B373" i="3" s="1"/>
  <c r="C372" i="3"/>
  <c r="B372" i="3"/>
  <c r="A372" i="3"/>
  <c r="C371" i="3"/>
  <c r="A371" i="3"/>
  <c r="B371" i="3" s="1"/>
  <c r="C370" i="3"/>
  <c r="B370" i="3"/>
  <c r="A370" i="3"/>
  <c r="C369" i="3"/>
  <c r="A369" i="3"/>
  <c r="B369" i="3" s="1"/>
  <c r="C368" i="3"/>
  <c r="B368" i="3"/>
  <c r="A368" i="3"/>
  <c r="C367" i="3"/>
  <c r="A367" i="3"/>
  <c r="B367" i="3" s="1"/>
  <c r="C366" i="3"/>
  <c r="B366" i="3"/>
  <c r="A366" i="3"/>
  <c r="C365" i="3"/>
  <c r="A365" i="3"/>
  <c r="B365" i="3" s="1"/>
  <c r="C364" i="3"/>
  <c r="B364" i="3"/>
  <c r="A364" i="3"/>
  <c r="C363" i="3"/>
  <c r="B363" i="3"/>
  <c r="A363" i="3"/>
  <c r="C362" i="3"/>
  <c r="B362" i="3"/>
  <c r="A362" i="3"/>
  <c r="C361" i="3"/>
  <c r="A361" i="3"/>
  <c r="B361" i="3" s="1"/>
  <c r="C360" i="3"/>
  <c r="B360" i="3"/>
  <c r="A360" i="3"/>
  <c r="C359" i="3"/>
  <c r="A359" i="3"/>
  <c r="B359" i="3" s="1"/>
  <c r="C358" i="3"/>
  <c r="B358" i="3"/>
  <c r="A358" i="3"/>
  <c r="C357" i="3"/>
  <c r="A357" i="3"/>
  <c r="B357" i="3" s="1"/>
  <c r="C356" i="3"/>
  <c r="B356" i="3"/>
  <c r="A356" i="3"/>
  <c r="C355" i="3"/>
  <c r="B355" i="3"/>
  <c r="A355" i="3"/>
  <c r="C354" i="3"/>
  <c r="B354" i="3"/>
  <c r="A354" i="3"/>
  <c r="C353" i="3"/>
  <c r="A353" i="3"/>
  <c r="B353" i="3" s="1"/>
  <c r="C352" i="3"/>
  <c r="B352" i="3"/>
  <c r="A352" i="3"/>
  <c r="C351" i="3"/>
  <c r="A351" i="3"/>
  <c r="B351" i="3" s="1"/>
  <c r="C350" i="3"/>
  <c r="A350" i="3"/>
  <c r="B350" i="3" s="1"/>
  <c r="C349" i="3"/>
  <c r="A349" i="3"/>
  <c r="B349" i="3" s="1"/>
  <c r="C348" i="3"/>
  <c r="B348" i="3"/>
  <c r="A348" i="3"/>
  <c r="C347" i="3"/>
  <c r="A347" i="3"/>
  <c r="B347" i="3" s="1"/>
  <c r="C346" i="3"/>
  <c r="B346" i="3"/>
  <c r="A346" i="3"/>
  <c r="C345" i="3"/>
  <c r="A345" i="3"/>
  <c r="B345" i="3" s="1"/>
  <c r="C344" i="3"/>
  <c r="B344" i="3"/>
  <c r="A344" i="3"/>
  <c r="C343" i="3"/>
  <c r="A343" i="3"/>
  <c r="B343" i="3" s="1"/>
  <c r="C342" i="3"/>
  <c r="A342" i="3"/>
  <c r="B342" i="3" s="1"/>
  <c r="C341" i="3"/>
  <c r="A341" i="3"/>
  <c r="B341" i="3" s="1"/>
  <c r="C340" i="3"/>
  <c r="B340" i="3"/>
  <c r="A340" i="3"/>
  <c r="C339" i="3"/>
  <c r="A339" i="3"/>
  <c r="B339" i="3" s="1"/>
  <c r="C338" i="3"/>
  <c r="B338" i="3"/>
  <c r="A338" i="3"/>
  <c r="C337" i="3"/>
  <c r="A337" i="3"/>
  <c r="B337" i="3" s="1"/>
  <c r="C336" i="3"/>
  <c r="B336" i="3"/>
  <c r="A336" i="3"/>
  <c r="C335" i="3"/>
  <c r="A335" i="3"/>
  <c r="B335" i="3" s="1"/>
  <c r="C334" i="3"/>
  <c r="B334" i="3"/>
  <c r="A334" i="3"/>
  <c r="C333" i="3"/>
  <c r="A333" i="3"/>
  <c r="B333" i="3" s="1"/>
  <c r="C332" i="3"/>
  <c r="B332" i="3"/>
  <c r="A332" i="3"/>
  <c r="C331" i="3"/>
  <c r="B331" i="3"/>
  <c r="A331" i="3"/>
  <c r="C330" i="3"/>
  <c r="B330" i="3"/>
  <c r="A330" i="3"/>
  <c r="C329" i="3"/>
  <c r="A329" i="3"/>
  <c r="B329" i="3" s="1"/>
  <c r="C328" i="3"/>
  <c r="B328" i="3"/>
  <c r="A328" i="3"/>
  <c r="C327" i="3"/>
  <c r="A327" i="3"/>
  <c r="B327" i="3" s="1"/>
  <c r="C326" i="3"/>
  <c r="A326" i="3"/>
  <c r="B326" i="3" s="1"/>
  <c r="C325" i="3"/>
  <c r="A325" i="3"/>
  <c r="B325" i="3" s="1"/>
  <c r="C324" i="3"/>
  <c r="B324" i="3"/>
  <c r="A324" i="3"/>
  <c r="C323" i="3"/>
  <c r="A323" i="3"/>
  <c r="B323" i="3" s="1"/>
  <c r="C322" i="3"/>
  <c r="B322" i="3"/>
  <c r="A322" i="3"/>
  <c r="C321" i="3"/>
  <c r="A321" i="3"/>
  <c r="B321" i="3" s="1"/>
  <c r="C320" i="3"/>
  <c r="B320" i="3"/>
  <c r="A320" i="3"/>
  <c r="C319" i="3"/>
  <c r="A319" i="3"/>
  <c r="B319" i="3" s="1"/>
  <c r="C318" i="3"/>
  <c r="B318" i="3"/>
  <c r="A318" i="3"/>
  <c r="C317" i="3"/>
  <c r="A317" i="3"/>
  <c r="B317" i="3" s="1"/>
  <c r="C316" i="3"/>
  <c r="B316" i="3"/>
  <c r="A316" i="3"/>
  <c r="C315" i="3"/>
  <c r="B315" i="3"/>
  <c r="A315" i="3"/>
  <c r="C314" i="3"/>
  <c r="B314" i="3"/>
  <c r="A314" i="3"/>
  <c r="C313" i="3"/>
  <c r="A313" i="3"/>
  <c r="B313" i="3" s="1"/>
  <c r="C312" i="3"/>
  <c r="B312" i="3"/>
  <c r="A312" i="3"/>
  <c r="C311" i="3"/>
  <c r="A311" i="3"/>
  <c r="B311" i="3" s="1"/>
  <c r="C310" i="3"/>
  <c r="A310" i="3"/>
  <c r="B310" i="3" s="1"/>
  <c r="C309" i="3"/>
  <c r="A309" i="3"/>
  <c r="B309" i="3" s="1"/>
  <c r="C308" i="3"/>
  <c r="B308" i="3"/>
  <c r="A308" i="3"/>
  <c r="C307" i="3"/>
  <c r="A307" i="3"/>
  <c r="B307" i="3" s="1"/>
  <c r="C306" i="3"/>
  <c r="B306" i="3"/>
  <c r="A306" i="3"/>
  <c r="C305" i="3"/>
  <c r="A305" i="3"/>
  <c r="B305" i="3" s="1"/>
  <c r="C304" i="3"/>
  <c r="B304" i="3"/>
  <c r="A304" i="3"/>
  <c r="C303" i="3"/>
  <c r="A303" i="3"/>
  <c r="B303" i="3" s="1"/>
  <c r="C302" i="3"/>
  <c r="B302" i="3"/>
  <c r="A302" i="3"/>
  <c r="C301" i="3"/>
  <c r="A301" i="3"/>
  <c r="B301" i="3" s="1"/>
  <c r="C300" i="3"/>
  <c r="B300" i="3"/>
  <c r="A300" i="3"/>
  <c r="C299" i="3"/>
  <c r="B299" i="3"/>
  <c r="A299" i="3"/>
  <c r="C298" i="3"/>
  <c r="B298" i="3"/>
  <c r="A298" i="3"/>
  <c r="C297" i="3"/>
  <c r="A297" i="3"/>
  <c r="B297" i="3" s="1"/>
  <c r="C296" i="3"/>
  <c r="B296" i="3"/>
  <c r="A296" i="3"/>
  <c r="C295" i="3"/>
  <c r="A295" i="3"/>
  <c r="B295" i="3" s="1"/>
  <c r="C294" i="3"/>
  <c r="B294" i="3"/>
  <c r="A294" i="3"/>
  <c r="C293" i="3"/>
  <c r="A293" i="3"/>
  <c r="B293" i="3" s="1"/>
  <c r="C292" i="3"/>
  <c r="B292" i="3"/>
  <c r="A292" i="3"/>
  <c r="C291" i="3"/>
  <c r="B291" i="3"/>
  <c r="A291" i="3"/>
  <c r="C290" i="3"/>
  <c r="B290" i="3"/>
  <c r="A290" i="3"/>
  <c r="C289" i="3"/>
  <c r="A289" i="3"/>
  <c r="B289" i="3" s="1"/>
  <c r="C288" i="3"/>
  <c r="B288" i="3"/>
  <c r="A288" i="3"/>
  <c r="C287" i="3"/>
  <c r="A287" i="3"/>
  <c r="B287" i="3" s="1"/>
  <c r="C286" i="3"/>
  <c r="A286" i="3"/>
  <c r="B286" i="3" s="1"/>
  <c r="C285" i="3"/>
  <c r="A285" i="3"/>
  <c r="B285" i="3" s="1"/>
  <c r="C284" i="3"/>
  <c r="B284" i="3"/>
  <c r="A284" i="3"/>
  <c r="C283" i="3"/>
  <c r="A283" i="3"/>
  <c r="B283" i="3" s="1"/>
  <c r="C282" i="3"/>
  <c r="B282" i="3"/>
  <c r="A282" i="3"/>
  <c r="C281" i="3"/>
  <c r="A281" i="3"/>
  <c r="B281" i="3" s="1"/>
  <c r="C280" i="3"/>
  <c r="B280" i="3"/>
  <c r="A280" i="3"/>
  <c r="C279" i="3"/>
  <c r="A279" i="3"/>
  <c r="B279" i="3" s="1"/>
  <c r="C278" i="3"/>
  <c r="A278" i="3"/>
  <c r="B278" i="3" s="1"/>
  <c r="C277" i="3"/>
  <c r="A277" i="3"/>
  <c r="B277" i="3" s="1"/>
  <c r="C276" i="3"/>
  <c r="B276" i="3"/>
  <c r="A276" i="3"/>
  <c r="C275" i="3"/>
  <c r="A275" i="3"/>
  <c r="B275" i="3" s="1"/>
  <c r="C274" i="3"/>
  <c r="B274" i="3"/>
  <c r="A274" i="3"/>
  <c r="C273" i="3"/>
  <c r="A273" i="3"/>
  <c r="B273" i="3" s="1"/>
  <c r="C272" i="3"/>
  <c r="B272" i="3"/>
  <c r="A272" i="3"/>
  <c r="C271" i="3"/>
  <c r="A271" i="3"/>
  <c r="B271" i="3" s="1"/>
  <c r="C270" i="3"/>
  <c r="B270" i="3"/>
  <c r="A270" i="3"/>
  <c r="C269" i="3"/>
  <c r="A269" i="3"/>
  <c r="B269" i="3" s="1"/>
  <c r="C268" i="3"/>
  <c r="B268" i="3"/>
  <c r="A268" i="3"/>
  <c r="C267" i="3"/>
  <c r="B267" i="3"/>
  <c r="A267" i="3"/>
  <c r="C266" i="3"/>
  <c r="B266" i="3"/>
  <c r="A266" i="3"/>
  <c r="C265" i="3"/>
  <c r="A265" i="3"/>
  <c r="B265" i="3" s="1"/>
  <c r="C264" i="3"/>
  <c r="B264" i="3"/>
  <c r="A264" i="3"/>
  <c r="C263" i="3"/>
  <c r="A263" i="3"/>
  <c r="B263" i="3" s="1"/>
  <c r="C262" i="3"/>
  <c r="A262" i="3"/>
  <c r="B262" i="3" s="1"/>
  <c r="C261" i="3"/>
  <c r="A261" i="3"/>
  <c r="B261" i="3" s="1"/>
  <c r="C260" i="3"/>
  <c r="B260" i="3"/>
  <c r="A260" i="3"/>
  <c r="C259" i="3"/>
  <c r="A259" i="3"/>
  <c r="B259" i="3" s="1"/>
  <c r="C258" i="3"/>
  <c r="B258" i="3"/>
  <c r="A258" i="3"/>
  <c r="C257" i="3"/>
  <c r="A257" i="3"/>
  <c r="B257" i="3" s="1"/>
  <c r="C256" i="3"/>
  <c r="B256" i="3"/>
  <c r="A256" i="3"/>
  <c r="C255" i="3"/>
  <c r="A255" i="3"/>
  <c r="B255" i="3" s="1"/>
  <c r="C254" i="3"/>
  <c r="B254" i="3"/>
  <c r="A254" i="3"/>
  <c r="C253" i="3"/>
  <c r="A253" i="3"/>
  <c r="B253" i="3" s="1"/>
  <c r="C252" i="3"/>
  <c r="B252" i="3"/>
  <c r="A252" i="3"/>
  <c r="C251" i="3"/>
  <c r="B251" i="3"/>
  <c r="A251" i="3"/>
  <c r="C250" i="3"/>
  <c r="B250" i="3"/>
  <c r="A250" i="3"/>
  <c r="C249" i="3"/>
  <c r="A249" i="3"/>
  <c r="B249" i="3" s="1"/>
  <c r="C248" i="3"/>
  <c r="B248" i="3"/>
  <c r="A248" i="3"/>
  <c r="C247" i="3"/>
  <c r="A247" i="3"/>
  <c r="B247" i="3" s="1"/>
  <c r="C246" i="3"/>
  <c r="A246" i="3"/>
  <c r="B246" i="3" s="1"/>
  <c r="C245" i="3"/>
  <c r="A245" i="3"/>
  <c r="B245" i="3" s="1"/>
  <c r="C244" i="3"/>
  <c r="B244" i="3"/>
  <c r="A244" i="3"/>
  <c r="C243" i="3"/>
  <c r="A243" i="3"/>
  <c r="B243" i="3" s="1"/>
  <c r="C242" i="3"/>
  <c r="B242" i="3"/>
  <c r="A242" i="3"/>
  <c r="C241" i="3"/>
  <c r="A241" i="3"/>
  <c r="B241" i="3" s="1"/>
  <c r="C240" i="3"/>
  <c r="B240" i="3"/>
  <c r="A240" i="3"/>
  <c r="C239" i="3"/>
  <c r="A239" i="3"/>
  <c r="B239" i="3" s="1"/>
  <c r="C238" i="3"/>
  <c r="B238" i="3"/>
  <c r="A238" i="3"/>
  <c r="C237" i="3"/>
  <c r="A237" i="3"/>
  <c r="B237" i="3" s="1"/>
  <c r="C236" i="3"/>
  <c r="B236" i="3"/>
  <c r="A236" i="3"/>
  <c r="C235" i="3"/>
  <c r="B235" i="3"/>
  <c r="A235" i="3"/>
  <c r="C234" i="3"/>
  <c r="B234" i="3"/>
  <c r="A234" i="3"/>
  <c r="C233" i="3"/>
  <c r="A233" i="3"/>
  <c r="B233" i="3" s="1"/>
  <c r="C232" i="3"/>
  <c r="B232" i="3"/>
  <c r="A232" i="3"/>
  <c r="C231" i="3"/>
  <c r="A231" i="3"/>
  <c r="B231" i="3" s="1"/>
  <c r="C230" i="3"/>
  <c r="B230" i="3"/>
  <c r="A230" i="3"/>
  <c r="C229" i="3"/>
  <c r="A229" i="3"/>
  <c r="B229" i="3" s="1"/>
  <c r="C228" i="3"/>
  <c r="B228" i="3"/>
  <c r="A228" i="3"/>
  <c r="C227" i="3"/>
  <c r="B227" i="3"/>
  <c r="A227" i="3"/>
  <c r="C226" i="3"/>
  <c r="B226" i="3"/>
  <c r="A226" i="3"/>
  <c r="C225" i="3"/>
  <c r="A225" i="3"/>
  <c r="B225" i="3" s="1"/>
  <c r="C224" i="3"/>
  <c r="B224" i="3"/>
  <c r="A224" i="3"/>
  <c r="C223" i="3"/>
  <c r="A223" i="3"/>
  <c r="B223" i="3" s="1"/>
  <c r="C222" i="3"/>
  <c r="A222" i="3"/>
  <c r="B222" i="3" s="1"/>
  <c r="C221" i="3"/>
  <c r="A221" i="3"/>
  <c r="B221" i="3" s="1"/>
  <c r="C220" i="3"/>
  <c r="B220" i="3"/>
  <c r="A220" i="3"/>
  <c r="C219" i="3"/>
  <c r="A219" i="3"/>
  <c r="B219" i="3" s="1"/>
  <c r="C218" i="3"/>
  <c r="B218" i="3"/>
  <c r="A218" i="3"/>
  <c r="C217" i="3"/>
  <c r="A217" i="3"/>
  <c r="B217" i="3" s="1"/>
  <c r="C216" i="3"/>
  <c r="B216" i="3"/>
  <c r="A216" i="3"/>
  <c r="C215" i="3"/>
  <c r="A215" i="3"/>
  <c r="B215" i="3" s="1"/>
  <c r="C214" i="3"/>
  <c r="A214" i="3"/>
  <c r="B214" i="3" s="1"/>
  <c r="C213" i="3"/>
  <c r="A213" i="3"/>
  <c r="B213" i="3" s="1"/>
  <c r="C212" i="3"/>
  <c r="B212" i="3"/>
  <c r="A212" i="3"/>
  <c r="C211" i="3"/>
  <c r="A211" i="3"/>
  <c r="B211" i="3" s="1"/>
  <c r="C210" i="3"/>
  <c r="B210" i="3"/>
  <c r="A210" i="3"/>
  <c r="C209" i="3"/>
  <c r="A209" i="3"/>
  <c r="B209" i="3" s="1"/>
  <c r="C208" i="3"/>
  <c r="B208" i="3"/>
  <c r="A208" i="3"/>
  <c r="C207" i="3"/>
  <c r="A207" i="3"/>
  <c r="B207" i="3" s="1"/>
  <c r="C206" i="3"/>
  <c r="B206" i="3"/>
  <c r="A206" i="3"/>
  <c r="C205" i="3"/>
  <c r="A205" i="3"/>
  <c r="B205" i="3" s="1"/>
  <c r="C204" i="3"/>
  <c r="B204" i="3"/>
  <c r="A204" i="3"/>
  <c r="C203" i="3"/>
  <c r="B203" i="3"/>
  <c r="A203" i="3"/>
  <c r="C202" i="3"/>
  <c r="B202" i="3"/>
  <c r="A202" i="3"/>
  <c r="C201" i="3"/>
  <c r="A201" i="3"/>
  <c r="B201" i="3" s="1"/>
  <c r="C200" i="3"/>
  <c r="B200" i="3"/>
  <c r="A200" i="3"/>
  <c r="C199" i="3"/>
  <c r="A199" i="3"/>
  <c r="B199" i="3" s="1"/>
  <c r="C198" i="3"/>
  <c r="A198" i="3"/>
  <c r="B198" i="3" s="1"/>
  <c r="C197" i="3"/>
  <c r="A197" i="3"/>
  <c r="B197" i="3" s="1"/>
  <c r="C196" i="3"/>
  <c r="B196" i="3"/>
  <c r="A196" i="3"/>
  <c r="C195" i="3"/>
  <c r="A195" i="3"/>
  <c r="B195" i="3" s="1"/>
  <c r="C194" i="3"/>
  <c r="B194" i="3"/>
  <c r="A194" i="3"/>
  <c r="C193" i="3"/>
  <c r="A193" i="3"/>
  <c r="B193" i="3" s="1"/>
  <c r="C192" i="3"/>
  <c r="B192" i="3"/>
  <c r="A192" i="3"/>
  <c r="C191" i="3"/>
  <c r="A191" i="3"/>
  <c r="B191" i="3" s="1"/>
  <c r="C190" i="3"/>
  <c r="B190" i="3"/>
  <c r="A190" i="3"/>
  <c r="C189" i="3"/>
  <c r="A189" i="3"/>
  <c r="B189" i="3" s="1"/>
  <c r="C188" i="3"/>
  <c r="B188" i="3"/>
  <c r="A188" i="3"/>
  <c r="C187" i="3"/>
  <c r="B187" i="3"/>
  <c r="A187" i="3"/>
  <c r="C186" i="3"/>
  <c r="B186" i="3"/>
  <c r="A186" i="3"/>
  <c r="C185" i="3"/>
  <c r="A185" i="3"/>
  <c r="B185" i="3" s="1"/>
  <c r="C184" i="3"/>
  <c r="B184" i="3"/>
  <c r="A184" i="3"/>
  <c r="C183" i="3"/>
  <c r="A183" i="3"/>
  <c r="B183" i="3" s="1"/>
  <c r="C182" i="3"/>
  <c r="A182" i="3"/>
  <c r="B182" i="3" s="1"/>
  <c r="C181" i="3"/>
  <c r="A181" i="3"/>
  <c r="B181" i="3" s="1"/>
  <c r="C180" i="3"/>
  <c r="B180" i="3"/>
  <c r="A180" i="3"/>
  <c r="C179" i="3"/>
  <c r="A179" i="3"/>
  <c r="B179" i="3" s="1"/>
  <c r="C178" i="3"/>
  <c r="B178" i="3"/>
  <c r="A178" i="3"/>
  <c r="C177" i="3"/>
  <c r="A177" i="3"/>
  <c r="B177" i="3" s="1"/>
  <c r="C176" i="3"/>
  <c r="B176" i="3"/>
  <c r="A176" i="3"/>
  <c r="C175" i="3"/>
  <c r="A175" i="3"/>
  <c r="B175" i="3" s="1"/>
  <c r="C174" i="3"/>
  <c r="B174" i="3"/>
  <c r="A174" i="3"/>
  <c r="C173" i="3"/>
  <c r="A173" i="3"/>
  <c r="B173" i="3" s="1"/>
  <c r="C172" i="3"/>
  <c r="B172" i="3"/>
  <c r="A172" i="3"/>
  <c r="C171" i="3"/>
  <c r="B171" i="3"/>
  <c r="A171" i="3"/>
  <c r="C170" i="3"/>
  <c r="B170" i="3"/>
  <c r="A170" i="3"/>
  <c r="C169" i="3"/>
  <c r="A169" i="3"/>
  <c r="B169" i="3" s="1"/>
  <c r="C168" i="3"/>
  <c r="B168" i="3"/>
  <c r="A168" i="3"/>
  <c r="C167" i="3"/>
  <c r="A167" i="3"/>
  <c r="B167" i="3" s="1"/>
  <c r="C166" i="3"/>
  <c r="B166" i="3"/>
  <c r="A166" i="3"/>
  <c r="C165" i="3"/>
  <c r="A165" i="3"/>
  <c r="B165" i="3" s="1"/>
  <c r="C164" i="3"/>
  <c r="B164" i="3"/>
  <c r="A164" i="3"/>
  <c r="C163" i="3"/>
  <c r="B163" i="3"/>
  <c r="A163" i="3"/>
  <c r="C162" i="3"/>
  <c r="B162" i="3"/>
  <c r="A162" i="3"/>
  <c r="C161" i="3"/>
  <c r="A161" i="3"/>
  <c r="B161" i="3" s="1"/>
  <c r="C160" i="3"/>
  <c r="B160" i="3"/>
  <c r="A160" i="3"/>
  <c r="C159" i="3"/>
  <c r="B159" i="3"/>
  <c r="A159" i="3"/>
  <c r="C158" i="3"/>
  <c r="A158" i="3"/>
  <c r="B158" i="3" s="1"/>
  <c r="C157" i="3"/>
  <c r="A157" i="3"/>
  <c r="B157" i="3" s="1"/>
  <c r="C156" i="3"/>
  <c r="B156" i="3"/>
  <c r="A156" i="3"/>
  <c r="C155" i="3"/>
  <c r="A155" i="3"/>
  <c r="B155" i="3" s="1"/>
  <c r="C154" i="3"/>
  <c r="B154" i="3"/>
  <c r="A154" i="3"/>
  <c r="C153" i="3"/>
  <c r="A153" i="3"/>
  <c r="B153" i="3" s="1"/>
  <c r="C152" i="3"/>
  <c r="B152" i="3"/>
  <c r="A152" i="3"/>
  <c r="C151" i="3"/>
  <c r="A151" i="3"/>
  <c r="B151" i="3" s="1"/>
  <c r="C150" i="3"/>
  <c r="A150" i="3"/>
  <c r="B150" i="3" s="1"/>
  <c r="C149" i="3"/>
  <c r="B149" i="3"/>
  <c r="A149" i="3"/>
  <c r="C148" i="3"/>
  <c r="B148" i="3"/>
  <c r="A148" i="3"/>
  <c r="C147" i="3"/>
  <c r="A147" i="3"/>
  <c r="B147" i="3" s="1"/>
  <c r="C146" i="3"/>
  <c r="B146" i="3"/>
  <c r="A146" i="3"/>
  <c r="C145" i="3"/>
  <c r="A145" i="3"/>
  <c r="B145" i="3" s="1"/>
  <c r="C144" i="3"/>
  <c r="B144" i="3"/>
  <c r="A144" i="3"/>
  <c r="C143" i="3"/>
  <c r="A143" i="3"/>
  <c r="B143" i="3" s="1"/>
  <c r="C142" i="3"/>
  <c r="A142" i="3"/>
  <c r="B142" i="3" s="1"/>
  <c r="C141" i="3"/>
  <c r="B141" i="3"/>
  <c r="A141" i="3"/>
  <c r="C140" i="3"/>
  <c r="B140" i="3"/>
  <c r="A140" i="3"/>
  <c r="C139" i="3"/>
  <c r="A139" i="3"/>
  <c r="B139" i="3" s="1"/>
  <c r="C138" i="3"/>
  <c r="B138" i="3"/>
  <c r="A138" i="3"/>
  <c r="C137" i="3"/>
  <c r="A137" i="3"/>
  <c r="B137" i="3" s="1"/>
  <c r="C136" i="3"/>
  <c r="B136" i="3"/>
  <c r="A136" i="3"/>
  <c r="C135" i="3"/>
  <c r="A135" i="3"/>
  <c r="B135" i="3" s="1"/>
  <c r="C134" i="3"/>
  <c r="A134" i="3"/>
  <c r="B134" i="3" s="1"/>
  <c r="C133" i="3"/>
  <c r="B133" i="3"/>
  <c r="A133" i="3"/>
  <c r="C132" i="3"/>
  <c r="B132" i="3"/>
  <c r="A132" i="3"/>
  <c r="C131" i="3"/>
  <c r="A131" i="3"/>
  <c r="B131" i="3" s="1"/>
  <c r="C130" i="3"/>
  <c r="B130" i="3"/>
  <c r="A130" i="3"/>
  <c r="C129" i="3"/>
  <c r="A129" i="3"/>
  <c r="B129" i="3" s="1"/>
  <c r="C128" i="3"/>
  <c r="B128" i="3"/>
  <c r="A128" i="3"/>
  <c r="C127" i="3"/>
  <c r="A127" i="3"/>
  <c r="B127" i="3" s="1"/>
  <c r="C126" i="3"/>
  <c r="A126" i="3"/>
  <c r="B126" i="3" s="1"/>
  <c r="C125" i="3"/>
  <c r="B125" i="3"/>
  <c r="A125" i="3"/>
  <c r="C124" i="3"/>
  <c r="B124" i="3"/>
  <c r="A124" i="3"/>
  <c r="C123" i="3"/>
  <c r="A123" i="3"/>
  <c r="B123" i="3" s="1"/>
  <c r="C122" i="3"/>
  <c r="B122" i="3"/>
  <c r="A122" i="3"/>
  <c r="C121" i="3"/>
  <c r="A121" i="3"/>
  <c r="B121" i="3" s="1"/>
  <c r="C120" i="3"/>
  <c r="B120" i="3"/>
  <c r="A120" i="3"/>
  <c r="C119" i="3"/>
  <c r="A119" i="3"/>
  <c r="B119" i="3" s="1"/>
  <c r="C118" i="3"/>
  <c r="A118" i="3"/>
  <c r="B118" i="3" s="1"/>
  <c r="C117" i="3"/>
  <c r="B117" i="3"/>
  <c r="A117" i="3"/>
  <c r="C116" i="3"/>
  <c r="B116" i="3"/>
  <c r="A116" i="3"/>
  <c r="C115" i="3"/>
  <c r="A115" i="3"/>
  <c r="B115" i="3" s="1"/>
  <c r="C114" i="3"/>
  <c r="B114" i="3"/>
  <c r="A114" i="3"/>
  <c r="C113" i="3"/>
  <c r="A113" i="3"/>
  <c r="B113" i="3" s="1"/>
  <c r="C112" i="3"/>
  <c r="B112" i="3"/>
  <c r="A112" i="3"/>
  <c r="C111" i="3"/>
  <c r="A111" i="3"/>
  <c r="B111" i="3" s="1"/>
  <c r="C110" i="3"/>
  <c r="A110" i="3"/>
  <c r="B110" i="3" s="1"/>
  <c r="C109" i="3"/>
  <c r="B109" i="3"/>
  <c r="A109" i="3"/>
  <c r="C108" i="3"/>
  <c r="B108" i="3"/>
  <c r="A108" i="3"/>
  <c r="C107" i="3"/>
  <c r="A107" i="3"/>
  <c r="B107" i="3" s="1"/>
  <c r="C106" i="3"/>
  <c r="B106" i="3"/>
  <c r="A106" i="3"/>
  <c r="C105" i="3"/>
  <c r="A105" i="3"/>
  <c r="B105" i="3" s="1"/>
  <c r="C104" i="3"/>
  <c r="B104" i="3"/>
  <c r="A104" i="3"/>
  <c r="C103" i="3"/>
  <c r="A103" i="3"/>
  <c r="B103" i="3" s="1"/>
  <c r="C102" i="3"/>
  <c r="A102" i="3"/>
  <c r="B102" i="3" s="1"/>
  <c r="C101" i="3"/>
  <c r="B101" i="3"/>
  <c r="A101" i="3"/>
  <c r="C100" i="3"/>
  <c r="B100" i="3"/>
  <c r="A100" i="3"/>
  <c r="C99" i="3"/>
  <c r="A99" i="3"/>
  <c r="B99" i="3" s="1"/>
  <c r="C98" i="3"/>
  <c r="B98" i="3"/>
  <c r="A98" i="3"/>
  <c r="C97" i="3"/>
  <c r="A97" i="3"/>
  <c r="B97" i="3" s="1"/>
  <c r="C96" i="3"/>
  <c r="B96" i="3"/>
  <c r="A96" i="3"/>
  <c r="C95" i="3"/>
  <c r="A95" i="3"/>
  <c r="B95" i="3" s="1"/>
  <c r="C94" i="3"/>
  <c r="A94" i="3"/>
  <c r="B94" i="3" s="1"/>
  <c r="C93" i="3"/>
  <c r="B93" i="3"/>
  <c r="A93" i="3"/>
  <c r="C92" i="3"/>
  <c r="B92" i="3"/>
  <c r="A92" i="3"/>
  <c r="C91" i="3"/>
  <c r="A91" i="3"/>
  <c r="B91" i="3" s="1"/>
  <c r="C90" i="3"/>
  <c r="B90" i="3"/>
  <c r="A90" i="3"/>
  <c r="C89" i="3"/>
  <c r="A89" i="3"/>
  <c r="B89" i="3" s="1"/>
  <c r="C88" i="3"/>
  <c r="B88" i="3"/>
  <c r="A88" i="3"/>
  <c r="C87" i="3"/>
  <c r="A87" i="3"/>
  <c r="B87" i="3" s="1"/>
  <c r="C86" i="3"/>
  <c r="A86" i="3"/>
  <c r="B86" i="3" s="1"/>
  <c r="C85" i="3"/>
  <c r="B85" i="3"/>
  <c r="A85" i="3"/>
  <c r="C84" i="3"/>
  <c r="B84" i="3"/>
  <c r="A84" i="3"/>
  <c r="C83" i="3"/>
  <c r="A83" i="3"/>
  <c r="B83" i="3" s="1"/>
  <c r="C82" i="3"/>
  <c r="B82" i="3"/>
  <c r="A82" i="3"/>
  <c r="C81" i="3"/>
  <c r="A81" i="3"/>
  <c r="B81" i="3" s="1"/>
  <c r="C80" i="3"/>
  <c r="B80" i="3"/>
  <c r="A80" i="3"/>
  <c r="C79" i="3"/>
  <c r="A79" i="3"/>
  <c r="B79" i="3" s="1"/>
  <c r="C78" i="3"/>
  <c r="A78" i="3"/>
  <c r="B78" i="3" s="1"/>
  <c r="C77" i="3"/>
  <c r="B77" i="3"/>
  <c r="A77" i="3"/>
  <c r="C76" i="3"/>
  <c r="B76" i="3"/>
  <c r="A76" i="3"/>
  <c r="C75" i="3"/>
  <c r="A75" i="3"/>
  <c r="B75" i="3" s="1"/>
  <c r="C74" i="3"/>
  <c r="B74" i="3"/>
  <c r="A74" i="3"/>
  <c r="C73" i="3"/>
  <c r="A73" i="3"/>
  <c r="B73" i="3" s="1"/>
  <c r="C72" i="3"/>
  <c r="B72" i="3"/>
  <c r="A72" i="3"/>
  <c r="C71" i="3"/>
  <c r="A71" i="3"/>
  <c r="B71" i="3" s="1"/>
  <c r="C70" i="3"/>
  <c r="A70" i="3"/>
  <c r="B70" i="3" s="1"/>
  <c r="C69" i="3"/>
  <c r="B69" i="3"/>
  <c r="A69" i="3"/>
  <c r="C68" i="3"/>
  <c r="B68" i="3"/>
  <c r="A68" i="3"/>
  <c r="C67" i="3"/>
  <c r="A67" i="3"/>
  <c r="B67" i="3" s="1"/>
  <c r="C66" i="3"/>
  <c r="B66" i="3"/>
  <c r="A66" i="3"/>
  <c r="C65" i="3"/>
  <c r="A65" i="3"/>
  <c r="B65" i="3" s="1"/>
  <c r="C64" i="3"/>
  <c r="B64" i="3"/>
  <c r="A64" i="3"/>
  <c r="C63" i="3"/>
  <c r="A63" i="3"/>
  <c r="B63" i="3" s="1"/>
  <c r="C62" i="3"/>
  <c r="A62" i="3"/>
  <c r="B62" i="3" s="1"/>
  <c r="C61" i="3"/>
  <c r="B61" i="3"/>
  <c r="A61" i="3"/>
  <c r="C60" i="3"/>
  <c r="B60" i="3"/>
  <c r="A60" i="3"/>
  <c r="C59" i="3"/>
  <c r="A59" i="3"/>
  <c r="B59" i="3" s="1"/>
  <c r="C58" i="3"/>
  <c r="B58" i="3"/>
  <c r="A58" i="3"/>
  <c r="C57" i="3"/>
  <c r="A57" i="3"/>
  <c r="B57" i="3" s="1"/>
  <c r="C56" i="3"/>
  <c r="B56" i="3"/>
  <c r="A56" i="3"/>
  <c r="C55" i="3"/>
  <c r="A55" i="3"/>
  <c r="B55" i="3" s="1"/>
  <c r="C54" i="3"/>
  <c r="A54" i="3"/>
  <c r="B54" i="3" s="1"/>
  <c r="C53" i="3"/>
  <c r="B53" i="3"/>
  <c r="A53" i="3"/>
  <c r="C52" i="3"/>
  <c r="B52" i="3"/>
  <c r="A52" i="3"/>
  <c r="C51" i="3"/>
  <c r="A51" i="3"/>
  <c r="B51" i="3" s="1"/>
  <c r="C50" i="3"/>
  <c r="B50" i="3"/>
  <c r="A50" i="3"/>
  <c r="C49" i="3"/>
  <c r="A49" i="3"/>
  <c r="B49" i="3" s="1"/>
  <c r="C48" i="3"/>
  <c r="B48" i="3"/>
  <c r="A48" i="3"/>
  <c r="C47" i="3"/>
  <c r="A47" i="3"/>
  <c r="B47" i="3" s="1"/>
  <c r="C46" i="3"/>
  <c r="A46" i="3"/>
  <c r="B46" i="3" s="1"/>
  <c r="C45" i="3"/>
  <c r="B45" i="3"/>
  <c r="A45" i="3"/>
  <c r="C44" i="3"/>
  <c r="B44" i="3"/>
  <c r="A44" i="3"/>
  <c r="C43" i="3"/>
  <c r="A43" i="3"/>
  <c r="B43" i="3" s="1"/>
  <c r="C42" i="3"/>
  <c r="B42" i="3"/>
  <c r="A42" i="3"/>
  <c r="C41" i="3"/>
  <c r="A41" i="3"/>
  <c r="B41" i="3" s="1"/>
  <c r="C40" i="3"/>
  <c r="B40" i="3"/>
  <c r="A40" i="3"/>
  <c r="C39" i="3"/>
  <c r="A39" i="3"/>
  <c r="B39" i="3" s="1"/>
  <c r="C38" i="3"/>
  <c r="A38" i="3"/>
  <c r="B38" i="3" s="1"/>
  <c r="C37" i="3"/>
  <c r="B37" i="3"/>
  <c r="A37" i="3"/>
  <c r="C36" i="3"/>
  <c r="B36" i="3"/>
  <c r="A36" i="3"/>
  <c r="C35" i="3"/>
  <c r="A35" i="3"/>
  <c r="B35" i="3" s="1"/>
  <c r="C34" i="3"/>
  <c r="B34" i="3"/>
  <c r="A34" i="3"/>
  <c r="C33" i="3"/>
  <c r="A33" i="3"/>
  <c r="B33" i="3" s="1"/>
  <c r="C32" i="3"/>
  <c r="B32" i="3"/>
  <c r="A32" i="3"/>
  <c r="C31" i="3"/>
  <c r="A31" i="3"/>
  <c r="B31" i="3" s="1"/>
  <c r="C30" i="3"/>
  <c r="A30" i="3"/>
  <c r="B30" i="3" s="1"/>
  <c r="C29" i="3"/>
  <c r="B29" i="3"/>
  <c r="A29" i="3"/>
  <c r="C28" i="3"/>
  <c r="B28" i="3"/>
  <c r="A28" i="3"/>
  <c r="C27" i="3"/>
  <c r="A27" i="3"/>
  <c r="B27" i="3" s="1"/>
  <c r="C26" i="3"/>
  <c r="B26" i="3"/>
  <c r="A26" i="3"/>
  <c r="C25" i="3"/>
  <c r="A25" i="3"/>
  <c r="B25" i="3" s="1"/>
  <c r="C24" i="3"/>
  <c r="B24" i="3"/>
  <c r="A24" i="3"/>
  <c r="C23" i="3"/>
  <c r="A23" i="3"/>
  <c r="B23" i="3" s="1"/>
  <c r="C22" i="3"/>
  <c r="A22" i="3"/>
  <c r="B22" i="3" s="1"/>
  <c r="C21" i="3"/>
  <c r="B21" i="3"/>
  <c r="A21" i="3"/>
  <c r="C20" i="3"/>
  <c r="B20" i="3"/>
  <c r="A20" i="3"/>
  <c r="C19" i="3"/>
  <c r="A19" i="3"/>
  <c r="B19" i="3" s="1"/>
  <c r="C18" i="3"/>
  <c r="B18" i="3"/>
  <c r="A18" i="3"/>
  <c r="C17" i="3"/>
  <c r="A17" i="3"/>
  <c r="B17" i="3" s="1"/>
  <c r="C16" i="3"/>
  <c r="B16" i="3"/>
  <c r="A16" i="3"/>
  <c r="C15" i="3"/>
  <c r="A15" i="3"/>
  <c r="B15" i="3" s="1"/>
  <c r="C14" i="3"/>
  <c r="A14" i="3"/>
  <c r="B14" i="3" s="1"/>
  <c r="C13" i="3"/>
  <c r="B13" i="3"/>
  <c r="A13" i="3"/>
  <c r="C12" i="3"/>
  <c r="B12" i="3"/>
  <c r="A12" i="3"/>
  <c r="M11" i="3"/>
  <c r="N11" i="3" s="1"/>
  <c r="O11" i="3"/>
  <c r="M12" i="3"/>
  <c r="N12" i="3"/>
  <c r="O12" i="3"/>
  <c r="M13" i="3"/>
  <c r="N13" i="3" s="1"/>
  <c r="O13" i="3"/>
  <c r="M14" i="3"/>
  <c r="N14" i="3" s="1"/>
  <c r="O14" i="3"/>
  <c r="M15" i="3"/>
  <c r="N15" i="3" s="1"/>
  <c r="O15" i="3"/>
  <c r="M16" i="3"/>
  <c r="N16" i="3"/>
  <c r="O16" i="3"/>
  <c r="M17" i="3"/>
  <c r="N17" i="3" s="1"/>
  <c r="O17" i="3"/>
  <c r="M18" i="3"/>
  <c r="N18" i="3" s="1"/>
  <c r="O18" i="3"/>
  <c r="M19" i="3"/>
  <c r="N19" i="3" s="1"/>
  <c r="O19" i="3"/>
  <c r="M20" i="3"/>
  <c r="N20" i="3"/>
  <c r="O20" i="3"/>
  <c r="M21" i="3"/>
  <c r="N21" i="3" s="1"/>
  <c r="O21" i="3"/>
  <c r="M22" i="3"/>
  <c r="N22" i="3" s="1"/>
  <c r="O22" i="3"/>
  <c r="M23" i="3"/>
  <c r="N23" i="3"/>
  <c r="O23" i="3"/>
  <c r="M24" i="3"/>
  <c r="N24" i="3"/>
  <c r="O24" i="3"/>
  <c r="M25" i="3"/>
  <c r="N25" i="3"/>
  <c r="O25" i="3"/>
  <c r="M26" i="3"/>
  <c r="N26" i="3" s="1"/>
  <c r="O26" i="3"/>
  <c r="M27" i="3"/>
  <c r="N27" i="3" s="1"/>
  <c r="O27" i="3"/>
  <c r="M28" i="3"/>
  <c r="N28" i="3"/>
  <c r="O28" i="3"/>
  <c r="M29" i="3"/>
  <c r="N29" i="3" s="1"/>
  <c r="O29" i="3"/>
  <c r="M30" i="3"/>
  <c r="N30" i="3" s="1"/>
  <c r="O30" i="3"/>
  <c r="M31" i="3"/>
  <c r="N31" i="3" s="1"/>
  <c r="O31" i="3"/>
  <c r="M32" i="3"/>
  <c r="N32" i="3"/>
  <c r="O32" i="3"/>
  <c r="M33" i="3"/>
  <c r="N33" i="3"/>
  <c r="O33" i="3"/>
  <c r="M34" i="3"/>
  <c r="N34" i="3" s="1"/>
  <c r="O34" i="3"/>
  <c r="M35" i="3"/>
  <c r="N35" i="3" s="1"/>
  <c r="O35" i="3"/>
  <c r="M36" i="3"/>
  <c r="N36" i="3"/>
  <c r="O36" i="3"/>
  <c r="M37" i="3"/>
  <c r="N37" i="3" s="1"/>
  <c r="O37" i="3"/>
  <c r="M38" i="3"/>
  <c r="N38" i="3" s="1"/>
  <c r="O38" i="3"/>
  <c r="M39" i="3"/>
  <c r="N39" i="3"/>
  <c r="O39" i="3"/>
  <c r="M40" i="3"/>
  <c r="N40" i="3"/>
  <c r="O40" i="3"/>
  <c r="M41" i="3"/>
  <c r="N41" i="3"/>
  <c r="O41" i="3"/>
  <c r="M42" i="3"/>
  <c r="N42" i="3" s="1"/>
  <c r="O42" i="3"/>
  <c r="M43" i="3"/>
  <c r="N43" i="3" s="1"/>
  <c r="O43" i="3"/>
  <c r="M44" i="3"/>
  <c r="N44" i="3"/>
  <c r="O44" i="3"/>
  <c r="M45" i="3"/>
  <c r="N45" i="3" s="1"/>
  <c r="O45" i="3"/>
  <c r="M46" i="3"/>
  <c r="N46" i="3" s="1"/>
  <c r="O46" i="3"/>
  <c r="M47" i="3"/>
  <c r="N47" i="3" s="1"/>
  <c r="O47" i="3"/>
  <c r="M48" i="3"/>
  <c r="N48" i="3"/>
  <c r="O48" i="3"/>
  <c r="M49" i="3"/>
  <c r="N49" i="3"/>
  <c r="O49" i="3"/>
  <c r="M50" i="3"/>
  <c r="N50" i="3" s="1"/>
  <c r="O50" i="3"/>
  <c r="M51" i="3"/>
  <c r="N51" i="3" s="1"/>
  <c r="O51" i="3"/>
  <c r="M52" i="3"/>
  <c r="N52" i="3"/>
  <c r="O52" i="3"/>
  <c r="M53" i="3"/>
  <c r="N53" i="3" s="1"/>
  <c r="O53" i="3"/>
  <c r="M54" i="3"/>
  <c r="N54" i="3" s="1"/>
  <c r="O54" i="3"/>
  <c r="M55" i="3"/>
  <c r="N55" i="3"/>
  <c r="O55" i="3"/>
  <c r="M56" i="3"/>
  <c r="N56" i="3"/>
  <c r="O56" i="3"/>
  <c r="M57" i="3"/>
  <c r="N57" i="3"/>
  <c r="O57" i="3"/>
  <c r="M58" i="3"/>
  <c r="N58" i="3" s="1"/>
  <c r="O58" i="3"/>
  <c r="M59" i="3"/>
  <c r="N59" i="3" s="1"/>
  <c r="O59" i="3"/>
  <c r="M60" i="3"/>
  <c r="N60" i="3"/>
  <c r="O60" i="3"/>
  <c r="M61" i="3"/>
  <c r="N61" i="3" s="1"/>
  <c r="O61" i="3"/>
  <c r="M62" i="3"/>
  <c r="N62" i="3" s="1"/>
  <c r="O62" i="3"/>
  <c r="M63" i="3"/>
  <c r="N63" i="3" s="1"/>
  <c r="O63" i="3"/>
  <c r="M64" i="3"/>
  <c r="N64" i="3"/>
  <c r="O64" i="3"/>
  <c r="M65" i="3"/>
  <c r="N65" i="3"/>
  <c r="O65" i="3"/>
  <c r="M66" i="3"/>
  <c r="N66" i="3" s="1"/>
  <c r="O66" i="3"/>
  <c r="M67" i="3"/>
  <c r="N67" i="3" s="1"/>
  <c r="O67" i="3"/>
  <c r="M68" i="3"/>
  <c r="N68" i="3"/>
  <c r="O68" i="3"/>
  <c r="M69" i="3"/>
  <c r="N69" i="3" s="1"/>
  <c r="O69" i="3"/>
  <c r="M70" i="3"/>
  <c r="N70" i="3" s="1"/>
  <c r="O70" i="3"/>
  <c r="M71" i="3"/>
  <c r="N71" i="3"/>
  <c r="O71" i="3"/>
  <c r="M72" i="3"/>
  <c r="N72" i="3"/>
  <c r="O72" i="3"/>
  <c r="M73" i="3"/>
  <c r="N73" i="3"/>
  <c r="O73" i="3"/>
  <c r="M74" i="3"/>
  <c r="N74" i="3" s="1"/>
  <c r="O74" i="3"/>
  <c r="M75" i="3"/>
  <c r="N75" i="3" s="1"/>
  <c r="O75" i="3"/>
  <c r="M76" i="3"/>
  <c r="N76" i="3"/>
  <c r="O76" i="3"/>
  <c r="M77" i="3"/>
  <c r="N77" i="3" s="1"/>
  <c r="O77" i="3"/>
  <c r="M78" i="3"/>
  <c r="N78" i="3" s="1"/>
  <c r="O78" i="3"/>
  <c r="M79" i="3"/>
  <c r="N79" i="3" s="1"/>
  <c r="O79" i="3"/>
  <c r="M80" i="3"/>
  <c r="N80" i="3"/>
  <c r="O80" i="3"/>
  <c r="M81" i="3"/>
  <c r="N81" i="3"/>
  <c r="O81" i="3"/>
  <c r="M82" i="3"/>
  <c r="N82" i="3" s="1"/>
  <c r="O82" i="3"/>
  <c r="M83" i="3"/>
  <c r="N83" i="3" s="1"/>
  <c r="O83" i="3"/>
  <c r="M84" i="3"/>
  <c r="N84" i="3"/>
  <c r="O84" i="3"/>
  <c r="M85" i="3"/>
  <c r="N85" i="3"/>
  <c r="O85" i="3"/>
  <c r="M86" i="3"/>
  <c r="N86" i="3" s="1"/>
  <c r="O86" i="3"/>
  <c r="M87" i="3"/>
  <c r="N87" i="3" s="1"/>
  <c r="O87" i="3"/>
  <c r="M88" i="3"/>
  <c r="N88" i="3"/>
  <c r="O88" i="3"/>
  <c r="M89" i="3"/>
  <c r="N89" i="3"/>
  <c r="O89" i="3"/>
  <c r="M90" i="3"/>
  <c r="N90" i="3" s="1"/>
  <c r="O90" i="3"/>
  <c r="M91" i="3"/>
  <c r="N91" i="3" s="1"/>
  <c r="O91" i="3"/>
  <c r="M92" i="3"/>
  <c r="N92" i="3"/>
  <c r="O92" i="3"/>
  <c r="M93" i="3"/>
  <c r="N93" i="3"/>
  <c r="O93" i="3"/>
  <c r="M94" i="3"/>
  <c r="N94" i="3" s="1"/>
  <c r="O94" i="3"/>
  <c r="M95" i="3"/>
  <c r="N95" i="3" s="1"/>
  <c r="O95" i="3"/>
  <c r="M96" i="3"/>
  <c r="N96" i="3"/>
  <c r="O96" i="3"/>
  <c r="M97" i="3"/>
  <c r="N97" i="3"/>
  <c r="O97" i="3"/>
  <c r="M98" i="3"/>
  <c r="N98" i="3" s="1"/>
  <c r="O98" i="3"/>
  <c r="M99" i="3"/>
  <c r="N99" i="3" s="1"/>
  <c r="O99" i="3"/>
  <c r="M100" i="3"/>
  <c r="N100" i="3"/>
  <c r="O100" i="3"/>
  <c r="M101" i="3"/>
  <c r="N101" i="3"/>
  <c r="O101" i="3"/>
  <c r="M102" i="3"/>
  <c r="N102" i="3" s="1"/>
  <c r="O102" i="3"/>
  <c r="M103" i="3"/>
  <c r="N103" i="3" s="1"/>
  <c r="O103" i="3"/>
  <c r="M104" i="3"/>
  <c r="N104" i="3"/>
  <c r="O104" i="3"/>
  <c r="M105" i="3"/>
  <c r="N105" i="3"/>
  <c r="O105" i="3"/>
  <c r="M106" i="3"/>
  <c r="N106" i="3" s="1"/>
  <c r="O106" i="3"/>
  <c r="M107" i="3"/>
  <c r="N107" i="3" s="1"/>
  <c r="O107" i="3"/>
  <c r="M108" i="3"/>
  <c r="N108" i="3"/>
  <c r="O108" i="3"/>
  <c r="M109" i="3"/>
  <c r="N109" i="3"/>
  <c r="O109" i="3"/>
  <c r="M110" i="3"/>
  <c r="N110" i="3" s="1"/>
  <c r="O110" i="3"/>
  <c r="M111" i="3"/>
  <c r="N111" i="3"/>
  <c r="O111" i="3"/>
  <c r="M112" i="3"/>
  <c r="N112" i="3"/>
  <c r="O112" i="3"/>
  <c r="M113" i="3"/>
  <c r="N113" i="3"/>
  <c r="O113" i="3"/>
  <c r="M114" i="3"/>
  <c r="N114" i="3" s="1"/>
  <c r="O114" i="3"/>
  <c r="M115" i="3"/>
  <c r="N115" i="3" s="1"/>
  <c r="O115" i="3"/>
  <c r="M116" i="3"/>
  <c r="N116" i="3"/>
  <c r="O116" i="3"/>
  <c r="M117" i="3"/>
  <c r="N117" i="3"/>
  <c r="O117" i="3"/>
  <c r="M118" i="3"/>
  <c r="N118" i="3" s="1"/>
  <c r="O118" i="3"/>
  <c r="M119" i="3"/>
  <c r="N119" i="3" s="1"/>
  <c r="O119" i="3"/>
  <c r="M120" i="3"/>
  <c r="N120" i="3"/>
  <c r="O120" i="3"/>
  <c r="M121" i="3"/>
  <c r="N121" i="3"/>
  <c r="O121" i="3"/>
  <c r="M122" i="3"/>
  <c r="N122" i="3" s="1"/>
  <c r="O122" i="3"/>
  <c r="M123" i="3"/>
  <c r="N123" i="3" s="1"/>
  <c r="O123" i="3"/>
  <c r="M124" i="3"/>
  <c r="N124" i="3"/>
  <c r="O124" i="3"/>
  <c r="M125" i="3"/>
  <c r="N125" i="3"/>
  <c r="O125" i="3"/>
  <c r="M126" i="3"/>
  <c r="N126" i="3" s="1"/>
  <c r="O126" i="3"/>
  <c r="M127" i="3"/>
  <c r="N127" i="3"/>
  <c r="O127" i="3"/>
  <c r="M128" i="3"/>
  <c r="N128" i="3"/>
  <c r="O128" i="3"/>
  <c r="M129" i="3"/>
  <c r="N129" i="3"/>
  <c r="O129" i="3"/>
  <c r="M130" i="3"/>
  <c r="N130" i="3" s="1"/>
  <c r="O130" i="3"/>
  <c r="M131" i="3"/>
  <c r="N131" i="3" s="1"/>
  <c r="O131" i="3"/>
  <c r="M132" i="3"/>
  <c r="N132" i="3"/>
  <c r="O132" i="3"/>
  <c r="M133" i="3"/>
  <c r="N133" i="3"/>
  <c r="O133" i="3"/>
  <c r="M134" i="3"/>
  <c r="N134" i="3" s="1"/>
  <c r="O134" i="3"/>
  <c r="M135" i="3"/>
  <c r="N135" i="3"/>
  <c r="O135" i="3"/>
  <c r="M136" i="3"/>
  <c r="N136" i="3"/>
  <c r="O136" i="3"/>
  <c r="M137" i="3"/>
  <c r="N137" i="3"/>
  <c r="O137" i="3"/>
  <c r="M138" i="3"/>
  <c r="N138" i="3" s="1"/>
  <c r="O138" i="3"/>
  <c r="M139" i="3"/>
  <c r="N139" i="3" s="1"/>
  <c r="O139" i="3"/>
  <c r="M140" i="3"/>
  <c r="N140" i="3"/>
  <c r="O140" i="3"/>
  <c r="M141" i="3"/>
  <c r="N141" i="3"/>
  <c r="O141" i="3"/>
  <c r="M142" i="3"/>
  <c r="N142" i="3" s="1"/>
  <c r="O142" i="3"/>
  <c r="M143" i="3"/>
  <c r="N143" i="3" s="1"/>
  <c r="O143" i="3"/>
  <c r="M144" i="3"/>
  <c r="N144" i="3"/>
  <c r="O144" i="3"/>
  <c r="M145" i="3"/>
  <c r="N145" i="3"/>
  <c r="O145" i="3"/>
  <c r="M146" i="3"/>
  <c r="N146" i="3" s="1"/>
  <c r="O146" i="3"/>
  <c r="M147" i="3"/>
  <c r="N147" i="3" s="1"/>
  <c r="O147" i="3"/>
  <c r="M148" i="3"/>
  <c r="N148" i="3"/>
  <c r="O148" i="3"/>
  <c r="M149" i="3"/>
  <c r="N149" i="3"/>
  <c r="O149" i="3"/>
  <c r="M150" i="3"/>
  <c r="N150" i="3" s="1"/>
  <c r="O150" i="3"/>
  <c r="M151" i="3"/>
  <c r="N151" i="3" s="1"/>
  <c r="O151" i="3"/>
  <c r="M152" i="3"/>
  <c r="N152" i="3"/>
  <c r="O152" i="3"/>
  <c r="M153" i="3"/>
  <c r="N153" i="3"/>
  <c r="O153" i="3"/>
  <c r="M154" i="3"/>
  <c r="N154" i="3" s="1"/>
  <c r="O154" i="3"/>
  <c r="M155" i="3"/>
  <c r="N155" i="3" s="1"/>
  <c r="O155" i="3"/>
  <c r="M156" i="3"/>
  <c r="N156" i="3"/>
  <c r="O156" i="3"/>
  <c r="M157" i="3"/>
  <c r="N157" i="3"/>
  <c r="O157" i="3"/>
  <c r="M158" i="3"/>
  <c r="N158" i="3" s="1"/>
  <c r="O158" i="3"/>
  <c r="M159" i="3"/>
  <c r="N159" i="3"/>
  <c r="O159" i="3"/>
  <c r="M160" i="3"/>
  <c r="N160" i="3"/>
  <c r="O160" i="3"/>
  <c r="M161" i="3"/>
  <c r="N161" i="3"/>
  <c r="O161" i="3"/>
  <c r="M162" i="3"/>
  <c r="N162" i="3" s="1"/>
  <c r="O162" i="3"/>
  <c r="M163" i="3"/>
  <c r="N163" i="3" s="1"/>
  <c r="O163" i="3"/>
  <c r="M164" i="3"/>
  <c r="N164" i="3"/>
  <c r="O164" i="3"/>
  <c r="M165" i="3"/>
  <c r="N165" i="3"/>
  <c r="O165" i="3"/>
  <c r="M166" i="3"/>
  <c r="N166" i="3" s="1"/>
  <c r="O166" i="3"/>
  <c r="M167" i="3"/>
  <c r="N167" i="3" s="1"/>
  <c r="O167" i="3"/>
  <c r="M168" i="3"/>
  <c r="N168" i="3"/>
  <c r="O168" i="3"/>
  <c r="M169" i="3"/>
  <c r="N169" i="3"/>
  <c r="O169" i="3"/>
  <c r="M170" i="3"/>
  <c r="N170" i="3" s="1"/>
  <c r="O170" i="3"/>
  <c r="M171" i="3"/>
  <c r="N171" i="3" s="1"/>
  <c r="O171" i="3"/>
  <c r="M172" i="3"/>
  <c r="N172" i="3"/>
  <c r="O172" i="3"/>
  <c r="M173" i="3"/>
  <c r="N173" i="3"/>
  <c r="O173" i="3"/>
  <c r="M174" i="3"/>
  <c r="N174" i="3" s="1"/>
  <c r="O174" i="3"/>
  <c r="M175" i="3"/>
  <c r="N175" i="3"/>
  <c r="O175" i="3"/>
  <c r="M176" i="3"/>
  <c r="N176" i="3"/>
  <c r="O176" i="3"/>
  <c r="M177" i="3"/>
  <c r="N177" i="3"/>
  <c r="O177" i="3"/>
  <c r="M178" i="3"/>
  <c r="N178" i="3" s="1"/>
  <c r="O178" i="3"/>
  <c r="M179" i="3"/>
  <c r="N179" i="3" s="1"/>
  <c r="O179" i="3"/>
  <c r="M180" i="3"/>
  <c r="N180" i="3"/>
  <c r="O180" i="3"/>
  <c r="M181" i="3"/>
  <c r="N181" i="3"/>
  <c r="O181" i="3"/>
  <c r="M182" i="3"/>
  <c r="N182" i="3" s="1"/>
  <c r="O182" i="3"/>
  <c r="M183" i="3"/>
  <c r="N183" i="3" s="1"/>
  <c r="O183" i="3"/>
  <c r="M184" i="3"/>
  <c r="N184" i="3"/>
  <c r="O184" i="3"/>
  <c r="M185" i="3"/>
  <c r="N185" i="3"/>
  <c r="O185" i="3"/>
  <c r="M186" i="3"/>
  <c r="N186" i="3" s="1"/>
  <c r="O186" i="3"/>
  <c r="M187" i="3"/>
  <c r="N187" i="3" s="1"/>
  <c r="O187" i="3"/>
  <c r="M188" i="3"/>
  <c r="N188" i="3"/>
  <c r="O188" i="3"/>
  <c r="M189" i="3"/>
  <c r="N189" i="3"/>
  <c r="O189" i="3"/>
  <c r="M190" i="3"/>
  <c r="N190" i="3" s="1"/>
  <c r="O190" i="3"/>
  <c r="M191" i="3"/>
  <c r="N191" i="3"/>
  <c r="O191" i="3"/>
  <c r="M192" i="3"/>
  <c r="N192" i="3"/>
  <c r="O192" i="3"/>
  <c r="M193" i="3"/>
  <c r="N193" i="3"/>
  <c r="O193" i="3"/>
  <c r="M194" i="3"/>
  <c r="N194" i="3" s="1"/>
  <c r="O194" i="3"/>
  <c r="M195" i="3"/>
  <c r="N195" i="3" s="1"/>
  <c r="O195" i="3"/>
  <c r="M196" i="3"/>
  <c r="N196" i="3"/>
  <c r="O196" i="3"/>
  <c r="M197" i="3"/>
  <c r="N197" i="3"/>
  <c r="O197" i="3"/>
  <c r="M198" i="3"/>
  <c r="N198" i="3" s="1"/>
  <c r="O198" i="3"/>
  <c r="M199" i="3"/>
  <c r="N199" i="3"/>
  <c r="O199" i="3"/>
  <c r="M200" i="3"/>
  <c r="N200" i="3"/>
  <c r="O200" i="3"/>
  <c r="M201" i="3"/>
  <c r="N201" i="3"/>
  <c r="O201" i="3"/>
  <c r="M202" i="3"/>
  <c r="N202" i="3" s="1"/>
  <c r="O202" i="3"/>
  <c r="M203" i="3"/>
  <c r="N203" i="3" s="1"/>
  <c r="O203" i="3"/>
  <c r="M204" i="3"/>
  <c r="N204" i="3"/>
  <c r="O204" i="3"/>
  <c r="M205" i="3"/>
  <c r="N205" i="3"/>
  <c r="O205" i="3"/>
  <c r="M206" i="3"/>
  <c r="N206" i="3" s="1"/>
  <c r="O206" i="3"/>
  <c r="M207" i="3"/>
  <c r="N207" i="3" s="1"/>
  <c r="O207" i="3"/>
  <c r="M208" i="3"/>
  <c r="N208" i="3"/>
  <c r="O208" i="3"/>
  <c r="M209" i="3"/>
  <c r="N209" i="3"/>
  <c r="O209" i="3"/>
  <c r="M210" i="3"/>
  <c r="N210" i="3" s="1"/>
  <c r="O210" i="3"/>
  <c r="M211" i="3"/>
  <c r="N211" i="3" s="1"/>
  <c r="O211" i="3"/>
  <c r="M212" i="3"/>
  <c r="N212" i="3"/>
  <c r="O212" i="3"/>
  <c r="M213" i="3"/>
  <c r="N213" i="3"/>
  <c r="O213" i="3"/>
  <c r="M214" i="3"/>
  <c r="N214" i="3" s="1"/>
  <c r="O214" i="3"/>
  <c r="M215" i="3"/>
  <c r="N215" i="3" s="1"/>
  <c r="O215" i="3"/>
  <c r="M216" i="3"/>
  <c r="N216" i="3"/>
  <c r="O216" i="3"/>
  <c r="M217" i="3"/>
  <c r="N217" i="3"/>
  <c r="O217" i="3"/>
  <c r="M218" i="3"/>
  <c r="N218" i="3" s="1"/>
  <c r="O218" i="3"/>
  <c r="M219" i="3"/>
  <c r="N219" i="3" s="1"/>
  <c r="O219" i="3"/>
  <c r="M220" i="3"/>
  <c r="N220" i="3"/>
  <c r="O220" i="3"/>
  <c r="M221" i="3"/>
  <c r="N221" i="3"/>
  <c r="O221" i="3"/>
  <c r="M222" i="3"/>
  <c r="N222" i="3" s="1"/>
  <c r="O222" i="3"/>
  <c r="M223" i="3"/>
  <c r="N223" i="3"/>
  <c r="O223" i="3"/>
  <c r="M224" i="3"/>
  <c r="N224" i="3"/>
  <c r="O224" i="3"/>
  <c r="M225" i="3"/>
  <c r="N225" i="3"/>
  <c r="O225" i="3"/>
  <c r="M226" i="3"/>
  <c r="N226" i="3" s="1"/>
  <c r="O226" i="3"/>
  <c r="M227" i="3"/>
  <c r="N227" i="3" s="1"/>
  <c r="O227" i="3"/>
  <c r="M228" i="3"/>
  <c r="N228" i="3"/>
  <c r="O228" i="3"/>
  <c r="M229" i="3"/>
  <c r="N229" i="3"/>
  <c r="O229" i="3"/>
  <c r="M230" i="3"/>
  <c r="N230" i="3" s="1"/>
  <c r="O230" i="3"/>
  <c r="M231" i="3"/>
  <c r="N231" i="3" s="1"/>
  <c r="O231" i="3"/>
  <c r="M232" i="3"/>
  <c r="N232" i="3"/>
  <c r="O232" i="3"/>
  <c r="M233" i="3"/>
  <c r="N233" i="3"/>
  <c r="O233" i="3"/>
  <c r="M234" i="3"/>
  <c r="N234" i="3" s="1"/>
  <c r="O234" i="3"/>
  <c r="M235" i="3"/>
  <c r="N235" i="3" s="1"/>
  <c r="O235" i="3"/>
  <c r="M236" i="3"/>
  <c r="N236" i="3"/>
  <c r="O236" i="3"/>
  <c r="M237" i="3"/>
  <c r="N237" i="3"/>
  <c r="O237" i="3"/>
  <c r="M238" i="3"/>
  <c r="N238" i="3" s="1"/>
  <c r="O238" i="3"/>
  <c r="M239" i="3"/>
  <c r="N239" i="3"/>
  <c r="O239" i="3"/>
  <c r="M240" i="3"/>
  <c r="N240" i="3"/>
  <c r="O240" i="3"/>
  <c r="M241" i="3"/>
  <c r="N241" i="3"/>
  <c r="O241" i="3"/>
  <c r="M242" i="3"/>
  <c r="N242" i="3" s="1"/>
  <c r="O242" i="3"/>
  <c r="M243" i="3"/>
  <c r="N243" i="3" s="1"/>
  <c r="O243" i="3"/>
  <c r="M244" i="3"/>
  <c r="N244" i="3"/>
  <c r="O244" i="3"/>
  <c r="M245" i="3"/>
  <c r="N245" i="3"/>
  <c r="O245" i="3"/>
  <c r="M246" i="3"/>
  <c r="N246" i="3" s="1"/>
  <c r="O246" i="3"/>
  <c r="M247" i="3"/>
  <c r="N247" i="3" s="1"/>
  <c r="O247" i="3"/>
  <c r="M248" i="3"/>
  <c r="N248" i="3"/>
  <c r="O248" i="3"/>
  <c r="M249" i="3"/>
  <c r="N249" i="3"/>
  <c r="O249" i="3"/>
  <c r="M250" i="3"/>
  <c r="N250" i="3" s="1"/>
  <c r="O250" i="3"/>
  <c r="M251" i="3"/>
  <c r="N251" i="3" s="1"/>
  <c r="O251" i="3"/>
  <c r="M252" i="3"/>
  <c r="N252" i="3"/>
  <c r="O252" i="3"/>
  <c r="M253" i="3"/>
  <c r="N253" i="3"/>
  <c r="O253" i="3"/>
  <c r="M254" i="3"/>
  <c r="N254" i="3" s="1"/>
  <c r="O254" i="3"/>
  <c r="M255" i="3"/>
  <c r="N255" i="3"/>
  <c r="O255" i="3"/>
  <c r="M256" i="3"/>
  <c r="N256" i="3"/>
  <c r="O256" i="3"/>
  <c r="M257" i="3"/>
  <c r="N257" i="3"/>
  <c r="O257" i="3"/>
  <c r="M258" i="3"/>
  <c r="N258" i="3" s="1"/>
  <c r="O258" i="3"/>
  <c r="M259" i="3"/>
  <c r="N259" i="3" s="1"/>
  <c r="O259" i="3"/>
  <c r="M260" i="3"/>
  <c r="N260" i="3"/>
  <c r="O260" i="3"/>
  <c r="M261" i="3"/>
  <c r="N261" i="3"/>
  <c r="O261" i="3"/>
  <c r="M262" i="3"/>
  <c r="N262" i="3" s="1"/>
  <c r="O262" i="3"/>
  <c r="M263" i="3"/>
  <c r="N263" i="3"/>
  <c r="O263" i="3"/>
  <c r="M264" i="3"/>
  <c r="N264" i="3"/>
  <c r="O264" i="3"/>
  <c r="M265" i="3"/>
  <c r="N265" i="3"/>
  <c r="O265" i="3"/>
  <c r="M266" i="3"/>
  <c r="N266" i="3" s="1"/>
  <c r="O266" i="3"/>
  <c r="M267" i="3"/>
  <c r="N267" i="3" s="1"/>
  <c r="O267" i="3"/>
  <c r="M268" i="3"/>
  <c r="N268" i="3"/>
  <c r="O268" i="3"/>
  <c r="M269" i="3"/>
  <c r="N269" i="3"/>
  <c r="O269" i="3"/>
  <c r="M270" i="3"/>
  <c r="N270" i="3" s="1"/>
  <c r="O270" i="3"/>
  <c r="M271" i="3"/>
  <c r="N271" i="3" s="1"/>
  <c r="O271" i="3"/>
  <c r="M272" i="3"/>
  <c r="N272" i="3"/>
  <c r="O272" i="3"/>
  <c r="M273" i="3"/>
  <c r="N273" i="3"/>
  <c r="O273" i="3"/>
  <c r="M274" i="3"/>
  <c r="N274" i="3" s="1"/>
  <c r="O274" i="3"/>
  <c r="M275" i="3"/>
  <c r="N275" i="3" s="1"/>
  <c r="O275" i="3"/>
  <c r="M276" i="3"/>
  <c r="N276" i="3"/>
  <c r="O276" i="3"/>
  <c r="M277" i="3"/>
  <c r="N277" i="3"/>
  <c r="O277" i="3"/>
  <c r="M278" i="3"/>
  <c r="N278" i="3" s="1"/>
  <c r="O278" i="3"/>
  <c r="M279" i="3"/>
  <c r="N279" i="3" s="1"/>
  <c r="O279" i="3"/>
  <c r="M280" i="3"/>
  <c r="N280" i="3"/>
  <c r="O280" i="3"/>
  <c r="M281" i="3"/>
  <c r="N281" i="3"/>
  <c r="O281" i="3"/>
  <c r="M282" i="3"/>
  <c r="N282" i="3" s="1"/>
  <c r="O282" i="3"/>
  <c r="M283" i="3"/>
  <c r="N283" i="3" s="1"/>
  <c r="O283" i="3"/>
  <c r="M284" i="3"/>
  <c r="N284" i="3"/>
  <c r="O284" i="3"/>
  <c r="M285" i="3"/>
  <c r="N285" i="3"/>
  <c r="O285" i="3"/>
  <c r="M286" i="3"/>
  <c r="N286" i="3" s="1"/>
  <c r="O286" i="3"/>
  <c r="M287" i="3"/>
  <c r="N287" i="3"/>
  <c r="O287" i="3"/>
  <c r="M288" i="3"/>
  <c r="N288" i="3"/>
  <c r="O288" i="3"/>
  <c r="M289" i="3"/>
  <c r="N289" i="3"/>
  <c r="O289" i="3"/>
  <c r="M290" i="3"/>
  <c r="N290" i="3" s="1"/>
  <c r="O290" i="3"/>
  <c r="M291" i="3"/>
  <c r="N291" i="3" s="1"/>
  <c r="O291" i="3"/>
  <c r="M292" i="3"/>
  <c r="N292" i="3"/>
  <c r="O292" i="3"/>
  <c r="M293" i="3"/>
  <c r="N293" i="3"/>
  <c r="O293" i="3"/>
  <c r="M294" i="3"/>
  <c r="N294" i="3" s="1"/>
  <c r="O294" i="3"/>
  <c r="M295" i="3"/>
  <c r="N295" i="3" s="1"/>
  <c r="O295" i="3"/>
  <c r="M296" i="3"/>
  <c r="N296" i="3"/>
  <c r="O296" i="3"/>
  <c r="M297" i="3"/>
  <c r="N297" i="3"/>
  <c r="O297" i="3"/>
  <c r="M298" i="3"/>
  <c r="N298" i="3" s="1"/>
  <c r="O298" i="3"/>
  <c r="M299" i="3"/>
  <c r="N299" i="3" s="1"/>
  <c r="O299" i="3"/>
  <c r="M300" i="3"/>
  <c r="N300" i="3"/>
  <c r="O300" i="3"/>
  <c r="M301" i="3"/>
  <c r="N301" i="3"/>
  <c r="O301" i="3"/>
  <c r="M302" i="3"/>
  <c r="N302" i="3" s="1"/>
  <c r="O302" i="3"/>
  <c r="M303" i="3"/>
  <c r="N303" i="3"/>
  <c r="O303" i="3"/>
  <c r="M304" i="3"/>
  <c r="N304" i="3"/>
  <c r="O304" i="3"/>
  <c r="M305" i="3"/>
  <c r="N305" i="3"/>
  <c r="O305" i="3"/>
  <c r="M306" i="3"/>
  <c r="N306" i="3" s="1"/>
  <c r="O306" i="3"/>
  <c r="M307" i="3"/>
  <c r="N307" i="3" s="1"/>
  <c r="O307" i="3"/>
  <c r="M308" i="3"/>
  <c r="N308" i="3"/>
  <c r="O308" i="3"/>
  <c r="M309" i="3"/>
  <c r="N309" i="3"/>
  <c r="O309" i="3"/>
  <c r="M310" i="3"/>
  <c r="N310" i="3" s="1"/>
  <c r="O310" i="3"/>
  <c r="M311" i="3"/>
  <c r="N311" i="3" s="1"/>
  <c r="O311" i="3"/>
  <c r="M312" i="3"/>
  <c r="N312" i="3"/>
  <c r="O312" i="3"/>
  <c r="M313" i="3"/>
  <c r="N313" i="3"/>
  <c r="O313" i="3"/>
  <c r="M314" i="3"/>
  <c r="N314" i="3" s="1"/>
  <c r="O314" i="3"/>
  <c r="M315" i="3"/>
  <c r="N315" i="3" s="1"/>
  <c r="O315" i="3"/>
  <c r="M316" i="3"/>
  <c r="N316" i="3"/>
  <c r="O316" i="3"/>
  <c r="M317" i="3"/>
  <c r="N317" i="3"/>
  <c r="O317" i="3"/>
  <c r="M318" i="3"/>
  <c r="N318" i="3" s="1"/>
  <c r="O318" i="3"/>
  <c r="M319" i="3"/>
  <c r="N319" i="3"/>
  <c r="O319" i="3"/>
  <c r="M320" i="3"/>
  <c r="N320" i="3"/>
  <c r="O320" i="3"/>
  <c r="M321" i="3"/>
  <c r="N321" i="3"/>
  <c r="O321" i="3"/>
  <c r="M322" i="3"/>
  <c r="N322" i="3" s="1"/>
  <c r="O322" i="3"/>
  <c r="M323" i="3"/>
  <c r="N323" i="3" s="1"/>
  <c r="O323" i="3"/>
  <c r="M324" i="3"/>
  <c r="N324" i="3"/>
  <c r="O324" i="3"/>
  <c r="M325" i="3"/>
  <c r="N325" i="3"/>
  <c r="O325" i="3"/>
  <c r="M326" i="3"/>
  <c r="N326" i="3" s="1"/>
  <c r="O326" i="3"/>
  <c r="M327" i="3"/>
  <c r="N327" i="3"/>
  <c r="O327" i="3"/>
  <c r="M328" i="3"/>
  <c r="N328" i="3"/>
  <c r="O328" i="3"/>
  <c r="M329" i="3"/>
  <c r="N329" i="3"/>
  <c r="O329" i="3"/>
  <c r="M330" i="3"/>
  <c r="N330" i="3" s="1"/>
  <c r="O330" i="3"/>
  <c r="M331" i="3"/>
  <c r="N331" i="3" s="1"/>
  <c r="O331" i="3"/>
  <c r="M332" i="3"/>
  <c r="N332" i="3"/>
  <c r="O332" i="3"/>
  <c r="M333" i="3"/>
  <c r="N333" i="3"/>
  <c r="O333" i="3"/>
  <c r="M334" i="3"/>
  <c r="N334" i="3" s="1"/>
  <c r="O334" i="3"/>
  <c r="M335" i="3"/>
  <c r="N335" i="3" s="1"/>
  <c r="O335" i="3"/>
  <c r="M336" i="3"/>
  <c r="N336" i="3"/>
  <c r="O336" i="3"/>
  <c r="M337" i="3"/>
  <c r="N337" i="3"/>
  <c r="O337" i="3"/>
  <c r="M338" i="3"/>
  <c r="N338" i="3" s="1"/>
  <c r="O338" i="3"/>
  <c r="M339" i="3"/>
  <c r="N339" i="3" s="1"/>
  <c r="O339" i="3"/>
  <c r="M340" i="3"/>
  <c r="N340" i="3"/>
  <c r="O340" i="3"/>
  <c r="M341" i="3"/>
  <c r="N341" i="3"/>
  <c r="O341" i="3"/>
  <c r="M342" i="3"/>
  <c r="N342" i="3" s="1"/>
  <c r="O342" i="3"/>
  <c r="M343" i="3"/>
  <c r="N343" i="3" s="1"/>
  <c r="O343" i="3"/>
  <c r="M344" i="3"/>
  <c r="N344" i="3"/>
  <c r="O344" i="3"/>
  <c r="M345" i="3"/>
  <c r="N345" i="3"/>
  <c r="O345" i="3"/>
  <c r="M346" i="3"/>
  <c r="N346" i="3" s="1"/>
  <c r="O346" i="3"/>
  <c r="M347" i="3"/>
  <c r="N347" i="3" s="1"/>
  <c r="O347" i="3"/>
  <c r="M348" i="3"/>
  <c r="N348" i="3"/>
  <c r="O348" i="3"/>
  <c r="M349" i="3"/>
  <c r="N349" i="3"/>
  <c r="O349" i="3"/>
  <c r="M350" i="3"/>
  <c r="N350" i="3" s="1"/>
  <c r="O350" i="3"/>
  <c r="M351" i="3"/>
  <c r="N351" i="3"/>
  <c r="O351" i="3"/>
  <c r="M352" i="3"/>
  <c r="N352" i="3"/>
  <c r="O352" i="3"/>
  <c r="M353" i="3"/>
  <c r="N353" i="3"/>
  <c r="O353" i="3"/>
  <c r="M354" i="3"/>
  <c r="N354" i="3" s="1"/>
  <c r="O354" i="3"/>
  <c r="M355" i="3"/>
  <c r="N355" i="3" s="1"/>
  <c r="O355" i="3"/>
  <c r="M356" i="3"/>
  <c r="N356" i="3"/>
  <c r="O356" i="3"/>
  <c r="M357" i="3"/>
  <c r="N357" i="3"/>
  <c r="O357" i="3"/>
  <c r="M358" i="3"/>
  <c r="N358" i="3" s="1"/>
  <c r="O358" i="3"/>
  <c r="M359" i="3"/>
  <c r="N359" i="3" s="1"/>
  <c r="O359" i="3"/>
  <c r="M360" i="3"/>
  <c r="N360" i="3"/>
  <c r="O360" i="3"/>
  <c r="M361" i="3"/>
  <c r="N361" i="3"/>
  <c r="O361" i="3"/>
  <c r="M362" i="3"/>
  <c r="N362" i="3" s="1"/>
  <c r="O362" i="3"/>
  <c r="M363" i="3"/>
  <c r="N363" i="3" s="1"/>
  <c r="O363" i="3"/>
  <c r="M364" i="3"/>
  <c r="N364" i="3"/>
  <c r="O364" i="3"/>
  <c r="M365" i="3"/>
  <c r="N365" i="3"/>
  <c r="O365" i="3"/>
  <c r="M366" i="3"/>
  <c r="N366" i="3" s="1"/>
  <c r="O366" i="3"/>
  <c r="M367" i="3"/>
  <c r="N367" i="3"/>
  <c r="O367" i="3"/>
  <c r="M368" i="3"/>
  <c r="N368" i="3"/>
  <c r="O368" i="3"/>
  <c r="M369" i="3"/>
  <c r="N369" i="3"/>
  <c r="O369" i="3"/>
  <c r="M370" i="3"/>
  <c r="N370" i="3" s="1"/>
  <c r="O370" i="3"/>
  <c r="M371" i="3"/>
  <c r="N371" i="3" s="1"/>
  <c r="O371" i="3"/>
  <c r="M372" i="3"/>
  <c r="N372" i="3"/>
  <c r="O372" i="3"/>
  <c r="M373" i="3"/>
  <c r="N373" i="3"/>
  <c r="O373" i="3"/>
  <c r="M374" i="3"/>
  <c r="N374" i="3" s="1"/>
  <c r="O374" i="3"/>
  <c r="M375" i="3"/>
  <c r="N375" i="3" s="1"/>
  <c r="O375" i="3"/>
  <c r="M376" i="3"/>
  <c r="N376" i="3"/>
  <c r="O376" i="3"/>
  <c r="M377" i="3"/>
  <c r="N377" i="3"/>
  <c r="O377" i="3"/>
  <c r="M378" i="3"/>
  <c r="N378" i="3" s="1"/>
  <c r="O378" i="3"/>
  <c r="M379" i="3"/>
  <c r="N379" i="3" s="1"/>
  <c r="O379" i="3"/>
  <c r="M380" i="3"/>
  <c r="N380" i="3"/>
  <c r="O380" i="3"/>
  <c r="M381" i="3"/>
  <c r="N381" i="3"/>
  <c r="O381" i="3"/>
  <c r="M382" i="3"/>
  <c r="N382" i="3" s="1"/>
  <c r="O382" i="3"/>
  <c r="M383" i="3"/>
  <c r="N383" i="3"/>
  <c r="O383" i="3"/>
  <c r="M384" i="3"/>
  <c r="N384" i="3"/>
  <c r="O384" i="3"/>
  <c r="M385" i="3"/>
  <c r="N385" i="3"/>
  <c r="O385" i="3"/>
  <c r="M386" i="3"/>
  <c r="N386" i="3" s="1"/>
  <c r="O386" i="3"/>
  <c r="M387" i="3"/>
  <c r="N387" i="3" s="1"/>
  <c r="O387" i="3"/>
  <c r="M388" i="3"/>
  <c r="N388" i="3"/>
  <c r="O388" i="3"/>
  <c r="M389" i="3"/>
  <c r="N389" i="3"/>
  <c r="O389" i="3"/>
  <c r="M390" i="3"/>
  <c r="N390" i="3" s="1"/>
  <c r="O390" i="3"/>
  <c r="M391" i="3"/>
  <c r="N391" i="3"/>
  <c r="O391" i="3"/>
  <c r="M392" i="3"/>
  <c r="N392" i="3"/>
  <c r="O392" i="3"/>
  <c r="M393" i="3"/>
  <c r="N393" i="3"/>
  <c r="O393" i="3"/>
  <c r="M394" i="3"/>
  <c r="N394" i="3" s="1"/>
  <c r="O394" i="3"/>
  <c r="M395" i="3"/>
  <c r="N395" i="3" s="1"/>
  <c r="O395" i="3"/>
  <c r="M396" i="3"/>
  <c r="N396" i="3"/>
  <c r="O396" i="3"/>
  <c r="M397" i="3"/>
  <c r="N397" i="3"/>
  <c r="O397" i="3"/>
  <c r="M398" i="3"/>
  <c r="N398" i="3" s="1"/>
  <c r="O398" i="3"/>
  <c r="M399" i="3"/>
  <c r="N399" i="3" s="1"/>
  <c r="O399" i="3"/>
  <c r="M400" i="3"/>
  <c r="N400" i="3"/>
  <c r="O400" i="3"/>
  <c r="M401" i="3"/>
  <c r="N401" i="3"/>
  <c r="O401" i="3"/>
  <c r="M402" i="3"/>
  <c r="N402" i="3" s="1"/>
  <c r="O402" i="3"/>
  <c r="M403" i="3"/>
  <c r="N403" i="3" s="1"/>
  <c r="O403" i="3"/>
  <c r="M404" i="3"/>
  <c r="N404" i="3"/>
  <c r="O404" i="3"/>
  <c r="M405" i="3"/>
  <c r="N405" i="3"/>
  <c r="O405" i="3"/>
  <c r="M406" i="3"/>
  <c r="N406" i="3" s="1"/>
  <c r="O406" i="3"/>
  <c r="M407" i="3"/>
  <c r="N407" i="3" s="1"/>
  <c r="O407" i="3"/>
  <c r="M408" i="3"/>
  <c r="N408" i="3"/>
  <c r="O408" i="3"/>
  <c r="M409" i="3"/>
  <c r="N409" i="3"/>
  <c r="O409" i="3"/>
  <c r="M410" i="3"/>
  <c r="N410" i="3" s="1"/>
  <c r="O410" i="3"/>
  <c r="M411" i="3"/>
  <c r="N411" i="3" s="1"/>
  <c r="O411" i="3"/>
  <c r="M412" i="3"/>
  <c r="N412" i="3"/>
  <c r="O412" i="3"/>
  <c r="M413" i="3"/>
  <c r="N413" i="3"/>
  <c r="O413" i="3"/>
  <c r="M414" i="3"/>
  <c r="N414" i="3" s="1"/>
  <c r="O414" i="3"/>
  <c r="M415" i="3"/>
  <c r="N415" i="3"/>
  <c r="O415" i="3"/>
  <c r="M416" i="3"/>
  <c r="N416" i="3"/>
  <c r="O416" i="3"/>
  <c r="M417" i="3"/>
  <c r="N417" i="3"/>
  <c r="O417" i="3"/>
  <c r="M418" i="3"/>
  <c r="N418" i="3" s="1"/>
  <c r="O418" i="3"/>
  <c r="M419" i="3"/>
  <c r="N419" i="3" s="1"/>
  <c r="O419" i="3"/>
  <c r="M420" i="3"/>
  <c r="N420" i="3"/>
  <c r="O420" i="3"/>
  <c r="M421" i="3"/>
  <c r="N421" i="3"/>
  <c r="O421" i="3"/>
  <c r="M422" i="3"/>
  <c r="N422" i="3" s="1"/>
  <c r="O422" i="3"/>
  <c r="M423" i="3"/>
  <c r="N423" i="3" s="1"/>
  <c r="O423" i="3"/>
  <c r="M424" i="3"/>
  <c r="N424" i="3"/>
  <c r="O424" i="3"/>
  <c r="M425" i="3"/>
  <c r="N425" i="3"/>
  <c r="O425" i="3"/>
  <c r="M426" i="3"/>
  <c r="N426" i="3" s="1"/>
  <c r="O426" i="3"/>
  <c r="M427" i="3"/>
  <c r="N427" i="3" s="1"/>
  <c r="O427" i="3"/>
  <c r="M428" i="3"/>
  <c r="N428" i="3"/>
  <c r="O428" i="3"/>
  <c r="M429" i="3"/>
  <c r="N429" i="3"/>
  <c r="O429" i="3"/>
  <c r="M430" i="3"/>
  <c r="N430" i="3" s="1"/>
  <c r="O430" i="3"/>
  <c r="M431" i="3"/>
  <c r="N431" i="3"/>
  <c r="O431" i="3"/>
  <c r="M432" i="3"/>
  <c r="N432" i="3"/>
  <c r="O432" i="3"/>
  <c r="M433" i="3"/>
  <c r="N433" i="3"/>
  <c r="O433" i="3"/>
  <c r="M434" i="3"/>
  <c r="N434" i="3" s="1"/>
  <c r="O434" i="3"/>
  <c r="M435" i="3"/>
  <c r="N435" i="3" s="1"/>
  <c r="O435" i="3"/>
  <c r="M436" i="3"/>
  <c r="N436" i="3"/>
  <c r="O436" i="3"/>
  <c r="M437" i="3"/>
  <c r="N437" i="3"/>
  <c r="O437" i="3"/>
  <c r="M438" i="3"/>
  <c r="N438" i="3" s="1"/>
  <c r="O438" i="3"/>
  <c r="M439" i="3"/>
  <c r="N439" i="3" s="1"/>
  <c r="O439" i="3"/>
  <c r="M440" i="3"/>
  <c r="N440" i="3"/>
  <c r="O440" i="3"/>
  <c r="M441" i="3"/>
  <c r="N441" i="3"/>
  <c r="O441" i="3"/>
  <c r="M442" i="3"/>
  <c r="N442" i="3" s="1"/>
  <c r="O442" i="3"/>
  <c r="M443" i="3"/>
  <c r="N443" i="3" s="1"/>
  <c r="O443" i="3"/>
  <c r="M444" i="3"/>
  <c r="N444" i="3"/>
  <c r="O444" i="3"/>
  <c r="M445" i="3"/>
  <c r="N445" i="3"/>
  <c r="O445" i="3"/>
  <c r="M446" i="3"/>
  <c r="N446" i="3" s="1"/>
  <c r="O446" i="3"/>
  <c r="M447" i="3"/>
  <c r="N447" i="3"/>
  <c r="O447" i="3"/>
  <c r="M448" i="3"/>
  <c r="N448" i="3"/>
  <c r="O448" i="3"/>
  <c r="M449" i="3"/>
  <c r="N449" i="3"/>
  <c r="O449" i="3"/>
  <c r="M450" i="3"/>
  <c r="N450" i="3" s="1"/>
  <c r="O450" i="3"/>
  <c r="M451" i="3"/>
  <c r="N451" i="3" s="1"/>
  <c r="O451" i="3"/>
  <c r="M452" i="3"/>
  <c r="N452" i="3"/>
  <c r="O452" i="3"/>
  <c r="M453" i="3"/>
  <c r="N453" i="3"/>
  <c r="O453" i="3"/>
  <c r="M454" i="3"/>
  <c r="N454" i="3" s="1"/>
  <c r="O454" i="3"/>
  <c r="M455" i="3"/>
  <c r="N455" i="3"/>
  <c r="O455" i="3"/>
  <c r="M456" i="3"/>
  <c r="N456" i="3"/>
  <c r="O456" i="3"/>
  <c r="M457" i="3"/>
  <c r="N457" i="3"/>
  <c r="O457" i="3"/>
  <c r="M458" i="3"/>
  <c r="N458" i="3" s="1"/>
  <c r="O458" i="3"/>
  <c r="M459" i="3"/>
  <c r="N459" i="3" s="1"/>
  <c r="O459" i="3"/>
  <c r="M460" i="3"/>
  <c r="N460" i="3"/>
  <c r="O460" i="3"/>
  <c r="M461" i="3"/>
  <c r="N461" i="3"/>
  <c r="O461" i="3"/>
  <c r="M462" i="3"/>
  <c r="N462" i="3" s="1"/>
  <c r="O462" i="3"/>
  <c r="M463" i="3"/>
  <c r="N463" i="3" s="1"/>
  <c r="O463" i="3"/>
  <c r="M464" i="3"/>
  <c r="N464" i="3"/>
  <c r="O464" i="3"/>
  <c r="M465" i="3"/>
  <c r="N465" i="3"/>
  <c r="O465" i="3"/>
  <c r="M466" i="3"/>
  <c r="N466" i="3" s="1"/>
  <c r="O466" i="3"/>
  <c r="M467" i="3"/>
  <c r="N467" i="3" s="1"/>
  <c r="O467" i="3"/>
  <c r="M468" i="3"/>
  <c r="N468" i="3"/>
  <c r="O468" i="3"/>
  <c r="M469" i="3"/>
  <c r="N469" i="3"/>
  <c r="O469" i="3"/>
  <c r="M470" i="3"/>
  <c r="N470" i="3" s="1"/>
  <c r="O470" i="3"/>
  <c r="M471" i="3"/>
  <c r="N471" i="3" s="1"/>
  <c r="O471" i="3"/>
  <c r="M472" i="3"/>
  <c r="N472" i="3"/>
  <c r="O472" i="3"/>
  <c r="M473" i="3"/>
  <c r="N473" i="3"/>
  <c r="O473" i="3"/>
  <c r="M474" i="3"/>
  <c r="N474" i="3" s="1"/>
  <c r="O474" i="3"/>
  <c r="M475" i="3"/>
  <c r="N475" i="3" s="1"/>
  <c r="O475" i="3"/>
  <c r="M476" i="3"/>
  <c r="N476" i="3"/>
  <c r="O476" i="3"/>
  <c r="M477" i="3"/>
  <c r="N477" i="3"/>
  <c r="O477" i="3"/>
  <c r="M478" i="3"/>
  <c r="N478" i="3" s="1"/>
  <c r="O478" i="3"/>
  <c r="M479" i="3"/>
  <c r="N479" i="3" s="1"/>
  <c r="O479" i="3"/>
  <c r="M480" i="3"/>
  <c r="N480" i="3"/>
  <c r="O480" i="3"/>
  <c r="M481" i="3"/>
  <c r="N481" i="3"/>
  <c r="O481" i="3"/>
  <c r="M482" i="3"/>
  <c r="N482" i="3" s="1"/>
  <c r="O482" i="3"/>
  <c r="M483" i="3"/>
  <c r="N483" i="3" s="1"/>
  <c r="O483" i="3"/>
  <c r="M484" i="3"/>
  <c r="N484" i="3"/>
  <c r="O484" i="3"/>
  <c r="M485" i="3"/>
  <c r="N485" i="3"/>
  <c r="O485" i="3"/>
  <c r="M486" i="3"/>
  <c r="N486" i="3" s="1"/>
  <c r="O486" i="3"/>
  <c r="M487" i="3"/>
  <c r="N487" i="3" s="1"/>
  <c r="O487" i="3"/>
  <c r="M488" i="3"/>
  <c r="N488" i="3"/>
  <c r="O488" i="3"/>
  <c r="M489" i="3"/>
  <c r="N489" i="3"/>
  <c r="O489" i="3"/>
  <c r="M490" i="3"/>
  <c r="N490" i="3" s="1"/>
  <c r="O490" i="3"/>
  <c r="M491" i="3"/>
  <c r="N491" i="3" s="1"/>
  <c r="O491" i="3"/>
  <c r="M492" i="3"/>
  <c r="N492" i="3"/>
  <c r="O492" i="3"/>
  <c r="M493" i="3"/>
  <c r="N493" i="3"/>
  <c r="O493" i="3"/>
  <c r="M494" i="3"/>
  <c r="N494" i="3" s="1"/>
  <c r="O494" i="3"/>
  <c r="M495" i="3"/>
  <c r="N495" i="3"/>
  <c r="O495" i="3"/>
  <c r="M496" i="3"/>
  <c r="N496" i="3"/>
  <c r="O496" i="3"/>
  <c r="M497" i="3"/>
  <c r="N497" i="3"/>
  <c r="O497" i="3"/>
  <c r="M498" i="3"/>
  <c r="N498" i="3" s="1"/>
  <c r="O498" i="3"/>
  <c r="M499" i="3"/>
  <c r="N499" i="3" s="1"/>
  <c r="O499" i="3"/>
  <c r="M500" i="3"/>
  <c r="N500" i="3"/>
  <c r="O500" i="3"/>
  <c r="M501" i="3"/>
  <c r="N501" i="3"/>
  <c r="O501" i="3"/>
  <c r="M502" i="3"/>
  <c r="N502" i="3" s="1"/>
  <c r="O502" i="3"/>
  <c r="M503" i="3"/>
  <c r="N503" i="3"/>
  <c r="O503" i="3"/>
  <c r="M504" i="3"/>
  <c r="N504" i="3"/>
  <c r="O504" i="3"/>
  <c r="M505" i="3"/>
  <c r="N505" i="3"/>
  <c r="O505" i="3"/>
  <c r="M506" i="3"/>
  <c r="N506" i="3" s="1"/>
  <c r="O506" i="3"/>
  <c r="M507" i="3"/>
  <c r="N507" i="3" s="1"/>
  <c r="O507" i="3"/>
  <c r="M508" i="3"/>
  <c r="N508" i="3"/>
  <c r="O508" i="3"/>
  <c r="M509" i="3"/>
  <c r="N509" i="3"/>
  <c r="O509" i="3"/>
  <c r="M510" i="3"/>
  <c r="N510" i="3" s="1"/>
  <c r="O510" i="3"/>
  <c r="M511" i="3"/>
  <c r="N511" i="3"/>
  <c r="O511" i="3"/>
  <c r="M512" i="3"/>
  <c r="N512" i="3"/>
  <c r="O512" i="3"/>
  <c r="M513" i="3"/>
  <c r="N513" i="3"/>
  <c r="O513" i="3"/>
  <c r="M514" i="3"/>
  <c r="N514" i="3" s="1"/>
  <c r="O514" i="3"/>
  <c r="M515" i="3"/>
  <c r="N515" i="3" s="1"/>
  <c r="O515" i="3"/>
  <c r="M516" i="3"/>
  <c r="N516" i="3"/>
  <c r="O516" i="3"/>
  <c r="M517" i="3"/>
  <c r="N517" i="3"/>
  <c r="O517" i="3"/>
  <c r="M518" i="3"/>
  <c r="N518" i="3" s="1"/>
  <c r="O518" i="3"/>
  <c r="M519" i="3"/>
  <c r="N519" i="3"/>
  <c r="O519" i="3"/>
  <c r="M520" i="3"/>
  <c r="N520" i="3"/>
  <c r="O520" i="3"/>
  <c r="M521" i="3"/>
  <c r="N521" i="3"/>
  <c r="O521" i="3"/>
  <c r="M522" i="3"/>
  <c r="N522" i="3" s="1"/>
  <c r="O522" i="3"/>
  <c r="M523" i="3"/>
  <c r="N523" i="3" s="1"/>
  <c r="O523" i="3"/>
  <c r="M524" i="3"/>
  <c r="N524" i="3"/>
  <c r="O524" i="3"/>
  <c r="M525" i="3"/>
  <c r="N525" i="3"/>
  <c r="O525" i="3"/>
  <c r="M526" i="3"/>
  <c r="N526" i="3" s="1"/>
  <c r="O526" i="3"/>
  <c r="M527" i="3"/>
  <c r="N527" i="3" s="1"/>
  <c r="O527" i="3"/>
  <c r="M528" i="3"/>
  <c r="N528" i="3"/>
  <c r="O528" i="3"/>
  <c r="M529" i="3"/>
  <c r="N529" i="3"/>
  <c r="O529" i="3"/>
  <c r="M530" i="3"/>
  <c r="N530" i="3" s="1"/>
  <c r="O530" i="3"/>
  <c r="M531" i="3"/>
  <c r="N531" i="3" s="1"/>
  <c r="O531" i="3"/>
  <c r="M532" i="3"/>
  <c r="N532" i="3"/>
  <c r="O532" i="3"/>
  <c r="M533" i="3"/>
  <c r="N533" i="3"/>
  <c r="O533" i="3"/>
  <c r="M534" i="3"/>
  <c r="N534" i="3" s="1"/>
  <c r="O534" i="3"/>
  <c r="M535" i="3"/>
  <c r="N535" i="3" s="1"/>
  <c r="O535" i="3"/>
  <c r="M536" i="3"/>
  <c r="N536" i="3"/>
  <c r="O536" i="3"/>
  <c r="M537" i="3"/>
  <c r="N537" i="3"/>
  <c r="O537" i="3"/>
  <c r="M538" i="3"/>
  <c r="N538" i="3" s="1"/>
  <c r="O538" i="3"/>
  <c r="M539" i="3"/>
  <c r="N539" i="3" s="1"/>
  <c r="O539" i="3"/>
  <c r="M540" i="3"/>
  <c r="N540" i="3"/>
  <c r="O540" i="3"/>
  <c r="M541" i="3"/>
  <c r="N541" i="3"/>
  <c r="O541" i="3"/>
  <c r="M542" i="3"/>
  <c r="N542" i="3" s="1"/>
  <c r="O542" i="3"/>
  <c r="M543" i="3"/>
  <c r="N543" i="3" s="1"/>
  <c r="O543" i="3"/>
  <c r="M544" i="3"/>
  <c r="N544" i="3"/>
  <c r="O544" i="3"/>
  <c r="M545" i="3"/>
  <c r="N545" i="3"/>
  <c r="O545" i="3"/>
  <c r="M546" i="3"/>
  <c r="N546" i="3" s="1"/>
  <c r="O546" i="3"/>
  <c r="M547" i="3"/>
  <c r="N547" i="3" s="1"/>
  <c r="O547" i="3"/>
  <c r="M548" i="3"/>
  <c r="N548" i="3"/>
  <c r="O548" i="3"/>
  <c r="M549" i="3"/>
  <c r="N549" i="3"/>
  <c r="O549" i="3"/>
  <c r="M550" i="3"/>
  <c r="N550" i="3" s="1"/>
  <c r="O550" i="3"/>
  <c r="M551" i="3"/>
  <c r="N551" i="3" s="1"/>
  <c r="O551" i="3"/>
  <c r="M552" i="3"/>
  <c r="N552" i="3"/>
  <c r="O552" i="3"/>
  <c r="M553" i="3"/>
  <c r="N553" i="3"/>
  <c r="O553" i="3"/>
  <c r="M554" i="3"/>
  <c r="N554" i="3" s="1"/>
  <c r="O554" i="3"/>
  <c r="M555" i="3"/>
  <c r="N555" i="3" s="1"/>
  <c r="O555" i="3"/>
  <c r="M556" i="3"/>
  <c r="N556" i="3"/>
  <c r="O556" i="3"/>
  <c r="M557" i="3"/>
  <c r="N557" i="3"/>
  <c r="O557" i="3"/>
  <c r="M558" i="3"/>
  <c r="N558" i="3" s="1"/>
  <c r="O558" i="3"/>
  <c r="M559" i="3"/>
  <c r="N559" i="3"/>
  <c r="O559" i="3"/>
  <c r="M560" i="3"/>
  <c r="N560" i="3"/>
  <c r="O560" i="3"/>
  <c r="M561" i="3"/>
  <c r="N561" i="3"/>
  <c r="O561" i="3"/>
  <c r="M562" i="3"/>
  <c r="N562" i="3" s="1"/>
  <c r="O562" i="3"/>
  <c r="M563" i="3"/>
  <c r="N563" i="3" s="1"/>
  <c r="O563" i="3"/>
  <c r="M564" i="3"/>
  <c r="N564" i="3"/>
  <c r="O564" i="3"/>
  <c r="M565" i="3"/>
  <c r="N565" i="3"/>
  <c r="O565" i="3"/>
  <c r="M566" i="3"/>
  <c r="N566" i="3" s="1"/>
  <c r="O566" i="3"/>
  <c r="M567" i="3"/>
  <c r="N567" i="3"/>
  <c r="O567" i="3"/>
  <c r="M568" i="3"/>
  <c r="N568" i="3"/>
  <c r="O568" i="3"/>
  <c r="M569" i="3"/>
  <c r="N569" i="3"/>
  <c r="O569" i="3"/>
  <c r="M570" i="3"/>
  <c r="N570" i="3" s="1"/>
  <c r="O570" i="3"/>
  <c r="M571" i="3"/>
  <c r="N571" i="3" s="1"/>
  <c r="O571" i="3"/>
  <c r="M572" i="3"/>
  <c r="N572" i="3"/>
  <c r="O572" i="3"/>
  <c r="M573" i="3"/>
  <c r="N573" i="3"/>
  <c r="O573" i="3"/>
  <c r="M574" i="3"/>
  <c r="N574" i="3" s="1"/>
  <c r="O574" i="3"/>
  <c r="M575" i="3"/>
  <c r="N575" i="3"/>
  <c r="O575" i="3"/>
  <c r="M576" i="3"/>
  <c r="N576" i="3"/>
  <c r="O576" i="3"/>
  <c r="M577" i="3"/>
  <c r="N577" i="3"/>
  <c r="O577" i="3"/>
  <c r="M578" i="3"/>
  <c r="N578" i="3" s="1"/>
  <c r="O578" i="3"/>
  <c r="M579" i="3"/>
  <c r="N579" i="3" s="1"/>
  <c r="O579" i="3"/>
  <c r="M580" i="3"/>
  <c r="N580" i="3"/>
  <c r="O580" i="3"/>
  <c r="M581" i="3"/>
  <c r="N581" i="3"/>
  <c r="O581" i="3"/>
  <c r="M582" i="3"/>
  <c r="N582" i="3" s="1"/>
  <c r="O582" i="3"/>
  <c r="M583" i="3"/>
  <c r="N583" i="3"/>
  <c r="O583" i="3"/>
  <c r="M584" i="3"/>
  <c r="N584" i="3"/>
  <c r="O584" i="3"/>
  <c r="M585" i="3"/>
  <c r="N585" i="3"/>
  <c r="O585" i="3"/>
  <c r="M586" i="3"/>
  <c r="N586" i="3" s="1"/>
  <c r="O586" i="3"/>
  <c r="M587" i="3"/>
  <c r="N587" i="3" s="1"/>
  <c r="O587" i="3"/>
  <c r="M588" i="3"/>
  <c r="N588" i="3"/>
  <c r="O588" i="3"/>
  <c r="M589" i="3"/>
  <c r="N589" i="3"/>
  <c r="O589" i="3"/>
  <c r="M590" i="3"/>
  <c r="N590" i="3" s="1"/>
  <c r="O590" i="3"/>
  <c r="M591" i="3"/>
  <c r="N591" i="3"/>
  <c r="O591" i="3"/>
  <c r="M592" i="3"/>
  <c r="N592" i="3"/>
  <c r="O592" i="3"/>
  <c r="M593" i="3"/>
  <c r="N593" i="3"/>
  <c r="O593" i="3"/>
  <c r="M594" i="3"/>
  <c r="N594" i="3" s="1"/>
  <c r="O594" i="3"/>
  <c r="M595" i="3"/>
  <c r="N595" i="3" s="1"/>
  <c r="O595" i="3"/>
  <c r="M596" i="3"/>
  <c r="N596" i="3" s="1"/>
  <c r="O596" i="3"/>
  <c r="M597" i="3"/>
  <c r="N597" i="3"/>
  <c r="O597" i="3"/>
  <c r="M598" i="3"/>
  <c r="N598" i="3" s="1"/>
  <c r="O598" i="3"/>
  <c r="M599" i="3"/>
  <c r="N599" i="3" s="1"/>
  <c r="O599" i="3"/>
  <c r="M600" i="3"/>
  <c r="N600" i="3"/>
  <c r="O600" i="3"/>
  <c r="M601" i="3"/>
  <c r="N601" i="3"/>
  <c r="O601" i="3"/>
  <c r="M602" i="3"/>
  <c r="N602" i="3" s="1"/>
  <c r="O602" i="3"/>
  <c r="M603" i="3"/>
  <c r="N603" i="3" s="1"/>
  <c r="O603" i="3"/>
  <c r="M604" i="3"/>
  <c r="N604" i="3" s="1"/>
  <c r="O604" i="3"/>
  <c r="M605" i="3"/>
  <c r="N605" i="3"/>
  <c r="O605" i="3"/>
  <c r="M606" i="3"/>
  <c r="N606" i="3" s="1"/>
  <c r="O606" i="3"/>
  <c r="M607" i="3"/>
  <c r="N607" i="3" s="1"/>
  <c r="O607" i="3"/>
  <c r="M608" i="3"/>
  <c r="N608" i="3" s="1"/>
  <c r="O608" i="3"/>
  <c r="M609" i="3"/>
  <c r="N609" i="3"/>
  <c r="O609" i="3"/>
  <c r="M610" i="3"/>
  <c r="N610" i="3" s="1"/>
  <c r="O610" i="3"/>
  <c r="M611" i="3"/>
  <c r="N611" i="3" s="1"/>
  <c r="O611" i="3"/>
  <c r="M612" i="3"/>
  <c r="N612" i="3" s="1"/>
  <c r="O612" i="3"/>
  <c r="M613" i="3"/>
  <c r="N613" i="3"/>
  <c r="O613" i="3"/>
  <c r="M614" i="3"/>
  <c r="N614" i="3" s="1"/>
  <c r="O614" i="3"/>
  <c r="M615" i="3"/>
  <c r="N615" i="3" s="1"/>
  <c r="O615" i="3"/>
  <c r="M616" i="3"/>
  <c r="N616" i="3" s="1"/>
  <c r="O616" i="3"/>
  <c r="M617" i="3"/>
  <c r="N617" i="3"/>
  <c r="O617" i="3"/>
  <c r="M618" i="3"/>
  <c r="N618" i="3" s="1"/>
  <c r="O618" i="3"/>
  <c r="M619" i="3"/>
  <c r="N619" i="3" s="1"/>
  <c r="O619" i="3"/>
  <c r="M620" i="3"/>
  <c r="N620" i="3"/>
  <c r="O620" i="3"/>
  <c r="M621" i="3"/>
  <c r="N621" i="3"/>
  <c r="O621" i="3"/>
  <c r="M622" i="3"/>
  <c r="N622" i="3" s="1"/>
  <c r="O622" i="3"/>
  <c r="M623" i="3"/>
  <c r="N623" i="3"/>
  <c r="O623" i="3"/>
  <c r="M624" i="3"/>
  <c r="N624" i="3" s="1"/>
  <c r="O624" i="3"/>
  <c r="M625" i="3"/>
  <c r="N625" i="3"/>
  <c r="O625" i="3"/>
  <c r="M626" i="3"/>
  <c r="N626" i="3" s="1"/>
  <c r="O626" i="3"/>
  <c r="M627" i="3"/>
  <c r="N627" i="3" s="1"/>
  <c r="O627" i="3"/>
  <c r="M628" i="3"/>
  <c r="N628" i="3"/>
  <c r="O628" i="3"/>
  <c r="M629" i="3"/>
  <c r="N629" i="3"/>
  <c r="O629" i="3"/>
  <c r="M630" i="3"/>
  <c r="N630" i="3" s="1"/>
  <c r="O630" i="3"/>
  <c r="M631" i="3"/>
  <c r="N631" i="3"/>
  <c r="O631" i="3"/>
  <c r="M632" i="3"/>
  <c r="N632" i="3"/>
  <c r="O632" i="3"/>
  <c r="M633" i="3"/>
  <c r="N633" i="3"/>
  <c r="O633" i="3"/>
  <c r="M634" i="3"/>
  <c r="N634" i="3" s="1"/>
  <c r="O634" i="3"/>
  <c r="M635" i="3"/>
  <c r="N635" i="3" s="1"/>
  <c r="O635" i="3"/>
  <c r="M636" i="3"/>
  <c r="N636" i="3" s="1"/>
  <c r="O636" i="3"/>
  <c r="M637" i="3"/>
  <c r="N637" i="3" s="1"/>
  <c r="O637" i="3"/>
  <c r="M638" i="3"/>
  <c r="N638" i="3" s="1"/>
  <c r="O638" i="3"/>
  <c r="M639" i="3"/>
  <c r="N639" i="3" s="1"/>
  <c r="O639" i="3"/>
  <c r="M640" i="3"/>
  <c r="N640" i="3" s="1"/>
  <c r="O640" i="3"/>
  <c r="M641" i="3"/>
  <c r="N641" i="3"/>
  <c r="O641" i="3"/>
  <c r="M642" i="3"/>
  <c r="N642" i="3"/>
  <c r="O642" i="3"/>
  <c r="M643" i="3"/>
  <c r="N643" i="3" s="1"/>
  <c r="O643" i="3"/>
  <c r="M644" i="3"/>
  <c r="N644" i="3" s="1"/>
  <c r="O644" i="3"/>
  <c r="M645" i="3"/>
  <c r="N645" i="3"/>
  <c r="O645" i="3"/>
  <c r="M646" i="3"/>
  <c r="N646" i="3" s="1"/>
  <c r="O646" i="3"/>
  <c r="M647" i="3"/>
  <c r="N647" i="3" s="1"/>
  <c r="O647" i="3"/>
  <c r="M648" i="3"/>
  <c r="N648" i="3"/>
  <c r="O648" i="3"/>
  <c r="M649" i="3"/>
  <c r="N649" i="3"/>
  <c r="O649" i="3"/>
  <c r="M650" i="3"/>
  <c r="N650" i="3"/>
  <c r="O650" i="3"/>
  <c r="M651" i="3"/>
  <c r="N651" i="3" s="1"/>
  <c r="O651" i="3"/>
  <c r="M652" i="3"/>
  <c r="N652" i="3"/>
  <c r="O652" i="3"/>
  <c r="M653" i="3"/>
  <c r="N653" i="3"/>
  <c r="O653" i="3"/>
  <c r="M654" i="3"/>
  <c r="N654" i="3" s="1"/>
  <c r="O654" i="3"/>
  <c r="M655" i="3"/>
  <c r="N655" i="3"/>
  <c r="O655" i="3"/>
  <c r="M656" i="3"/>
  <c r="N656" i="3"/>
  <c r="O656" i="3"/>
  <c r="M657" i="3"/>
  <c r="N657" i="3"/>
  <c r="O657" i="3"/>
  <c r="M658" i="3"/>
  <c r="N658" i="3"/>
  <c r="O658" i="3"/>
  <c r="M659" i="3"/>
  <c r="N659" i="3" s="1"/>
  <c r="O659" i="3"/>
  <c r="M660" i="3"/>
  <c r="N660" i="3"/>
  <c r="O660" i="3"/>
  <c r="M661" i="3"/>
  <c r="N661" i="3"/>
  <c r="O661" i="3"/>
  <c r="M662" i="3"/>
  <c r="N662" i="3" s="1"/>
  <c r="O662" i="3"/>
  <c r="M663" i="3"/>
  <c r="N663" i="3"/>
  <c r="O663" i="3"/>
  <c r="M664" i="3"/>
  <c r="N664" i="3"/>
  <c r="O664" i="3"/>
  <c r="M665" i="3"/>
  <c r="N665" i="3"/>
  <c r="O665" i="3"/>
  <c r="M666" i="3"/>
  <c r="N666" i="3" s="1"/>
  <c r="O666" i="3"/>
  <c r="M667" i="3"/>
  <c r="N667" i="3" s="1"/>
  <c r="O667" i="3"/>
  <c r="M668" i="3"/>
  <c r="N668" i="3" s="1"/>
  <c r="O668" i="3"/>
  <c r="M669" i="3"/>
  <c r="N669" i="3" s="1"/>
  <c r="O669" i="3"/>
  <c r="M670" i="3"/>
  <c r="N670" i="3" s="1"/>
  <c r="O670" i="3"/>
  <c r="M671" i="3"/>
  <c r="N671" i="3" s="1"/>
  <c r="O671" i="3"/>
  <c r="M672" i="3"/>
  <c r="N672" i="3" s="1"/>
  <c r="O672" i="3"/>
  <c r="M673" i="3"/>
  <c r="N673" i="3"/>
  <c r="O673" i="3"/>
  <c r="M674" i="3"/>
  <c r="N674" i="3"/>
  <c r="O674" i="3"/>
  <c r="M675" i="3"/>
  <c r="N675" i="3"/>
  <c r="O675" i="3"/>
  <c r="M676" i="3"/>
  <c r="N676" i="3"/>
  <c r="O676" i="3"/>
  <c r="M677" i="3"/>
  <c r="N677" i="3"/>
  <c r="O677" i="3"/>
  <c r="M678" i="3"/>
  <c r="N678" i="3" s="1"/>
  <c r="O678" i="3"/>
  <c r="M679" i="3"/>
  <c r="N679" i="3"/>
  <c r="O679" i="3"/>
  <c r="M680" i="3"/>
  <c r="N680" i="3"/>
  <c r="O680" i="3"/>
  <c r="M681" i="3"/>
  <c r="N681" i="3"/>
  <c r="O681" i="3"/>
  <c r="M682" i="3"/>
  <c r="N682" i="3" s="1"/>
  <c r="O682" i="3"/>
  <c r="M683" i="3"/>
  <c r="N683" i="3" s="1"/>
  <c r="O683" i="3"/>
  <c r="M684" i="3"/>
  <c r="N684" i="3" s="1"/>
  <c r="O684" i="3"/>
  <c r="M685" i="3"/>
  <c r="N685" i="3"/>
  <c r="O685" i="3"/>
  <c r="M686" i="3"/>
  <c r="N686" i="3" s="1"/>
  <c r="O686" i="3"/>
  <c r="M687" i="3"/>
  <c r="N687" i="3" s="1"/>
  <c r="O687" i="3"/>
  <c r="M688" i="3"/>
  <c r="N688" i="3"/>
  <c r="O688" i="3"/>
  <c r="M689" i="3"/>
  <c r="N689" i="3"/>
  <c r="O689" i="3"/>
  <c r="M690" i="3"/>
  <c r="N690" i="3"/>
  <c r="O690" i="3"/>
  <c r="M691" i="3"/>
  <c r="N691" i="3"/>
  <c r="O691" i="3"/>
  <c r="M692" i="3"/>
  <c r="N692" i="3"/>
  <c r="O692" i="3"/>
  <c r="M693" i="3"/>
  <c r="N693" i="3" s="1"/>
  <c r="O693" i="3"/>
  <c r="M694" i="3"/>
  <c r="N694" i="3" s="1"/>
  <c r="O694" i="3"/>
  <c r="M695" i="3"/>
  <c r="N695" i="3" s="1"/>
  <c r="O695" i="3"/>
  <c r="M696" i="3"/>
  <c r="N696" i="3"/>
  <c r="O696" i="3"/>
  <c r="M697" i="3"/>
  <c r="N697" i="3"/>
  <c r="O697" i="3"/>
  <c r="M698" i="3"/>
  <c r="N698" i="3"/>
  <c r="O698" i="3"/>
  <c r="M699" i="3"/>
  <c r="N699" i="3"/>
  <c r="O699" i="3"/>
  <c r="M700" i="3"/>
  <c r="N700" i="3"/>
  <c r="O700" i="3"/>
  <c r="M701" i="3"/>
  <c r="N701" i="3" s="1"/>
  <c r="O701" i="3"/>
  <c r="M702" i="3"/>
  <c r="N702" i="3" s="1"/>
  <c r="O702" i="3"/>
  <c r="M703" i="3"/>
  <c r="N703" i="3" s="1"/>
  <c r="O703" i="3"/>
  <c r="M704" i="3"/>
  <c r="N704" i="3"/>
  <c r="O704" i="3"/>
  <c r="M705" i="3"/>
  <c r="N705" i="3"/>
  <c r="O705" i="3"/>
  <c r="M706" i="3"/>
  <c r="N706" i="3"/>
  <c r="O706" i="3"/>
  <c r="M707" i="3"/>
  <c r="N707" i="3"/>
  <c r="O707" i="3"/>
  <c r="M708" i="3"/>
  <c r="N708" i="3"/>
  <c r="O708" i="3"/>
  <c r="M709" i="3"/>
  <c r="N709" i="3" s="1"/>
  <c r="O709" i="3"/>
  <c r="M710" i="3"/>
  <c r="N710" i="3" s="1"/>
  <c r="O710" i="3"/>
  <c r="M711" i="3"/>
  <c r="N711" i="3" s="1"/>
  <c r="O711" i="3"/>
  <c r="M712" i="3"/>
  <c r="N712" i="3"/>
  <c r="O712" i="3"/>
  <c r="M713" i="3"/>
  <c r="N713" i="3"/>
  <c r="O713" i="3"/>
  <c r="M714" i="3"/>
  <c r="N714" i="3"/>
  <c r="O714" i="3"/>
  <c r="M715" i="3"/>
  <c r="N715" i="3"/>
  <c r="O715" i="3"/>
  <c r="M716" i="3"/>
  <c r="N716" i="3"/>
  <c r="O716" i="3"/>
  <c r="M717" i="3"/>
  <c r="N717" i="3" s="1"/>
  <c r="O717" i="3"/>
  <c r="M718" i="3"/>
  <c r="N718" i="3" s="1"/>
  <c r="O718" i="3"/>
  <c r="M719" i="3"/>
  <c r="N719" i="3" s="1"/>
  <c r="O719" i="3"/>
  <c r="M720" i="3"/>
  <c r="N720" i="3"/>
  <c r="O720" i="3"/>
  <c r="M721" i="3"/>
  <c r="N721" i="3"/>
  <c r="O721" i="3"/>
  <c r="M722" i="3"/>
  <c r="N722" i="3"/>
  <c r="O722" i="3"/>
  <c r="M723" i="3"/>
  <c r="N723" i="3"/>
  <c r="O723" i="3"/>
  <c r="M724" i="3"/>
  <c r="N724" i="3"/>
  <c r="O724" i="3"/>
  <c r="M725" i="3"/>
  <c r="N725" i="3" s="1"/>
  <c r="O725" i="3"/>
  <c r="M726" i="3"/>
  <c r="N726" i="3" s="1"/>
  <c r="O726" i="3"/>
  <c r="M727" i="3"/>
  <c r="N727" i="3" s="1"/>
  <c r="O727" i="3"/>
  <c r="M728" i="3"/>
  <c r="N728" i="3"/>
  <c r="O728" i="3"/>
  <c r="M729" i="3"/>
  <c r="N729" i="3"/>
  <c r="O729" i="3"/>
  <c r="M730" i="3"/>
  <c r="N730" i="3"/>
  <c r="O730" i="3"/>
  <c r="M731" i="3"/>
  <c r="N731" i="3"/>
  <c r="O731" i="3"/>
  <c r="M732" i="3"/>
  <c r="N732" i="3"/>
  <c r="O732" i="3"/>
  <c r="M733" i="3"/>
  <c r="N733" i="3" s="1"/>
  <c r="O733" i="3"/>
  <c r="M734" i="3"/>
  <c r="N734" i="3" s="1"/>
  <c r="O734" i="3"/>
  <c r="M735" i="3"/>
  <c r="N735" i="3" s="1"/>
  <c r="O735" i="3"/>
  <c r="M736" i="3"/>
  <c r="N736" i="3"/>
  <c r="O736" i="3"/>
  <c r="M737" i="3"/>
  <c r="N737" i="3"/>
  <c r="O737" i="3"/>
  <c r="M738" i="3"/>
  <c r="N738" i="3"/>
  <c r="O738" i="3"/>
  <c r="M739" i="3"/>
  <c r="N739" i="3"/>
  <c r="O739" i="3"/>
  <c r="M740" i="3"/>
  <c r="N740" i="3"/>
  <c r="O740" i="3"/>
  <c r="M741" i="3"/>
  <c r="N741" i="3" s="1"/>
  <c r="O741" i="3"/>
  <c r="M742" i="3"/>
  <c r="N742" i="3" s="1"/>
  <c r="O742" i="3"/>
  <c r="M743" i="3"/>
  <c r="N743" i="3" s="1"/>
  <c r="O743" i="3"/>
  <c r="M744" i="3"/>
  <c r="N744" i="3"/>
  <c r="O744" i="3"/>
  <c r="M745" i="3"/>
  <c r="N745" i="3"/>
  <c r="O745" i="3"/>
  <c r="M746" i="3"/>
  <c r="N746" i="3"/>
  <c r="O746" i="3"/>
  <c r="M747" i="3"/>
  <c r="N747" i="3"/>
  <c r="O747" i="3"/>
  <c r="M748" i="3"/>
  <c r="N748" i="3"/>
  <c r="O748" i="3"/>
  <c r="M749" i="3"/>
  <c r="N749" i="3" s="1"/>
  <c r="O749" i="3"/>
  <c r="M750" i="3"/>
  <c r="N750" i="3" s="1"/>
  <c r="O750" i="3"/>
  <c r="M751" i="3"/>
  <c r="N751" i="3" s="1"/>
  <c r="O751" i="3"/>
  <c r="M752" i="3"/>
  <c r="N752" i="3"/>
  <c r="O752" i="3"/>
  <c r="M753" i="3"/>
  <c r="N753" i="3"/>
  <c r="O753" i="3"/>
  <c r="M754" i="3"/>
  <c r="N754" i="3"/>
  <c r="O754" i="3"/>
  <c r="M755" i="3"/>
  <c r="N755" i="3"/>
  <c r="O755" i="3"/>
  <c r="M756" i="3"/>
  <c r="N756" i="3"/>
  <c r="O756" i="3"/>
  <c r="M757" i="3"/>
  <c r="N757" i="3" s="1"/>
  <c r="O757" i="3"/>
  <c r="M758" i="3"/>
  <c r="N758" i="3" s="1"/>
  <c r="O758" i="3"/>
  <c r="M759" i="3"/>
  <c r="N759" i="3" s="1"/>
  <c r="O759" i="3"/>
  <c r="M760" i="3"/>
  <c r="N760" i="3"/>
  <c r="O760" i="3"/>
  <c r="M761" i="3"/>
  <c r="N761" i="3"/>
  <c r="O761" i="3"/>
  <c r="M762" i="3"/>
  <c r="N762" i="3"/>
  <c r="O762" i="3"/>
  <c r="M763" i="3"/>
  <c r="N763" i="3"/>
  <c r="O763" i="3"/>
  <c r="M764" i="3"/>
  <c r="N764" i="3"/>
  <c r="O764" i="3"/>
  <c r="M765" i="3"/>
  <c r="N765" i="3" s="1"/>
  <c r="O765" i="3"/>
  <c r="M766" i="3"/>
  <c r="N766" i="3" s="1"/>
  <c r="O766" i="3"/>
  <c r="M767" i="3"/>
  <c r="N767" i="3" s="1"/>
  <c r="O767" i="3"/>
  <c r="M768" i="3"/>
  <c r="N768" i="3"/>
  <c r="O768" i="3"/>
  <c r="M769" i="3"/>
  <c r="N769" i="3"/>
  <c r="O769" i="3"/>
  <c r="M770" i="3"/>
  <c r="N770" i="3"/>
  <c r="O770" i="3"/>
  <c r="M771" i="3"/>
  <c r="N771" i="3"/>
  <c r="O771" i="3"/>
  <c r="M772" i="3"/>
  <c r="N772" i="3"/>
  <c r="O772" i="3"/>
  <c r="M773" i="3"/>
  <c r="N773" i="3" s="1"/>
  <c r="O773" i="3"/>
  <c r="M774" i="3"/>
  <c r="N774" i="3" s="1"/>
  <c r="O774" i="3"/>
  <c r="M775" i="3"/>
  <c r="N775" i="3" s="1"/>
  <c r="O775" i="3"/>
  <c r="M776" i="3"/>
  <c r="N776" i="3"/>
  <c r="O776" i="3"/>
  <c r="M777" i="3"/>
  <c r="N777" i="3"/>
  <c r="O777" i="3"/>
  <c r="M778" i="3"/>
  <c r="N778" i="3"/>
  <c r="O778" i="3"/>
  <c r="M779" i="3"/>
  <c r="N779" i="3"/>
  <c r="O779" i="3"/>
  <c r="M780" i="3"/>
  <c r="N780" i="3"/>
  <c r="O780" i="3"/>
  <c r="M781" i="3"/>
  <c r="N781" i="3" s="1"/>
  <c r="O781" i="3"/>
  <c r="M782" i="3"/>
  <c r="N782" i="3" s="1"/>
  <c r="O782" i="3"/>
  <c r="M783" i="3"/>
  <c r="N783" i="3" s="1"/>
  <c r="O783" i="3"/>
  <c r="M784" i="3"/>
  <c r="N784" i="3"/>
  <c r="O784" i="3"/>
  <c r="M785" i="3"/>
  <c r="N785" i="3"/>
  <c r="O785" i="3"/>
  <c r="M786" i="3"/>
  <c r="N786" i="3"/>
  <c r="O786" i="3"/>
  <c r="M787" i="3"/>
  <c r="N787" i="3"/>
  <c r="O787" i="3"/>
  <c r="M788" i="3"/>
  <c r="N788" i="3"/>
  <c r="O788" i="3"/>
  <c r="M789" i="3"/>
  <c r="N789" i="3" s="1"/>
  <c r="O789" i="3"/>
  <c r="M790" i="3"/>
  <c r="N790" i="3" s="1"/>
  <c r="O790" i="3"/>
  <c r="M791" i="3"/>
  <c r="N791" i="3" s="1"/>
  <c r="O791" i="3"/>
  <c r="M792" i="3"/>
  <c r="N792" i="3"/>
  <c r="O792" i="3"/>
  <c r="M793" i="3"/>
  <c r="N793" i="3"/>
  <c r="O793" i="3"/>
  <c r="M794" i="3"/>
  <c r="N794" i="3"/>
  <c r="O794" i="3"/>
  <c r="M795" i="3"/>
  <c r="N795" i="3"/>
  <c r="O795" i="3"/>
  <c r="M796" i="3"/>
  <c r="N796" i="3"/>
  <c r="O796" i="3"/>
  <c r="M797" i="3"/>
  <c r="N797" i="3" s="1"/>
  <c r="O797" i="3"/>
  <c r="M798" i="3"/>
  <c r="N798" i="3" s="1"/>
  <c r="O798" i="3"/>
  <c r="M799" i="3"/>
  <c r="N799" i="3" s="1"/>
  <c r="O799" i="3"/>
  <c r="M800" i="3"/>
  <c r="N800" i="3"/>
  <c r="O800" i="3"/>
  <c r="M801" i="3"/>
  <c r="N801" i="3"/>
  <c r="O801" i="3"/>
  <c r="M802" i="3"/>
  <c r="N802" i="3"/>
  <c r="O802" i="3"/>
  <c r="M803" i="3"/>
  <c r="N803" i="3"/>
  <c r="O803" i="3"/>
  <c r="M804" i="3"/>
  <c r="N804" i="3"/>
  <c r="O804" i="3"/>
  <c r="M805" i="3"/>
  <c r="N805" i="3" s="1"/>
  <c r="O805" i="3"/>
  <c r="M806" i="3"/>
  <c r="N806" i="3" s="1"/>
  <c r="O806" i="3"/>
  <c r="M807" i="3"/>
  <c r="N807" i="3" s="1"/>
  <c r="O807" i="3"/>
  <c r="M808" i="3"/>
  <c r="N808" i="3"/>
  <c r="O808" i="3"/>
  <c r="M809" i="3"/>
  <c r="N809" i="3"/>
  <c r="O809" i="3"/>
  <c r="M810" i="3"/>
  <c r="N810" i="3"/>
  <c r="O810" i="3"/>
  <c r="M811" i="3"/>
  <c r="N811" i="3"/>
  <c r="O811" i="3"/>
  <c r="M812" i="3"/>
  <c r="N812" i="3"/>
  <c r="O812" i="3"/>
  <c r="M813" i="3"/>
  <c r="N813" i="3" s="1"/>
  <c r="O813" i="3"/>
  <c r="M814" i="3"/>
  <c r="N814" i="3" s="1"/>
  <c r="O814" i="3"/>
  <c r="M815" i="3"/>
  <c r="N815" i="3" s="1"/>
  <c r="O815" i="3"/>
  <c r="M816" i="3"/>
  <c r="N816" i="3"/>
  <c r="O816" i="3"/>
  <c r="M817" i="3"/>
  <c r="N817" i="3"/>
  <c r="O817" i="3"/>
  <c r="M818" i="3"/>
  <c r="N818" i="3"/>
  <c r="O818" i="3"/>
  <c r="M819" i="3"/>
  <c r="N819" i="3"/>
  <c r="O819" i="3"/>
  <c r="M820" i="3"/>
  <c r="N820" i="3"/>
  <c r="O820" i="3"/>
  <c r="M821" i="3"/>
  <c r="N821" i="3" s="1"/>
  <c r="O821" i="3"/>
  <c r="M822" i="3"/>
  <c r="N822" i="3" s="1"/>
  <c r="O822" i="3"/>
  <c r="M823" i="3"/>
  <c r="N823" i="3" s="1"/>
  <c r="O823" i="3"/>
  <c r="M824" i="3"/>
  <c r="N824" i="3"/>
  <c r="O824" i="3"/>
  <c r="M825" i="3"/>
  <c r="N825" i="3"/>
  <c r="O825" i="3"/>
  <c r="M826" i="3"/>
  <c r="N826" i="3"/>
  <c r="O826" i="3"/>
  <c r="M827" i="3"/>
  <c r="N827" i="3"/>
  <c r="O827" i="3"/>
  <c r="M828" i="3"/>
  <c r="N828" i="3"/>
  <c r="O828" i="3"/>
  <c r="M829" i="3"/>
  <c r="N829" i="3" s="1"/>
  <c r="O829" i="3"/>
  <c r="M830" i="3"/>
  <c r="N830" i="3" s="1"/>
  <c r="O830" i="3"/>
  <c r="M831" i="3"/>
  <c r="N831" i="3" s="1"/>
  <c r="O831" i="3"/>
  <c r="M832" i="3"/>
  <c r="N832" i="3"/>
  <c r="O832" i="3"/>
  <c r="M833" i="3"/>
  <c r="N833" i="3"/>
  <c r="O833" i="3"/>
  <c r="M834" i="3"/>
  <c r="N834" i="3"/>
  <c r="O834" i="3"/>
  <c r="O836" i="3"/>
  <c r="M836" i="3"/>
  <c r="N836" i="3" s="1"/>
  <c r="O835" i="3"/>
  <c r="M835" i="3"/>
  <c r="N835" i="3" s="1"/>
  <c r="W1" i="1"/>
  <c r="V1" i="1"/>
  <c r="U1" i="1"/>
  <c r="T1" i="1"/>
  <c r="AC228" i="3"/>
  <c r="AD228" i="3" s="1"/>
  <c r="Y228" i="3"/>
  <c r="AA228" i="3" s="1"/>
  <c r="AC227" i="3"/>
  <c r="AD227" i="3" s="1"/>
  <c r="Y227" i="3"/>
  <c r="AA227" i="3" s="1"/>
  <c r="AC226" i="3"/>
  <c r="AD226" i="3" s="1"/>
  <c r="Y226" i="3"/>
  <c r="AA226" i="3" s="1"/>
  <c r="AC225" i="3"/>
  <c r="AD225" i="3" s="1"/>
  <c r="Y225" i="3"/>
  <c r="AA225" i="3" s="1"/>
  <c r="AC224" i="3"/>
  <c r="AD224" i="3" s="1"/>
  <c r="Y224" i="3"/>
  <c r="AA224" i="3" s="1"/>
  <c r="AC223" i="3"/>
  <c r="AD223" i="3" s="1"/>
  <c r="Y223" i="3"/>
  <c r="AA223" i="3" s="1"/>
  <c r="AC222" i="3"/>
  <c r="AD222" i="3" s="1"/>
  <c r="Y222" i="3"/>
  <c r="AA222" i="3" s="1"/>
  <c r="AC221" i="3"/>
  <c r="AD221" i="3" s="1"/>
  <c r="Y221" i="3"/>
  <c r="AA221" i="3" s="1"/>
  <c r="AC220" i="3"/>
  <c r="AD220" i="3" s="1"/>
  <c r="Y220" i="3"/>
  <c r="AA220" i="3" s="1"/>
  <c r="AC219" i="3"/>
  <c r="AD219" i="3" s="1"/>
  <c r="Y219" i="3"/>
  <c r="AA219" i="3" s="1"/>
  <c r="AC218" i="3"/>
  <c r="AD218" i="3" s="1"/>
  <c r="Y218" i="3"/>
  <c r="AA218" i="3" s="1"/>
  <c r="AC217" i="3"/>
  <c r="AD217" i="3" s="1"/>
  <c r="Y217" i="3"/>
  <c r="AA217" i="3" s="1"/>
  <c r="AC216" i="3"/>
  <c r="AD216" i="3" s="1"/>
  <c r="Y216" i="3"/>
  <c r="AA216" i="3" s="1"/>
  <c r="AC215" i="3"/>
  <c r="AD215" i="3" s="1"/>
  <c r="Y215" i="3"/>
  <c r="AA215" i="3" s="1"/>
  <c r="AC214" i="3"/>
  <c r="AD214" i="3" s="1"/>
  <c r="Y214" i="3"/>
  <c r="AA214" i="3" s="1"/>
  <c r="AC213" i="3"/>
  <c r="AD213" i="3" s="1"/>
  <c r="Y213" i="3"/>
  <c r="AA213" i="3" s="1"/>
  <c r="AC212" i="3"/>
  <c r="AD212" i="3" s="1"/>
  <c r="Y212" i="3"/>
  <c r="AC211" i="3"/>
  <c r="AD211" i="3" s="1"/>
  <c r="Y211" i="3"/>
  <c r="AC210" i="3"/>
  <c r="AD210" i="3" s="1"/>
  <c r="Y210" i="3"/>
  <c r="AC209" i="3"/>
  <c r="AD209" i="3" s="1"/>
  <c r="Y209" i="3"/>
  <c r="AC208" i="3"/>
  <c r="AD208" i="3" s="1"/>
  <c r="Y208" i="3"/>
  <c r="AC207" i="3"/>
  <c r="AD207" i="3" s="1"/>
  <c r="Y207" i="3"/>
  <c r="AC206" i="3"/>
  <c r="AD206" i="3" s="1"/>
  <c r="Y206" i="3"/>
  <c r="AC205" i="3"/>
  <c r="AD205" i="3" s="1"/>
  <c r="Y205" i="3"/>
  <c r="AC204" i="3"/>
  <c r="AD204" i="3" s="1"/>
  <c r="Y204" i="3"/>
  <c r="AC203" i="3"/>
  <c r="AD203" i="3" s="1"/>
  <c r="Y203" i="3"/>
  <c r="AC202" i="3"/>
  <c r="AD202" i="3" s="1"/>
  <c r="Y202" i="3"/>
  <c r="AC201" i="3"/>
  <c r="AD201" i="3" s="1"/>
  <c r="Y201" i="3"/>
  <c r="AC200" i="3"/>
  <c r="AD200" i="3" s="1"/>
  <c r="Y200" i="3"/>
  <c r="AC199" i="3"/>
  <c r="AD199" i="3" s="1"/>
  <c r="Y199" i="3"/>
  <c r="AA199" i="3" s="1"/>
  <c r="AC198" i="3"/>
  <c r="AD198" i="3" s="1"/>
  <c r="Y198" i="3"/>
  <c r="AA198" i="3" s="1"/>
  <c r="AC197" i="3"/>
  <c r="AD197" i="3" s="1"/>
  <c r="Y197" i="3"/>
  <c r="AA197" i="3" s="1"/>
  <c r="AC196" i="3"/>
  <c r="AD196" i="3" s="1"/>
  <c r="Y196" i="3"/>
  <c r="AA196" i="3" s="1"/>
  <c r="AC195" i="3"/>
  <c r="AD195" i="3" s="1"/>
  <c r="Y195" i="3"/>
  <c r="Z195" i="3" s="1"/>
  <c r="AC194" i="3"/>
  <c r="AD194" i="3" s="1"/>
  <c r="Y194" i="3"/>
  <c r="Z194" i="3" s="1"/>
  <c r="AC193" i="3"/>
  <c r="AD193" i="3" s="1"/>
  <c r="Y193" i="3"/>
  <c r="Z193" i="3" s="1"/>
  <c r="AC192" i="3"/>
  <c r="AD192" i="3" s="1"/>
  <c r="Y192" i="3"/>
  <c r="AC191" i="3"/>
  <c r="AD191" i="3" s="1"/>
  <c r="Y191" i="3"/>
  <c r="AA191" i="3" s="1"/>
  <c r="AC190" i="3"/>
  <c r="AD190" i="3" s="1"/>
  <c r="Y190" i="3"/>
  <c r="AA190" i="3" s="1"/>
  <c r="AC189" i="3"/>
  <c r="AD189" i="3" s="1"/>
  <c r="Y189" i="3"/>
  <c r="AA189" i="3" s="1"/>
  <c r="AC188" i="3"/>
  <c r="AD188" i="3" s="1"/>
  <c r="Y188" i="3"/>
  <c r="AA188" i="3" s="1"/>
  <c r="AC187" i="3"/>
  <c r="AD187" i="3" s="1"/>
  <c r="Y187" i="3"/>
  <c r="Z187" i="3" s="1"/>
  <c r="AC186" i="3"/>
  <c r="AD186" i="3" s="1"/>
  <c r="Y186" i="3"/>
  <c r="Z186" i="3" s="1"/>
  <c r="AC185" i="3"/>
  <c r="AD185" i="3" s="1"/>
  <c r="Y185" i="3"/>
  <c r="Z185" i="3" s="1"/>
  <c r="AC184" i="3"/>
  <c r="AD184" i="3" s="1"/>
  <c r="Y184" i="3"/>
  <c r="AC183" i="3"/>
  <c r="AD183" i="3" s="1"/>
  <c r="Y183" i="3"/>
  <c r="AA183" i="3" s="1"/>
  <c r="AC182" i="3"/>
  <c r="AD182" i="3" s="1"/>
  <c r="Y182" i="3"/>
  <c r="AA182" i="3" s="1"/>
  <c r="AC181" i="3"/>
  <c r="AD181" i="3" s="1"/>
  <c r="Y181" i="3"/>
  <c r="AA181" i="3" s="1"/>
  <c r="AC180" i="3"/>
  <c r="AD180" i="3" s="1"/>
  <c r="Y180" i="3"/>
  <c r="Z180" i="3" s="1"/>
  <c r="AC179" i="3"/>
  <c r="AD179" i="3" s="1"/>
  <c r="Y179" i="3"/>
  <c r="Z179" i="3" s="1"/>
  <c r="AC178" i="3"/>
  <c r="AD178" i="3" s="1"/>
  <c r="Y178" i="3"/>
  <c r="Z178" i="3" s="1"/>
  <c r="AC177" i="3"/>
  <c r="AD177" i="3" s="1"/>
  <c r="Y177" i="3"/>
  <c r="Z177" i="3" s="1"/>
  <c r="AC176" i="3"/>
  <c r="AD176" i="3" s="1"/>
  <c r="Y176" i="3"/>
  <c r="AC175" i="3"/>
  <c r="AD175" i="3" s="1"/>
  <c r="Y175" i="3"/>
  <c r="AA175" i="3" s="1"/>
  <c r="AC174" i="3"/>
  <c r="AD174" i="3" s="1"/>
  <c r="Y174" i="3"/>
  <c r="AA174" i="3" s="1"/>
  <c r="AC173" i="3"/>
  <c r="AD173" i="3" s="1"/>
  <c r="Y173" i="3"/>
  <c r="AA173" i="3" s="1"/>
  <c r="AC172" i="3"/>
  <c r="AD172" i="3" s="1"/>
  <c r="Y172" i="3"/>
  <c r="AA172" i="3" s="1"/>
  <c r="AC171" i="3"/>
  <c r="AD171" i="3" s="1"/>
  <c r="Y171" i="3"/>
  <c r="Z171" i="3" s="1"/>
  <c r="AC170" i="3"/>
  <c r="AD170" i="3" s="1"/>
  <c r="Y170" i="3"/>
  <c r="Z170" i="3" s="1"/>
  <c r="AC169" i="3"/>
  <c r="AD169" i="3" s="1"/>
  <c r="Y169" i="3"/>
  <c r="Z169" i="3" s="1"/>
  <c r="AC168" i="3"/>
  <c r="AD168" i="3" s="1"/>
  <c r="Y168" i="3"/>
  <c r="AC167" i="3"/>
  <c r="AD167" i="3" s="1"/>
  <c r="Y167" i="3"/>
  <c r="AA167" i="3" s="1"/>
  <c r="AC166" i="3"/>
  <c r="AD166" i="3" s="1"/>
  <c r="Y166" i="3"/>
  <c r="AA166" i="3" s="1"/>
  <c r="AC165" i="3"/>
  <c r="AD165" i="3" s="1"/>
  <c r="Y165" i="3"/>
  <c r="AA165" i="3" s="1"/>
  <c r="AC164" i="3"/>
  <c r="AD164" i="3" s="1"/>
  <c r="Y164" i="3"/>
  <c r="AC163" i="3"/>
  <c r="AD163" i="3" s="1"/>
  <c r="Y163" i="3"/>
  <c r="Z163" i="3" s="1"/>
  <c r="AC162" i="3"/>
  <c r="AD162" i="3" s="1"/>
  <c r="Y162" i="3"/>
  <c r="Z162" i="3" s="1"/>
  <c r="AC161" i="3"/>
  <c r="AD161" i="3" s="1"/>
  <c r="Y161" i="3"/>
  <c r="Z161" i="3" s="1"/>
  <c r="AC160" i="3"/>
  <c r="AD160" i="3" s="1"/>
  <c r="Y160" i="3"/>
  <c r="AC159" i="3"/>
  <c r="AD159" i="3" s="1"/>
  <c r="Y159" i="3"/>
  <c r="AA159" i="3" s="1"/>
  <c r="AC158" i="3"/>
  <c r="AD158" i="3" s="1"/>
  <c r="Y158" i="3"/>
  <c r="AA158" i="3" s="1"/>
  <c r="AC157" i="3"/>
  <c r="AD157" i="3" s="1"/>
  <c r="Y157" i="3"/>
  <c r="AA157" i="3" s="1"/>
  <c r="AC156" i="3"/>
  <c r="AD156" i="3" s="1"/>
  <c r="Y156" i="3"/>
  <c r="AA156" i="3" s="1"/>
  <c r="AC155" i="3"/>
  <c r="AD155" i="3" s="1"/>
  <c r="Y155" i="3"/>
  <c r="Z155" i="3" s="1"/>
  <c r="AC154" i="3"/>
  <c r="AD154" i="3" s="1"/>
  <c r="Y154" i="3"/>
  <c r="AC153" i="3"/>
  <c r="AD153" i="3" s="1"/>
  <c r="Y153" i="3"/>
  <c r="Z153" i="3" s="1"/>
  <c r="AC152" i="3"/>
  <c r="AD152" i="3" s="1"/>
  <c r="Y152" i="3"/>
  <c r="AC151" i="3"/>
  <c r="AD151" i="3" s="1"/>
  <c r="Y151" i="3"/>
  <c r="AA151" i="3" s="1"/>
  <c r="AC150" i="3"/>
  <c r="AD150" i="3" s="1"/>
  <c r="Y150" i="3"/>
  <c r="AA150" i="3" s="1"/>
  <c r="AC149" i="3"/>
  <c r="AD149" i="3" s="1"/>
  <c r="Y149" i="3"/>
  <c r="AA149" i="3" s="1"/>
  <c r="AC148" i="3"/>
  <c r="AD148" i="3" s="1"/>
  <c r="Y148" i="3"/>
  <c r="Z148" i="3" s="1"/>
  <c r="AC147" i="3"/>
  <c r="AD147" i="3" s="1"/>
  <c r="Y147" i="3"/>
  <c r="Z147" i="3" s="1"/>
  <c r="AC146" i="3"/>
  <c r="AD146" i="3" s="1"/>
  <c r="Y146" i="3"/>
  <c r="Z146" i="3" s="1"/>
  <c r="AC145" i="3"/>
  <c r="AD145" i="3" s="1"/>
  <c r="Y145" i="3"/>
  <c r="Z145" i="3" s="1"/>
  <c r="AC144" i="3"/>
  <c r="AD144" i="3" s="1"/>
  <c r="Y144" i="3"/>
  <c r="AC143" i="3"/>
  <c r="AD143" i="3" s="1"/>
  <c r="Y143" i="3"/>
  <c r="AA143" i="3" s="1"/>
  <c r="AC142" i="3"/>
  <c r="AD142" i="3" s="1"/>
  <c r="Y142" i="3"/>
  <c r="AA142" i="3" s="1"/>
  <c r="AC141" i="3"/>
  <c r="AD141" i="3" s="1"/>
  <c r="Y141" i="3"/>
  <c r="AA141" i="3" s="1"/>
  <c r="AC140" i="3"/>
  <c r="AD140" i="3" s="1"/>
  <c r="Y140" i="3"/>
  <c r="AA140" i="3" s="1"/>
  <c r="AC139" i="3"/>
  <c r="AD139" i="3" s="1"/>
  <c r="Y139" i="3"/>
  <c r="AA139" i="3" s="1"/>
  <c r="AC138" i="3"/>
  <c r="AD138" i="3" s="1"/>
  <c r="Y138" i="3"/>
  <c r="Z138" i="3" s="1"/>
  <c r="AC137" i="3"/>
  <c r="AD137" i="3" s="1"/>
  <c r="Y137" i="3"/>
  <c r="Z137" i="3" s="1"/>
  <c r="AC136" i="3"/>
  <c r="AD136" i="3" s="1"/>
  <c r="Y136" i="3"/>
  <c r="Z136" i="3" s="1"/>
  <c r="AC135" i="3"/>
  <c r="AD135" i="3" s="1"/>
  <c r="Y135" i="3"/>
  <c r="AA135" i="3" s="1"/>
  <c r="AC134" i="3"/>
  <c r="AD134" i="3" s="1"/>
  <c r="Y134" i="3"/>
  <c r="AA134" i="3" s="1"/>
  <c r="AC133" i="3"/>
  <c r="AD133" i="3" s="1"/>
  <c r="Y133" i="3"/>
  <c r="AA133" i="3" s="1"/>
  <c r="AC132" i="3"/>
  <c r="AD132" i="3" s="1"/>
  <c r="Y132" i="3"/>
  <c r="Z132" i="3" s="1"/>
  <c r="AC131" i="3"/>
  <c r="AD131" i="3" s="1"/>
  <c r="Y131" i="3"/>
  <c r="AA131" i="3" s="1"/>
  <c r="AC130" i="3"/>
  <c r="AD130" i="3" s="1"/>
  <c r="Y130" i="3"/>
  <c r="Z130" i="3" s="1"/>
  <c r="AC129" i="3"/>
  <c r="AD129" i="3" s="1"/>
  <c r="Y129" i="3"/>
  <c r="Z129" i="3" s="1"/>
  <c r="AC128" i="3"/>
  <c r="AD128" i="3" s="1"/>
  <c r="Y128" i="3"/>
  <c r="Z128" i="3" s="1"/>
  <c r="AC127" i="3"/>
  <c r="AD127" i="3" s="1"/>
  <c r="Y127" i="3"/>
  <c r="AA127" i="3" s="1"/>
  <c r="AC126" i="3"/>
  <c r="AD126" i="3" s="1"/>
  <c r="Y126" i="3"/>
  <c r="AC125" i="3"/>
  <c r="AD125" i="3" s="1"/>
  <c r="Y125" i="3"/>
  <c r="Z125" i="3" s="1"/>
  <c r="AC124" i="3"/>
  <c r="AD124" i="3" s="1"/>
  <c r="Y124" i="3"/>
  <c r="AA124" i="3" s="1"/>
  <c r="AC123" i="3"/>
  <c r="AD123" i="3" s="1"/>
  <c r="Y123" i="3"/>
  <c r="AA123" i="3" s="1"/>
  <c r="AC122" i="3"/>
  <c r="AD122" i="3" s="1"/>
  <c r="Y122" i="3"/>
  <c r="AC121" i="3"/>
  <c r="AD121" i="3" s="1"/>
  <c r="Y121" i="3"/>
  <c r="Z121" i="3" s="1"/>
  <c r="AC120" i="3"/>
  <c r="AD120" i="3" s="1"/>
  <c r="Y120" i="3"/>
  <c r="Z120" i="3" s="1"/>
  <c r="AC119" i="3"/>
  <c r="AD119" i="3" s="1"/>
  <c r="Y119" i="3"/>
  <c r="AC118" i="3"/>
  <c r="AD118" i="3" s="1"/>
  <c r="Y118" i="3"/>
  <c r="AA118" i="3" s="1"/>
  <c r="AC117" i="3"/>
  <c r="AD117" i="3" s="1"/>
  <c r="Y117" i="3"/>
  <c r="AA117" i="3" s="1"/>
  <c r="AC116" i="3"/>
  <c r="AD116" i="3" s="1"/>
  <c r="Y116" i="3"/>
  <c r="Z116" i="3" s="1"/>
  <c r="AC115" i="3"/>
  <c r="AD115" i="3" s="1"/>
  <c r="Y115" i="3"/>
  <c r="Z115" i="3" s="1"/>
  <c r="AC114" i="3"/>
  <c r="AD114" i="3" s="1"/>
  <c r="Y114" i="3"/>
  <c r="Z114" i="3" s="1"/>
  <c r="AC113" i="3"/>
  <c r="AD113" i="3" s="1"/>
  <c r="Y113" i="3"/>
  <c r="Z113" i="3" s="1"/>
  <c r="AC112" i="3"/>
  <c r="AD112" i="3" s="1"/>
  <c r="Y112" i="3"/>
  <c r="Z112" i="3" s="1"/>
  <c r="AC111" i="3"/>
  <c r="AD111" i="3" s="1"/>
  <c r="Y111" i="3"/>
  <c r="AA111" i="3" s="1"/>
  <c r="AC110" i="3"/>
  <c r="AD110" i="3" s="1"/>
  <c r="Y110" i="3"/>
  <c r="AA110" i="3" s="1"/>
  <c r="AC109" i="3"/>
  <c r="AD109" i="3" s="1"/>
  <c r="Y109" i="3"/>
  <c r="Z109" i="3" s="1"/>
  <c r="AC108" i="3"/>
  <c r="AD108" i="3" s="1"/>
  <c r="Y108" i="3"/>
  <c r="AA108" i="3" s="1"/>
  <c r="AC107" i="3"/>
  <c r="AD107" i="3" s="1"/>
  <c r="Y107" i="3"/>
  <c r="AA107" i="3" s="1"/>
  <c r="AC106" i="3"/>
  <c r="AD106" i="3" s="1"/>
  <c r="Y106" i="3"/>
  <c r="Z106" i="3" s="1"/>
  <c r="AC105" i="3"/>
  <c r="AD105" i="3" s="1"/>
  <c r="Y105" i="3"/>
  <c r="AA105" i="3" s="1"/>
  <c r="AC104" i="3"/>
  <c r="AD104" i="3" s="1"/>
  <c r="Y104" i="3"/>
  <c r="Z104" i="3" s="1"/>
  <c r="AC103" i="3"/>
  <c r="AD103" i="3" s="1"/>
  <c r="Y103" i="3"/>
  <c r="AC102" i="3"/>
  <c r="AD102" i="3" s="1"/>
  <c r="Y102" i="3"/>
  <c r="AA102" i="3" s="1"/>
  <c r="AC101" i="3"/>
  <c r="AD101" i="3" s="1"/>
  <c r="Y101" i="3"/>
  <c r="AA101" i="3" s="1"/>
  <c r="AC100" i="3"/>
  <c r="AD100" i="3" s="1"/>
  <c r="Y100" i="3"/>
  <c r="AA100" i="3" s="1"/>
  <c r="AC99" i="3"/>
  <c r="AD99" i="3" s="1"/>
  <c r="Y99" i="3"/>
  <c r="AA99" i="3" s="1"/>
  <c r="AC98" i="3"/>
  <c r="AD98" i="3" s="1"/>
  <c r="Y98" i="3"/>
  <c r="Z98" i="3" s="1"/>
  <c r="AC97" i="3"/>
  <c r="AD97" i="3" s="1"/>
  <c r="Y97" i="3"/>
  <c r="AA97" i="3" s="1"/>
  <c r="AC96" i="3"/>
  <c r="AD96" i="3" s="1"/>
  <c r="Y96" i="3"/>
  <c r="Z96" i="3" s="1"/>
  <c r="AC95" i="3"/>
  <c r="AD95" i="3" s="1"/>
  <c r="Y95" i="3"/>
  <c r="AA95" i="3" s="1"/>
  <c r="AC94" i="3"/>
  <c r="AD94" i="3" s="1"/>
  <c r="Y94" i="3"/>
  <c r="AA94" i="3" s="1"/>
  <c r="AC93" i="3"/>
  <c r="AD93" i="3" s="1"/>
  <c r="Y93" i="3"/>
  <c r="AA93" i="3" s="1"/>
  <c r="AC92" i="3"/>
  <c r="AD92" i="3" s="1"/>
  <c r="Y92" i="3"/>
  <c r="AC91" i="3"/>
  <c r="AD91" i="3" s="1"/>
  <c r="Y91" i="3"/>
  <c r="Z91" i="3" s="1"/>
  <c r="AC90" i="3"/>
  <c r="AD90" i="3" s="1"/>
  <c r="Y90" i="3"/>
  <c r="Z90" i="3" s="1"/>
  <c r="AC89" i="3"/>
  <c r="AD89" i="3" s="1"/>
  <c r="Y89" i="3"/>
  <c r="Z89" i="3" s="1"/>
  <c r="AC88" i="3"/>
  <c r="AD88" i="3" s="1"/>
  <c r="Y88" i="3"/>
  <c r="Z88" i="3" s="1"/>
  <c r="AC87" i="3"/>
  <c r="AD87" i="3" s="1"/>
  <c r="Y87" i="3"/>
  <c r="AA87" i="3" s="1"/>
  <c r="AC86" i="3"/>
  <c r="AD86" i="3" s="1"/>
  <c r="Y86" i="3"/>
  <c r="AA86" i="3" s="1"/>
  <c r="AC85" i="3"/>
  <c r="AD85" i="3" s="1"/>
  <c r="Y85" i="3"/>
  <c r="AA85" i="3" s="1"/>
  <c r="AC84" i="3"/>
  <c r="AD84" i="3" s="1"/>
  <c r="Y84" i="3"/>
  <c r="Z84" i="3" s="1"/>
  <c r="AC83" i="3"/>
  <c r="AD83" i="3" s="1"/>
  <c r="Y83" i="3"/>
  <c r="AA83" i="3" s="1"/>
  <c r="AC82" i="3"/>
  <c r="AD82" i="3" s="1"/>
  <c r="Y82" i="3"/>
  <c r="Z82" i="3" s="1"/>
  <c r="AC81" i="3"/>
  <c r="AD81" i="3" s="1"/>
  <c r="Y81" i="3"/>
  <c r="Z81" i="3" s="1"/>
  <c r="AC80" i="3"/>
  <c r="AD80" i="3" s="1"/>
  <c r="Y80" i="3"/>
  <c r="Z80" i="3" s="1"/>
  <c r="AC79" i="3"/>
  <c r="AD79" i="3" s="1"/>
  <c r="Y79" i="3"/>
  <c r="AA79" i="3" s="1"/>
  <c r="AC78" i="3"/>
  <c r="AD78" i="3" s="1"/>
  <c r="Y78" i="3"/>
  <c r="AC77" i="3"/>
  <c r="AD77" i="3" s="1"/>
  <c r="Y77" i="3"/>
  <c r="AA77" i="3" s="1"/>
  <c r="AC76" i="3"/>
  <c r="AD76" i="3" s="1"/>
  <c r="Y76" i="3"/>
  <c r="AA76" i="3" s="1"/>
  <c r="AC75" i="3"/>
  <c r="AD75" i="3" s="1"/>
  <c r="Y75" i="3"/>
  <c r="Z75" i="3" s="1"/>
  <c r="AC74" i="3"/>
  <c r="AD74" i="3" s="1"/>
  <c r="Y74" i="3"/>
  <c r="AA74" i="3" s="1"/>
  <c r="AC73" i="3"/>
  <c r="AD73" i="3" s="1"/>
  <c r="Y73" i="3"/>
  <c r="AA73" i="3" s="1"/>
  <c r="AC72" i="3"/>
  <c r="AD72" i="3" s="1"/>
  <c r="Y72" i="3"/>
  <c r="AA72" i="3" s="1"/>
  <c r="AC71" i="3"/>
  <c r="AD71" i="3" s="1"/>
  <c r="Y71" i="3"/>
  <c r="AA71" i="3" s="1"/>
  <c r="AC70" i="3"/>
  <c r="AD70" i="3" s="1"/>
  <c r="Y70" i="3"/>
  <c r="Z70" i="3" s="1"/>
  <c r="AC69" i="3"/>
  <c r="AD69" i="3" s="1"/>
  <c r="Y69" i="3"/>
  <c r="AA69" i="3" s="1"/>
  <c r="AC68" i="3"/>
  <c r="AD68" i="3" s="1"/>
  <c r="Y68" i="3"/>
  <c r="AA68" i="3" s="1"/>
  <c r="AC67" i="3"/>
  <c r="AD67" i="3" s="1"/>
  <c r="Y67" i="3"/>
  <c r="AC66" i="3"/>
  <c r="AD66" i="3" s="1"/>
  <c r="Y66" i="3"/>
  <c r="AA66" i="3" s="1"/>
  <c r="AC65" i="3"/>
  <c r="AD65" i="3" s="1"/>
  <c r="Y65" i="3"/>
  <c r="AA65" i="3" s="1"/>
  <c r="AC64" i="3"/>
  <c r="AD64" i="3" s="1"/>
  <c r="Y64" i="3"/>
  <c r="AA64" i="3" s="1"/>
  <c r="AC63" i="3"/>
  <c r="AD63" i="3" s="1"/>
  <c r="Y63" i="3"/>
  <c r="AA63" i="3" s="1"/>
  <c r="AC62" i="3"/>
  <c r="AD62" i="3" s="1"/>
  <c r="Y62" i="3"/>
  <c r="Z62" i="3" s="1"/>
  <c r="AC61" i="3"/>
  <c r="AD61" i="3" s="1"/>
  <c r="Y61" i="3"/>
  <c r="AA61" i="3" s="1"/>
  <c r="AC60" i="3"/>
  <c r="AD60" i="3" s="1"/>
  <c r="Y60" i="3"/>
  <c r="AA60" i="3" s="1"/>
  <c r="AC59" i="3"/>
  <c r="AD59" i="3" s="1"/>
  <c r="Y59" i="3"/>
  <c r="AC58" i="3"/>
  <c r="AD58" i="3" s="1"/>
  <c r="Y58" i="3"/>
  <c r="AA58" i="3" s="1"/>
  <c r="AC57" i="3"/>
  <c r="AD57" i="3" s="1"/>
  <c r="Y57" i="3"/>
  <c r="AA57" i="3" s="1"/>
  <c r="AC56" i="3"/>
  <c r="AD56" i="3" s="1"/>
  <c r="Y56" i="3"/>
  <c r="AA56" i="3" s="1"/>
  <c r="AC55" i="3"/>
  <c r="AD55" i="3" s="1"/>
  <c r="Y55" i="3"/>
  <c r="Z55" i="3" s="1"/>
  <c r="AC54" i="3"/>
  <c r="AD54" i="3" s="1"/>
  <c r="Y54" i="3"/>
  <c r="Z54" i="3" s="1"/>
  <c r="AC53" i="3"/>
  <c r="AD53" i="3" s="1"/>
  <c r="Y53" i="3"/>
  <c r="Z53" i="3" s="1"/>
  <c r="AC52" i="3"/>
  <c r="AD52" i="3" s="1"/>
  <c r="Y52" i="3"/>
  <c r="AA52" i="3" s="1"/>
  <c r="AC51" i="3"/>
  <c r="AD51" i="3" s="1"/>
  <c r="Y51" i="3"/>
  <c r="AC50" i="3"/>
  <c r="AD50" i="3" s="1"/>
  <c r="Y50" i="3"/>
  <c r="Z50" i="3" s="1"/>
  <c r="AC49" i="3"/>
  <c r="AD49" i="3" s="1"/>
  <c r="Y49" i="3"/>
  <c r="AA49" i="3" s="1"/>
  <c r="AC48" i="3"/>
  <c r="AD48" i="3" s="1"/>
  <c r="Y48" i="3"/>
  <c r="AA48" i="3" s="1"/>
  <c r="AC47" i="3"/>
  <c r="AD47" i="3" s="1"/>
  <c r="Y47" i="3"/>
  <c r="AA47" i="3" s="1"/>
  <c r="AC46" i="3"/>
  <c r="AD46" i="3" s="1"/>
  <c r="Y46" i="3"/>
  <c r="Z46" i="3" s="1"/>
  <c r="AC45" i="3"/>
  <c r="AD45" i="3" s="1"/>
  <c r="Y45" i="3"/>
  <c r="AA45" i="3" s="1"/>
  <c r="AC44" i="3"/>
  <c r="AD44" i="3" s="1"/>
  <c r="Y44" i="3"/>
  <c r="AA44" i="3" s="1"/>
  <c r="AC43" i="3"/>
  <c r="AD43" i="3" s="1"/>
  <c r="Y43" i="3"/>
  <c r="AC42" i="3"/>
  <c r="AD42" i="3" s="1"/>
  <c r="Y42" i="3"/>
  <c r="Z42" i="3" s="1"/>
  <c r="AC41" i="3"/>
  <c r="AD41" i="3" s="1"/>
  <c r="Y41" i="3"/>
  <c r="AA41" i="3" s="1"/>
  <c r="AC40" i="3"/>
  <c r="AD40" i="3" s="1"/>
  <c r="Y40" i="3"/>
  <c r="AA40" i="3" s="1"/>
  <c r="AC39" i="3"/>
  <c r="AD39" i="3" s="1"/>
  <c r="Y39" i="3"/>
  <c r="AA39" i="3" s="1"/>
  <c r="AC38" i="3"/>
  <c r="AD38" i="3" s="1"/>
  <c r="Y38" i="3"/>
  <c r="Z38" i="3" s="1"/>
  <c r="AC37" i="3"/>
  <c r="AD37" i="3" s="1"/>
  <c r="Y37" i="3"/>
  <c r="AA37" i="3" s="1"/>
  <c r="AC36" i="3"/>
  <c r="AD36" i="3" s="1"/>
  <c r="Y36" i="3"/>
  <c r="AA36" i="3" s="1"/>
  <c r="AC35" i="3"/>
  <c r="AD35" i="3" s="1"/>
  <c r="Y35" i="3"/>
  <c r="AC34" i="3"/>
  <c r="AD34" i="3" s="1"/>
  <c r="Y34" i="3"/>
  <c r="Z34" i="3" s="1"/>
  <c r="AC33" i="3"/>
  <c r="AD33" i="3" s="1"/>
  <c r="Y33" i="3"/>
  <c r="AA33" i="3" s="1"/>
  <c r="AC32" i="3"/>
  <c r="AD32" i="3" s="1"/>
  <c r="Y32" i="3"/>
  <c r="AA32" i="3" s="1"/>
  <c r="AC31" i="3"/>
  <c r="AD31" i="3" s="1"/>
  <c r="Y31" i="3"/>
  <c r="AA31" i="3" s="1"/>
  <c r="AC30" i="3"/>
  <c r="AD30" i="3" s="1"/>
  <c r="Y30" i="3"/>
  <c r="Z30" i="3" s="1"/>
  <c r="AC29" i="3"/>
  <c r="AD29" i="3" s="1"/>
  <c r="Y29" i="3"/>
  <c r="AA29" i="3" s="1"/>
  <c r="AC28" i="3"/>
  <c r="AD28" i="3" s="1"/>
  <c r="Y28" i="3"/>
  <c r="AA28" i="3" s="1"/>
  <c r="AC27" i="3"/>
  <c r="AD27" i="3" s="1"/>
  <c r="Y27" i="3"/>
  <c r="AC26" i="3"/>
  <c r="AD26" i="3" s="1"/>
  <c r="Y26" i="3"/>
  <c r="Z26" i="3" s="1"/>
  <c r="AC25" i="3"/>
  <c r="AD25" i="3" s="1"/>
  <c r="Y25" i="3"/>
  <c r="AA25" i="3" s="1"/>
  <c r="AC24" i="3"/>
  <c r="AD24" i="3" s="1"/>
  <c r="Y24" i="3"/>
  <c r="AA24" i="3" s="1"/>
  <c r="AC23" i="3"/>
  <c r="AD23" i="3" s="1"/>
  <c r="Y23" i="3"/>
  <c r="AA23" i="3" s="1"/>
  <c r="AC22" i="3"/>
  <c r="AD22" i="3" s="1"/>
  <c r="Y22" i="3"/>
  <c r="Z22" i="3" s="1"/>
  <c r="AC21" i="3"/>
  <c r="AD21" i="3" s="1"/>
  <c r="Y21" i="3"/>
  <c r="AA21" i="3" s="1"/>
  <c r="AC20" i="3"/>
  <c r="AD20" i="3" s="1"/>
  <c r="Y20" i="3"/>
  <c r="AA20" i="3" s="1"/>
  <c r="AC19" i="3"/>
  <c r="AD19" i="3" s="1"/>
  <c r="Y19" i="3"/>
  <c r="AC18" i="3"/>
  <c r="AD18" i="3" s="1"/>
  <c r="Y18" i="3"/>
  <c r="Z18" i="3" s="1"/>
  <c r="AC17" i="3"/>
  <c r="AD17" i="3" s="1"/>
  <c r="Y17" i="3"/>
  <c r="AA17" i="3" s="1"/>
  <c r="AC16" i="3"/>
  <c r="AD16" i="3" s="1"/>
  <c r="Y16" i="3"/>
  <c r="AA16" i="3" s="1"/>
  <c r="AC15" i="3"/>
  <c r="AD15" i="3" s="1"/>
  <c r="Y15" i="3"/>
  <c r="AA15" i="3" s="1"/>
  <c r="AC14" i="3"/>
  <c r="AD14" i="3" s="1"/>
  <c r="Y14" i="3"/>
  <c r="Z14" i="3" s="1"/>
  <c r="AC13" i="3"/>
  <c r="AD13" i="3" s="1"/>
  <c r="Y13" i="3"/>
  <c r="AA13" i="3" s="1"/>
  <c r="AC12" i="3"/>
  <c r="AD12" i="3" s="1"/>
  <c r="Y12" i="3"/>
  <c r="AA12" i="3" s="1"/>
  <c r="AC11" i="3"/>
  <c r="AD11" i="3" s="1"/>
  <c r="Y11" i="3"/>
  <c r="C11" i="3"/>
  <c r="A11" i="3"/>
  <c r="B11" i="3" s="1"/>
  <c r="Q8" i="3"/>
  <c r="E8" i="3"/>
  <c r="Q7" i="3"/>
  <c r="E7" i="3"/>
  <c r="Q6" i="3"/>
  <c r="E6" i="3"/>
  <c r="F6" i="3" s="1"/>
  <c r="O228" i="1"/>
  <c r="M228" i="1"/>
  <c r="N228" i="1" s="1"/>
  <c r="O227" i="1"/>
  <c r="M227" i="1"/>
  <c r="N227" i="1" s="1"/>
  <c r="O226" i="1"/>
  <c r="N226" i="1"/>
  <c r="M226" i="1"/>
  <c r="O225" i="1"/>
  <c r="M225" i="1"/>
  <c r="N225" i="1" s="1"/>
  <c r="O224" i="1"/>
  <c r="M224" i="1"/>
  <c r="N224" i="1" s="1"/>
  <c r="O223" i="1"/>
  <c r="N223" i="1"/>
  <c r="M223" i="1"/>
  <c r="O222" i="1"/>
  <c r="M222" i="1"/>
  <c r="N222" i="1" s="1"/>
  <c r="O221" i="1"/>
  <c r="M221" i="1"/>
  <c r="N221" i="1" s="1"/>
  <c r="O220" i="1"/>
  <c r="M220" i="1"/>
  <c r="N220" i="1" s="1"/>
  <c r="O219" i="1"/>
  <c r="M219" i="1"/>
  <c r="N219" i="1" s="1"/>
  <c r="O218" i="1"/>
  <c r="N218" i="1"/>
  <c r="M218" i="1"/>
  <c r="O217" i="1"/>
  <c r="M217" i="1"/>
  <c r="N217" i="1" s="1"/>
  <c r="O216" i="1"/>
  <c r="M216" i="1"/>
  <c r="N216" i="1" s="1"/>
  <c r="O215" i="1"/>
  <c r="N215" i="1"/>
  <c r="M215" i="1"/>
  <c r="O214" i="1"/>
  <c r="M214" i="1"/>
  <c r="N214" i="1" s="1"/>
  <c r="O213" i="1"/>
  <c r="M213" i="1"/>
  <c r="N213" i="1" s="1"/>
  <c r="O212" i="1"/>
  <c r="M212" i="1"/>
  <c r="N212" i="1" s="1"/>
  <c r="O211" i="1"/>
  <c r="M211" i="1"/>
  <c r="N211" i="1" s="1"/>
  <c r="O210" i="1"/>
  <c r="N210" i="1"/>
  <c r="M210" i="1"/>
  <c r="O209" i="1"/>
  <c r="M209" i="1"/>
  <c r="N209" i="1" s="1"/>
  <c r="O208" i="1"/>
  <c r="M208" i="1"/>
  <c r="N208" i="1" s="1"/>
  <c r="O207" i="1"/>
  <c r="N207" i="1"/>
  <c r="M207" i="1"/>
  <c r="O206" i="1"/>
  <c r="M206" i="1"/>
  <c r="N206" i="1" s="1"/>
  <c r="O205" i="1"/>
  <c r="M205" i="1"/>
  <c r="N205" i="1" s="1"/>
  <c r="O204" i="1"/>
  <c r="M204" i="1"/>
  <c r="N204" i="1" s="1"/>
  <c r="O203" i="1"/>
  <c r="M203" i="1"/>
  <c r="N203" i="1" s="1"/>
  <c r="O202" i="1"/>
  <c r="N202" i="1"/>
  <c r="M202" i="1"/>
  <c r="O201" i="1"/>
  <c r="M201" i="1"/>
  <c r="N201" i="1" s="1"/>
  <c r="O200" i="1"/>
  <c r="M200" i="1"/>
  <c r="N200" i="1" s="1"/>
  <c r="O199" i="1"/>
  <c r="M199" i="1"/>
  <c r="N199" i="1" s="1"/>
  <c r="O198" i="1"/>
  <c r="N198" i="1"/>
  <c r="M198" i="1"/>
  <c r="O197" i="1"/>
  <c r="M197" i="1"/>
  <c r="N197" i="1" s="1"/>
  <c r="O196" i="1"/>
  <c r="M196" i="1"/>
  <c r="N196" i="1" s="1"/>
  <c r="O195" i="1"/>
  <c r="M195" i="1"/>
  <c r="N195" i="1" s="1"/>
  <c r="O194" i="1"/>
  <c r="N194" i="1"/>
  <c r="M194" i="1"/>
  <c r="O193" i="1"/>
  <c r="M193" i="1"/>
  <c r="N193" i="1" s="1"/>
  <c r="O192" i="1"/>
  <c r="M192" i="1"/>
  <c r="N192" i="1" s="1"/>
  <c r="O191" i="1"/>
  <c r="M191" i="1"/>
  <c r="N191" i="1" s="1"/>
  <c r="O190" i="1"/>
  <c r="N190" i="1"/>
  <c r="M190" i="1"/>
  <c r="O189" i="1"/>
  <c r="M189" i="1"/>
  <c r="N189" i="1" s="1"/>
  <c r="O188" i="1"/>
  <c r="N188" i="1"/>
  <c r="M188" i="1"/>
  <c r="O187" i="1"/>
  <c r="M187" i="1"/>
  <c r="N187" i="1" s="1"/>
  <c r="O186" i="1"/>
  <c r="N186" i="1"/>
  <c r="M186" i="1"/>
  <c r="O185" i="1"/>
  <c r="M185" i="1"/>
  <c r="N185" i="1" s="1"/>
  <c r="O184" i="1"/>
  <c r="M184" i="1"/>
  <c r="N184" i="1" s="1"/>
  <c r="O183" i="1"/>
  <c r="M183" i="1"/>
  <c r="N183" i="1" s="1"/>
  <c r="O182" i="1"/>
  <c r="N182" i="1"/>
  <c r="M182" i="1"/>
  <c r="O181" i="1"/>
  <c r="M181" i="1"/>
  <c r="N181" i="1" s="1"/>
  <c r="O180" i="1"/>
  <c r="N180" i="1"/>
  <c r="M180" i="1"/>
  <c r="O179" i="1"/>
  <c r="N179" i="1"/>
  <c r="M179" i="1"/>
  <c r="O178" i="1"/>
  <c r="N178" i="1"/>
  <c r="M178" i="1"/>
  <c r="O177" i="1"/>
  <c r="M177" i="1"/>
  <c r="N177" i="1" s="1"/>
  <c r="O176" i="1"/>
  <c r="M176" i="1"/>
  <c r="N176" i="1" s="1"/>
  <c r="O175" i="1"/>
  <c r="M175" i="1"/>
  <c r="N175" i="1" s="1"/>
  <c r="O174" i="1"/>
  <c r="N174" i="1"/>
  <c r="M174" i="1"/>
  <c r="O173" i="1"/>
  <c r="M173" i="1"/>
  <c r="N173" i="1" s="1"/>
  <c r="O172" i="1"/>
  <c r="N172" i="1"/>
  <c r="M172" i="1"/>
  <c r="O171" i="1"/>
  <c r="N171" i="1"/>
  <c r="M171" i="1"/>
  <c r="O170" i="1"/>
  <c r="N170" i="1"/>
  <c r="M170" i="1"/>
  <c r="O169" i="1"/>
  <c r="M169" i="1"/>
  <c r="N169" i="1" s="1"/>
  <c r="O168" i="1"/>
  <c r="M168" i="1"/>
  <c r="N168" i="1" s="1"/>
  <c r="O167" i="1"/>
  <c r="M167" i="1"/>
  <c r="N167" i="1" s="1"/>
  <c r="O166" i="1"/>
  <c r="N166" i="1"/>
  <c r="M166" i="1"/>
  <c r="O165" i="1"/>
  <c r="M165" i="1"/>
  <c r="N165" i="1" s="1"/>
  <c r="O164" i="1"/>
  <c r="N164" i="1"/>
  <c r="M164" i="1"/>
  <c r="O163" i="1"/>
  <c r="N163" i="1"/>
  <c r="M163" i="1"/>
  <c r="O162" i="1"/>
  <c r="N162" i="1"/>
  <c r="M162" i="1"/>
  <c r="O161" i="1"/>
  <c r="M161" i="1"/>
  <c r="N161" i="1" s="1"/>
  <c r="O160" i="1"/>
  <c r="M160" i="1"/>
  <c r="N160" i="1" s="1"/>
  <c r="O159" i="1"/>
  <c r="M159" i="1"/>
  <c r="N159" i="1" s="1"/>
  <c r="O158" i="1"/>
  <c r="N158" i="1"/>
  <c r="M158" i="1"/>
  <c r="O157" i="1"/>
  <c r="M157" i="1"/>
  <c r="N157" i="1" s="1"/>
  <c r="O156" i="1"/>
  <c r="N156" i="1"/>
  <c r="M156" i="1"/>
  <c r="O155" i="1"/>
  <c r="N155" i="1"/>
  <c r="M155" i="1"/>
  <c r="O154" i="1"/>
  <c r="N154" i="1"/>
  <c r="M154" i="1"/>
  <c r="O153" i="1"/>
  <c r="M153" i="1"/>
  <c r="N153" i="1" s="1"/>
  <c r="O152" i="1"/>
  <c r="M152" i="1"/>
  <c r="N152" i="1" s="1"/>
  <c r="O151" i="1"/>
  <c r="M151" i="1"/>
  <c r="N151" i="1" s="1"/>
  <c r="O150" i="1"/>
  <c r="N150" i="1"/>
  <c r="M150" i="1"/>
  <c r="O149" i="1"/>
  <c r="M149" i="1"/>
  <c r="N149" i="1" s="1"/>
  <c r="O148" i="1"/>
  <c r="N148" i="1"/>
  <c r="M148" i="1"/>
  <c r="O147" i="1"/>
  <c r="N147" i="1"/>
  <c r="M147" i="1"/>
  <c r="O146" i="1"/>
  <c r="N146" i="1"/>
  <c r="M146" i="1"/>
  <c r="O145" i="1"/>
  <c r="M145" i="1"/>
  <c r="N145" i="1" s="1"/>
  <c r="O144" i="1"/>
  <c r="M144" i="1"/>
  <c r="N144" i="1" s="1"/>
  <c r="O143" i="1"/>
  <c r="M143" i="1"/>
  <c r="N143" i="1" s="1"/>
  <c r="O142" i="1"/>
  <c r="N142" i="1"/>
  <c r="M142" i="1"/>
  <c r="O141" i="1"/>
  <c r="M141" i="1"/>
  <c r="N141" i="1" s="1"/>
  <c r="O140" i="1"/>
  <c r="N140" i="1"/>
  <c r="M140" i="1"/>
  <c r="O139" i="1"/>
  <c r="N139" i="1"/>
  <c r="M139" i="1"/>
  <c r="O138" i="1"/>
  <c r="N138" i="1"/>
  <c r="M138" i="1"/>
  <c r="O137" i="1"/>
  <c r="M137" i="1"/>
  <c r="N137" i="1" s="1"/>
  <c r="O136" i="1"/>
  <c r="M136" i="1"/>
  <c r="N136" i="1" s="1"/>
  <c r="O135" i="1"/>
  <c r="M135" i="1"/>
  <c r="N135" i="1" s="1"/>
  <c r="O134" i="1"/>
  <c r="N134" i="1"/>
  <c r="M134" i="1"/>
  <c r="O133" i="1"/>
  <c r="M133" i="1"/>
  <c r="N133" i="1" s="1"/>
  <c r="O132" i="1"/>
  <c r="N132" i="1"/>
  <c r="M132" i="1"/>
  <c r="O131" i="1"/>
  <c r="N131" i="1"/>
  <c r="M131" i="1"/>
  <c r="O130" i="1"/>
  <c r="N130" i="1"/>
  <c r="M130" i="1"/>
  <c r="O129" i="1"/>
  <c r="M129" i="1"/>
  <c r="N129" i="1" s="1"/>
  <c r="O128" i="1"/>
  <c r="M128" i="1"/>
  <c r="N128" i="1" s="1"/>
  <c r="O127" i="1"/>
  <c r="M127" i="1"/>
  <c r="N127" i="1" s="1"/>
  <c r="O126" i="1"/>
  <c r="N126" i="1"/>
  <c r="M126" i="1"/>
  <c r="O125" i="1"/>
  <c r="M125" i="1"/>
  <c r="N125" i="1" s="1"/>
  <c r="O124" i="1"/>
  <c r="N124" i="1"/>
  <c r="M124" i="1"/>
  <c r="O123" i="1"/>
  <c r="N123" i="1"/>
  <c r="M123" i="1"/>
  <c r="O122" i="1"/>
  <c r="N122" i="1"/>
  <c r="M122" i="1"/>
  <c r="O121" i="1"/>
  <c r="M121" i="1"/>
  <c r="N121" i="1" s="1"/>
  <c r="O120" i="1"/>
  <c r="M120" i="1"/>
  <c r="N120" i="1" s="1"/>
  <c r="O119" i="1"/>
  <c r="M119" i="1"/>
  <c r="N119" i="1" s="1"/>
  <c r="O118" i="1"/>
  <c r="N118" i="1"/>
  <c r="M118" i="1"/>
  <c r="O117" i="1"/>
  <c r="M117" i="1"/>
  <c r="N117" i="1" s="1"/>
  <c r="O116" i="1"/>
  <c r="N116" i="1"/>
  <c r="M116" i="1"/>
  <c r="O115" i="1"/>
  <c r="N115" i="1"/>
  <c r="M115" i="1"/>
  <c r="O114" i="1"/>
  <c r="N114" i="1"/>
  <c r="M114" i="1"/>
  <c r="O113" i="1"/>
  <c r="M113" i="1"/>
  <c r="N113" i="1" s="1"/>
  <c r="O112" i="1"/>
  <c r="M112" i="1"/>
  <c r="N112" i="1" s="1"/>
  <c r="O111" i="1"/>
  <c r="M111" i="1"/>
  <c r="N111" i="1" s="1"/>
  <c r="O110" i="1"/>
  <c r="N110" i="1"/>
  <c r="M110" i="1"/>
  <c r="O109" i="1"/>
  <c r="M109" i="1"/>
  <c r="N109" i="1" s="1"/>
  <c r="O108" i="1"/>
  <c r="N108" i="1"/>
  <c r="M108" i="1"/>
  <c r="O107" i="1"/>
  <c r="N107" i="1"/>
  <c r="M107" i="1"/>
  <c r="O106" i="1"/>
  <c r="N106" i="1"/>
  <c r="M106" i="1"/>
  <c r="O105" i="1"/>
  <c r="M105" i="1"/>
  <c r="N105" i="1" s="1"/>
  <c r="O104" i="1"/>
  <c r="M104" i="1"/>
  <c r="N104" i="1" s="1"/>
  <c r="O103" i="1"/>
  <c r="M103" i="1"/>
  <c r="N103" i="1" s="1"/>
  <c r="O102" i="1"/>
  <c r="N102" i="1"/>
  <c r="M102" i="1"/>
  <c r="O101" i="1"/>
  <c r="M101" i="1"/>
  <c r="N101" i="1" s="1"/>
  <c r="O100" i="1"/>
  <c r="N100" i="1"/>
  <c r="M100" i="1"/>
  <c r="O99" i="1"/>
  <c r="N99" i="1"/>
  <c r="M99" i="1"/>
  <c r="O98" i="1"/>
  <c r="N98" i="1"/>
  <c r="M98" i="1"/>
  <c r="O97" i="1"/>
  <c r="M97" i="1"/>
  <c r="N97" i="1" s="1"/>
  <c r="O96" i="1"/>
  <c r="M96" i="1"/>
  <c r="N96" i="1" s="1"/>
  <c r="O95" i="1"/>
  <c r="M95" i="1"/>
  <c r="N95" i="1" s="1"/>
  <c r="O94" i="1"/>
  <c r="N94" i="1"/>
  <c r="M94" i="1"/>
  <c r="O93" i="1"/>
  <c r="M93" i="1"/>
  <c r="N93" i="1" s="1"/>
  <c r="O92" i="1"/>
  <c r="N92" i="1"/>
  <c r="M92" i="1"/>
  <c r="O91" i="1"/>
  <c r="N91" i="1"/>
  <c r="M91" i="1"/>
  <c r="O90" i="1"/>
  <c r="N90" i="1"/>
  <c r="M90" i="1"/>
  <c r="O89" i="1"/>
  <c r="M89" i="1"/>
  <c r="N89" i="1" s="1"/>
  <c r="O88" i="1"/>
  <c r="M88" i="1"/>
  <c r="N88" i="1" s="1"/>
  <c r="O87" i="1"/>
  <c r="M87" i="1"/>
  <c r="N87" i="1" s="1"/>
  <c r="O86" i="1"/>
  <c r="N86" i="1"/>
  <c r="M86" i="1"/>
  <c r="O85" i="1"/>
  <c r="M85" i="1"/>
  <c r="N85" i="1" s="1"/>
  <c r="O84" i="1"/>
  <c r="N84" i="1"/>
  <c r="M84" i="1"/>
  <c r="O83" i="1"/>
  <c r="N83" i="1"/>
  <c r="M83" i="1"/>
  <c r="O82" i="1"/>
  <c r="N82" i="1"/>
  <c r="M82" i="1"/>
  <c r="O81" i="1"/>
  <c r="M81" i="1"/>
  <c r="N81" i="1" s="1"/>
  <c r="O80" i="1"/>
  <c r="M80" i="1"/>
  <c r="N80" i="1" s="1"/>
  <c r="O79" i="1"/>
  <c r="M79" i="1"/>
  <c r="N79" i="1" s="1"/>
  <c r="O78" i="1"/>
  <c r="N78" i="1"/>
  <c r="M78" i="1"/>
  <c r="O77" i="1"/>
  <c r="M77" i="1"/>
  <c r="N77" i="1" s="1"/>
  <c r="O76" i="1"/>
  <c r="N76" i="1"/>
  <c r="M76" i="1"/>
  <c r="O75" i="1"/>
  <c r="N75" i="1"/>
  <c r="M75" i="1"/>
  <c r="O74" i="1"/>
  <c r="N74" i="1"/>
  <c r="M74" i="1"/>
  <c r="O73" i="1"/>
  <c r="M73" i="1"/>
  <c r="N73" i="1" s="1"/>
  <c r="O72" i="1"/>
  <c r="M72" i="1"/>
  <c r="N72" i="1" s="1"/>
  <c r="O71" i="1"/>
  <c r="M71" i="1"/>
  <c r="N71" i="1" s="1"/>
  <c r="O70" i="1"/>
  <c r="N70" i="1"/>
  <c r="M70" i="1"/>
  <c r="O69" i="1"/>
  <c r="M69" i="1"/>
  <c r="N69" i="1" s="1"/>
  <c r="O68" i="1"/>
  <c r="N68" i="1"/>
  <c r="M68" i="1"/>
  <c r="O67" i="1"/>
  <c r="N67" i="1"/>
  <c r="M67" i="1"/>
  <c r="O66" i="1"/>
  <c r="N66" i="1"/>
  <c r="M66" i="1"/>
  <c r="O65" i="1"/>
  <c r="M65" i="1"/>
  <c r="N65" i="1" s="1"/>
  <c r="O64" i="1"/>
  <c r="M64" i="1"/>
  <c r="N64" i="1" s="1"/>
  <c r="O63" i="1"/>
  <c r="M63" i="1"/>
  <c r="N63" i="1" s="1"/>
  <c r="O62" i="1"/>
  <c r="N62" i="1"/>
  <c r="M62" i="1"/>
  <c r="O61" i="1"/>
  <c r="M61" i="1"/>
  <c r="N61" i="1" s="1"/>
  <c r="O60" i="1"/>
  <c r="N60" i="1"/>
  <c r="M60" i="1"/>
  <c r="O59" i="1"/>
  <c r="N59" i="1"/>
  <c r="M59" i="1"/>
  <c r="O58" i="1"/>
  <c r="N58" i="1"/>
  <c r="M58" i="1"/>
  <c r="O57" i="1"/>
  <c r="M57" i="1"/>
  <c r="N57" i="1" s="1"/>
  <c r="O56" i="1"/>
  <c r="M56" i="1"/>
  <c r="N56" i="1" s="1"/>
  <c r="O55" i="1"/>
  <c r="M55" i="1"/>
  <c r="N55" i="1" s="1"/>
  <c r="O54" i="1"/>
  <c r="N54" i="1"/>
  <c r="M54" i="1"/>
  <c r="O53" i="1"/>
  <c r="M53" i="1"/>
  <c r="N53" i="1" s="1"/>
  <c r="O52" i="1"/>
  <c r="N52" i="1"/>
  <c r="M52" i="1"/>
  <c r="O51" i="1"/>
  <c r="N51" i="1"/>
  <c r="M51" i="1"/>
  <c r="O50" i="1"/>
  <c r="N50" i="1"/>
  <c r="M50" i="1"/>
  <c r="O49" i="1"/>
  <c r="M49" i="1"/>
  <c r="N49" i="1" s="1"/>
  <c r="O48" i="1"/>
  <c r="M48" i="1"/>
  <c r="N48" i="1" s="1"/>
  <c r="O47" i="1"/>
  <c r="M47" i="1"/>
  <c r="N47" i="1" s="1"/>
  <c r="O46" i="1"/>
  <c r="N46" i="1"/>
  <c r="M46" i="1"/>
  <c r="O45" i="1"/>
  <c r="M45" i="1"/>
  <c r="N45" i="1" s="1"/>
  <c r="O44" i="1"/>
  <c r="N44" i="1"/>
  <c r="M44" i="1"/>
  <c r="O43" i="1"/>
  <c r="N43" i="1"/>
  <c r="M43" i="1"/>
  <c r="O42" i="1"/>
  <c r="N42" i="1"/>
  <c r="M42" i="1"/>
  <c r="O41" i="1"/>
  <c r="M41" i="1"/>
  <c r="N41" i="1" s="1"/>
  <c r="O40" i="1"/>
  <c r="M40" i="1"/>
  <c r="N40" i="1" s="1"/>
  <c r="O39" i="1"/>
  <c r="M39" i="1"/>
  <c r="N39" i="1" s="1"/>
  <c r="O38" i="1"/>
  <c r="N38" i="1"/>
  <c r="M38" i="1"/>
  <c r="O37" i="1"/>
  <c r="M37" i="1"/>
  <c r="N37" i="1" s="1"/>
  <c r="O36" i="1"/>
  <c r="N36" i="1"/>
  <c r="M36" i="1"/>
  <c r="O35" i="1"/>
  <c r="N35" i="1"/>
  <c r="M35" i="1"/>
  <c r="O34" i="1"/>
  <c r="N34" i="1"/>
  <c r="M34" i="1"/>
  <c r="O33" i="1"/>
  <c r="M33" i="1"/>
  <c r="N33" i="1" s="1"/>
  <c r="O32" i="1"/>
  <c r="M32" i="1"/>
  <c r="N32" i="1" s="1"/>
  <c r="O31" i="1"/>
  <c r="M31" i="1"/>
  <c r="N31" i="1" s="1"/>
  <c r="O30" i="1"/>
  <c r="N30" i="1"/>
  <c r="M30" i="1"/>
  <c r="O29" i="1"/>
  <c r="M29" i="1"/>
  <c r="N29" i="1" s="1"/>
  <c r="O28" i="1"/>
  <c r="N28" i="1"/>
  <c r="M28" i="1"/>
  <c r="O27" i="1"/>
  <c r="N27" i="1"/>
  <c r="M27" i="1"/>
  <c r="O26" i="1"/>
  <c r="N26" i="1"/>
  <c r="M26" i="1"/>
  <c r="O25" i="1"/>
  <c r="M25" i="1"/>
  <c r="N25" i="1" s="1"/>
  <c r="O24" i="1"/>
  <c r="M24" i="1"/>
  <c r="N24" i="1" s="1"/>
  <c r="O23" i="1"/>
  <c r="M23" i="1"/>
  <c r="N23" i="1" s="1"/>
  <c r="O22" i="1"/>
  <c r="N22" i="1"/>
  <c r="M22" i="1"/>
  <c r="O21" i="1"/>
  <c r="M21" i="1"/>
  <c r="N21" i="1" s="1"/>
  <c r="O20" i="1"/>
  <c r="N20" i="1"/>
  <c r="M20" i="1"/>
  <c r="O19" i="1"/>
  <c r="N19" i="1"/>
  <c r="M19" i="1"/>
  <c r="O18" i="1"/>
  <c r="N18" i="1"/>
  <c r="M18" i="1"/>
  <c r="O17" i="1"/>
  <c r="M17" i="1"/>
  <c r="N17" i="1" s="1"/>
  <c r="O16" i="1"/>
  <c r="M16" i="1"/>
  <c r="N16" i="1" s="1"/>
  <c r="O15" i="1"/>
  <c r="M15" i="1"/>
  <c r="N15" i="1" s="1"/>
  <c r="O14" i="1"/>
  <c r="N14" i="1"/>
  <c r="M14" i="1"/>
  <c r="O13" i="1"/>
  <c r="M13" i="1"/>
  <c r="N13" i="1" s="1"/>
  <c r="O12" i="1"/>
  <c r="N12" i="1"/>
  <c r="M12" i="1"/>
  <c r="O11" i="1"/>
  <c r="N11" i="1"/>
  <c r="M1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A200" i="1"/>
  <c r="B200" i="1" s="1"/>
  <c r="A199" i="1"/>
  <c r="B199" i="1" s="1"/>
  <c r="A198" i="1"/>
  <c r="B198" i="1" s="1"/>
  <c r="A197" i="1"/>
  <c r="B197" i="1" s="1"/>
  <c r="A196" i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A11" i="1"/>
  <c r="B11" i="1" s="1"/>
  <c r="AC228" i="1"/>
  <c r="AD228" i="1" s="1"/>
  <c r="AC227" i="1"/>
  <c r="AD227" i="1" s="1"/>
  <c r="AC226" i="1"/>
  <c r="AD226" i="1" s="1"/>
  <c r="AC225" i="1"/>
  <c r="AD225" i="1" s="1"/>
  <c r="AC224" i="1"/>
  <c r="AD224" i="1" s="1"/>
  <c r="AC223" i="1"/>
  <c r="AD223" i="1" s="1"/>
  <c r="AC222" i="1"/>
  <c r="AD222" i="1" s="1"/>
  <c r="AC221" i="1"/>
  <c r="AD221" i="1" s="1"/>
  <c r="AC220" i="1"/>
  <c r="AD220" i="1" s="1"/>
  <c r="AC219" i="1"/>
  <c r="AD219" i="1" s="1"/>
  <c r="AC218" i="1"/>
  <c r="AD218" i="1" s="1"/>
  <c r="AC217" i="1"/>
  <c r="AD217" i="1" s="1"/>
  <c r="AC216" i="1"/>
  <c r="AD216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10" i="1"/>
  <c r="AD210" i="1" s="1"/>
  <c r="AC209" i="1"/>
  <c r="AD209" i="1" s="1"/>
  <c r="AC208" i="1"/>
  <c r="AD208" i="1" s="1"/>
  <c r="AC207" i="1"/>
  <c r="AD207" i="1" s="1"/>
  <c r="AC206" i="1"/>
  <c r="AD206" i="1" s="1"/>
  <c r="AC205" i="1"/>
  <c r="AD205" i="1" s="1"/>
  <c r="AC204" i="1"/>
  <c r="AD204" i="1" s="1"/>
  <c r="AC203" i="1"/>
  <c r="AD203" i="1" s="1"/>
  <c r="AC202" i="1"/>
  <c r="AD202" i="1" s="1"/>
  <c r="AC201" i="1"/>
  <c r="AD201" i="1" s="1"/>
  <c r="AC200" i="1"/>
  <c r="AD200" i="1" s="1"/>
  <c r="AC199" i="1"/>
  <c r="AD199" i="1" s="1"/>
  <c r="AC198" i="1"/>
  <c r="AD198" i="1" s="1"/>
  <c r="AC197" i="1"/>
  <c r="AD197" i="1" s="1"/>
  <c r="AC196" i="1"/>
  <c r="AD196" i="1" s="1"/>
  <c r="AC195" i="1"/>
  <c r="AD195" i="1" s="1"/>
  <c r="AC194" i="1"/>
  <c r="AD194" i="1" s="1"/>
  <c r="AC193" i="1"/>
  <c r="AD193" i="1" s="1"/>
  <c r="AC192" i="1"/>
  <c r="AD192" i="1" s="1"/>
  <c r="AC191" i="1"/>
  <c r="AD191" i="1" s="1"/>
  <c r="AC190" i="1"/>
  <c r="AD190" i="1" s="1"/>
  <c r="AC189" i="1"/>
  <c r="AD189" i="1" s="1"/>
  <c r="AC188" i="1"/>
  <c r="AD188" i="1" s="1"/>
  <c r="AC187" i="1"/>
  <c r="AD187" i="1" s="1"/>
  <c r="AC186" i="1"/>
  <c r="AD186" i="1" s="1"/>
  <c r="AC185" i="1"/>
  <c r="AD185" i="1" s="1"/>
  <c r="AC184" i="1"/>
  <c r="AD184" i="1" s="1"/>
  <c r="AC183" i="1"/>
  <c r="AD183" i="1" s="1"/>
  <c r="AC182" i="1"/>
  <c r="AD182" i="1" s="1"/>
  <c r="AC181" i="1"/>
  <c r="AD181" i="1" s="1"/>
  <c r="AC180" i="1"/>
  <c r="AD180" i="1" s="1"/>
  <c r="AC179" i="1"/>
  <c r="AD179" i="1" s="1"/>
  <c r="AC178" i="1"/>
  <c r="AD178" i="1" s="1"/>
  <c r="AC177" i="1"/>
  <c r="AD177" i="1" s="1"/>
  <c r="AC176" i="1"/>
  <c r="AD176" i="1" s="1"/>
  <c r="AC175" i="1"/>
  <c r="AD175" i="1" s="1"/>
  <c r="AC174" i="1"/>
  <c r="AD174" i="1" s="1"/>
  <c r="AC173" i="1"/>
  <c r="AD173" i="1" s="1"/>
  <c r="AC172" i="1"/>
  <c r="AD172" i="1" s="1"/>
  <c r="AC171" i="1"/>
  <c r="AD171" i="1" s="1"/>
  <c r="AC170" i="1"/>
  <c r="AD170" i="1" s="1"/>
  <c r="AC169" i="1"/>
  <c r="AD169" i="1" s="1"/>
  <c r="AC168" i="1"/>
  <c r="AD168" i="1" s="1"/>
  <c r="AC167" i="1"/>
  <c r="AD167" i="1" s="1"/>
  <c r="AC166" i="1"/>
  <c r="AD166" i="1" s="1"/>
  <c r="AC165" i="1"/>
  <c r="AD165" i="1" s="1"/>
  <c r="AC164" i="1"/>
  <c r="AD164" i="1" s="1"/>
  <c r="AC163" i="1"/>
  <c r="AD163" i="1" s="1"/>
  <c r="AC162" i="1"/>
  <c r="AD162" i="1" s="1"/>
  <c r="AC161" i="1"/>
  <c r="AD161" i="1" s="1"/>
  <c r="AC160" i="1"/>
  <c r="AD160" i="1" s="1"/>
  <c r="AC159" i="1"/>
  <c r="AD159" i="1" s="1"/>
  <c r="AC158" i="1"/>
  <c r="AD158" i="1" s="1"/>
  <c r="AC157" i="1"/>
  <c r="AD157" i="1" s="1"/>
  <c r="AC156" i="1"/>
  <c r="AD156" i="1" s="1"/>
  <c r="AC155" i="1"/>
  <c r="AD155" i="1" s="1"/>
  <c r="AC154" i="1"/>
  <c r="AD154" i="1" s="1"/>
  <c r="AC153" i="1"/>
  <c r="AD153" i="1" s="1"/>
  <c r="AC152" i="1"/>
  <c r="AD152" i="1" s="1"/>
  <c r="AC151" i="1"/>
  <c r="AD151" i="1" s="1"/>
  <c r="AC150" i="1"/>
  <c r="AD150" i="1" s="1"/>
  <c r="AC149" i="1"/>
  <c r="AD149" i="1" s="1"/>
  <c r="AC148" i="1"/>
  <c r="AD148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42" i="1"/>
  <c r="AD142" i="1" s="1"/>
  <c r="AC141" i="1"/>
  <c r="AD141" i="1" s="1"/>
  <c r="AC140" i="1"/>
  <c r="AD140" i="1" s="1"/>
  <c r="AC139" i="1"/>
  <c r="AD139" i="1" s="1"/>
  <c r="AC138" i="1"/>
  <c r="AD138" i="1" s="1"/>
  <c r="AC137" i="1"/>
  <c r="AD137" i="1" s="1"/>
  <c r="AC136" i="1"/>
  <c r="AD136" i="1" s="1"/>
  <c r="AC135" i="1"/>
  <c r="AD135" i="1" s="1"/>
  <c r="AC134" i="1"/>
  <c r="AD134" i="1" s="1"/>
  <c r="AC133" i="1"/>
  <c r="AD133" i="1" s="1"/>
  <c r="AC132" i="1"/>
  <c r="AD132" i="1" s="1"/>
  <c r="AC131" i="1"/>
  <c r="AD131" i="1" s="1"/>
  <c r="AC130" i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111" i="1"/>
  <c r="AD111" i="1" s="1"/>
  <c r="AC110" i="1"/>
  <c r="AD110" i="1" s="1"/>
  <c r="AC109" i="1"/>
  <c r="AD109" i="1" s="1"/>
  <c r="AC108" i="1"/>
  <c r="AD108" i="1" s="1"/>
  <c r="AC107" i="1"/>
  <c r="AD107" i="1" s="1"/>
  <c r="AC106" i="1"/>
  <c r="AD106" i="1" s="1"/>
  <c r="AC105" i="1"/>
  <c r="AD105" i="1" s="1"/>
  <c r="AC104" i="1"/>
  <c r="AD104" i="1" s="1"/>
  <c r="AC103" i="1"/>
  <c r="AD103" i="1" s="1"/>
  <c r="AC102" i="1"/>
  <c r="AD102" i="1" s="1"/>
  <c r="AC101" i="1"/>
  <c r="AD101" i="1" s="1"/>
  <c r="AC100" i="1"/>
  <c r="AD100" i="1" s="1"/>
  <c r="AC99" i="1"/>
  <c r="AD99" i="1" s="1"/>
  <c r="AC98" i="1"/>
  <c r="AD98" i="1" s="1"/>
  <c r="AC97" i="1"/>
  <c r="AD97" i="1" s="1"/>
  <c r="AC96" i="1"/>
  <c r="AD96" i="1" s="1"/>
  <c r="AC95" i="1"/>
  <c r="AD95" i="1" s="1"/>
  <c r="AC94" i="1"/>
  <c r="AD94" i="1" s="1"/>
  <c r="AC93" i="1"/>
  <c r="AD93" i="1" s="1"/>
  <c r="AC92" i="1"/>
  <c r="AD92" i="1" s="1"/>
  <c r="AC91" i="1"/>
  <c r="AD91" i="1" s="1"/>
  <c r="AC90" i="1"/>
  <c r="AD90" i="1" s="1"/>
  <c r="AC89" i="1"/>
  <c r="AD89" i="1" s="1"/>
  <c r="AC88" i="1"/>
  <c r="AD88" i="1" s="1"/>
  <c r="AC87" i="1"/>
  <c r="AD87" i="1" s="1"/>
  <c r="AC86" i="1"/>
  <c r="AD86" i="1" s="1"/>
  <c r="AC85" i="1"/>
  <c r="AD85" i="1" s="1"/>
  <c r="AC84" i="1"/>
  <c r="AD84" i="1" s="1"/>
  <c r="AC83" i="1"/>
  <c r="AD83" i="1" s="1"/>
  <c r="AC82" i="1"/>
  <c r="AD82" i="1" s="1"/>
  <c r="AC81" i="1"/>
  <c r="AD81" i="1" s="1"/>
  <c r="AC80" i="1"/>
  <c r="AD80" i="1" s="1"/>
  <c r="AC79" i="1"/>
  <c r="AD79" i="1" s="1"/>
  <c r="AC78" i="1"/>
  <c r="AD78" i="1" s="1"/>
  <c r="AC77" i="1"/>
  <c r="AD77" i="1" s="1"/>
  <c r="AC76" i="1"/>
  <c r="AD76" i="1" s="1"/>
  <c r="AC75" i="1"/>
  <c r="AD75" i="1" s="1"/>
  <c r="AC74" i="1"/>
  <c r="AD74" i="1" s="1"/>
  <c r="AC73" i="1"/>
  <c r="AD73" i="1" s="1"/>
  <c r="AC72" i="1"/>
  <c r="AD7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2" i="1"/>
  <c r="AD12" i="1" s="1"/>
  <c r="AC11" i="1"/>
  <c r="AD11" i="1" s="1"/>
  <c r="Q8" i="1"/>
  <c r="Q7" i="1"/>
  <c r="Q6" i="1"/>
  <c r="E8" i="1"/>
  <c r="E7" i="1"/>
  <c r="E6" i="1"/>
  <c r="F6" i="1" s="1"/>
  <c r="J2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W6" i="6" l="1"/>
  <c r="AD6" i="6" s="1"/>
  <c r="K7" i="6"/>
  <c r="T8" i="6"/>
  <c r="AA7" i="6" s="1"/>
  <c r="W7" i="6"/>
  <c r="AD7" i="6" s="1"/>
  <c r="AB7" i="6"/>
  <c r="AD8" i="6"/>
  <c r="AC5" i="6"/>
  <c r="V7" i="6"/>
  <c r="AC7" i="6" s="1"/>
  <c r="AA6" i="6"/>
  <c r="J7" i="6"/>
  <c r="U6" i="6"/>
  <c r="AB6" i="6" s="1"/>
  <c r="V6" i="6"/>
  <c r="AC6" i="6" s="1"/>
  <c r="V8" i="6"/>
  <c r="AC8" i="6"/>
  <c r="J8" i="6"/>
  <c r="AB8" i="6"/>
  <c r="AA184" i="5"/>
  <c r="Z543" i="5"/>
  <c r="AA467" i="5"/>
  <c r="R6" i="5"/>
  <c r="S6" i="5" s="1"/>
  <c r="Z161" i="5"/>
  <c r="Z322" i="5"/>
  <c r="Z336" i="5"/>
  <c r="AA560" i="5"/>
  <c r="AA89" i="5"/>
  <c r="AA154" i="5"/>
  <c r="Z673" i="5"/>
  <c r="AA400" i="5"/>
  <c r="AA301" i="5"/>
  <c r="Z805" i="5"/>
  <c r="Z242" i="5"/>
  <c r="AA371" i="5"/>
  <c r="Z393" i="5"/>
  <c r="Z813" i="5"/>
  <c r="AA82" i="5"/>
  <c r="Z478" i="5"/>
  <c r="AA670" i="5"/>
  <c r="AA194" i="5"/>
  <c r="AA106" i="5"/>
  <c r="AA165" i="5"/>
  <c r="AA726" i="5"/>
  <c r="AA234" i="5"/>
  <c r="AA309" i="5"/>
  <c r="Z445" i="5"/>
  <c r="Z660" i="5"/>
  <c r="Z58" i="5"/>
  <c r="AA135" i="5"/>
  <c r="AA217" i="5"/>
  <c r="AA422" i="5"/>
  <c r="AA612" i="5"/>
  <c r="Z755" i="5"/>
  <c r="Z105" i="5"/>
  <c r="Z314" i="5"/>
  <c r="Z545" i="5"/>
  <c r="AA633" i="5"/>
  <c r="AA112" i="5"/>
  <c r="AA257" i="5"/>
  <c r="Z318" i="5"/>
  <c r="AA119" i="5"/>
  <c r="Z681" i="5"/>
  <c r="AA730" i="5"/>
  <c r="R8" i="5"/>
  <c r="S8" i="5" s="1"/>
  <c r="Z24" i="5"/>
  <c r="Z313" i="5"/>
  <c r="AA533" i="5"/>
  <c r="Z675" i="5"/>
  <c r="Z225" i="5"/>
  <c r="AA226" i="5"/>
  <c r="AA233" i="5"/>
  <c r="Z274" i="5"/>
  <c r="AA754" i="5"/>
  <c r="AA136" i="5"/>
  <c r="AA271" i="5"/>
  <c r="AA537" i="5"/>
  <c r="Z202" i="5"/>
  <c r="Z434" i="5"/>
  <c r="Z679" i="5"/>
  <c r="AA758" i="5"/>
  <c r="AA79" i="5"/>
  <c r="AA137" i="5"/>
  <c r="Z241" i="5"/>
  <c r="AA255" i="5"/>
  <c r="Z384" i="5"/>
  <c r="AA438" i="5"/>
  <c r="Z576" i="5"/>
  <c r="AA15" i="5"/>
  <c r="F6" i="5"/>
  <c r="J2" i="5" s="1"/>
  <c r="J5" i="5" s="1"/>
  <c r="AA448" i="5"/>
  <c r="Z664" i="5"/>
  <c r="AA690" i="5"/>
  <c r="Z419" i="5"/>
  <c r="Z477" i="5"/>
  <c r="AA532" i="5"/>
  <c r="Z145" i="5"/>
  <c r="Z388" i="5"/>
  <c r="AA494" i="5"/>
  <c r="Z529" i="5"/>
  <c r="Z791" i="5"/>
  <c r="Z53" i="5"/>
  <c r="Z56" i="5"/>
  <c r="Z185" i="5"/>
  <c r="Z417" i="5"/>
  <c r="AA553" i="5"/>
  <c r="Z573" i="5"/>
  <c r="AA677" i="5"/>
  <c r="Z724" i="5"/>
  <c r="AA128" i="5"/>
  <c r="Z378" i="5"/>
  <c r="AA452" i="5"/>
  <c r="AA638" i="5"/>
  <c r="AA733" i="5"/>
  <c r="AA749" i="5"/>
  <c r="Z496" i="5"/>
  <c r="AA50" i="5"/>
  <c r="AA159" i="5"/>
  <c r="Z625" i="5"/>
  <c r="AA684" i="5"/>
  <c r="AA694" i="5"/>
  <c r="Z122" i="5"/>
  <c r="AA113" i="5"/>
  <c r="AA239" i="5"/>
  <c r="Z249" i="5"/>
  <c r="Z408" i="5"/>
  <c r="Z440" i="5"/>
  <c r="Z470" i="5"/>
  <c r="Z697" i="5"/>
  <c r="AA770" i="5"/>
  <c r="Z385" i="5"/>
  <c r="AA85" i="5"/>
  <c r="Z77" i="5"/>
  <c r="Z193" i="5"/>
  <c r="AA223" i="5"/>
  <c r="Z450" i="5"/>
  <c r="Z581" i="5"/>
  <c r="Z57" i="5"/>
  <c r="Z45" i="5"/>
  <c r="Z120" i="5"/>
  <c r="Z177" i="5"/>
  <c r="Z213" i="5"/>
  <c r="Z273" i="5"/>
  <c r="Z363" i="5"/>
  <c r="AA395" i="5"/>
  <c r="Z535" i="5"/>
  <c r="Z728" i="5"/>
  <c r="AA760" i="5"/>
  <c r="Z42" i="5"/>
  <c r="AA561" i="5"/>
  <c r="Z578" i="5"/>
  <c r="Z663" i="5"/>
  <c r="Z695" i="5"/>
  <c r="Z709" i="5"/>
  <c r="Z723" i="5"/>
  <c r="Z49" i="5"/>
  <c r="AA55" i="5"/>
  <c r="Z377" i="5"/>
  <c r="Z386" i="5"/>
  <c r="AA406" i="5"/>
  <c r="AA454" i="5"/>
  <c r="AA565" i="5"/>
  <c r="AA582" i="5"/>
  <c r="Z603" i="5"/>
  <c r="AA650" i="5"/>
  <c r="Z657" i="5"/>
  <c r="AA822" i="5"/>
  <c r="AA289" i="5"/>
  <c r="Z589" i="5"/>
  <c r="Z617" i="5"/>
  <c r="AA21" i="5"/>
  <c r="Z74" i="5"/>
  <c r="Z98" i="5"/>
  <c r="Z130" i="5"/>
  <c r="AA167" i="5"/>
  <c r="AA176" i="5"/>
  <c r="Z209" i="5"/>
  <c r="Z216" i="5"/>
  <c r="Z354" i="5"/>
  <c r="Z356" i="5"/>
  <c r="Z504" i="5"/>
  <c r="AA528" i="5"/>
  <c r="Z583" i="5"/>
  <c r="AA585" i="5"/>
  <c r="Z587" i="5"/>
  <c r="AA602" i="5"/>
  <c r="AA692" i="5"/>
  <c r="Z741" i="5"/>
  <c r="Z784" i="5"/>
  <c r="AA811" i="5"/>
  <c r="Z524" i="5"/>
  <c r="AA566" i="5"/>
  <c r="Z611" i="5"/>
  <c r="Z627" i="5"/>
  <c r="AA636" i="5"/>
  <c r="AA17" i="5"/>
  <c r="AA81" i="5"/>
  <c r="AA109" i="5"/>
  <c r="AA118" i="5"/>
  <c r="AA207" i="5"/>
  <c r="AA229" i="5"/>
  <c r="Z281" i="5"/>
  <c r="Z312" i="5"/>
  <c r="Z323" i="5"/>
  <c r="Z379" i="5"/>
  <c r="Z462" i="5"/>
  <c r="Z469" i="5"/>
  <c r="AA486" i="5"/>
  <c r="Z488" i="5"/>
  <c r="Z498" i="5"/>
  <c r="Z500" i="5"/>
  <c r="AA609" i="5"/>
  <c r="Z632" i="5"/>
  <c r="Z649" i="5"/>
  <c r="Z653" i="5"/>
  <c r="AA686" i="5"/>
  <c r="AA737" i="5"/>
  <c r="AA772" i="5"/>
  <c r="Z776" i="5"/>
  <c r="Z798" i="5"/>
  <c r="Z807" i="5"/>
  <c r="Z13" i="5"/>
  <c r="AA424" i="5"/>
  <c r="Z428" i="5"/>
  <c r="AA516" i="5"/>
  <c r="AA554" i="5"/>
  <c r="Z592" i="5"/>
  <c r="AA596" i="5"/>
  <c r="Z66" i="5"/>
  <c r="Z90" i="5"/>
  <c r="AA170" i="5"/>
  <c r="Z245" i="5"/>
  <c r="AA279" i="5"/>
  <c r="Z306" i="5"/>
  <c r="Z339" i="5"/>
  <c r="Z353" i="5"/>
  <c r="Z394" i="5"/>
  <c r="Z418" i="5"/>
  <c r="Z453" i="5"/>
  <c r="Z605" i="5"/>
  <c r="AA645" i="5"/>
  <c r="AA746" i="5"/>
  <c r="AA47" i="5"/>
  <c r="AA97" i="5"/>
  <c r="AA101" i="5"/>
  <c r="AA232" i="5"/>
  <c r="Z308" i="5"/>
  <c r="AA451" i="5"/>
  <c r="Z482" i="5"/>
  <c r="Z505" i="5"/>
  <c r="Z539" i="5"/>
  <c r="AA590" i="5"/>
  <c r="Z594" i="5"/>
  <c r="Z601" i="5"/>
  <c r="AA616" i="5"/>
  <c r="Z643" i="5"/>
  <c r="Z669" i="5"/>
  <c r="Z707" i="5"/>
  <c r="Z757" i="5"/>
  <c r="Z783" i="5"/>
  <c r="Z153" i="5"/>
  <c r="AA175" i="5"/>
  <c r="Z186" i="5"/>
  <c r="AA199" i="5"/>
  <c r="Z243" i="5"/>
  <c r="AA266" i="5"/>
  <c r="Z376" i="5"/>
  <c r="AA390" i="5"/>
  <c r="Z420" i="5"/>
  <c r="AA495" i="5"/>
  <c r="AA521" i="5"/>
  <c r="Z531" i="5"/>
  <c r="Z567" i="5"/>
  <c r="Z569" i="5"/>
  <c r="Z571" i="5"/>
  <c r="AA599" i="5"/>
  <c r="Z618" i="5"/>
  <c r="Z620" i="5"/>
  <c r="Z401" i="5"/>
  <c r="Z403" i="5"/>
  <c r="Z435" i="5"/>
  <c r="AA497" i="5"/>
  <c r="Z544" i="5"/>
  <c r="Z557" i="5"/>
  <c r="AA622" i="5"/>
  <c r="Z624" i="5"/>
  <c r="Z775" i="5"/>
  <c r="Z792" i="5"/>
  <c r="AA819" i="5"/>
  <c r="Z18" i="5"/>
  <c r="AA25" i="5"/>
  <c r="AA93" i="5"/>
  <c r="Z121" i="5"/>
  <c r="AA151" i="5"/>
  <c r="AA162" i="5"/>
  <c r="Z173" i="5"/>
  <c r="Z300" i="5"/>
  <c r="AA311" i="5"/>
  <c r="Z362" i="5"/>
  <c r="Z368" i="5"/>
  <c r="Z372" i="5"/>
  <c r="AA374" i="5"/>
  <c r="AA517" i="5"/>
  <c r="Z777" i="5"/>
  <c r="AA134" i="5"/>
  <c r="Z138" i="5"/>
  <c r="Z169" i="5"/>
  <c r="Z338" i="5"/>
  <c r="AA352" i="5"/>
  <c r="AA358" i="5"/>
  <c r="Z364" i="5"/>
  <c r="AA283" i="5"/>
  <c r="Z283" i="5"/>
  <c r="Z37" i="5"/>
  <c r="AA39" i="5"/>
  <c r="Z41" i="5"/>
  <c r="Z127" i="5"/>
  <c r="Z146" i="5"/>
  <c r="AA247" i="5"/>
  <c r="Z277" i="5"/>
  <c r="AA297" i="5"/>
  <c r="Z297" i="5"/>
  <c r="Z334" i="5"/>
  <c r="AA334" i="5"/>
  <c r="AA29" i="5"/>
  <c r="AA183" i="5"/>
  <c r="AA201" i="5"/>
  <c r="Z218" i="5"/>
  <c r="AA288" i="5"/>
  <c r="Z288" i="5"/>
  <c r="Z432" i="5"/>
  <c r="AA432" i="5"/>
  <c r="AA511" i="5"/>
  <c r="Z511" i="5"/>
  <c r="AA251" i="5"/>
  <c r="Z251" i="5"/>
  <c r="AA369" i="5"/>
  <c r="Z369" i="5"/>
  <c r="AA123" i="5"/>
  <c r="Z123" i="5"/>
  <c r="AA129" i="5"/>
  <c r="Z157" i="5"/>
  <c r="AA181" i="5"/>
  <c r="AA191" i="5"/>
  <c r="Z210" i="5"/>
  <c r="Z346" i="5"/>
  <c r="Z231" i="5"/>
  <c r="AA231" i="5"/>
  <c r="AA509" i="5"/>
  <c r="Z509" i="5"/>
  <c r="AA133" i="5"/>
  <c r="AA143" i="5"/>
  <c r="Z179" i="5"/>
  <c r="Z237" i="5"/>
  <c r="AA258" i="5"/>
  <c r="Z258" i="5"/>
  <c r="Z265" i="5"/>
  <c r="AA282" i="5"/>
  <c r="AA344" i="5"/>
  <c r="Z26" i="5"/>
  <c r="Z40" i="5"/>
  <c r="Z61" i="5"/>
  <c r="AA63" i="5"/>
  <c r="AA65" i="5"/>
  <c r="Z34" i="5"/>
  <c r="Z69" i="5"/>
  <c r="AA71" i="5"/>
  <c r="Z73" i="5"/>
  <c r="AA114" i="5"/>
  <c r="Z141" i="5"/>
  <c r="Z187" i="5"/>
  <c r="AA248" i="5"/>
  <c r="AA493" i="5"/>
  <c r="Z493" i="5"/>
  <c r="Z215" i="5"/>
  <c r="AA215" i="5"/>
  <c r="AA443" i="5"/>
  <c r="Z443" i="5"/>
  <c r="AA139" i="5"/>
  <c r="Z139" i="5"/>
  <c r="AA263" i="5"/>
  <c r="Z491" i="5"/>
  <c r="AA491" i="5"/>
  <c r="AA250" i="5"/>
  <c r="AA331" i="5"/>
  <c r="Z331" i="5"/>
  <c r="AA23" i="5"/>
  <c r="AA87" i="5"/>
  <c r="AA95" i="5"/>
  <c r="AA103" i="5"/>
  <c r="AA111" i="5"/>
  <c r="AA168" i="5"/>
  <c r="Z178" i="5"/>
  <c r="Z219" i="5"/>
  <c r="Z240" i="5"/>
  <c r="AA287" i="5"/>
  <c r="Z33" i="5"/>
  <c r="AA472" i="5"/>
  <c r="Z472" i="5"/>
  <c r="AA31" i="5"/>
  <c r="Z72" i="5"/>
  <c r="Z285" i="5"/>
  <c r="AA285" i="5"/>
  <c r="AA513" i="5"/>
  <c r="Z513" i="5"/>
  <c r="Z534" i="5"/>
  <c r="AA534" i="5"/>
  <c r="Z710" i="5"/>
  <c r="Z725" i="5"/>
  <c r="Z761" i="5"/>
  <c r="Z765" i="5"/>
  <c r="Z774" i="5"/>
  <c r="Z789" i="5"/>
  <c r="Z830" i="5"/>
  <c r="AA295" i="5"/>
  <c r="Z332" i="5"/>
  <c r="AA350" i="5"/>
  <c r="Z607" i="5"/>
  <c r="Z641" i="5"/>
  <c r="Z647" i="5"/>
  <c r="AA702" i="5"/>
  <c r="AA704" i="5"/>
  <c r="AA712" i="5"/>
  <c r="AA714" i="5"/>
  <c r="AA716" i="5"/>
  <c r="AA763" i="5"/>
  <c r="Z824" i="5"/>
  <c r="Z305" i="5"/>
  <c r="Z360" i="5"/>
  <c r="Z392" i="5"/>
  <c r="Z411" i="5"/>
  <c r="Z474" i="5"/>
  <c r="Z502" i="5"/>
  <c r="Z549" i="5"/>
  <c r="Z551" i="5"/>
  <c r="Z559" i="5"/>
  <c r="AA572" i="5"/>
  <c r="AA787" i="5"/>
  <c r="Z800" i="5"/>
  <c r="Z815" i="5"/>
  <c r="Z821" i="5"/>
  <c r="Z280" i="5"/>
  <c r="AA293" i="5"/>
  <c r="AA303" i="5"/>
  <c r="Z329" i="5"/>
  <c r="AA536" i="5"/>
  <c r="Z666" i="5"/>
  <c r="Z685" i="5"/>
  <c r="Z687" i="5"/>
  <c r="Z698" i="5"/>
  <c r="Z740" i="5"/>
  <c r="Z797" i="5"/>
  <c r="Z806" i="5"/>
  <c r="AA598" i="5"/>
  <c r="Z718" i="5"/>
  <c r="Z736" i="5"/>
  <c r="AA738" i="5"/>
  <c r="AA744" i="5"/>
  <c r="Z767" i="5"/>
  <c r="AA780" i="5"/>
  <c r="Z832" i="5"/>
  <c r="Z402" i="5"/>
  <c r="Z427" i="5"/>
  <c r="Z436" i="5"/>
  <c r="Z442" i="5"/>
  <c r="AA455" i="5"/>
  <c r="AA459" i="5"/>
  <c r="Z490" i="5"/>
  <c r="Z506" i="5"/>
  <c r="AA538" i="5"/>
  <c r="AA540" i="5"/>
  <c r="AA580" i="5"/>
  <c r="Z591" i="5"/>
  <c r="AA600" i="5"/>
  <c r="Z615" i="5"/>
  <c r="AA655" i="5"/>
  <c r="Z659" i="5"/>
  <c r="Z689" i="5"/>
  <c r="Z693" i="5"/>
  <c r="Z720" i="5"/>
  <c r="Z769" i="5"/>
  <c r="Z773" i="5"/>
  <c r="Z782" i="5"/>
  <c r="Z817" i="5"/>
  <c r="Z829" i="5"/>
  <c r="Z814" i="5"/>
  <c r="Z823" i="5"/>
  <c r="Z290" i="5"/>
  <c r="Z296" i="5"/>
  <c r="Z347" i="5"/>
  <c r="Z410" i="5"/>
  <c r="Z416" i="5"/>
  <c r="Z473" i="5"/>
  <c r="AA499" i="5"/>
  <c r="Z501" i="5"/>
  <c r="Z512" i="5"/>
  <c r="Z575" i="5"/>
  <c r="Z584" i="5"/>
  <c r="AA613" i="5"/>
  <c r="Z628" i="5"/>
  <c r="AA640" i="5"/>
  <c r="Z665" i="5"/>
  <c r="Z676" i="5"/>
  <c r="AA705" i="5"/>
  <c r="Z729" i="5"/>
  <c r="AA750" i="5"/>
  <c r="Z793" i="5"/>
  <c r="Z799" i="5"/>
  <c r="Z808" i="5"/>
  <c r="AA827" i="5"/>
  <c r="Z648" i="5"/>
  <c r="Z713" i="5"/>
  <c r="Z715" i="5"/>
  <c r="Z731" i="5"/>
  <c r="Z766" i="5"/>
  <c r="Z292" i="5"/>
  <c r="Z298" i="5"/>
  <c r="Z304" i="5"/>
  <c r="Z320" i="5"/>
  <c r="Z328" i="5"/>
  <c r="Z355" i="5"/>
  <c r="Z370" i="5"/>
  <c r="Z387" i="5"/>
  <c r="Z404" i="5"/>
  <c r="Z429" i="5"/>
  <c r="AA446" i="5"/>
  <c r="Z514" i="5"/>
  <c r="Z520" i="5"/>
  <c r="Z546" i="5"/>
  <c r="AA548" i="5"/>
  <c r="AA550" i="5"/>
  <c r="Z577" i="5"/>
  <c r="Z593" i="5"/>
  <c r="AA604" i="5"/>
  <c r="AA608" i="5"/>
  <c r="Z644" i="5"/>
  <c r="AA678" i="5"/>
  <c r="AA701" i="5"/>
  <c r="Z703" i="5"/>
  <c r="Z717" i="5"/>
  <c r="Z790" i="5"/>
  <c r="AA803" i="5"/>
  <c r="Z831" i="5"/>
  <c r="Z781" i="5"/>
  <c r="Z801" i="5"/>
  <c r="Z816" i="5"/>
  <c r="Z316" i="5"/>
  <c r="Z330" i="5"/>
  <c r="AA458" i="5"/>
  <c r="Z464" i="5"/>
  <c r="Z468" i="5"/>
  <c r="AA481" i="5"/>
  <c r="Z489" i="5"/>
  <c r="AA522" i="5"/>
  <c r="Z541" i="5"/>
  <c r="AA597" i="5"/>
  <c r="Z621" i="5"/>
  <c r="Z631" i="5"/>
  <c r="AA671" i="5"/>
  <c r="AA682" i="5"/>
  <c r="Z719" i="5"/>
  <c r="AA747" i="5"/>
  <c r="Z768" i="5"/>
  <c r="Z142" i="5"/>
  <c r="AA142" i="5"/>
  <c r="AA195" i="5"/>
  <c r="Z195" i="5"/>
  <c r="Z507" i="5"/>
  <c r="AA507" i="5"/>
  <c r="AA696" i="5"/>
  <c r="Z696" i="5"/>
  <c r="K2" i="5"/>
  <c r="K5" i="5" s="1"/>
  <c r="K6" i="5" s="1"/>
  <c r="I2" i="5"/>
  <c r="I5" i="5" s="1"/>
  <c r="I7" i="5" s="1"/>
  <c r="H2" i="5"/>
  <c r="H5" i="5" s="1"/>
  <c r="H6" i="5" s="1"/>
  <c r="V2" i="5"/>
  <c r="V5" i="5" s="1"/>
  <c r="V6" i="5" s="1"/>
  <c r="W2" i="5"/>
  <c r="W5" i="5" s="1"/>
  <c r="AA115" i="5"/>
  <c r="Z115" i="5"/>
  <c r="AA182" i="5"/>
  <c r="Z182" i="5"/>
  <c r="AA253" i="5"/>
  <c r="Z253" i="5"/>
  <c r="AA35" i="5"/>
  <c r="Z35" i="5"/>
  <c r="AA192" i="5"/>
  <c r="Z192" i="5"/>
  <c r="V8" i="5"/>
  <c r="AA259" i="5"/>
  <c r="Z259" i="5"/>
  <c r="AA412" i="5"/>
  <c r="Z412" i="5"/>
  <c r="AA125" i="5"/>
  <c r="Z125" i="5"/>
  <c r="AA19" i="5"/>
  <c r="Z19" i="5"/>
  <c r="AA147" i="5"/>
  <c r="Z147" i="5"/>
  <c r="U2" i="5"/>
  <c r="U5" i="5" s="1"/>
  <c r="AB5" i="5" s="1"/>
  <c r="Z80" i="5"/>
  <c r="AA80" i="5"/>
  <c r="AA88" i="5"/>
  <c r="Z88" i="5"/>
  <c r="Z96" i="5"/>
  <c r="AA96" i="5"/>
  <c r="AA104" i="5"/>
  <c r="Z104" i="5"/>
  <c r="AA51" i="5"/>
  <c r="Z51" i="5"/>
  <c r="AA124" i="5"/>
  <c r="Z124" i="5"/>
  <c r="AA414" i="5"/>
  <c r="Z414" i="5"/>
  <c r="Z16" i="5"/>
  <c r="Z32" i="5"/>
  <c r="Z48" i="5"/>
  <c r="Z64" i="5"/>
  <c r="Z144" i="5"/>
  <c r="AA144" i="5"/>
  <c r="Z189" i="5"/>
  <c r="AA189" i="5"/>
  <c r="AA246" i="5"/>
  <c r="Z246" i="5"/>
  <c r="U7" i="5"/>
  <c r="Z67" i="5"/>
  <c r="AA67" i="5"/>
  <c r="AA361" i="5"/>
  <c r="Z361" i="5"/>
  <c r="AA11" i="5"/>
  <c r="Z11" i="5"/>
  <c r="Z27" i="5"/>
  <c r="AA27" i="5"/>
  <c r="Z43" i="5"/>
  <c r="AA43" i="5"/>
  <c r="Z59" i="5"/>
  <c r="AA59" i="5"/>
  <c r="AA75" i="5"/>
  <c r="Z75" i="5"/>
  <c r="AA256" i="5"/>
  <c r="Z256" i="5"/>
  <c r="Z149" i="5"/>
  <c r="AA430" i="5"/>
  <c r="Z430" i="5"/>
  <c r="W4" i="5"/>
  <c r="Z14" i="5"/>
  <c r="Z22" i="5"/>
  <c r="Z30" i="5"/>
  <c r="Z38" i="5"/>
  <c r="Z46" i="5"/>
  <c r="Z54" i="5"/>
  <c r="Z62" i="5"/>
  <c r="Z70" i="5"/>
  <c r="Z78" i="5"/>
  <c r="AA83" i="5"/>
  <c r="Z86" i="5"/>
  <c r="AA91" i="5"/>
  <c r="Z94" i="5"/>
  <c r="AA99" i="5"/>
  <c r="Z102" i="5"/>
  <c r="AA107" i="5"/>
  <c r="Z110" i="5"/>
  <c r="Z117" i="5"/>
  <c r="AA150" i="5"/>
  <c r="Z152" i="5"/>
  <c r="Z155" i="5"/>
  <c r="AA156" i="5"/>
  <c r="Z156" i="5"/>
  <c r="AA197" i="5"/>
  <c r="AA200" i="5"/>
  <c r="Z205" i="5"/>
  <c r="AA206" i="5"/>
  <c r="Z206" i="5"/>
  <c r="Z208" i="5"/>
  <c r="Z211" i="5"/>
  <c r="AA261" i="5"/>
  <c r="AA264" i="5"/>
  <c r="Z269" i="5"/>
  <c r="AA270" i="5"/>
  <c r="Z270" i="5"/>
  <c r="Z272" i="5"/>
  <c r="Z275" i="5"/>
  <c r="Z315" i="5"/>
  <c r="Z321" i="5"/>
  <c r="Z380" i="5"/>
  <c r="Z555" i="5"/>
  <c r="AA558" i="5"/>
  <c r="AA190" i="5"/>
  <c r="Z190" i="5"/>
  <c r="Z606" i="5"/>
  <c r="AA606" i="5"/>
  <c r="AA116" i="5"/>
  <c r="Z267" i="5"/>
  <c r="Z324" i="5"/>
  <c r="Z409" i="5"/>
  <c r="V7" i="5"/>
  <c r="AA214" i="5"/>
  <c r="Z214" i="5"/>
  <c r="AA278" i="5"/>
  <c r="Z278" i="5"/>
  <c r="AA291" i="5"/>
  <c r="Z291" i="5"/>
  <c r="AA299" i="5"/>
  <c r="Z299" i="5"/>
  <c r="AA307" i="5"/>
  <c r="Z307" i="5"/>
  <c r="AA342" i="5"/>
  <c r="Z342" i="5"/>
  <c r="AA460" i="5"/>
  <c r="Z460" i="5"/>
  <c r="AA463" i="5"/>
  <c r="Z463" i="5"/>
  <c r="AA480" i="5"/>
  <c r="Z480" i="5"/>
  <c r="Z562" i="5"/>
  <c r="AA148" i="5"/>
  <c r="Z148" i="5"/>
  <c r="AA326" i="5"/>
  <c r="Z326" i="5"/>
  <c r="AA198" i="5"/>
  <c r="Z198" i="5"/>
  <c r="Z203" i="5"/>
  <c r="AA262" i="5"/>
  <c r="Z262" i="5"/>
  <c r="AA325" i="5"/>
  <c r="Z325" i="5"/>
  <c r="AA382" i="5"/>
  <c r="Z382" i="5"/>
  <c r="Z12" i="5"/>
  <c r="Z20" i="5"/>
  <c r="Z28" i="5"/>
  <c r="Z36" i="5"/>
  <c r="Z44" i="5"/>
  <c r="Z52" i="5"/>
  <c r="Z60" i="5"/>
  <c r="Z68" i="5"/>
  <c r="Z76" i="5"/>
  <c r="Z84" i="5"/>
  <c r="Z92" i="5"/>
  <c r="Z100" i="5"/>
  <c r="Z108" i="5"/>
  <c r="Z131" i="5"/>
  <c r="AA132" i="5"/>
  <c r="Z132" i="5"/>
  <c r="AA158" i="5"/>
  <c r="Z160" i="5"/>
  <c r="Z163" i="5"/>
  <c r="Z221" i="5"/>
  <c r="AA222" i="5"/>
  <c r="Z222" i="5"/>
  <c r="Z224" i="5"/>
  <c r="Z227" i="5"/>
  <c r="Z340" i="5"/>
  <c r="AA398" i="5"/>
  <c r="Z398" i="5"/>
  <c r="AA447" i="5"/>
  <c r="Z447" i="5"/>
  <c r="Z449" i="5"/>
  <c r="Z479" i="5"/>
  <c r="AA479" i="5"/>
  <c r="AA518" i="5"/>
  <c r="AA519" i="5"/>
  <c r="AA254" i="5"/>
  <c r="Z254" i="5"/>
  <c r="AA126" i="5"/>
  <c r="Z556" i="5"/>
  <c r="AA556" i="5"/>
  <c r="AA804" i="5"/>
  <c r="Z804" i="5"/>
  <c r="AA166" i="5"/>
  <c r="Z166" i="5"/>
  <c r="Z171" i="5"/>
  <c r="AA230" i="5"/>
  <c r="Z230" i="5"/>
  <c r="Z235" i="5"/>
  <c r="Z337" i="5"/>
  <c r="Z396" i="5"/>
  <c r="AA423" i="5"/>
  <c r="Z423" i="5"/>
  <c r="Z425" i="5"/>
  <c r="AA140" i="5"/>
  <c r="Z140" i="5"/>
  <c r="AA174" i="5"/>
  <c r="Z174" i="5"/>
  <c r="AA238" i="5"/>
  <c r="Z238" i="5"/>
  <c r="AA366" i="5"/>
  <c r="Z366" i="5"/>
  <c r="AA439" i="5"/>
  <c r="Z439" i="5"/>
  <c r="AA441" i="5"/>
  <c r="Z441" i="5"/>
  <c r="AA327" i="5"/>
  <c r="Z327" i="5"/>
  <c r="AA343" i="5"/>
  <c r="Z343" i="5"/>
  <c r="AA367" i="5"/>
  <c r="Z367" i="5"/>
  <c r="AA383" i="5"/>
  <c r="Z383" i="5"/>
  <c r="AA399" i="5"/>
  <c r="Z399" i="5"/>
  <c r="AA415" i="5"/>
  <c r="Z415" i="5"/>
  <c r="Z658" i="5"/>
  <c r="AA658" i="5"/>
  <c r="Z662" i="5"/>
  <c r="AA662" i="5"/>
  <c r="Z286" i="5"/>
  <c r="Z294" i="5"/>
  <c r="Z302" i="5"/>
  <c r="Z310" i="5"/>
  <c r="Z345" i="5"/>
  <c r="Z348" i="5"/>
  <c r="AA431" i="5"/>
  <c r="Z431" i="5"/>
  <c r="Z444" i="5"/>
  <c r="Z465" i="5"/>
  <c r="AA485" i="5"/>
  <c r="Z485" i="5"/>
  <c r="AA530" i="5"/>
  <c r="Z530" i="5"/>
  <c r="Z552" i="5"/>
  <c r="Z667" i="5"/>
  <c r="AA668" i="5"/>
  <c r="AA317" i="5"/>
  <c r="Z317" i="5"/>
  <c r="AA351" i="5"/>
  <c r="Z351" i="5"/>
  <c r="Z433" i="5"/>
  <c r="AA466" i="5"/>
  <c r="Z466" i="5"/>
  <c r="AA483" i="5"/>
  <c r="Z484" i="5"/>
  <c r="Z492" i="5"/>
  <c r="AA568" i="5"/>
  <c r="Z661" i="5"/>
  <c r="AA661" i="5"/>
  <c r="AA688" i="5"/>
  <c r="Z688" i="5"/>
  <c r="Z708" i="5"/>
  <c r="AA708" i="5"/>
  <c r="AA743" i="5"/>
  <c r="Z743" i="5"/>
  <c r="AA745" i="5"/>
  <c r="Z745" i="5"/>
  <c r="Z164" i="5"/>
  <c r="Z172" i="5"/>
  <c r="Z180" i="5"/>
  <c r="Z188" i="5"/>
  <c r="Z196" i="5"/>
  <c r="Z204" i="5"/>
  <c r="Z212" i="5"/>
  <c r="Z220" i="5"/>
  <c r="Z228" i="5"/>
  <c r="Z236" i="5"/>
  <c r="Z244" i="5"/>
  <c r="Z252" i="5"/>
  <c r="Z260" i="5"/>
  <c r="Z268" i="5"/>
  <c r="Z276" i="5"/>
  <c r="Z284" i="5"/>
  <c r="AA456" i="5"/>
  <c r="Z456" i="5"/>
  <c r="Z475" i="5"/>
  <c r="AA475" i="5"/>
  <c r="AA742" i="5"/>
  <c r="Z742" i="5"/>
  <c r="Z748" i="5"/>
  <c r="AA748" i="5"/>
  <c r="AA319" i="5"/>
  <c r="AA335" i="5"/>
  <c r="Z335" i="5"/>
  <c r="AA359" i="5"/>
  <c r="Z359" i="5"/>
  <c r="AA375" i="5"/>
  <c r="Z375" i="5"/>
  <c r="AA391" i="5"/>
  <c r="Z391" i="5"/>
  <c r="AA407" i="5"/>
  <c r="Z407" i="5"/>
  <c r="AA487" i="5"/>
  <c r="Z523" i="5"/>
  <c r="AA570" i="5"/>
  <c r="Z570" i="5"/>
  <c r="AA610" i="5"/>
  <c r="AA642" i="5"/>
  <c r="AA691" i="5"/>
  <c r="Z691" i="5"/>
  <c r="Z764" i="5"/>
  <c r="AA764" i="5"/>
  <c r="AA788" i="5"/>
  <c r="Z788" i="5"/>
  <c r="AA515" i="5"/>
  <c r="Z515" i="5"/>
  <c r="AA721" i="5"/>
  <c r="Z721" i="5"/>
  <c r="Z426" i="5"/>
  <c r="AA471" i="5"/>
  <c r="Z476" i="5"/>
  <c r="AA503" i="5"/>
  <c r="Z508" i="5"/>
  <c r="AA525" i="5"/>
  <c r="AA526" i="5"/>
  <c r="Z527" i="5"/>
  <c r="Z563" i="5"/>
  <c r="AA564" i="5"/>
  <c r="AA579" i="5"/>
  <c r="Z579" i="5"/>
  <c r="Z626" i="5"/>
  <c r="AA626" i="5"/>
  <c r="Z630" i="5"/>
  <c r="AA630" i="5"/>
  <c r="Z672" i="5"/>
  <c r="AA672" i="5"/>
  <c r="AA732" i="5"/>
  <c r="Z732" i="5"/>
  <c r="Z333" i="5"/>
  <c r="Z341" i="5"/>
  <c r="Z349" i="5"/>
  <c r="Z357" i="5"/>
  <c r="Z365" i="5"/>
  <c r="Z373" i="5"/>
  <c r="Z381" i="5"/>
  <c r="Z389" i="5"/>
  <c r="Z397" i="5"/>
  <c r="Z405" i="5"/>
  <c r="Z413" i="5"/>
  <c r="Z421" i="5"/>
  <c r="Z437" i="5"/>
  <c r="Z457" i="5"/>
  <c r="Z461" i="5"/>
  <c r="AA547" i="5"/>
  <c r="Z547" i="5"/>
  <c r="Z574" i="5"/>
  <c r="AA574" i="5"/>
  <c r="AA586" i="5"/>
  <c r="Z586" i="5"/>
  <c r="Z629" i="5"/>
  <c r="AA629" i="5"/>
  <c r="AA634" i="5"/>
  <c r="Z634" i="5"/>
  <c r="AA680" i="5"/>
  <c r="Z680" i="5"/>
  <c r="Z700" i="5"/>
  <c r="AA700" i="5"/>
  <c r="Z510" i="5"/>
  <c r="AA510" i="5"/>
  <c r="Z542" i="5"/>
  <c r="AA542" i="5"/>
  <c r="Z588" i="5"/>
  <c r="AA588" i="5"/>
  <c r="AA619" i="5"/>
  <c r="Z619" i="5"/>
  <c r="Z639" i="5"/>
  <c r="AA639" i="5"/>
  <c r="AA651" i="5"/>
  <c r="Z651" i="5"/>
  <c r="AA652" i="5"/>
  <c r="Z654" i="5"/>
  <c r="AA654" i="5"/>
  <c r="Z674" i="5"/>
  <c r="AA635" i="5"/>
  <c r="Z635" i="5"/>
  <c r="Z706" i="5"/>
  <c r="AA706" i="5"/>
  <c r="AA785" i="5"/>
  <c r="Z785" i="5"/>
  <c r="Z646" i="5"/>
  <c r="AA646" i="5"/>
  <c r="AA683" i="5"/>
  <c r="Z683" i="5"/>
  <c r="AA727" i="5"/>
  <c r="Z727" i="5"/>
  <c r="Z753" i="5"/>
  <c r="AA753" i="5"/>
  <c r="Z595" i="5"/>
  <c r="Z614" i="5"/>
  <c r="AA614" i="5"/>
  <c r="AA623" i="5"/>
  <c r="Z637" i="5"/>
  <c r="AA656" i="5"/>
  <c r="Z734" i="5"/>
  <c r="Z779" i="5"/>
  <c r="AA779" i="5"/>
  <c r="AA751" i="5"/>
  <c r="Z751" i="5"/>
  <c r="Z771" i="5"/>
  <c r="AA771" i="5"/>
  <c r="AA711" i="5"/>
  <c r="Z711" i="5"/>
  <c r="AA778" i="5"/>
  <c r="Z778" i="5"/>
  <c r="AA735" i="5"/>
  <c r="Z735" i="5"/>
  <c r="AA752" i="5"/>
  <c r="Z752" i="5"/>
  <c r="AA756" i="5"/>
  <c r="Z756" i="5"/>
  <c r="Z795" i="5"/>
  <c r="AA795" i="5"/>
  <c r="AA699" i="5"/>
  <c r="Z699" i="5"/>
  <c r="AA739" i="5"/>
  <c r="Z739" i="5"/>
  <c r="AA828" i="5"/>
  <c r="Z828" i="5"/>
  <c r="AA762" i="5"/>
  <c r="AA820" i="5"/>
  <c r="Z820" i="5"/>
  <c r="Z833" i="5"/>
  <c r="AA722" i="5"/>
  <c r="Z759" i="5"/>
  <c r="AA812" i="5"/>
  <c r="Z812" i="5"/>
  <c r="Z825" i="5"/>
  <c r="AA796" i="5"/>
  <c r="Z796" i="5"/>
  <c r="Z809" i="5"/>
  <c r="Z786" i="5"/>
  <c r="Z794" i="5"/>
  <c r="Z802" i="5"/>
  <c r="Z810" i="5"/>
  <c r="Z818" i="5"/>
  <c r="Z826" i="5"/>
  <c r="Z834" i="5"/>
  <c r="Z835" i="5"/>
  <c r="Z836" i="5"/>
  <c r="W4" i="3"/>
  <c r="AD8" i="3" s="1"/>
  <c r="Z428" i="3"/>
  <c r="AA507" i="3"/>
  <c r="AA701" i="3"/>
  <c r="AA578" i="3"/>
  <c r="AA235" i="3"/>
  <c r="AA551" i="3"/>
  <c r="Z544" i="3"/>
  <c r="Z533" i="3"/>
  <c r="AA232" i="3"/>
  <c r="Z451" i="3"/>
  <c r="AA530" i="3"/>
  <c r="Z715" i="3"/>
  <c r="AA739" i="3"/>
  <c r="Z788" i="3"/>
  <c r="AA291" i="3"/>
  <c r="AA440" i="3"/>
  <c r="Z484" i="3"/>
  <c r="Z501" i="3"/>
  <c r="AA437" i="3"/>
  <c r="AA469" i="3"/>
  <c r="AA542" i="3"/>
  <c r="AA696" i="3"/>
  <c r="AA699" i="3"/>
  <c r="Z733" i="3"/>
  <c r="Z321" i="3"/>
  <c r="AA459" i="3"/>
  <c r="AA512" i="3"/>
  <c r="Z645" i="3"/>
  <c r="Z805" i="3"/>
  <c r="Z709" i="3"/>
  <c r="AA488" i="3"/>
  <c r="Z491" i="3"/>
  <c r="Z623" i="3"/>
  <c r="Z731" i="3"/>
  <c r="AA300" i="3"/>
  <c r="Z307" i="3"/>
  <c r="Z404" i="3"/>
  <c r="Z612" i="3"/>
  <c r="Z657" i="3"/>
  <c r="Z671" i="3"/>
  <c r="AA690" i="3"/>
  <c r="Z707" i="3"/>
  <c r="Z721" i="3"/>
  <c r="AA728" i="3"/>
  <c r="AA779" i="3"/>
  <c r="Z322" i="3"/>
  <c r="AA460" i="3"/>
  <c r="AA566" i="3"/>
  <c r="AA643" i="3"/>
  <c r="AA654" i="3"/>
  <c r="AA668" i="3"/>
  <c r="Z687" i="3"/>
  <c r="Z753" i="3"/>
  <c r="AA727" i="3"/>
  <c r="Z727" i="3"/>
  <c r="Z746" i="3"/>
  <c r="AA810" i="3"/>
  <c r="Z810" i="3"/>
  <c r="AA836" i="3"/>
  <c r="AA385" i="3"/>
  <c r="Z385" i="3"/>
  <c r="AA582" i="3"/>
  <c r="Z582" i="3"/>
  <c r="AA259" i="3"/>
  <c r="Z259" i="3"/>
  <c r="Z289" i="3"/>
  <c r="AA311" i="3"/>
  <c r="Z355" i="3"/>
  <c r="AA355" i="3"/>
  <c r="AA552" i="3"/>
  <c r="Z277" i="3"/>
  <c r="Z296" i="3"/>
  <c r="AA348" i="3"/>
  <c r="AA368" i="3"/>
  <c r="AA392" i="3"/>
  <c r="Z408" i="3"/>
  <c r="AA435" i="3"/>
  <c r="Z444" i="3"/>
  <c r="AA476" i="3"/>
  <c r="Z543" i="3"/>
  <c r="AA550" i="3"/>
  <c r="Z550" i="3"/>
  <c r="Z637" i="3"/>
  <c r="Z691" i="3"/>
  <c r="AA245" i="3"/>
  <c r="AA248" i="3"/>
  <c r="Z252" i="3"/>
  <c r="AA252" i="3"/>
  <c r="Z386" i="3"/>
  <c r="Z792" i="3"/>
  <c r="AA280" i="3"/>
  <c r="Z658" i="3"/>
  <c r="Z682" i="3"/>
  <c r="AA771" i="3"/>
  <c r="Z771" i="3"/>
  <c r="AA520" i="3"/>
  <c r="Z520" i="3"/>
  <c r="Z660" i="3"/>
  <c r="Z301" i="3"/>
  <c r="Z411" i="3"/>
  <c r="Z576" i="3"/>
  <c r="Z372" i="3"/>
  <c r="Z480" i="3"/>
  <c r="Z499" i="3"/>
  <c r="AA524" i="3"/>
  <c r="AA590" i="3"/>
  <c r="Z590" i="3"/>
  <c r="Z284" i="3"/>
  <c r="AA290" i="3"/>
  <c r="Z290" i="3"/>
  <c r="Z336" i="3"/>
  <c r="Z363" i="3"/>
  <c r="Z464" i="3"/>
  <c r="Z474" i="3"/>
  <c r="Z496" i="3"/>
  <c r="Z508" i="3"/>
  <c r="Z567" i="3"/>
  <c r="AA583" i="3"/>
  <c r="Z675" i="3"/>
  <c r="AA689" i="3"/>
  <c r="Z689" i="3"/>
  <c r="AA243" i="3"/>
  <c r="Z268" i="3"/>
  <c r="AA275" i="3"/>
  <c r="Z320" i="3"/>
  <c r="AA333" i="3"/>
  <c r="Z339" i="3"/>
  <c r="Z360" i="3"/>
  <c r="Z436" i="3"/>
  <c r="Z493" i="3"/>
  <c r="Z528" i="3"/>
  <c r="AA561" i="3"/>
  <c r="AA606" i="3"/>
  <c r="AA656" i="3"/>
  <c r="Z656" i="3"/>
  <c r="Z377" i="3"/>
  <c r="Z384" i="3"/>
  <c r="AA387" i="3"/>
  <c r="Z420" i="3"/>
  <c r="Z500" i="3"/>
  <c r="AA500" i="3"/>
  <c r="Z522" i="3"/>
  <c r="Z535" i="3"/>
  <c r="AA535" i="3"/>
  <c r="AA558" i="3"/>
  <c r="Z565" i="3"/>
  <c r="AA618" i="3"/>
  <c r="Z618" i="3"/>
  <c r="AA702" i="3"/>
  <c r="Z722" i="3"/>
  <c r="AA819" i="3"/>
  <c r="AA780" i="3"/>
  <c r="Z780" i="3"/>
  <c r="AA424" i="3"/>
  <c r="Z424" i="3"/>
  <c r="AA694" i="3"/>
  <c r="Z395" i="3"/>
  <c r="AA450" i="3"/>
  <c r="Z450" i="3"/>
  <c r="Z299" i="3"/>
  <c r="AA405" i="3"/>
  <c r="Z410" i="3"/>
  <c r="Z449" i="3"/>
  <c r="Z516" i="3"/>
  <c r="Z732" i="3"/>
  <c r="AA732" i="3"/>
  <c r="AA758" i="3"/>
  <c r="AA816" i="3"/>
  <c r="Z661" i="3"/>
  <c r="Z664" i="3"/>
  <c r="Z725" i="3"/>
  <c r="AA827" i="3"/>
  <c r="Z237" i="3"/>
  <c r="Z276" i="3"/>
  <c r="Z288" i="3"/>
  <c r="Z309" i="3"/>
  <c r="Z328" i="3"/>
  <c r="AA343" i="3"/>
  <c r="Z346" i="3"/>
  <c r="Z364" i="3"/>
  <c r="Z376" i="3"/>
  <c r="Z403" i="3"/>
  <c r="Z448" i="3"/>
  <c r="AA503" i="3"/>
  <c r="Z523" i="3"/>
  <c r="Z563" i="3"/>
  <c r="Z598" i="3"/>
  <c r="Z608" i="3"/>
  <c r="Z635" i="3"/>
  <c r="Z651" i="3"/>
  <c r="AA703" i="3"/>
  <c r="AA708" i="3"/>
  <c r="Z723" i="3"/>
  <c r="Z730" i="3"/>
  <c r="Z759" i="3"/>
  <c r="AA804" i="3"/>
  <c r="AA824" i="3"/>
  <c r="Z641" i="3"/>
  <c r="Z695" i="3"/>
  <c r="Z244" i="3"/>
  <c r="Z312" i="3"/>
  <c r="AA373" i="3"/>
  <c r="Z388" i="3"/>
  <c r="AA412" i="3"/>
  <c r="Z472" i="3"/>
  <c r="Z481" i="3"/>
  <c r="Z515" i="3"/>
  <c r="AA575" i="3"/>
  <c r="AA577" i="3"/>
  <c r="Z580" i="3"/>
  <c r="Z747" i="3"/>
  <c r="AA718" i="3"/>
  <c r="AA828" i="3"/>
  <c r="Z283" i="3"/>
  <c r="AA591" i="3"/>
  <c r="Z591" i="3"/>
  <c r="AA256" i="3"/>
  <c r="Z256" i="3"/>
  <c r="AA264" i="3"/>
  <c r="Z267" i="3"/>
  <c r="Z269" i="3"/>
  <c r="AA269" i="3"/>
  <c r="Z323" i="3"/>
  <c r="Z331" i="3"/>
  <c r="Z341" i="3"/>
  <c r="AA352" i="3"/>
  <c r="Z352" i="3"/>
  <c r="AA367" i="3"/>
  <c r="Z418" i="3"/>
  <c r="Z443" i="3"/>
  <c r="Z452" i="3"/>
  <c r="Z482" i="3"/>
  <c r="Z704" i="3"/>
  <c r="Z743" i="3"/>
  <c r="Z748" i="3"/>
  <c r="AA748" i="3"/>
  <c r="AA813" i="3"/>
  <c r="Z813" i="3"/>
  <c r="Z308" i="3"/>
  <c r="Z316" i="3"/>
  <c r="Z344" i="3"/>
  <c r="AA365" i="3"/>
  <c r="Z365" i="3"/>
  <c r="Z379" i="3"/>
  <c r="AA407" i="3"/>
  <c r="AA416" i="3"/>
  <c r="Z416" i="3"/>
  <c r="AA431" i="3"/>
  <c r="Z441" i="3"/>
  <c r="Z475" i="3"/>
  <c r="AA504" i="3"/>
  <c r="Z504" i="3"/>
  <c r="AA534" i="3"/>
  <c r="AA574" i="3"/>
  <c r="Z574" i="3"/>
  <c r="AA595" i="3"/>
  <c r="Z610" i="3"/>
  <c r="AA616" i="3"/>
  <c r="AA619" i="3"/>
  <c r="Z619" i="3"/>
  <c r="Z634" i="3"/>
  <c r="AA634" i="3"/>
  <c r="AA649" i="3"/>
  <c r="Z649" i="3"/>
  <c r="Z667" i="3"/>
  <c r="Z669" i="3"/>
  <c r="AA700" i="3"/>
  <c r="Z741" i="3"/>
  <c r="AA272" i="3"/>
  <c r="Z272" i="3"/>
  <c r="AA315" i="3"/>
  <c r="Z315" i="3"/>
  <c r="Z624" i="3"/>
  <c r="AA624" i="3"/>
  <c r="AA751" i="3"/>
  <c r="Z751" i="3"/>
  <c r="AA548" i="3"/>
  <c r="Z548" i="3"/>
  <c r="Z601" i="3"/>
  <c r="AA601" i="3"/>
  <c r="Z257" i="3"/>
  <c r="AA324" i="3"/>
  <c r="Z324" i="3"/>
  <c r="Z332" i="3"/>
  <c r="AA347" i="3"/>
  <c r="Z347" i="3"/>
  <c r="Z353" i="3"/>
  <c r="Z371" i="3"/>
  <c r="Z427" i="3"/>
  <c r="AA456" i="3"/>
  <c r="Z456" i="3"/>
  <c r="AA461" i="3"/>
  <c r="AA467" i="3"/>
  <c r="Z545" i="3"/>
  <c r="AA545" i="3"/>
  <c r="Z571" i="3"/>
  <c r="Z628" i="3"/>
  <c r="AA628" i="3"/>
  <c r="AA631" i="3"/>
  <c r="Z646" i="3"/>
  <c r="AA646" i="3"/>
  <c r="AA662" i="3"/>
  <c r="AA693" i="3"/>
  <c r="Z713" i="3"/>
  <c r="AA258" i="3"/>
  <c r="Z258" i="3"/>
  <c r="Z240" i="3"/>
  <c r="AA240" i="3"/>
  <c r="Z396" i="3"/>
  <c r="AA396" i="3"/>
  <c r="Z251" i="3"/>
  <c r="Z282" i="3"/>
  <c r="Z292" i="3"/>
  <c r="AA303" i="3"/>
  <c r="AA397" i="3"/>
  <c r="Z400" i="3"/>
  <c r="AA417" i="3"/>
  <c r="Z417" i="3"/>
  <c r="Z429" i="3"/>
  <c r="Z439" i="3"/>
  <c r="AA439" i="3"/>
  <c r="AA611" i="3"/>
  <c r="Z611" i="3"/>
  <c r="Z626" i="3"/>
  <c r="AA665" i="3"/>
  <c r="Z665" i="3"/>
  <c r="AA710" i="3"/>
  <c r="AA772" i="3"/>
  <c r="Z772" i="3"/>
  <c r="AA785" i="3"/>
  <c r="Z785" i="3"/>
  <c r="AA239" i="3"/>
  <c r="Z260" i="3"/>
  <c r="Z340" i="3"/>
  <c r="AA356" i="3"/>
  <c r="Z356" i="3"/>
  <c r="Z432" i="3"/>
  <c r="AA468" i="3"/>
  <c r="Z468" i="3"/>
  <c r="Z546" i="3"/>
  <c r="AA546" i="3"/>
  <c r="AA593" i="3"/>
  <c r="Z767" i="3"/>
  <c r="AA767" i="3"/>
  <c r="AA808" i="3"/>
  <c r="AA354" i="3"/>
  <c r="Z354" i="3"/>
  <c r="Z471" i="3"/>
  <c r="AA471" i="3"/>
  <c r="Z492" i="3"/>
  <c r="AA492" i="3"/>
  <c r="Z511" i="3"/>
  <c r="AA511" i="3"/>
  <c r="AA559" i="3"/>
  <c r="Z559" i="3"/>
  <c r="AA683" i="3"/>
  <c r="Z683" i="3"/>
  <c r="AA754" i="3"/>
  <c r="Z754" i="3"/>
  <c r="AA796" i="3"/>
  <c r="Z796" i="3"/>
  <c r="Z800" i="3"/>
  <c r="AA803" i="3"/>
  <c r="Z632" i="3"/>
  <c r="Z639" i="3"/>
  <c r="AA644" i="3"/>
  <c r="Z659" i="3"/>
  <c r="Z676" i="3"/>
  <c r="Z684" i="3"/>
  <c r="Z720" i="3"/>
  <c r="AA726" i="3"/>
  <c r="AA765" i="3"/>
  <c r="Z765" i="3"/>
  <c r="Z778" i="3"/>
  <c r="Z812" i="3"/>
  <c r="Z832" i="3"/>
  <c r="Z835" i="3"/>
  <c r="AA835" i="3"/>
  <c r="AA734" i="3"/>
  <c r="Z236" i="3"/>
  <c r="Z249" i="3"/>
  <c r="Z304" i="3"/>
  <c r="Z562" i="3"/>
  <c r="AA562" i="3"/>
  <c r="Z599" i="3"/>
  <c r="Z625" i="3"/>
  <c r="Z627" i="3"/>
  <c r="Z740" i="3"/>
  <c r="Z755" i="3"/>
  <c r="Z760" i="3"/>
  <c r="Z776" i="3"/>
  <c r="AA784" i="3"/>
  <c r="Z784" i="3"/>
  <c r="AA795" i="3"/>
  <c r="AA815" i="3"/>
  <c r="AA247" i="3"/>
  <c r="AA279" i="3"/>
  <c r="Z313" i="3"/>
  <c r="AA375" i="3"/>
  <c r="AA380" i="3"/>
  <c r="Z419" i="3"/>
  <c r="AA483" i="3"/>
  <c r="AA495" i="3"/>
  <c r="Z509" i="3"/>
  <c r="AA537" i="3"/>
  <c r="AA554" i="3"/>
  <c r="AA594" i="3"/>
  <c r="Z597" i="3"/>
  <c r="Z607" i="3"/>
  <c r="Z647" i="3"/>
  <c r="AA647" i="3"/>
  <c r="Z705" i="3"/>
  <c r="AA763" i="3"/>
  <c r="Z763" i="3"/>
  <c r="AA811" i="3"/>
  <c r="Z818" i="3"/>
  <c r="Z820" i="3"/>
  <c r="AA787" i="3"/>
  <c r="Z809" i="3"/>
  <c r="Z833" i="3"/>
  <c r="AA777" i="3"/>
  <c r="Z777" i="3"/>
  <c r="Z587" i="3"/>
  <c r="AA587" i="3"/>
  <c r="AA406" i="3"/>
  <c r="Z406" i="3"/>
  <c r="AA470" i="3"/>
  <c r="Z470" i="3"/>
  <c r="Z600" i="3"/>
  <c r="AA600" i="3"/>
  <c r="Z670" i="3"/>
  <c r="AA670" i="3"/>
  <c r="Z253" i="3"/>
  <c r="Z298" i="3"/>
  <c r="Z329" i="3"/>
  <c r="AA478" i="3"/>
  <c r="Z478" i="3"/>
  <c r="Z490" i="3"/>
  <c r="AA540" i="3"/>
  <c r="Z540" i="3"/>
  <c r="AA596" i="3"/>
  <c r="Z596" i="3"/>
  <c r="Z605" i="3"/>
  <c r="AA613" i="3"/>
  <c r="Z613" i="3"/>
  <c r="Z620" i="3"/>
  <c r="Z677" i="3"/>
  <c r="Z679" i="3"/>
  <c r="AA717" i="3"/>
  <c r="Z717" i="3"/>
  <c r="Z724" i="3"/>
  <c r="AA761" i="3"/>
  <c r="Z761" i="3"/>
  <c r="AA230" i="3"/>
  <c r="Z230" i="3"/>
  <c r="Z242" i="3"/>
  <c r="Z261" i="3"/>
  <c r="AA263" i="3"/>
  <c r="Z273" i="3"/>
  <c r="AA294" i="3"/>
  <c r="Z294" i="3"/>
  <c r="Z306" i="3"/>
  <c r="AA317" i="3"/>
  <c r="Z325" i="3"/>
  <c r="AA327" i="3"/>
  <c r="Z337" i="3"/>
  <c r="AA358" i="3"/>
  <c r="Z358" i="3"/>
  <c r="Z370" i="3"/>
  <c r="AA381" i="3"/>
  <c r="Z389" i="3"/>
  <c r="AA391" i="3"/>
  <c r="Z401" i="3"/>
  <c r="AA422" i="3"/>
  <c r="Z422" i="3"/>
  <c r="Z434" i="3"/>
  <c r="AA445" i="3"/>
  <c r="Z453" i="3"/>
  <c r="AA455" i="3"/>
  <c r="Z465" i="3"/>
  <c r="AA486" i="3"/>
  <c r="Z486" i="3"/>
  <c r="Z498" i="3"/>
  <c r="Z506" i="3"/>
  <c r="AA555" i="3"/>
  <c r="Z555" i="3"/>
  <c r="AA568" i="3"/>
  <c r="Z568" i="3"/>
  <c r="Z603" i="3"/>
  <c r="AA640" i="3"/>
  <c r="Z640" i="3"/>
  <c r="Z652" i="3"/>
  <c r="Z752" i="3"/>
  <c r="AA752" i="3"/>
  <c r="AA789" i="3"/>
  <c r="Z789" i="3"/>
  <c r="Z794" i="3"/>
  <c r="Z801" i="3"/>
  <c r="AA238" i="3"/>
  <c r="Z238" i="3"/>
  <c r="Z250" i="3"/>
  <c r="AA271" i="3"/>
  <c r="Z281" i="3"/>
  <c r="AA302" i="3"/>
  <c r="Z302" i="3"/>
  <c r="Z314" i="3"/>
  <c r="AA335" i="3"/>
  <c r="Z345" i="3"/>
  <c r="AA366" i="3"/>
  <c r="Z366" i="3"/>
  <c r="Z378" i="3"/>
  <c r="AA399" i="3"/>
  <c r="Z409" i="3"/>
  <c r="AA430" i="3"/>
  <c r="Z430" i="3"/>
  <c r="Z442" i="3"/>
  <c r="AA463" i="3"/>
  <c r="Z473" i="3"/>
  <c r="AA494" i="3"/>
  <c r="Z494" i="3"/>
  <c r="Z529" i="3"/>
  <c r="AA529" i="3"/>
  <c r="AA549" i="3"/>
  <c r="Z549" i="3"/>
  <c r="AA564" i="3"/>
  <c r="Z564" i="3"/>
  <c r="Z573" i="3"/>
  <c r="AA579" i="3"/>
  <c r="Z588" i="3"/>
  <c r="AA592" i="3"/>
  <c r="Z638" i="3"/>
  <c r="AA638" i="3"/>
  <c r="Z650" i="3"/>
  <c r="AA650" i="3"/>
  <c r="Z823" i="3"/>
  <c r="AA823" i="3"/>
  <c r="AA581" i="3"/>
  <c r="Z581" i="3"/>
  <c r="AA438" i="3"/>
  <c r="Z438" i="3"/>
  <c r="AA383" i="3"/>
  <c r="Z393" i="3"/>
  <c r="AA802" i="3"/>
  <c r="Z802" i="3"/>
  <c r="Z831" i="3"/>
  <c r="AA831" i="3"/>
  <c r="AA278" i="3"/>
  <c r="Z278" i="3"/>
  <c r="AA342" i="3"/>
  <c r="Z342" i="3"/>
  <c r="Z642" i="3"/>
  <c r="AA642" i="3"/>
  <c r="AA712" i="3"/>
  <c r="Z712" i="3"/>
  <c r="Z234" i="3"/>
  <c r="AA414" i="3"/>
  <c r="Z414" i="3"/>
  <c r="AA447" i="3"/>
  <c r="Z457" i="3"/>
  <c r="Z514" i="3"/>
  <c r="AA246" i="3"/>
  <c r="Z246" i="3"/>
  <c r="AA521" i="3"/>
  <c r="Z521" i="3"/>
  <c r="AA536" i="3"/>
  <c r="Z536" i="3"/>
  <c r="Z614" i="3"/>
  <c r="AA614" i="3"/>
  <c r="Z233" i="3"/>
  <c r="Z266" i="3"/>
  <c r="Z297" i="3"/>
  <c r="Z330" i="3"/>
  <c r="AA382" i="3"/>
  <c r="Z382" i="3"/>
  <c r="Z394" i="3"/>
  <c r="Z413" i="3"/>
  <c r="Z425" i="3"/>
  <c r="AA446" i="3"/>
  <c r="Z446" i="3"/>
  <c r="Z458" i="3"/>
  <c r="Z477" i="3"/>
  <c r="AA479" i="3"/>
  <c r="Z525" i="3"/>
  <c r="AA589" i="3"/>
  <c r="Z589" i="3"/>
  <c r="AA797" i="3"/>
  <c r="Z797" i="3"/>
  <c r="Z229" i="3"/>
  <c r="AA231" i="3"/>
  <c r="Z241" i="3"/>
  <c r="AA262" i="3"/>
  <c r="Z262" i="3"/>
  <c r="Z274" i="3"/>
  <c r="AA285" i="3"/>
  <c r="Z293" i="3"/>
  <c r="AA295" i="3"/>
  <c r="Z305" i="3"/>
  <c r="AA326" i="3"/>
  <c r="Z326" i="3"/>
  <c r="Z338" i="3"/>
  <c r="AA349" i="3"/>
  <c r="Z357" i="3"/>
  <c r="AA359" i="3"/>
  <c r="Z369" i="3"/>
  <c r="AA390" i="3"/>
  <c r="Z390" i="3"/>
  <c r="Z402" i="3"/>
  <c r="Z421" i="3"/>
  <c r="AA423" i="3"/>
  <c r="Z433" i="3"/>
  <c r="AA454" i="3"/>
  <c r="Z454" i="3"/>
  <c r="Z466" i="3"/>
  <c r="Z485" i="3"/>
  <c r="AA487" i="3"/>
  <c r="Z497" i="3"/>
  <c r="AA505" i="3"/>
  <c r="Z505" i="3"/>
  <c r="Z517" i="3"/>
  <c r="AA519" i="3"/>
  <c r="Z539" i="3"/>
  <c r="AA569" i="3"/>
  <c r="Z584" i="3"/>
  <c r="AA586" i="3"/>
  <c r="AA615" i="3"/>
  <c r="Z615" i="3"/>
  <c r="Z666" i="3"/>
  <c r="AA672" i="3"/>
  <c r="AA685" i="3"/>
  <c r="Z685" i="3"/>
  <c r="Z716" i="3"/>
  <c r="Z719" i="3"/>
  <c r="AA719" i="3"/>
  <c r="AA793" i="3"/>
  <c r="Z793" i="3"/>
  <c r="AA814" i="3"/>
  <c r="Z814" i="3"/>
  <c r="Z821" i="3"/>
  <c r="AA821" i="3"/>
  <c r="Z622" i="3"/>
  <c r="AA622" i="3"/>
  <c r="AA255" i="3"/>
  <c r="Z265" i="3"/>
  <c r="AA286" i="3"/>
  <c r="Z286" i="3"/>
  <c r="AA319" i="3"/>
  <c r="AA350" i="3"/>
  <c r="Z350" i="3"/>
  <c r="Z362" i="3"/>
  <c r="Z426" i="3"/>
  <c r="AA310" i="3"/>
  <c r="Z310" i="3"/>
  <c r="AA374" i="3"/>
  <c r="Z374" i="3"/>
  <c r="AA502" i="3"/>
  <c r="Z502" i="3"/>
  <c r="Z636" i="3"/>
  <c r="AA636" i="3"/>
  <c r="AA674" i="3"/>
  <c r="Z674" i="3"/>
  <c r="AA698" i="3"/>
  <c r="Z698" i="3"/>
  <c r="AA254" i="3"/>
  <c r="Z254" i="3"/>
  <c r="AA287" i="3"/>
  <c r="AA318" i="3"/>
  <c r="Z318" i="3"/>
  <c r="AA351" i="3"/>
  <c r="Z361" i="3"/>
  <c r="AA415" i="3"/>
  <c r="Z489" i="3"/>
  <c r="AA513" i="3"/>
  <c r="Z513" i="3"/>
  <c r="AA527" i="3"/>
  <c r="Z532" i="3"/>
  <c r="Z541" i="3"/>
  <c r="AA547" i="3"/>
  <c r="Z556" i="3"/>
  <c r="AA560" i="3"/>
  <c r="AA604" i="3"/>
  <c r="Z604" i="3"/>
  <c r="AA630" i="3"/>
  <c r="AA648" i="3"/>
  <c r="Z648" i="3"/>
  <c r="AA738" i="3"/>
  <c r="Z738" i="3"/>
  <c r="Z762" i="3"/>
  <c r="AA270" i="3"/>
  <c r="Z270" i="3"/>
  <c r="AA334" i="3"/>
  <c r="Z334" i="3"/>
  <c r="AA398" i="3"/>
  <c r="Z398" i="3"/>
  <c r="AA462" i="3"/>
  <c r="Z462" i="3"/>
  <c r="AA557" i="3"/>
  <c r="Z557" i="3"/>
  <c r="AA572" i="3"/>
  <c r="Z572" i="3"/>
  <c r="AA633" i="3"/>
  <c r="Z633" i="3"/>
  <c r="Z688" i="3"/>
  <c r="AA688" i="3"/>
  <c r="Z714" i="3"/>
  <c r="AA714" i="3"/>
  <c r="AA736" i="3"/>
  <c r="Z736" i="3"/>
  <c r="Z742" i="3"/>
  <c r="AA742" i="3"/>
  <c r="AA781" i="3"/>
  <c r="Z781" i="3"/>
  <c r="AA786" i="3"/>
  <c r="Z786" i="3"/>
  <c r="AA744" i="3"/>
  <c r="Z744" i="3"/>
  <c r="Z750" i="3"/>
  <c r="AA750" i="3"/>
  <c r="AA756" i="3"/>
  <c r="Z756" i="3"/>
  <c r="AA770" i="3"/>
  <c r="Z770" i="3"/>
  <c r="Z783" i="3"/>
  <c r="AA783" i="3"/>
  <c r="Z799" i="3"/>
  <c r="AA799" i="3"/>
  <c r="AA817" i="3"/>
  <c r="Z817" i="3"/>
  <c r="AA609" i="3"/>
  <c r="Z609" i="3"/>
  <c r="AA617" i="3"/>
  <c r="Z617" i="3"/>
  <c r="AA680" i="3"/>
  <c r="Z680" i="3"/>
  <c r="Z686" i="3"/>
  <c r="AA686" i="3"/>
  <c r="AA692" i="3"/>
  <c r="Z692" i="3"/>
  <c r="AA706" i="3"/>
  <c r="Z706" i="3"/>
  <c r="AA764" i="3"/>
  <c r="AA766" i="3"/>
  <c r="Z768" i="3"/>
  <c r="AA774" i="3"/>
  <c r="AA790" i="3"/>
  <c r="Z790" i="3"/>
  <c r="AA806" i="3"/>
  <c r="Z806" i="3"/>
  <c r="AA745" i="3"/>
  <c r="Z745" i="3"/>
  <c r="Z510" i="3"/>
  <c r="Z518" i="3"/>
  <c r="Z526" i="3"/>
  <c r="Z531" i="3"/>
  <c r="AA538" i="3"/>
  <c r="AA553" i="3"/>
  <c r="AA570" i="3"/>
  <c r="AA585" i="3"/>
  <c r="AA602" i="3"/>
  <c r="AA621" i="3"/>
  <c r="AA629" i="3"/>
  <c r="Z653" i="3"/>
  <c r="AA655" i="3"/>
  <c r="Z663" i="3"/>
  <c r="AA681" i="3"/>
  <c r="Z681" i="3"/>
  <c r="Z697" i="3"/>
  <c r="Z729" i="3"/>
  <c r="AA737" i="3"/>
  <c r="Z737" i="3"/>
  <c r="AA757" i="3"/>
  <c r="Z775" i="3"/>
  <c r="AA775" i="3"/>
  <c r="Z791" i="3"/>
  <c r="AA791" i="3"/>
  <c r="AA807" i="3"/>
  <c r="Z829" i="3"/>
  <c r="Z678" i="3"/>
  <c r="AA678" i="3"/>
  <c r="AA673" i="3"/>
  <c r="Z673" i="3"/>
  <c r="AA711" i="3"/>
  <c r="Z711" i="3"/>
  <c r="Z735" i="3"/>
  <c r="AA749" i="3"/>
  <c r="Z749" i="3"/>
  <c r="Z769" i="3"/>
  <c r="Z773" i="3"/>
  <c r="AA782" i="3"/>
  <c r="Z782" i="3"/>
  <c r="AA798" i="3"/>
  <c r="Z798" i="3"/>
  <c r="Z825" i="3"/>
  <c r="AA834" i="3"/>
  <c r="Z834" i="3"/>
  <c r="Z826" i="3"/>
  <c r="AA830" i="3"/>
  <c r="Z830" i="3"/>
  <c r="AA822" i="3"/>
  <c r="Z822" i="3"/>
  <c r="R6" i="3"/>
  <c r="S6" i="3" s="1"/>
  <c r="R7" i="3"/>
  <c r="S7" i="3" s="1"/>
  <c r="R8" i="3"/>
  <c r="S8" i="3" s="1"/>
  <c r="Z215" i="3"/>
  <c r="AA163" i="3"/>
  <c r="Z124" i="3"/>
  <c r="Z220" i="3"/>
  <c r="Z93" i="3"/>
  <c r="AA98" i="3"/>
  <c r="AA132" i="3"/>
  <c r="AA53" i="3"/>
  <c r="Z150" i="3"/>
  <c r="Z198" i="3"/>
  <c r="Z25" i="3"/>
  <c r="AA50" i="3"/>
  <c r="AA164" i="3"/>
  <c r="Z164" i="3"/>
  <c r="Z63" i="3"/>
  <c r="AA180" i="3"/>
  <c r="Z224" i="3"/>
  <c r="AA148" i="3"/>
  <c r="Z228" i="3"/>
  <c r="Z165" i="3"/>
  <c r="Z21" i="3"/>
  <c r="Z39" i="3"/>
  <c r="AA62" i="3"/>
  <c r="AA115" i="3"/>
  <c r="Z49" i="3"/>
  <c r="AA84" i="3"/>
  <c r="Z87" i="3"/>
  <c r="Z107" i="3"/>
  <c r="Z166" i="3"/>
  <c r="Z13" i="3"/>
  <c r="AA54" i="3"/>
  <c r="Z99" i="3"/>
  <c r="Z140" i="3"/>
  <c r="Z31" i="3"/>
  <c r="AA91" i="3"/>
  <c r="Z117" i="3"/>
  <c r="AA125" i="3"/>
  <c r="AA147" i="3"/>
  <c r="Z216" i="3"/>
  <c r="Z223" i="3"/>
  <c r="H2" i="3"/>
  <c r="H5" i="3" s="1"/>
  <c r="V2" i="3"/>
  <c r="V5" i="3" s="1"/>
  <c r="K2" i="3"/>
  <c r="K5" i="3" s="1"/>
  <c r="K8" i="3" s="1"/>
  <c r="J2" i="3"/>
  <c r="J5" i="3" s="1"/>
  <c r="J7" i="3" s="1"/>
  <c r="I2" i="3"/>
  <c r="I5" i="3" s="1"/>
  <c r="I6" i="3" s="1"/>
  <c r="AA171" i="3"/>
  <c r="Z172" i="3"/>
  <c r="Z181" i="3"/>
  <c r="Z190" i="3"/>
  <c r="Z217" i="3"/>
  <c r="Z225" i="3"/>
  <c r="Z15" i="3"/>
  <c r="Z16" i="3"/>
  <c r="Z23" i="3"/>
  <c r="Z29" i="3"/>
  <c r="Z37" i="3"/>
  <c r="AA55" i="3"/>
  <c r="Z56" i="3"/>
  <c r="AA75" i="3"/>
  <c r="AA81" i="3"/>
  <c r="Z83" i="3"/>
  <c r="Z94" i="3"/>
  <c r="AA96" i="3"/>
  <c r="Z101" i="3"/>
  <c r="AA109" i="3"/>
  <c r="AA116" i="3"/>
  <c r="Z123" i="3"/>
  <c r="Z133" i="3"/>
  <c r="AA138" i="3"/>
  <c r="Z139" i="3"/>
  <c r="Z214" i="3"/>
  <c r="Z222" i="3"/>
  <c r="AA14" i="3"/>
  <c r="AA22" i="3"/>
  <c r="AA82" i="3"/>
  <c r="Z127" i="3"/>
  <c r="Z142" i="3"/>
  <c r="Z17" i="3"/>
  <c r="AA18" i="3"/>
  <c r="AA30" i="3"/>
  <c r="AA38" i="3"/>
  <c r="Z57" i="3"/>
  <c r="Z58" i="3"/>
  <c r="Z61" i="3"/>
  <c r="Z77" i="3"/>
  <c r="Z111" i="3"/>
  <c r="AA155" i="3"/>
  <c r="Z156" i="3"/>
  <c r="AA162" i="3"/>
  <c r="Z173" i="3"/>
  <c r="Z182" i="3"/>
  <c r="AA195" i="3"/>
  <c r="Z196" i="3"/>
  <c r="Z219" i="3"/>
  <c r="Z227" i="3"/>
  <c r="AA26" i="3"/>
  <c r="Z33" i="3"/>
  <c r="AA34" i="3"/>
  <c r="Z40" i="3"/>
  <c r="Z45" i="3"/>
  <c r="Z72" i="3"/>
  <c r="Z85" i="3"/>
  <c r="Z102" i="3"/>
  <c r="Z105" i="3"/>
  <c r="AA130" i="3"/>
  <c r="Z131" i="3"/>
  <c r="Z134" i="3"/>
  <c r="AA146" i="3"/>
  <c r="Z157" i="3"/>
  <c r="Z174" i="3"/>
  <c r="AA187" i="3"/>
  <c r="Z188" i="3"/>
  <c r="Z197" i="3"/>
  <c r="Z221" i="3"/>
  <c r="Z41" i="3"/>
  <c r="AA46" i="3"/>
  <c r="Z65" i="3"/>
  <c r="Z66" i="3"/>
  <c r="Z69" i="3"/>
  <c r="Z73" i="3"/>
  <c r="Z74" i="3"/>
  <c r="Z86" i="3"/>
  <c r="Z108" i="3"/>
  <c r="Z135" i="3"/>
  <c r="Z149" i="3"/>
  <c r="Z218" i="3"/>
  <c r="Z226" i="3"/>
  <c r="AA42" i="3"/>
  <c r="Z47" i="3"/>
  <c r="AA70" i="3"/>
  <c r="AA89" i="3"/>
  <c r="AA90" i="3"/>
  <c r="AA114" i="3"/>
  <c r="Z118" i="3"/>
  <c r="Z141" i="3"/>
  <c r="Z158" i="3"/>
  <c r="AA179" i="3"/>
  <c r="Z189" i="3"/>
  <c r="K7" i="3"/>
  <c r="K6" i="3"/>
  <c r="H6" i="3"/>
  <c r="H8" i="3"/>
  <c r="AA119" i="3"/>
  <c r="Z119" i="3"/>
  <c r="Z32" i="3"/>
  <c r="Z48" i="3"/>
  <c r="Z154" i="3"/>
  <c r="AA154" i="3"/>
  <c r="AA209" i="3"/>
  <c r="Z209" i="3"/>
  <c r="AA11" i="3"/>
  <c r="Z11" i="3"/>
  <c r="AA112" i="3"/>
  <c r="AA113" i="3"/>
  <c r="AA126" i="3"/>
  <c r="Z126" i="3"/>
  <c r="AA201" i="3"/>
  <c r="Z201" i="3"/>
  <c r="Z100" i="3"/>
  <c r="AA59" i="3"/>
  <c r="Z59" i="3"/>
  <c r="AA27" i="3"/>
  <c r="Z27" i="3"/>
  <c r="AA67" i="3"/>
  <c r="Z67" i="3"/>
  <c r="AA35" i="3"/>
  <c r="Z35" i="3"/>
  <c r="AA51" i="3"/>
  <c r="Z51" i="3"/>
  <c r="Z64" i="3"/>
  <c r="Z122" i="3"/>
  <c r="AA122" i="3"/>
  <c r="AA78" i="3"/>
  <c r="Z78" i="3"/>
  <c r="AA19" i="3"/>
  <c r="Z19" i="3"/>
  <c r="AA92" i="3"/>
  <c r="Z92" i="3"/>
  <c r="AA43" i="3"/>
  <c r="Z43" i="3"/>
  <c r="H7" i="3"/>
  <c r="Z24" i="3"/>
  <c r="AA103" i="3"/>
  <c r="Z103" i="3"/>
  <c r="AA206" i="3"/>
  <c r="Z206" i="3"/>
  <c r="T2" i="3"/>
  <c r="T5" i="3" s="1"/>
  <c r="AA170" i="3"/>
  <c r="AA186" i="3"/>
  <c r="AA203" i="3"/>
  <c r="Z203" i="3"/>
  <c r="AA211" i="3"/>
  <c r="Z211" i="3"/>
  <c r="U2" i="3"/>
  <c r="U5" i="3" s="1"/>
  <c r="AB5" i="3" s="1"/>
  <c r="Z95" i="3"/>
  <c r="AA104" i="3"/>
  <c r="AA120" i="3"/>
  <c r="AA121" i="3"/>
  <c r="Z151" i="3"/>
  <c r="AA152" i="3"/>
  <c r="Z152" i="3"/>
  <c r="AA153" i="3"/>
  <c r="Z167" i="3"/>
  <c r="AA168" i="3"/>
  <c r="Z168" i="3"/>
  <c r="AA169" i="3"/>
  <c r="Z183" i="3"/>
  <c r="AA184" i="3"/>
  <c r="Z184" i="3"/>
  <c r="AA185" i="3"/>
  <c r="Z199" i="3"/>
  <c r="AA200" i="3"/>
  <c r="Z200" i="3"/>
  <c r="AA208" i="3"/>
  <c r="Z208" i="3"/>
  <c r="AA205" i="3"/>
  <c r="Z205" i="3"/>
  <c r="W2" i="3"/>
  <c r="W5" i="3" s="1"/>
  <c r="AD5" i="3" s="1"/>
  <c r="Z12" i="3"/>
  <c r="Z20" i="3"/>
  <c r="Z28" i="3"/>
  <c r="Z36" i="3"/>
  <c r="Z44" i="3"/>
  <c r="Z52" i="3"/>
  <c r="Z60" i="3"/>
  <c r="Z68" i="3"/>
  <c r="Z76" i="3"/>
  <c r="Z79" i="3"/>
  <c r="AA88" i="3"/>
  <c r="Z97" i="3"/>
  <c r="AA106" i="3"/>
  <c r="AA128" i="3"/>
  <c r="AA129" i="3"/>
  <c r="AA202" i="3"/>
  <c r="Z202" i="3"/>
  <c r="AA210" i="3"/>
  <c r="Z210" i="3"/>
  <c r="Z71" i="3"/>
  <c r="AA80" i="3"/>
  <c r="Z110" i="3"/>
  <c r="AA178" i="3"/>
  <c r="AA194" i="3"/>
  <c r="AA207" i="3"/>
  <c r="Z207" i="3"/>
  <c r="AA136" i="3"/>
  <c r="AA137" i="3"/>
  <c r="Z143" i="3"/>
  <c r="AA144" i="3"/>
  <c r="Z144" i="3"/>
  <c r="AA145" i="3"/>
  <c r="Z159" i="3"/>
  <c r="AA160" i="3"/>
  <c r="Z160" i="3"/>
  <c r="AA161" i="3"/>
  <c r="Z175" i="3"/>
  <c r="AA176" i="3"/>
  <c r="Z176" i="3"/>
  <c r="AA177" i="3"/>
  <c r="Z191" i="3"/>
  <c r="AA192" i="3"/>
  <c r="Z192" i="3"/>
  <c r="AA193" i="3"/>
  <c r="AA204" i="3"/>
  <c r="Z204" i="3"/>
  <c r="AA212" i="3"/>
  <c r="Z212" i="3"/>
  <c r="Z213" i="3"/>
  <c r="T2" i="1"/>
  <c r="T5" i="1" s="1"/>
  <c r="U2" i="1"/>
  <c r="U5" i="1" s="1"/>
  <c r="V2" i="1"/>
  <c r="V5" i="1" s="1"/>
  <c r="K2" i="1"/>
  <c r="K5" i="1" s="1"/>
  <c r="W2" i="1"/>
  <c r="W5" i="1" s="1"/>
  <c r="R6" i="1"/>
  <c r="S6" i="1" s="1"/>
  <c r="R7" i="1"/>
  <c r="S7" i="1" s="1"/>
  <c r="R8" i="1"/>
  <c r="S8" i="1" s="1"/>
  <c r="H2" i="1"/>
  <c r="H5" i="1" s="1"/>
  <c r="I2" i="1"/>
  <c r="I5" i="1" s="1"/>
  <c r="J5" i="1"/>
  <c r="AA133" i="1"/>
  <c r="AA165" i="1"/>
  <c r="AA166" i="1"/>
  <c r="AA197" i="1"/>
  <c r="AA117" i="1"/>
  <c r="AA181" i="1"/>
  <c r="AA118" i="1"/>
  <c r="AA182" i="1"/>
  <c r="AA134" i="1"/>
  <c r="AA198" i="1"/>
  <c r="AA149" i="1"/>
  <c r="AA213" i="1"/>
  <c r="AA150" i="1"/>
  <c r="AA214" i="1"/>
  <c r="AA122" i="1"/>
  <c r="AA138" i="1"/>
  <c r="AA154" i="1"/>
  <c r="AA170" i="1"/>
  <c r="AA186" i="1"/>
  <c r="AA202" i="1"/>
  <c r="AA218" i="1"/>
  <c r="AA123" i="1"/>
  <c r="AA139" i="1"/>
  <c r="AA155" i="1"/>
  <c r="AA171" i="1"/>
  <c r="AA187" i="1"/>
  <c r="AA203" i="1"/>
  <c r="AA219" i="1"/>
  <c r="AA109" i="1"/>
  <c r="AA125" i="1"/>
  <c r="AA141" i="1"/>
  <c r="AA157" i="1"/>
  <c r="AA173" i="1"/>
  <c r="AA189" i="1"/>
  <c r="AA205" i="1"/>
  <c r="AA221" i="1"/>
  <c r="AA110" i="1"/>
  <c r="AA126" i="1"/>
  <c r="AA142" i="1"/>
  <c r="AA158" i="1"/>
  <c r="AA174" i="1"/>
  <c r="AA190" i="1"/>
  <c r="AA206" i="1"/>
  <c r="AA222" i="1"/>
  <c r="AA114" i="1"/>
  <c r="AA130" i="1"/>
  <c r="AA146" i="1"/>
  <c r="AA162" i="1"/>
  <c r="AA178" i="1"/>
  <c r="AA194" i="1"/>
  <c r="AA210" i="1"/>
  <c r="AA226" i="1"/>
  <c r="AA115" i="1"/>
  <c r="AA131" i="1"/>
  <c r="AA147" i="1"/>
  <c r="AA163" i="1"/>
  <c r="AA179" i="1"/>
  <c r="AA195" i="1"/>
  <c r="AA211" i="1"/>
  <c r="AA227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4" i="1"/>
  <c r="AA22" i="1"/>
  <c r="AA30" i="1"/>
  <c r="AA38" i="1"/>
  <c r="AA46" i="1"/>
  <c r="AA54" i="1"/>
  <c r="AA62" i="1"/>
  <c r="AA70" i="1"/>
  <c r="AA78" i="1"/>
  <c r="AA86" i="1"/>
  <c r="AA94" i="1"/>
  <c r="AA102" i="1"/>
  <c r="AA15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AA175" i="1"/>
  <c r="AA183" i="1"/>
  <c r="AA191" i="1"/>
  <c r="AA199" i="1"/>
  <c r="AA207" i="1"/>
  <c r="AA215" i="1"/>
  <c r="AA223" i="1"/>
  <c r="AA16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177" i="1"/>
  <c r="AA185" i="1"/>
  <c r="AA193" i="1"/>
  <c r="AA201" i="1"/>
  <c r="AA209" i="1"/>
  <c r="AA217" i="1"/>
  <c r="AA225" i="1"/>
  <c r="AA18" i="1"/>
  <c r="AA26" i="1"/>
  <c r="AA34" i="1"/>
  <c r="AA42" i="1"/>
  <c r="AA50" i="1"/>
  <c r="AA58" i="1"/>
  <c r="AA66" i="1"/>
  <c r="AA74" i="1"/>
  <c r="AA82" i="1"/>
  <c r="AA90" i="1"/>
  <c r="AA98" i="1"/>
  <c r="AA106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E6" i="6" l="1"/>
  <c r="AE7" i="6"/>
  <c r="AD5" i="5"/>
  <c r="AD8" i="5"/>
  <c r="T2" i="5"/>
  <c r="T5" i="5" s="1"/>
  <c r="K7" i="5"/>
  <c r="AB8" i="5"/>
  <c r="I8" i="5"/>
  <c r="I6" i="5"/>
  <c r="U8" i="5"/>
  <c r="K8" i="5"/>
  <c r="H7" i="5"/>
  <c r="U6" i="5"/>
  <c r="AC5" i="5"/>
  <c r="AC8" i="5"/>
  <c r="J7" i="5"/>
  <c r="J6" i="5"/>
  <c r="AC6" i="5" s="1"/>
  <c r="W8" i="5"/>
  <c r="W7" i="5"/>
  <c r="W6" i="5"/>
  <c r="AD6" i="5" s="1"/>
  <c r="H8" i="5"/>
  <c r="T7" i="5"/>
  <c r="J8" i="5"/>
  <c r="T6" i="5"/>
  <c r="AA6" i="5" s="1"/>
  <c r="V7" i="3"/>
  <c r="AC7" i="3" s="1"/>
  <c r="AC5" i="3"/>
  <c r="V8" i="3"/>
  <c r="I7" i="3"/>
  <c r="J6" i="3"/>
  <c r="J8" i="3"/>
  <c r="I8" i="3"/>
  <c r="V6" i="3"/>
  <c r="W6" i="1"/>
  <c r="W7" i="1"/>
  <c r="W8" i="1"/>
  <c r="V6" i="1"/>
  <c r="V8" i="1"/>
  <c r="V7" i="1"/>
  <c r="T7" i="1"/>
  <c r="T8" i="1"/>
  <c r="T6" i="1"/>
  <c r="T8" i="3"/>
  <c r="T6" i="3"/>
  <c r="AA6" i="3" s="1"/>
  <c r="T7" i="3"/>
  <c r="AA7" i="3" s="1"/>
  <c r="W7" i="3"/>
  <c r="AD7" i="3" s="1"/>
  <c r="W8" i="3"/>
  <c r="W6" i="3"/>
  <c r="AD6" i="3" s="1"/>
  <c r="U7" i="3"/>
  <c r="U8" i="3"/>
  <c r="U6" i="3"/>
  <c r="AB6" i="3" s="1"/>
  <c r="U6" i="1"/>
  <c r="U8" i="1"/>
  <c r="U7" i="1"/>
  <c r="K8" i="1"/>
  <c r="K6" i="1"/>
  <c r="K7" i="1"/>
  <c r="J8" i="1"/>
  <c r="J6" i="1"/>
  <c r="J7" i="1"/>
  <c r="I8" i="1"/>
  <c r="I6" i="1"/>
  <c r="I7" i="1"/>
  <c r="H8" i="1"/>
  <c r="H6" i="1"/>
  <c r="H7" i="1"/>
  <c r="AB6" i="5" l="1"/>
  <c r="AE6" i="5" s="1"/>
  <c r="AA5" i="5"/>
  <c r="AA8" i="5"/>
  <c r="T8" i="5"/>
  <c r="AB7" i="3"/>
  <c r="AE7" i="3" s="1"/>
  <c r="AC6" i="3"/>
  <c r="AE6" i="3" s="1"/>
  <c r="AC6" i="1"/>
  <c r="AB6" i="1"/>
  <c r="AA6" i="1"/>
  <c r="AD6" i="1" s="1"/>
  <c r="AE7" i="5" l="1"/>
</calcChain>
</file>

<file path=xl/sharedStrings.xml><?xml version="1.0" encoding="utf-8"?>
<sst xmlns="http://schemas.openxmlformats.org/spreadsheetml/2006/main" count="28140" uniqueCount="4292">
  <si>
    <t>종목코드</t>
  </si>
  <si>
    <t>종목명</t>
  </si>
  <si>
    <t>종가</t>
  </si>
  <si>
    <t>대비</t>
  </si>
  <si>
    <t>시가</t>
  </si>
  <si>
    <t>고가</t>
  </si>
  <si>
    <t>저가</t>
  </si>
  <si>
    <t>내재변동성</t>
  </si>
  <si>
    <t>201F8237</t>
  </si>
  <si>
    <t>코스피200 C 201108 237.5</t>
  </si>
  <si>
    <t>201F8240</t>
  </si>
  <si>
    <t>코스피200 C 201108 240.0</t>
  </si>
  <si>
    <t>201F8242</t>
  </si>
  <si>
    <t>코스피200 C 201108 242.5</t>
  </si>
  <si>
    <t>201F8245</t>
  </si>
  <si>
    <t>코스피200 C 201108 245.0</t>
  </si>
  <si>
    <t>201F8247</t>
  </si>
  <si>
    <t>코스피200 C 201108 247.5</t>
  </si>
  <si>
    <t>201F8250</t>
  </si>
  <si>
    <t>코스피200 C 201108 250.0</t>
  </si>
  <si>
    <t>201F8252</t>
  </si>
  <si>
    <t>코스피200 C 201108 252.5</t>
  </si>
  <si>
    <t>201F8255</t>
  </si>
  <si>
    <t>코스피200 C 201108 255.0</t>
  </si>
  <si>
    <t>201F8257</t>
  </si>
  <si>
    <t>코스피200 C 201108 257.5</t>
  </si>
  <si>
    <t>201F8260</t>
  </si>
  <si>
    <t>코스피200 C 201108 260.0</t>
  </si>
  <si>
    <t>201F8262</t>
  </si>
  <si>
    <t>코스피200 C 201108 262.5</t>
  </si>
  <si>
    <t>201F8265</t>
  </si>
  <si>
    <t>코스피200 C 201108 265.0</t>
  </si>
  <si>
    <t>201F8267</t>
  </si>
  <si>
    <t>코스피200 C 201108 267.5</t>
  </si>
  <si>
    <t>201F8270</t>
  </si>
  <si>
    <t>코스피200 C 201108 270.0</t>
  </si>
  <si>
    <t>201F8272</t>
  </si>
  <si>
    <t>코스피200 C 201108 272.5</t>
  </si>
  <si>
    <t>201F8275</t>
  </si>
  <si>
    <t>코스피200 C 201108 275.0</t>
  </si>
  <si>
    <t>201F8277</t>
  </si>
  <si>
    <t>코스피200 C 201108 277.5</t>
  </si>
  <si>
    <t>201F8280</t>
  </si>
  <si>
    <t>코스피200 C 201108 280.0</t>
  </si>
  <si>
    <t>201F8282</t>
  </si>
  <si>
    <t>코스피200 C 201108 282.5</t>
  </si>
  <si>
    <t>201F8285</t>
  </si>
  <si>
    <t>코스피200 C 201108 285.0</t>
  </si>
  <si>
    <t>201F8287</t>
  </si>
  <si>
    <t>코스피200 C 201108 287.5</t>
  </si>
  <si>
    <t>201F8290</t>
  </si>
  <si>
    <t>코스피200 C 201108 290.0</t>
  </si>
  <si>
    <t>201F8292</t>
  </si>
  <si>
    <t>코스피200 C 201108 292.5</t>
  </si>
  <si>
    <t>201F8295</t>
  </si>
  <si>
    <t>코스피200 C 201108 295.0</t>
  </si>
  <si>
    <t>201F8297</t>
  </si>
  <si>
    <t>코스피200 C 201108 297.5</t>
  </si>
  <si>
    <t>201F8300</t>
  </si>
  <si>
    <t>코스피200 C 201108 300.0</t>
  </si>
  <si>
    <t>201F9237</t>
  </si>
  <si>
    <t>코스피200 C 201109 237.5</t>
  </si>
  <si>
    <t>201F9240</t>
  </si>
  <si>
    <t>코스피200 C 201109 240.0</t>
  </si>
  <si>
    <t>201F9242</t>
  </si>
  <si>
    <t>코스피200 C 201109 242.5</t>
  </si>
  <si>
    <t>201F9245</t>
  </si>
  <si>
    <t>코스피200 C 201109 245.0</t>
  </si>
  <si>
    <t>201F9247</t>
  </si>
  <si>
    <t>코스피200 C 201109 247.5</t>
  </si>
  <si>
    <t>201F9250</t>
  </si>
  <si>
    <t>코스피200 C 201109 250.0</t>
  </si>
  <si>
    <t>201F9252</t>
  </si>
  <si>
    <t>코스피200 C 201109 252.5</t>
  </si>
  <si>
    <t>201F9255</t>
  </si>
  <si>
    <t>코스피200 C 201109 255.0</t>
  </si>
  <si>
    <t>201F9257</t>
  </si>
  <si>
    <t>코스피200 C 201109 257.5</t>
  </si>
  <si>
    <t>201F9260</t>
  </si>
  <si>
    <t>코스피200 C 201109 260.0</t>
  </si>
  <si>
    <t>201F9262</t>
  </si>
  <si>
    <t>코스피200 C 201109 262.5</t>
  </si>
  <si>
    <t>201F9265</t>
  </si>
  <si>
    <t>코스피200 C 201109 265.0</t>
  </si>
  <si>
    <t>201F9267</t>
  </si>
  <si>
    <t>코스피200 C 201109 267.5</t>
  </si>
  <si>
    <t>201F9270</t>
  </si>
  <si>
    <t>코스피200 C 201109 270.0</t>
  </si>
  <si>
    <t>201F9272</t>
  </si>
  <si>
    <t>코스피200 C 201109 272.5</t>
  </si>
  <si>
    <t>201F9275</t>
  </si>
  <si>
    <t>코스피200 C 201109 275.0</t>
  </si>
  <si>
    <t>201F9277</t>
  </si>
  <si>
    <t>코스피200 C 201109 277.5</t>
  </si>
  <si>
    <t>201F9280</t>
  </si>
  <si>
    <t>코스피200 C 201109 280.0</t>
  </si>
  <si>
    <t>201F9282</t>
  </si>
  <si>
    <t>코스피200 C 201109 282.5</t>
  </si>
  <si>
    <t>201F9285</t>
  </si>
  <si>
    <t>코스피200 C 201109 285.0</t>
  </si>
  <si>
    <t>201F9287</t>
  </si>
  <si>
    <t>코스피200 C 201109 287.5</t>
  </si>
  <si>
    <t>201F9290</t>
  </si>
  <si>
    <t>코스피200 C 201109 290.0</t>
  </si>
  <si>
    <t>201F9292</t>
  </si>
  <si>
    <t>코스피200 C 201109 292.5</t>
  </si>
  <si>
    <t>201F9295</t>
  </si>
  <si>
    <t>코스피200 C 201109 295.0</t>
  </si>
  <si>
    <t>201F9297</t>
  </si>
  <si>
    <t>코스피200 C 201109 297.5</t>
  </si>
  <si>
    <t>201F9300</t>
  </si>
  <si>
    <t>코스피200 C 201109 300.0</t>
  </si>
  <si>
    <t>201F9302</t>
  </si>
  <si>
    <t>코스피200 C 201109 302.5</t>
  </si>
  <si>
    <t>201F9305</t>
  </si>
  <si>
    <t>코스피200 C 201109 305.0</t>
  </si>
  <si>
    <t>201F9307</t>
  </si>
  <si>
    <t>코스피200 C 201109 307.5</t>
  </si>
  <si>
    <t>201F9310</t>
  </si>
  <si>
    <t>코스피200 C 201109 310.0</t>
  </si>
  <si>
    <t>201FA237</t>
  </si>
  <si>
    <t>코스피200 C 201110 237.5</t>
  </si>
  <si>
    <t>-</t>
  </si>
  <si>
    <t>201FA240</t>
  </si>
  <si>
    <t>코스피200 C 201110 240.0</t>
  </si>
  <si>
    <t>201FA242</t>
  </si>
  <si>
    <t>코스피200 C 201110 242.5</t>
  </si>
  <si>
    <t>201FA245</t>
  </si>
  <si>
    <t>코스피200 C 201110 245.0</t>
  </si>
  <si>
    <t>201FA247</t>
  </si>
  <si>
    <t>코스피200 C 201110 247.5</t>
  </si>
  <si>
    <t>201FA250</t>
  </si>
  <si>
    <t>코스피200 C 201110 250.0</t>
  </si>
  <si>
    <t>201FA252</t>
  </si>
  <si>
    <t>코스피200 C 201110 252.5</t>
  </si>
  <si>
    <t>201FA255</t>
  </si>
  <si>
    <t>코스피200 C 201110 255.0</t>
  </si>
  <si>
    <t>201FA257</t>
  </si>
  <si>
    <t>코스피200 C 201110 257.5</t>
  </si>
  <si>
    <t>201FA260</t>
  </si>
  <si>
    <t>코스피200 C 201110 260.0</t>
  </si>
  <si>
    <t>201FA262</t>
  </si>
  <si>
    <t>코스피200 C 201110 262.5</t>
  </si>
  <si>
    <t>201FA265</t>
  </si>
  <si>
    <t>코스피200 C 201110 265.0</t>
  </si>
  <si>
    <t>201FA267</t>
  </si>
  <si>
    <t>코스피200 C 201110 267.5</t>
  </si>
  <si>
    <t>201FA270</t>
  </si>
  <si>
    <t>코스피200 C 201110 270.0</t>
  </si>
  <si>
    <t>201FA272</t>
  </si>
  <si>
    <t>코스피200 C 201110 272.5</t>
  </si>
  <si>
    <t>201FA275</t>
  </si>
  <si>
    <t>코스피200 C 201110 275.0</t>
  </si>
  <si>
    <t>201FA277</t>
  </si>
  <si>
    <t>코스피200 C 201110 277.5</t>
  </si>
  <si>
    <t>201FA280</t>
  </si>
  <si>
    <t>코스피200 C 201110 280.0</t>
  </si>
  <si>
    <t>201FA282</t>
  </si>
  <si>
    <t>코스피200 C 201110 282.5</t>
  </si>
  <si>
    <t>201FA285</t>
  </si>
  <si>
    <t>코스피200 C 201110 285.0</t>
  </si>
  <si>
    <t>201FA287</t>
  </si>
  <si>
    <t>코스피200 C 201110 287.5</t>
  </si>
  <si>
    <t>201FA290</t>
  </si>
  <si>
    <t>코스피200 C 201110 290.0</t>
  </si>
  <si>
    <t>201FA292</t>
  </si>
  <si>
    <t>코스피200 C 201110 292.5</t>
  </si>
  <si>
    <t>201FA295</t>
  </si>
  <si>
    <t>코스피200 C 201110 295.0</t>
  </si>
  <si>
    <t>201FA297</t>
  </si>
  <si>
    <t>코스피200 C 201110 297.5</t>
  </si>
  <si>
    <t>201FC235</t>
  </si>
  <si>
    <t>코스피200 C 201112 235.0</t>
  </si>
  <si>
    <t>201FC240</t>
  </si>
  <si>
    <t>코스피200 C 201112 240.0</t>
  </si>
  <si>
    <t>201FC245</t>
  </si>
  <si>
    <t>코스피200 C 201112 245.0</t>
  </si>
  <si>
    <t>201FC250</t>
  </si>
  <si>
    <t>코스피200 C 201112 250.0</t>
  </si>
  <si>
    <t>201FC255</t>
  </si>
  <si>
    <t>코스피200 C 201112 255.0</t>
  </si>
  <si>
    <t>201FC260</t>
  </si>
  <si>
    <t>코스피200 C 201112 260.0</t>
  </si>
  <si>
    <t>201FC265</t>
  </si>
  <si>
    <t>코스피200 C 201112 265.0</t>
  </si>
  <si>
    <t>201FC270</t>
  </si>
  <si>
    <t>코스피200 C 201112 270.0</t>
  </si>
  <si>
    <t>201FC275</t>
  </si>
  <si>
    <t>코스피200 C 201112 275.0</t>
  </si>
  <si>
    <t>201FC280</t>
  </si>
  <si>
    <t>코스피200 C 201112 280.0</t>
  </si>
  <si>
    <t>201FC285</t>
  </si>
  <si>
    <t>코스피200 C 201112 285.0</t>
  </si>
  <si>
    <t>201FC290</t>
  </si>
  <si>
    <t>코스피200 C 201112 290.0</t>
  </si>
  <si>
    <t>201FC295</t>
  </si>
  <si>
    <t>코스피200 C 201112 295.0</t>
  </si>
  <si>
    <t>201FC300</t>
  </si>
  <si>
    <t>코스피200 C 201112 300.0</t>
  </si>
  <si>
    <t>301F8237</t>
  </si>
  <si>
    <t>코스피200 P 201108 237.5</t>
  </si>
  <si>
    <t>301F8240</t>
  </si>
  <si>
    <t>코스피200 P 201108 240.0</t>
  </si>
  <si>
    <t>301F8242</t>
  </si>
  <si>
    <t>코스피200 P 201108 242.5</t>
  </si>
  <si>
    <t>301F8245</t>
  </si>
  <si>
    <t>코스피200 P 201108 245.0</t>
  </si>
  <si>
    <t>301F8247</t>
  </si>
  <si>
    <t>코스피200 P 201108 247.5</t>
  </si>
  <si>
    <t>301F8250</t>
  </si>
  <si>
    <t>코스피200 P 201108 250.0</t>
  </si>
  <si>
    <t>301F8252</t>
  </si>
  <si>
    <t>코스피200 P 201108 252.5</t>
  </si>
  <si>
    <t>301F8255</t>
  </si>
  <si>
    <t>코스피200 P 201108 255.0</t>
  </si>
  <si>
    <t>301F8257</t>
  </si>
  <si>
    <t>코스피200 P 201108 257.5</t>
  </si>
  <si>
    <t>301F8260</t>
  </si>
  <si>
    <t>코스피200 P 201108 260.0</t>
  </si>
  <si>
    <t>301F8262</t>
  </si>
  <si>
    <t>코스피200 P 201108 262.5</t>
  </si>
  <si>
    <t>301F8265</t>
  </si>
  <si>
    <t>코스피200 P 201108 265.0</t>
  </si>
  <si>
    <t>301F8267</t>
  </si>
  <si>
    <t>코스피200 P 201108 267.5</t>
  </si>
  <si>
    <t>301F8270</t>
  </si>
  <si>
    <t>코스피200 P 201108 270.0</t>
  </si>
  <si>
    <t>301F8272</t>
  </si>
  <si>
    <t>코스피200 P 201108 272.5</t>
  </si>
  <si>
    <t>301F8275</t>
  </si>
  <si>
    <t>코스피200 P 201108 275.0</t>
  </si>
  <si>
    <t>301F8277</t>
  </si>
  <si>
    <t>코스피200 P 201108 277.5</t>
  </si>
  <si>
    <t>301F8280</t>
  </si>
  <si>
    <t>코스피200 P 201108 280.0</t>
  </si>
  <si>
    <t>301F8282</t>
  </si>
  <si>
    <t>코스피200 P 201108 282.5</t>
  </si>
  <si>
    <t>301F8285</t>
  </si>
  <si>
    <t>코스피200 P 201108 285.0</t>
  </si>
  <si>
    <t>301F8287</t>
  </si>
  <si>
    <t>코스피200 P 201108 287.5</t>
  </si>
  <si>
    <t>301F8290</t>
  </si>
  <si>
    <t>코스피200 P 201108 290.0</t>
  </si>
  <si>
    <t>301F8292</t>
  </si>
  <si>
    <t>코스피200 P 201108 292.5</t>
  </si>
  <si>
    <t>301F8295</t>
  </si>
  <si>
    <t>코스피200 P 201108 295.0</t>
  </si>
  <si>
    <t>301F8297</t>
  </si>
  <si>
    <t>코스피200 P 201108 297.5</t>
  </si>
  <si>
    <t>301F8300</t>
  </si>
  <si>
    <t>코스피200 P 201108 300.0</t>
  </si>
  <si>
    <t>301F9237</t>
  </si>
  <si>
    <t>코스피200 P 201109 237.5</t>
  </si>
  <si>
    <t>301F9240</t>
  </si>
  <si>
    <t>코스피200 P 201109 240.0</t>
  </si>
  <si>
    <t>301F9242</t>
  </si>
  <si>
    <t>코스피200 P 201109 242.5</t>
  </si>
  <si>
    <t>301F9245</t>
  </si>
  <si>
    <t>코스피200 P 201109 245.0</t>
  </si>
  <si>
    <t>301F9247</t>
  </si>
  <si>
    <t>코스피200 P 201109 247.5</t>
  </si>
  <si>
    <t>301F9250</t>
  </si>
  <si>
    <t>코스피200 P 201109 250.0</t>
  </si>
  <si>
    <t>301F9252</t>
  </si>
  <si>
    <t>코스피200 P 201109 252.5</t>
  </si>
  <si>
    <t>301F9255</t>
  </si>
  <si>
    <t>코스피200 P 201109 255.0</t>
  </si>
  <si>
    <t>301F9257</t>
  </si>
  <si>
    <t>코스피200 P 201109 257.5</t>
  </si>
  <si>
    <t>301F9260</t>
  </si>
  <si>
    <t>코스피200 P 201109 260.0</t>
  </si>
  <si>
    <t>301F9262</t>
  </si>
  <si>
    <t>코스피200 P 201109 262.5</t>
  </si>
  <si>
    <t>301F9265</t>
  </si>
  <si>
    <t>코스피200 P 201109 265.0</t>
  </si>
  <si>
    <t>301F9267</t>
  </si>
  <si>
    <t>코스피200 P 201109 267.5</t>
  </si>
  <si>
    <t>301F9270</t>
  </si>
  <si>
    <t>코스피200 P 201109 270.0</t>
  </si>
  <si>
    <t>301F9272</t>
  </si>
  <si>
    <t>코스피200 P 201109 272.5</t>
  </si>
  <si>
    <t>301F9275</t>
  </si>
  <si>
    <t>코스피200 P 201109 275.0</t>
  </si>
  <si>
    <t>301F9277</t>
  </si>
  <si>
    <t>코스피200 P 201109 277.5</t>
  </si>
  <si>
    <t>301F9280</t>
  </si>
  <si>
    <t>코스피200 P 201109 280.0</t>
  </si>
  <si>
    <t>301F9282</t>
  </si>
  <si>
    <t>코스피200 P 201109 282.5</t>
  </si>
  <si>
    <t>301F9285</t>
  </si>
  <si>
    <t>코스피200 P 201109 285.0</t>
  </si>
  <si>
    <t>301F9287</t>
  </si>
  <si>
    <t>코스피200 P 201109 287.5</t>
  </si>
  <si>
    <t>301F9290</t>
  </si>
  <si>
    <t>코스피200 P 201109 290.0</t>
  </si>
  <si>
    <t>301F9292</t>
  </si>
  <si>
    <t>코스피200 P 201109 292.5</t>
  </si>
  <si>
    <t>301F9295</t>
  </si>
  <si>
    <t>코스피200 P 201109 295.0</t>
  </si>
  <si>
    <t>301F9297</t>
  </si>
  <si>
    <t>코스피200 P 201109 297.5</t>
  </si>
  <si>
    <t>301F9300</t>
  </si>
  <si>
    <t>코스피200 P 201109 300.0</t>
  </si>
  <si>
    <t>301F9302</t>
  </si>
  <si>
    <t>코스피200 P 201109 302.5</t>
  </si>
  <si>
    <t>301F9305</t>
  </si>
  <si>
    <t>코스피200 P 201109 305.0</t>
  </si>
  <si>
    <t>301F9307</t>
  </si>
  <si>
    <t>코스피200 P 201109 307.5</t>
  </si>
  <si>
    <t>301F9310</t>
  </si>
  <si>
    <t>코스피200 P 201109 310.0</t>
  </si>
  <si>
    <t>301FA237</t>
  </si>
  <si>
    <t>코스피200 P 201110 237.5</t>
  </si>
  <si>
    <t>301FA240</t>
  </si>
  <si>
    <t>코스피200 P 201110 240.0</t>
  </si>
  <si>
    <t>301FA242</t>
  </si>
  <si>
    <t>코스피200 P 201110 242.5</t>
  </si>
  <si>
    <t>301FA245</t>
  </si>
  <si>
    <t>코스피200 P 201110 245.0</t>
  </si>
  <si>
    <t>301FA247</t>
  </si>
  <si>
    <t>코스피200 P 201110 247.5</t>
  </si>
  <si>
    <t>301FA250</t>
  </si>
  <si>
    <t>코스피200 P 201110 250.0</t>
  </si>
  <si>
    <t>301FA252</t>
  </si>
  <si>
    <t>코스피200 P 201110 252.5</t>
  </si>
  <si>
    <t>301FA255</t>
  </si>
  <si>
    <t>코스피200 P 201110 255.0</t>
  </si>
  <si>
    <t>301FA257</t>
  </si>
  <si>
    <t>코스피200 P 201110 257.5</t>
  </si>
  <si>
    <t>301FA260</t>
  </si>
  <si>
    <t>코스피200 P 201110 260.0</t>
  </si>
  <si>
    <t>301FA262</t>
  </si>
  <si>
    <t>코스피200 P 201110 262.5</t>
  </si>
  <si>
    <t>301FA265</t>
  </si>
  <si>
    <t>코스피200 P 201110 265.0</t>
  </si>
  <si>
    <t>301FA267</t>
  </si>
  <si>
    <t>코스피200 P 201110 267.5</t>
  </si>
  <si>
    <t>301FA270</t>
  </si>
  <si>
    <t>코스피200 P 201110 270.0</t>
  </si>
  <si>
    <t>301FA272</t>
  </si>
  <si>
    <t>코스피200 P 201110 272.5</t>
  </si>
  <si>
    <t>301FA275</t>
  </si>
  <si>
    <t>코스피200 P 201110 275.0</t>
  </si>
  <si>
    <t>301FA277</t>
  </si>
  <si>
    <t>코스피200 P 201110 277.5</t>
  </si>
  <si>
    <t>301FA280</t>
  </si>
  <si>
    <t>코스피200 P 201110 280.0</t>
  </si>
  <si>
    <t>301FA282</t>
  </si>
  <si>
    <t>코스피200 P 201110 282.5</t>
  </si>
  <si>
    <t>301FA285</t>
  </si>
  <si>
    <t>코스피200 P 201110 285.0</t>
  </si>
  <si>
    <t>301FA287</t>
  </si>
  <si>
    <t>코스피200 P 201110 287.5</t>
  </si>
  <si>
    <t>301FA290</t>
  </si>
  <si>
    <t>코스피200 P 201110 290.0</t>
  </si>
  <si>
    <t>301FA292</t>
  </si>
  <si>
    <t>코스피200 P 201110 292.5</t>
  </si>
  <si>
    <t>301FA295</t>
  </si>
  <si>
    <t>코스피200 P 201110 295.0</t>
  </si>
  <si>
    <t>301FA297</t>
  </si>
  <si>
    <t>코스피200 P 201110 297.5</t>
  </si>
  <si>
    <t>301FC235</t>
  </si>
  <si>
    <t>코스피200 P 201112 235.0</t>
  </si>
  <si>
    <t>301FC240</t>
  </si>
  <si>
    <t>코스피200 P 201112 240.0</t>
  </si>
  <si>
    <t>301FC245</t>
  </si>
  <si>
    <t>코스피200 P 201112 245.0</t>
  </si>
  <si>
    <t>301FC250</t>
  </si>
  <si>
    <t>코스피200 P 201112 250.0</t>
  </si>
  <si>
    <t>301FC255</t>
  </si>
  <si>
    <t>코스피200 P 201112 255.0</t>
  </si>
  <si>
    <t>301FC260</t>
  </si>
  <si>
    <t>코스피200 P 201112 260.0</t>
  </si>
  <si>
    <t>301FC265</t>
  </si>
  <si>
    <t>코스피200 P 201112 265.0</t>
  </si>
  <si>
    <t>301FC270</t>
  </si>
  <si>
    <t>코스피200 P 201112 270.0</t>
  </si>
  <si>
    <t>301FC275</t>
  </si>
  <si>
    <t>코스피200 P 201112 275.0</t>
  </si>
  <si>
    <t>301FC280</t>
  </si>
  <si>
    <t>코스피200 P 201112 280.0</t>
  </si>
  <si>
    <t>301FC285</t>
  </si>
  <si>
    <t>코스피200 P 201112 285.0</t>
  </si>
  <si>
    <t>301FC290</t>
  </si>
  <si>
    <t>코스피200 P 201112 290.0</t>
  </si>
  <si>
    <t>301FC295</t>
  </si>
  <si>
    <t>코스피200 P 201112 295.0</t>
  </si>
  <si>
    <t>301FC300</t>
  </si>
  <si>
    <t>코스피200 P 201112 300.0</t>
  </si>
  <si>
    <t>201F8227</t>
  </si>
  <si>
    <t>코스피200 C 201108 227.5</t>
  </si>
  <si>
    <t>201F8230</t>
  </si>
  <si>
    <t>코스피200 C 201108 230.0</t>
  </si>
  <si>
    <t>201F8232</t>
  </si>
  <si>
    <t>코스피200 C 201108 232.5</t>
  </si>
  <si>
    <t>201F8235</t>
  </si>
  <si>
    <t>코스피200 C 201108 235.0</t>
  </si>
  <si>
    <t>201F9227</t>
  </si>
  <si>
    <t>코스피200 C 201109 227.5</t>
  </si>
  <si>
    <t>201F9230</t>
  </si>
  <si>
    <t>코스피200 C 201109 230.0</t>
  </si>
  <si>
    <t>201F9232</t>
  </si>
  <si>
    <t>코스피200 C 201109 232.5</t>
  </si>
  <si>
    <t>201F9235</t>
  </si>
  <si>
    <t>코스피200 C 201109 235.0</t>
  </si>
  <si>
    <t>201FA227</t>
  </si>
  <si>
    <t>코스피200 C 201110 227.5</t>
  </si>
  <si>
    <t>201FA230</t>
  </si>
  <si>
    <t>코스피200 C 201110 230.0</t>
  </si>
  <si>
    <t>201FA232</t>
  </si>
  <si>
    <t>코스피200 C 201110 232.5</t>
  </si>
  <si>
    <t>201FA235</t>
  </si>
  <si>
    <t>코스피200 C 201110 235.0</t>
  </si>
  <si>
    <t>201FC225</t>
  </si>
  <si>
    <t>코스피200 C 201112 225.0</t>
  </si>
  <si>
    <t>201FC230</t>
  </si>
  <si>
    <t>코스피200 C 201112 230.0</t>
  </si>
  <si>
    <t>301F8227</t>
  </si>
  <si>
    <t>코스피200 P 201108 227.5</t>
  </si>
  <si>
    <t>301F8230</t>
  </si>
  <si>
    <t>코스피200 P 201108 230.0</t>
  </si>
  <si>
    <t>301F8232</t>
  </si>
  <si>
    <t>코스피200 P 201108 232.5</t>
  </si>
  <si>
    <t>301F8235</t>
  </si>
  <si>
    <t>코스피200 P 201108 235.0</t>
  </si>
  <si>
    <t>301F9227</t>
  </si>
  <si>
    <t>코스피200 P 201109 227.5</t>
  </si>
  <si>
    <t>301F9230</t>
  </si>
  <si>
    <t>코스피200 P 201109 230.0</t>
  </si>
  <si>
    <t>301F9232</t>
  </si>
  <si>
    <t>코스피200 P 201109 232.5</t>
  </si>
  <si>
    <t>301F9235</t>
  </si>
  <si>
    <t>코스피200 P 201109 235.0</t>
  </si>
  <si>
    <t>301FA227</t>
  </si>
  <si>
    <t>코스피200 P 201110 227.5</t>
  </si>
  <si>
    <t>301FA230</t>
  </si>
  <si>
    <t>코스피200 P 201110 230.0</t>
  </si>
  <si>
    <t>301FA232</t>
  </si>
  <si>
    <t>코스피200 P 201110 232.5</t>
  </si>
  <si>
    <t>301FA235</t>
  </si>
  <si>
    <t>코스피200 P 201110 235.0</t>
  </si>
  <si>
    <t>301FC225</t>
  </si>
  <si>
    <t>코스피200 P 201112 225.0</t>
  </si>
  <si>
    <t>301FC230</t>
  </si>
  <si>
    <t>코스피200 P 201112 230.0</t>
  </si>
  <si>
    <r>
      <rPr>
        <b/>
        <sz val="10"/>
        <color indexed="9"/>
        <rFont val="맑은 고딕"/>
        <family val="2"/>
      </rPr>
      <t>전일종가</t>
    </r>
    <phoneticPr fontId="21" type="noConversion"/>
  </si>
  <si>
    <t>(전일종가대비)</t>
    <phoneticPr fontId="21" type="noConversion"/>
  </si>
  <si>
    <t>종가</t>
    <phoneticPr fontId="21" type="noConversion"/>
  </si>
  <si>
    <t>고가</t>
    <phoneticPr fontId="21" type="noConversion"/>
  </si>
  <si>
    <t>저가</t>
    <phoneticPr fontId="21" type="noConversion"/>
  </si>
  <si>
    <r>
      <rPr>
        <b/>
        <sz val="10"/>
        <color indexed="9"/>
        <rFont val="맑은 고딕"/>
        <family val="2"/>
      </rPr>
      <t>고가</t>
    </r>
    <r>
      <rPr>
        <b/>
        <sz val="10"/>
        <color indexed="9"/>
        <rFont val="Arial"/>
        <family val="2"/>
      </rPr>
      <t>-</t>
    </r>
    <r>
      <rPr>
        <b/>
        <sz val="10"/>
        <color indexed="9"/>
        <rFont val="맑은 고딕"/>
        <family val="2"/>
      </rPr>
      <t>전일종가</t>
    </r>
    <phoneticPr fontId="21" type="noConversion"/>
  </si>
  <si>
    <t>종가-전일종가</t>
    <phoneticPr fontId="21" type="noConversion"/>
  </si>
  <si>
    <t>일자</t>
  </si>
  <si>
    <t>날짜</t>
    <phoneticPr fontId="21" type="noConversion"/>
  </si>
  <si>
    <t>(%)</t>
    <phoneticPr fontId="21" type="noConversion"/>
  </si>
  <si>
    <t>어제IV</t>
    <phoneticPr fontId="21" type="noConversion"/>
  </si>
  <si>
    <t>오늘IV</t>
    <phoneticPr fontId="21" type="noConversion"/>
  </si>
  <si>
    <t>C</t>
    <phoneticPr fontId="21" type="noConversion"/>
  </si>
  <si>
    <t>P</t>
    <phoneticPr fontId="21" type="noConversion"/>
  </si>
  <si>
    <t>콜풋</t>
    <phoneticPr fontId="21" type="noConversion"/>
  </si>
  <si>
    <t>월물</t>
    <phoneticPr fontId="21" type="noConversion"/>
  </si>
  <si>
    <t>행사가</t>
    <phoneticPr fontId="21" type="noConversion"/>
  </si>
  <si>
    <t>[일시]VKOSPI</t>
  </si>
  <si>
    <t>201N2272</t>
  </si>
  <si>
    <t>코스피200 C 201802 272.5</t>
  </si>
  <si>
    <t>201N2275</t>
  </si>
  <si>
    <t>코스피200 C 201802 275.0</t>
  </si>
  <si>
    <t>201N2277</t>
  </si>
  <si>
    <t>코스피200 C 201802 277.5</t>
  </si>
  <si>
    <t>201N2280</t>
  </si>
  <si>
    <t>코스피200 C 201802 280.0</t>
  </si>
  <si>
    <t>201N2282</t>
  </si>
  <si>
    <t>코스피200 C 201802 282.5</t>
  </si>
  <si>
    <t>201N2285</t>
  </si>
  <si>
    <t>코스피200 C 201802 285.0</t>
  </si>
  <si>
    <t>201N2287</t>
  </si>
  <si>
    <t>코스피200 C 201802 287.5</t>
  </si>
  <si>
    <t>201N2290</t>
  </si>
  <si>
    <t>코스피200 C 201802 290.0</t>
  </si>
  <si>
    <t>201N2292</t>
  </si>
  <si>
    <t>코스피200 C 201802 292.5</t>
  </si>
  <si>
    <t>201N2295</t>
  </si>
  <si>
    <t>코스피200 C 201802 295.0</t>
  </si>
  <si>
    <t>201N2297</t>
  </si>
  <si>
    <t>코스피200 C 201802 297.5</t>
  </si>
  <si>
    <t>201N2300</t>
  </si>
  <si>
    <t>코스피200 C 201802 300.0</t>
  </si>
  <si>
    <t>201N2302</t>
  </si>
  <si>
    <t>코스피200 C 201802 302.5</t>
  </si>
  <si>
    <t>201N2305</t>
  </si>
  <si>
    <t>코스피200 C 201802 305.0</t>
  </si>
  <si>
    <t>201N2307</t>
  </si>
  <si>
    <t>코스피200 C 201802 307.5</t>
  </si>
  <si>
    <t>201N2310</t>
  </si>
  <si>
    <t>코스피200 C 201802 310.0</t>
  </si>
  <si>
    <t>201N2312</t>
  </si>
  <si>
    <t>코스피200 C 201802 312.5</t>
  </si>
  <si>
    <t>201N2315</t>
  </si>
  <si>
    <t>코스피200 C 201802 315.0</t>
  </si>
  <si>
    <t>201N2317</t>
  </si>
  <si>
    <t>코스피200 C 201802 317.5</t>
  </si>
  <si>
    <t>201N2320</t>
  </si>
  <si>
    <t>코스피200 C 201802 320.0</t>
  </si>
  <si>
    <t>201N2322</t>
  </si>
  <si>
    <t>코스피200 C 201802 322.5</t>
  </si>
  <si>
    <t>201N2325</t>
  </si>
  <si>
    <t>코스피200 C 201802 325.0</t>
  </si>
  <si>
    <t>201N2327</t>
  </si>
  <si>
    <t>코스피200 C 201802 327.5</t>
  </si>
  <si>
    <t>201N2330</t>
  </si>
  <si>
    <t>코스피200 C 201802 330.0</t>
  </si>
  <si>
    <t>201N2332</t>
  </si>
  <si>
    <t>코스피200 C 201802 332.5</t>
  </si>
  <si>
    <t>201N2335</t>
  </si>
  <si>
    <t>코스피200 C 201802 335.0</t>
  </si>
  <si>
    <t>201N2337</t>
  </si>
  <si>
    <t>코스피200 C 201802 337.5</t>
  </si>
  <si>
    <t>201N2340</t>
  </si>
  <si>
    <t>코스피200 C 201802 340.0</t>
  </si>
  <si>
    <t>201N2342</t>
  </si>
  <si>
    <t>코스피200 C 201802 342.5</t>
  </si>
  <si>
    <t>201N2345</t>
  </si>
  <si>
    <t>코스피200 C 201802 345.0</t>
  </si>
  <si>
    <t>201N2347</t>
  </si>
  <si>
    <t>코스피200 C 201802 347.5</t>
  </si>
  <si>
    <t>201N2350</t>
  </si>
  <si>
    <t>코스피200 C 201802 350.0</t>
  </si>
  <si>
    <t>201N2352</t>
  </si>
  <si>
    <t>코스피200 C 201802 352.5</t>
  </si>
  <si>
    <t>201N2355</t>
  </si>
  <si>
    <t>코스피200 C 201802 355.0</t>
  </si>
  <si>
    <t>201N2357</t>
  </si>
  <si>
    <t>코스피200 C 201802 357.5</t>
  </si>
  <si>
    <t>201N2360</t>
  </si>
  <si>
    <t>코스피200 C 201802 360.0</t>
  </si>
  <si>
    <t>201N2362</t>
  </si>
  <si>
    <t>코스피200 C 201802 362.5</t>
  </si>
  <si>
    <t>201N2365</t>
  </si>
  <si>
    <t>코스피200 C 201802 365.0</t>
  </si>
  <si>
    <t>201N2367</t>
  </si>
  <si>
    <t>코스피200 C 201802 367.5</t>
  </si>
  <si>
    <t>201N2370</t>
  </si>
  <si>
    <t>코스피200 C 201802 370.0</t>
  </si>
  <si>
    <t>201N2372</t>
  </si>
  <si>
    <t>코스피200 C 201802 372.5</t>
  </si>
  <si>
    <t>201N2375</t>
  </si>
  <si>
    <t>코스피200 C 201802 375.0</t>
  </si>
  <si>
    <t>201N2377</t>
  </si>
  <si>
    <t>코스피200 C 201802 377.5</t>
  </si>
  <si>
    <t>201N3240</t>
  </si>
  <si>
    <t>코스피200 C 201803 240.0</t>
  </si>
  <si>
    <t>201N3242</t>
  </si>
  <si>
    <t>코스피200 C 201803 242.5</t>
  </si>
  <si>
    <t>201N3245</t>
  </si>
  <si>
    <t>코스피200 C 201803 245.0</t>
  </si>
  <si>
    <t>201N3247</t>
  </si>
  <si>
    <t>코스피200 C 201803 247.5</t>
  </si>
  <si>
    <t>201N3250</t>
  </si>
  <si>
    <t>코스피200 C 201803 250.0</t>
  </si>
  <si>
    <t>201N3252</t>
  </si>
  <si>
    <t>코스피200 C 201803 252.5</t>
  </si>
  <si>
    <t>201N3255</t>
  </si>
  <si>
    <t>코스피200 C 201803 255.0</t>
  </si>
  <si>
    <t>201N3257</t>
  </si>
  <si>
    <t>코스피200 C 201803 257.5</t>
  </si>
  <si>
    <t>201N3260</t>
  </si>
  <si>
    <t>코스피200 C 201803 260.0</t>
  </si>
  <si>
    <t>201N3262</t>
  </si>
  <si>
    <t>코스피200 C 201803 262.5</t>
  </si>
  <si>
    <t>201N3265</t>
  </si>
  <si>
    <t>코스피200 C 201803 265.0</t>
  </si>
  <si>
    <t>201N3267</t>
  </si>
  <si>
    <t>코스피200 C 201803 267.5</t>
  </si>
  <si>
    <t>201N3270</t>
  </si>
  <si>
    <t>코스피200 C 201803 270.0</t>
  </si>
  <si>
    <t>201N3272</t>
  </si>
  <si>
    <t>코스피200 C 201803 272.5</t>
  </si>
  <si>
    <t>201N3275</t>
  </si>
  <si>
    <t>코스피200 C 201803 275.0</t>
  </si>
  <si>
    <t>201N3277</t>
  </si>
  <si>
    <t>코스피200 C 201803 277.5</t>
  </si>
  <si>
    <t>201N3280</t>
  </si>
  <si>
    <t>코스피200 C 201803 280.0</t>
  </si>
  <si>
    <t>201N3282</t>
  </si>
  <si>
    <t>코스피200 C 201803 282.5</t>
  </si>
  <si>
    <t>201N3285</t>
  </si>
  <si>
    <t>코스피200 C 201803 285.0</t>
  </si>
  <si>
    <t>201N3287</t>
  </si>
  <si>
    <t>코스피200 C 201803 287.5</t>
  </si>
  <si>
    <t>201N3290</t>
  </si>
  <si>
    <t>코스피200 C 201803 290.0</t>
  </si>
  <si>
    <t>201N3292</t>
  </si>
  <si>
    <t>코스피200 C 201803 292.5</t>
  </si>
  <si>
    <t>201N3295</t>
  </si>
  <si>
    <t>코스피200 C 201803 295.0</t>
  </si>
  <si>
    <t>201N3297</t>
  </si>
  <si>
    <t>코스피200 C 201803 297.5</t>
  </si>
  <si>
    <t>201N3300</t>
  </si>
  <si>
    <t>코스피200 C 201803 300.0</t>
  </si>
  <si>
    <t>201N3302</t>
  </si>
  <si>
    <t>코스피200 C 201803 302.5</t>
  </si>
  <si>
    <t>201N3305</t>
  </si>
  <si>
    <t>코스피200 C 201803 305.0</t>
  </si>
  <si>
    <t>201N3307</t>
  </si>
  <si>
    <t>코스피200 C 201803 307.5</t>
  </si>
  <si>
    <t>201N3310</t>
  </si>
  <si>
    <t>코스피200 C 201803 310.0</t>
  </si>
  <si>
    <t>201N3312</t>
  </si>
  <si>
    <t>코스피200 C 201803 312.5</t>
  </si>
  <si>
    <t>201N3315</t>
  </si>
  <si>
    <t>코스피200 C 201803 315.0</t>
  </si>
  <si>
    <t>201N3317</t>
  </si>
  <si>
    <t>코스피200 C 201803 317.5</t>
  </si>
  <si>
    <t>201N3320</t>
  </si>
  <si>
    <t>코스피200 C 201803 320.0</t>
  </si>
  <si>
    <t>201N3322</t>
  </si>
  <si>
    <t>코스피200 C 201803 322.5</t>
  </si>
  <si>
    <t>201N3325</t>
  </si>
  <si>
    <t>코스피200 C 201803 325.0</t>
  </si>
  <si>
    <t>201N3327</t>
  </si>
  <si>
    <t>코스피200 C 201803 327.5</t>
  </si>
  <si>
    <t>201N3330</t>
  </si>
  <si>
    <t>코스피200 C 201803 330.0</t>
  </si>
  <si>
    <t>201N3332</t>
  </si>
  <si>
    <t>코스피200 C 201803 332.5</t>
  </si>
  <si>
    <t>201N3335</t>
  </si>
  <si>
    <t>코스피200 C 201803 335.0</t>
  </si>
  <si>
    <t>201N3337</t>
  </si>
  <si>
    <t>코스피200 C 201803 337.5</t>
  </si>
  <si>
    <t>201N3340</t>
  </si>
  <si>
    <t>코스피200 C 201803 340.0</t>
  </si>
  <si>
    <t>201N3342</t>
  </si>
  <si>
    <t>코스피200 C 201803 342.5</t>
  </si>
  <si>
    <t>201N3345</t>
  </si>
  <si>
    <t>코스피200 C 201803 345.0</t>
  </si>
  <si>
    <t>201N3347</t>
  </si>
  <si>
    <t>코스피200 C 201803 347.5</t>
  </si>
  <si>
    <t>201N3350</t>
  </si>
  <si>
    <t>코스피200 C 201803 350.0</t>
  </si>
  <si>
    <t>201N3352</t>
  </si>
  <si>
    <t>코스피200 C 201803 352.5</t>
  </si>
  <si>
    <t>201N3355</t>
  </si>
  <si>
    <t>코스피200 C 201803 355.0</t>
  </si>
  <si>
    <t>201N3357</t>
  </si>
  <si>
    <t>코스피200 C 201803 357.5</t>
  </si>
  <si>
    <t>201N3360</t>
  </si>
  <si>
    <t>코스피200 C 201803 360.0</t>
  </si>
  <si>
    <t>201N3362</t>
  </si>
  <si>
    <t>코스피200 C 201803 362.5</t>
  </si>
  <si>
    <t>201N3365</t>
  </si>
  <si>
    <t>코스피200 C 201803 365.0</t>
  </si>
  <si>
    <t>201N3367</t>
  </si>
  <si>
    <t>코스피200 C 201803 367.5</t>
  </si>
  <si>
    <t>201N3370</t>
  </si>
  <si>
    <t>코스피200 C 201803 370.0</t>
  </si>
  <si>
    <t>201N3372</t>
  </si>
  <si>
    <t>코스피200 C 201803 372.5</t>
  </si>
  <si>
    <t>201N3375</t>
  </si>
  <si>
    <t>코스피200 C 201803 375.0</t>
  </si>
  <si>
    <t>201N3377</t>
  </si>
  <si>
    <t>코스피200 C 201803 377.5</t>
  </si>
  <si>
    <t>201N4280</t>
  </si>
  <si>
    <t>코스피200 C 201804 280.0</t>
  </si>
  <si>
    <t>201N4282</t>
  </si>
  <si>
    <t>코스피200 C 201804 282.5</t>
  </si>
  <si>
    <t>201N4285</t>
  </si>
  <si>
    <t>코스피200 C 201804 285.0</t>
  </si>
  <si>
    <t>201N4287</t>
  </si>
  <si>
    <t>코스피200 C 201804 287.5</t>
  </si>
  <si>
    <t>201N4290</t>
  </si>
  <si>
    <t>코스피200 C 201804 290.0</t>
  </si>
  <si>
    <t>201N4292</t>
  </si>
  <si>
    <t>코스피200 C 201804 292.5</t>
  </si>
  <si>
    <t>201N4295</t>
  </si>
  <si>
    <t>코스피200 C 201804 295.0</t>
  </si>
  <si>
    <t>201N4297</t>
  </si>
  <si>
    <t>코스피200 C 201804 297.5</t>
  </si>
  <si>
    <t>201N4300</t>
  </si>
  <si>
    <t>코스피200 C 201804 300.0</t>
  </si>
  <si>
    <t>201N4302</t>
  </si>
  <si>
    <t>코스피200 C 201804 302.5</t>
  </si>
  <si>
    <t>201N4305</t>
  </si>
  <si>
    <t>코스피200 C 201804 305.0</t>
  </si>
  <si>
    <t>201N4307</t>
  </si>
  <si>
    <t>코스피200 C 201804 307.5</t>
  </si>
  <si>
    <t>201N4310</t>
  </si>
  <si>
    <t>코스피200 C 201804 310.0</t>
  </si>
  <si>
    <t>201N4312</t>
  </si>
  <si>
    <t>코스피200 C 201804 312.5</t>
  </si>
  <si>
    <t>201N4315</t>
  </si>
  <si>
    <t>코스피200 C 201804 315.0</t>
  </si>
  <si>
    <t>201N4317</t>
  </si>
  <si>
    <t>코스피200 C 201804 317.5</t>
  </si>
  <si>
    <t>201N4320</t>
  </si>
  <si>
    <t>코스피200 C 201804 320.0</t>
  </si>
  <si>
    <t>201N4322</t>
  </si>
  <si>
    <t>코스피200 C 201804 322.5</t>
  </si>
  <si>
    <t>201N4325</t>
  </si>
  <si>
    <t>코스피200 C 201804 325.0</t>
  </si>
  <si>
    <t>201N4327</t>
  </si>
  <si>
    <t>코스피200 C 201804 327.5</t>
  </si>
  <si>
    <t>201N4330</t>
  </si>
  <si>
    <t>코스피200 C 201804 330.0</t>
  </si>
  <si>
    <t>201N4332</t>
  </si>
  <si>
    <t>코스피200 C 201804 332.5</t>
  </si>
  <si>
    <t>201N4335</t>
  </si>
  <si>
    <t>코스피200 C 201804 335.0</t>
  </si>
  <si>
    <t>201N4337</t>
  </si>
  <si>
    <t>코스피200 C 201804 337.5</t>
  </si>
  <si>
    <t>201N4340</t>
  </si>
  <si>
    <t>코스피200 C 201804 340.0</t>
  </si>
  <si>
    <t>201N4342</t>
  </si>
  <si>
    <t>코스피200 C 201804 342.5</t>
  </si>
  <si>
    <t>201N4345</t>
  </si>
  <si>
    <t>코스피200 C 201804 345.0</t>
  </si>
  <si>
    <t>201N4347</t>
  </si>
  <si>
    <t>코스피200 C 201804 347.5</t>
  </si>
  <si>
    <t>201N4350</t>
  </si>
  <si>
    <t>코스피200 C 201804 350.0</t>
  </si>
  <si>
    <t>201N4352</t>
  </si>
  <si>
    <t>코스피200 C 201804 352.5</t>
  </si>
  <si>
    <t>201N4355</t>
  </si>
  <si>
    <t>코스피200 C 201804 355.0</t>
  </si>
  <si>
    <t>201N4357</t>
  </si>
  <si>
    <t>코스피200 C 201804 357.5</t>
  </si>
  <si>
    <t>201N4360</t>
  </si>
  <si>
    <t>코스피200 C 201804 360.0</t>
  </si>
  <si>
    <t>201N4362</t>
  </si>
  <si>
    <t>코스피200 C 201804 362.5</t>
  </si>
  <si>
    <t>201N4365</t>
  </si>
  <si>
    <t>코스피200 C 201804 365.0</t>
  </si>
  <si>
    <t>201N4367</t>
  </si>
  <si>
    <t>코스피200 C 201804 367.5</t>
  </si>
  <si>
    <t>201N4370</t>
  </si>
  <si>
    <t>코스피200 C 201804 370.0</t>
  </si>
  <si>
    <t>201N4372</t>
  </si>
  <si>
    <t>코스피200 C 201804 372.5</t>
  </si>
  <si>
    <t>201N4375</t>
  </si>
  <si>
    <t>코스피200 C 201804 375.0</t>
  </si>
  <si>
    <t>201N4377</t>
  </si>
  <si>
    <t>코스피200 C 201804 377.5</t>
  </si>
  <si>
    <t>201N5280</t>
  </si>
  <si>
    <t>코스피200 C 201805 280.0</t>
  </si>
  <si>
    <t>201N5282</t>
  </si>
  <si>
    <t>코스피200 C 201805 282.5</t>
  </si>
  <si>
    <t>201N5285</t>
  </si>
  <si>
    <t>코스피200 C 201805 285.0</t>
  </si>
  <si>
    <t>201N5287</t>
  </si>
  <si>
    <t>코스피200 C 201805 287.5</t>
  </si>
  <si>
    <t>201N5290</t>
  </si>
  <si>
    <t>코스피200 C 201805 290.0</t>
  </si>
  <si>
    <t>201N5292</t>
  </si>
  <si>
    <t>코스피200 C 201805 292.5</t>
  </si>
  <si>
    <t>201N5295</t>
  </si>
  <si>
    <t>코스피200 C 201805 295.0</t>
  </si>
  <si>
    <t>201N5297</t>
  </si>
  <si>
    <t>코스피200 C 201805 297.5</t>
  </si>
  <si>
    <t>201N5300</t>
  </si>
  <si>
    <t>코스피200 C 201805 300.0</t>
  </si>
  <si>
    <t>201N5302</t>
  </si>
  <si>
    <t>코스피200 C 201805 302.5</t>
  </si>
  <si>
    <t>201N5305</t>
  </si>
  <si>
    <t>코스피200 C 201805 305.0</t>
  </si>
  <si>
    <t>201N5307</t>
  </si>
  <si>
    <t>코스피200 C 201805 307.5</t>
  </si>
  <si>
    <t>201N5310</t>
  </si>
  <si>
    <t>코스피200 C 201805 310.0</t>
  </si>
  <si>
    <t>201N5312</t>
  </si>
  <si>
    <t>코스피200 C 201805 312.5</t>
  </si>
  <si>
    <t>201N5315</t>
  </si>
  <si>
    <t>코스피200 C 201805 315.0</t>
  </si>
  <si>
    <t>201N5317</t>
  </si>
  <si>
    <t>코스피200 C 201805 317.5</t>
  </si>
  <si>
    <t>201N5320</t>
  </si>
  <si>
    <t>코스피200 C 201805 320.0</t>
  </si>
  <si>
    <t>201N5322</t>
  </si>
  <si>
    <t>코스피200 C 201805 322.5</t>
  </si>
  <si>
    <t>201N5325</t>
  </si>
  <si>
    <t>코스피200 C 201805 325.0</t>
  </si>
  <si>
    <t>201N5327</t>
  </si>
  <si>
    <t>코스피200 C 201805 327.5</t>
  </si>
  <si>
    <t>201N5330</t>
  </si>
  <si>
    <t>코스피200 C 201805 330.0</t>
  </si>
  <si>
    <t>201N5332</t>
  </si>
  <si>
    <t>코스피200 C 201805 332.5</t>
  </si>
  <si>
    <t>201N5335</t>
  </si>
  <si>
    <t>코스피200 C 201805 335.0</t>
  </si>
  <si>
    <t>201N5337</t>
  </si>
  <si>
    <t>코스피200 C 201805 337.5</t>
  </si>
  <si>
    <t>201N5340</t>
  </si>
  <si>
    <t>코스피200 C 201805 340.0</t>
  </si>
  <si>
    <t>201N5342</t>
  </si>
  <si>
    <t>코스피200 C 201805 342.5</t>
  </si>
  <si>
    <t>201N5345</t>
  </si>
  <si>
    <t>코스피200 C 201805 345.0</t>
  </si>
  <si>
    <t>201N5347</t>
  </si>
  <si>
    <t>코스피200 C 201805 347.5</t>
  </si>
  <si>
    <t>201N5350</t>
  </si>
  <si>
    <t>코스피200 C 201805 350.0</t>
  </si>
  <si>
    <t>201N5352</t>
  </si>
  <si>
    <t>코스피200 C 201805 352.5</t>
  </si>
  <si>
    <t>201N5355</t>
  </si>
  <si>
    <t>코스피200 C 201805 355.0</t>
  </si>
  <si>
    <t>201N5357</t>
  </si>
  <si>
    <t>코스피200 C 201805 357.5</t>
  </si>
  <si>
    <t>201N5360</t>
  </si>
  <si>
    <t>코스피200 C 201805 360.0</t>
  </si>
  <si>
    <t>201N5362</t>
  </si>
  <si>
    <t>코스피200 C 201805 362.5</t>
  </si>
  <si>
    <t>201N5365</t>
  </si>
  <si>
    <t>코스피200 C 201805 365.0</t>
  </si>
  <si>
    <t>201N5367</t>
  </si>
  <si>
    <t>코스피200 C 201805 367.5</t>
  </si>
  <si>
    <t>201N5370</t>
  </si>
  <si>
    <t>코스피200 C 201805 370.0</t>
  </si>
  <si>
    <t>201N5372</t>
  </si>
  <si>
    <t>코스피200 C 201805 372.5</t>
  </si>
  <si>
    <t>201N5375</t>
  </si>
  <si>
    <t>코스피200 C 201805 375.0</t>
  </si>
  <si>
    <t>201N5377</t>
  </si>
  <si>
    <t>코스피200 C 201805 377.5</t>
  </si>
  <si>
    <t>201N6210</t>
  </si>
  <si>
    <t>코스피200 C 201806 210.0</t>
  </si>
  <si>
    <t>201N6212</t>
  </si>
  <si>
    <t>코스피200 C 201806 212.5</t>
  </si>
  <si>
    <t>201N6215</t>
  </si>
  <si>
    <t>코스피200 C 201806 215.0</t>
  </si>
  <si>
    <t>201N6217</t>
  </si>
  <si>
    <t>코스피200 C 201806 217.5</t>
  </si>
  <si>
    <t>201N6220</t>
  </si>
  <si>
    <t>코스피200 C 201806 220.0</t>
  </si>
  <si>
    <t>201N6222</t>
  </si>
  <si>
    <t>코스피200 C 201806 222.5</t>
  </si>
  <si>
    <t>201N6225</t>
  </si>
  <si>
    <t>코스피200 C 201806 225.0</t>
  </si>
  <si>
    <t>201N6227</t>
  </si>
  <si>
    <t>코스피200 C 201806 227.5</t>
  </si>
  <si>
    <t>201N6230</t>
  </si>
  <si>
    <t>코스피200 C 201806 230.0</t>
  </si>
  <si>
    <t>201N6232</t>
  </si>
  <si>
    <t>코스피200 C 201806 232.5</t>
  </si>
  <si>
    <t>201N6235</t>
  </si>
  <si>
    <t>코스피200 C 201806 235.0</t>
  </si>
  <si>
    <t>201N6237</t>
  </si>
  <si>
    <t>코스피200 C 201806 237.5</t>
  </si>
  <si>
    <t>201N6240</t>
  </si>
  <si>
    <t>코스피200 C 201806 240.0</t>
  </si>
  <si>
    <t>201N6242</t>
  </si>
  <si>
    <t>코스피200 C 201806 242.5</t>
  </si>
  <si>
    <t>201N6245</t>
  </si>
  <si>
    <t>코스피200 C 201806 245.0</t>
  </si>
  <si>
    <t>201N6247</t>
  </si>
  <si>
    <t>코스피200 C 201806 247.5</t>
  </si>
  <si>
    <t>201N6250</t>
  </si>
  <si>
    <t>코스피200 C 201806 250.0</t>
  </si>
  <si>
    <t>201N6252</t>
  </si>
  <si>
    <t>코스피200 C 201806 252.5</t>
  </si>
  <si>
    <t>201N6255</t>
  </si>
  <si>
    <t>코스피200 C 201806 255.0</t>
  </si>
  <si>
    <t>201N6257</t>
  </si>
  <si>
    <t>코스피200 C 201806 257.5</t>
  </si>
  <si>
    <t>201N6260</t>
  </si>
  <si>
    <t>코스피200 C 201806 260.0</t>
  </si>
  <si>
    <t>201N6262</t>
  </si>
  <si>
    <t>코스피200 C 201806 262.5</t>
  </si>
  <si>
    <t>201N6265</t>
  </si>
  <si>
    <t>코스피200 C 201806 265.0</t>
  </si>
  <si>
    <t>201N6267</t>
  </si>
  <si>
    <t>코스피200 C 201806 267.5</t>
  </si>
  <si>
    <t>201N6270</t>
  </si>
  <si>
    <t>코스피200 C 201806 270.0</t>
  </si>
  <si>
    <t>201N6272</t>
  </si>
  <si>
    <t>코스피200 C 201806 272.5</t>
  </si>
  <si>
    <t>201N6275</t>
  </si>
  <si>
    <t>코스피200 C 201806 275.0</t>
  </si>
  <si>
    <t>201N6277</t>
  </si>
  <si>
    <t>코스피200 C 201806 277.5</t>
  </si>
  <si>
    <t>201N6280</t>
  </si>
  <si>
    <t>코스피200 C 201806 280.0</t>
  </si>
  <si>
    <t>201N6282</t>
  </si>
  <si>
    <t>코스피200 C 201806 282.5</t>
  </si>
  <si>
    <t>201N6285</t>
  </si>
  <si>
    <t>코스피200 C 201806 285.0</t>
  </si>
  <si>
    <t>201N6287</t>
  </si>
  <si>
    <t>코스피200 C 201806 287.5</t>
  </si>
  <si>
    <t>201N6290</t>
  </si>
  <si>
    <t>코스피200 C 201806 290.0</t>
  </si>
  <si>
    <t>201N6292</t>
  </si>
  <si>
    <t>코스피200 C 201806 292.5</t>
  </si>
  <si>
    <t>201N6295</t>
  </si>
  <si>
    <t>코스피200 C 201806 295.0</t>
  </si>
  <si>
    <t>201N6297</t>
  </si>
  <si>
    <t>코스피200 C 201806 297.5</t>
  </si>
  <si>
    <t>201N6300</t>
  </si>
  <si>
    <t>코스피200 C 201806 300.0</t>
  </si>
  <si>
    <t>201N6302</t>
  </si>
  <si>
    <t>코스피200 C 201806 302.5</t>
  </si>
  <si>
    <t>201N6305</t>
  </si>
  <si>
    <t>코스피200 C 201806 305.0</t>
  </si>
  <si>
    <t>201N6307</t>
  </si>
  <si>
    <t>코스피200 C 201806 307.5</t>
  </si>
  <si>
    <t>201N6310</t>
  </si>
  <si>
    <t>코스피200 C 201806 310.0</t>
  </si>
  <si>
    <t>201N6312</t>
  </si>
  <si>
    <t>코스피200 C 201806 312.5</t>
  </si>
  <si>
    <t>201N6315</t>
  </si>
  <si>
    <t>코스피200 C 201806 315.0</t>
  </si>
  <si>
    <t>201N6317</t>
  </si>
  <si>
    <t>코스피200 C 201806 317.5</t>
  </si>
  <si>
    <t>201N6320</t>
  </si>
  <si>
    <t>코스피200 C 201806 320.0</t>
  </si>
  <si>
    <t>201N6322</t>
  </si>
  <si>
    <t>코스피200 C 201806 322.5</t>
  </si>
  <si>
    <t>201N6325</t>
  </si>
  <si>
    <t>코스피200 C 201806 325.0</t>
  </si>
  <si>
    <t>201N6327</t>
  </si>
  <si>
    <t>코스피200 C 201806 327.5</t>
  </si>
  <si>
    <t>201N6330</t>
  </si>
  <si>
    <t>코스피200 C 201806 330.0</t>
  </si>
  <si>
    <t>201N6332</t>
  </si>
  <si>
    <t>코스피200 C 201806 332.5</t>
  </si>
  <si>
    <t>201N6335</t>
  </si>
  <si>
    <t>코스피200 C 201806 335.0</t>
  </si>
  <si>
    <t>201N6337</t>
  </si>
  <si>
    <t>코스피200 C 201806 337.5</t>
  </si>
  <si>
    <t>201N6340</t>
  </si>
  <si>
    <t>코스피200 C 201806 340.0</t>
  </si>
  <si>
    <t>201N6342</t>
  </si>
  <si>
    <t>코스피200 C 201806 342.5</t>
  </si>
  <si>
    <t>201N6345</t>
  </si>
  <si>
    <t>코스피200 C 201806 345.0</t>
  </si>
  <si>
    <t>201N6347</t>
  </si>
  <si>
    <t>코스피200 C 201806 347.5</t>
  </si>
  <si>
    <t>201N6350</t>
  </si>
  <si>
    <t>코스피200 C 201806 350.0</t>
  </si>
  <si>
    <t>201N6352</t>
  </si>
  <si>
    <t>코스피200 C 201806 352.5</t>
  </si>
  <si>
    <t>201N6355</t>
  </si>
  <si>
    <t>코스피200 C 201806 355.0</t>
  </si>
  <si>
    <t>201N6357</t>
  </si>
  <si>
    <t>코스피200 C 201806 357.5</t>
  </si>
  <si>
    <t>201N6360</t>
  </si>
  <si>
    <t>코스피200 C 201806 360.0</t>
  </si>
  <si>
    <t>201N6362</t>
  </si>
  <si>
    <t>코스피200 C 201806 362.5</t>
  </si>
  <si>
    <t>201N6365</t>
  </si>
  <si>
    <t>코스피200 C 201806 365.0</t>
  </si>
  <si>
    <t>201N6367</t>
  </si>
  <si>
    <t>코스피200 C 201806 367.5</t>
  </si>
  <si>
    <t>201N6370</t>
  </si>
  <si>
    <t>코스피200 C 201806 370.0</t>
  </si>
  <si>
    <t>201N6372</t>
  </si>
  <si>
    <t>코스피200 C 201806 372.5</t>
  </si>
  <si>
    <t>201N6375</t>
  </si>
  <si>
    <t>코스피200 C 201806 375.0</t>
  </si>
  <si>
    <t>201N6377</t>
  </si>
  <si>
    <t>코스피200 C 201806 377.5</t>
  </si>
  <si>
    <t>201N6380</t>
  </si>
  <si>
    <t>코스피200 C 201806 380.0</t>
  </si>
  <si>
    <t>201N6382</t>
  </si>
  <si>
    <t>코스피200 C 201806 382.5</t>
  </si>
  <si>
    <t>201N6385</t>
  </si>
  <si>
    <t>코스피200 C 201806 385.0</t>
  </si>
  <si>
    <t>201N6387</t>
  </si>
  <si>
    <t>코스피200 C 201806 387.5</t>
  </si>
  <si>
    <t>201N6390</t>
  </si>
  <si>
    <t>코스피200 C 201806 390.0</t>
  </si>
  <si>
    <t>201N6392</t>
  </si>
  <si>
    <t>코스피200 C 201806 392.5</t>
  </si>
  <si>
    <t>201N6395</t>
  </si>
  <si>
    <t>코스피200 C 201806 395.0</t>
  </si>
  <si>
    <t>201N7282</t>
  </si>
  <si>
    <t>코스피200 C 201807 282.5</t>
  </si>
  <si>
    <t>201N7285</t>
  </si>
  <si>
    <t>코스피200 C 201807 285.0</t>
  </si>
  <si>
    <t>201N7287</t>
  </si>
  <si>
    <t>코스피200 C 201807 287.5</t>
  </si>
  <si>
    <t>201N7290</t>
  </si>
  <si>
    <t>코스피200 C 201807 290.0</t>
  </si>
  <si>
    <t>201N7292</t>
  </si>
  <si>
    <t>코스피200 C 201807 292.5</t>
  </si>
  <si>
    <t>201N7295</t>
  </si>
  <si>
    <t>코스피200 C 201807 295.0</t>
  </si>
  <si>
    <t>201N7297</t>
  </si>
  <si>
    <t>코스피200 C 201807 297.5</t>
  </si>
  <si>
    <t>201N7300</t>
  </si>
  <si>
    <t>코스피200 C 201807 300.0</t>
  </si>
  <si>
    <t>201N7302</t>
  </si>
  <si>
    <t>코스피200 C 201807 302.5</t>
  </si>
  <si>
    <t>201N7305</t>
  </si>
  <si>
    <t>코스피200 C 201807 305.0</t>
  </si>
  <si>
    <t>201N7307</t>
  </si>
  <si>
    <t>코스피200 C 201807 307.5</t>
  </si>
  <si>
    <t>201N7310</t>
  </si>
  <si>
    <t>코스피200 C 201807 310.0</t>
  </si>
  <si>
    <t>201N7312</t>
  </si>
  <si>
    <t>코스피200 C 201807 312.5</t>
  </si>
  <si>
    <t>201N7315</t>
  </si>
  <si>
    <t>코스피200 C 201807 315.0</t>
  </si>
  <si>
    <t>201N7317</t>
  </si>
  <si>
    <t>코스피200 C 201807 317.5</t>
  </si>
  <si>
    <t>201N7320</t>
  </si>
  <si>
    <t>코스피200 C 201807 320.0</t>
  </si>
  <si>
    <t>201N7322</t>
  </si>
  <si>
    <t>코스피200 C 201807 322.5</t>
  </si>
  <si>
    <t>201N7325</t>
  </si>
  <si>
    <t>코스피200 C 201807 325.0</t>
  </si>
  <si>
    <t>201N7327</t>
  </si>
  <si>
    <t>코스피200 C 201807 327.5</t>
  </si>
  <si>
    <t>201N7330</t>
  </si>
  <si>
    <t>코스피200 C 201807 330.0</t>
  </si>
  <si>
    <t>201N7332</t>
  </si>
  <si>
    <t>코스피200 C 201807 332.5</t>
  </si>
  <si>
    <t>201N7335</t>
  </si>
  <si>
    <t>코스피200 C 201807 335.0</t>
  </si>
  <si>
    <t>201N7337</t>
  </si>
  <si>
    <t>코스피200 C 201807 337.5</t>
  </si>
  <si>
    <t>201N7340</t>
  </si>
  <si>
    <t>코스피200 C 201807 340.0</t>
  </si>
  <si>
    <t>201N7342</t>
  </si>
  <si>
    <t>코스피200 C 201807 342.5</t>
  </si>
  <si>
    <t>201N7345</t>
  </si>
  <si>
    <t>코스피200 C 201807 345.0</t>
  </si>
  <si>
    <t>201N7347</t>
  </si>
  <si>
    <t>코스피200 C 201807 347.5</t>
  </si>
  <si>
    <t>201N7350</t>
  </si>
  <si>
    <t>코스피200 C 201807 350.0</t>
  </si>
  <si>
    <t>201N7352</t>
  </si>
  <si>
    <t>코스피200 C 201807 352.5</t>
  </si>
  <si>
    <t>201N7355</t>
  </si>
  <si>
    <t>코스피200 C 201807 355.0</t>
  </si>
  <si>
    <t>201N7357</t>
  </si>
  <si>
    <t>코스피200 C 201807 357.5</t>
  </si>
  <si>
    <t>201N7360</t>
  </si>
  <si>
    <t>코스피200 C 201807 360.0</t>
  </si>
  <si>
    <t>201N7362</t>
  </si>
  <si>
    <t>코스피200 C 201807 362.5</t>
  </si>
  <si>
    <t>201N7365</t>
  </si>
  <si>
    <t>코스피200 C 201807 365.0</t>
  </si>
  <si>
    <t>201N7367</t>
  </si>
  <si>
    <t>코스피200 C 201807 367.5</t>
  </si>
  <si>
    <t>201N7370</t>
  </si>
  <si>
    <t>코스피200 C 201807 370.0</t>
  </si>
  <si>
    <t>201N7372</t>
  </si>
  <si>
    <t>코스피200 C 201807 372.5</t>
  </si>
  <si>
    <t>201N7375</t>
  </si>
  <si>
    <t>코스피200 C 201807 375.0</t>
  </si>
  <si>
    <t>201N7377</t>
  </si>
  <si>
    <t>코스피200 C 201807 377.5</t>
  </si>
  <si>
    <t>201N9260</t>
  </si>
  <si>
    <t>코스피200 C 201809 260.0</t>
  </si>
  <si>
    <t>201N9265</t>
  </si>
  <si>
    <t>코스피200 C 201809 265.0</t>
  </si>
  <si>
    <t>201N9270</t>
  </si>
  <si>
    <t>코스피200 C 201809 270.0</t>
  </si>
  <si>
    <t>201N9275</t>
  </si>
  <si>
    <t>코스피200 C 201809 275.0</t>
  </si>
  <si>
    <t>201N9280</t>
  </si>
  <si>
    <t>코스피200 C 201809 280.0</t>
  </si>
  <si>
    <t>201N9285</t>
  </si>
  <si>
    <t>코스피200 C 201809 285.0</t>
  </si>
  <si>
    <t>201N9290</t>
  </si>
  <si>
    <t>코스피200 C 201809 290.0</t>
  </si>
  <si>
    <t>201N9295</t>
  </si>
  <si>
    <t>코스피200 C 201809 295.0</t>
  </si>
  <si>
    <t>201N9300</t>
  </si>
  <si>
    <t>코스피200 C 201809 300.0</t>
  </si>
  <si>
    <t>201N9305</t>
  </si>
  <si>
    <t>코스피200 C 201809 305.0</t>
  </si>
  <si>
    <t>201N9310</t>
  </si>
  <si>
    <t>코스피200 C 201809 310.0</t>
  </si>
  <si>
    <t>201N9315</t>
  </si>
  <si>
    <t>코스피200 C 201809 315.0</t>
  </si>
  <si>
    <t>201N9320</t>
  </si>
  <si>
    <t>코스피200 C 201809 320.0</t>
  </si>
  <si>
    <t>201N9325</t>
  </si>
  <si>
    <t>코스피200 C 201809 325.0</t>
  </si>
  <si>
    <t>201N9330</t>
  </si>
  <si>
    <t>코스피200 C 201809 330.0</t>
  </si>
  <si>
    <t>201N9335</t>
  </si>
  <si>
    <t>코스피200 C 201809 335.0</t>
  </si>
  <si>
    <t>201N9340</t>
  </si>
  <si>
    <t>코스피200 C 201809 340.0</t>
  </si>
  <si>
    <t>201N9345</t>
  </si>
  <si>
    <t>코스피200 C 201809 345.0</t>
  </si>
  <si>
    <t>201N9350</t>
  </si>
  <si>
    <t>코스피200 C 201809 350.0</t>
  </si>
  <si>
    <t>201N9355</t>
  </si>
  <si>
    <t>코스피200 C 201809 355.0</t>
  </si>
  <si>
    <t>201N9360</t>
  </si>
  <si>
    <t>코스피200 C 201809 360.0</t>
  </si>
  <si>
    <t>201N9365</t>
  </si>
  <si>
    <t>코스피200 C 201809 365.0</t>
  </si>
  <si>
    <t>201N9370</t>
  </si>
  <si>
    <t>코스피200 C 201809 370.0</t>
  </si>
  <si>
    <t>201N9375</t>
  </si>
  <si>
    <t>코스피200 C 201809 375.0</t>
  </si>
  <si>
    <t>201N9380</t>
  </si>
  <si>
    <t>코스피200 C 201809 380.0</t>
  </si>
  <si>
    <t>201N9385</t>
  </si>
  <si>
    <t>코스피200 C 201809 385.0</t>
  </si>
  <si>
    <t>201N9390</t>
  </si>
  <si>
    <t>코스피200 C 201809 390.0</t>
  </si>
  <si>
    <t>201N9395</t>
  </si>
  <si>
    <t>코스피200 C 201809 395.0</t>
  </si>
  <si>
    <t>201N9400</t>
  </si>
  <si>
    <t>코스피200 C 201809 400.0</t>
  </si>
  <si>
    <t>201NC190</t>
  </si>
  <si>
    <t>코스피200 C 201812 190.0</t>
  </si>
  <si>
    <t>201NC195</t>
  </si>
  <si>
    <t>코스피200 C 201812 195.0</t>
  </si>
  <si>
    <t>201NC200</t>
  </si>
  <si>
    <t>코스피200 C 201812 200.0</t>
  </si>
  <si>
    <t>201NC205</t>
  </si>
  <si>
    <t>코스피200 C 201812 205.0</t>
  </si>
  <si>
    <t>201NC210</t>
  </si>
  <si>
    <t>코스피200 C 201812 210.0</t>
  </si>
  <si>
    <t>201NC215</t>
  </si>
  <si>
    <t>코스피200 C 201812 215.0</t>
  </si>
  <si>
    <t>201NC220</t>
  </si>
  <si>
    <t>코스피200 C 201812 220.0</t>
  </si>
  <si>
    <t>201NC225</t>
  </si>
  <si>
    <t>코스피200 C 201812 225.0</t>
  </si>
  <si>
    <t>201NC230</t>
  </si>
  <si>
    <t>코스피200 C 201812 230.0</t>
  </si>
  <si>
    <t>201NC235</t>
  </si>
  <si>
    <t>코스피200 C 201812 235.0</t>
  </si>
  <si>
    <t>201NC240</t>
  </si>
  <si>
    <t>코스피200 C 201812 240.0</t>
  </si>
  <si>
    <t>201NC245</t>
  </si>
  <si>
    <t>코스피200 C 201812 245.0</t>
  </si>
  <si>
    <t>201NC250</t>
  </si>
  <si>
    <t>코스피200 C 201812 250.0</t>
  </si>
  <si>
    <t>201NC255</t>
  </si>
  <si>
    <t>코스피200 C 201812 255.0</t>
  </si>
  <si>
    <t>201NC260</t>
  </si>
  <si>
    <t>코스피200 C 201812 260.0</t>
  </si>
  <si>
    <t>201NC265</t>
  </si>
  <si>
    <t>코스피200 C 201812 265.0</t>
  </si>
  <si>
    <t>201NC270</t>
  </si>
  <si>
    <t>코스피200 C 201812 270.0</t>
  </si>
  <si>
    <t>201NC275</t>
  </si>
  <si>
    <t>코스피200 C 201812 275.0</t>
  </si>
  <si>
    <t>201NC280</t>
  </si>
  <si>
    <t>코스피200 C 201812 280.0</t>
  </si>
  <si>
    <t>201NC285</t>
  </si>
  <si>
    <t>코스피200 C 201812 285.0</t>
  </si>
  <si>
    <t>201NC290</t>
  </si>
  <si>
    <t>코스피200 C 201812 290.0</t>
  </si>
  <si>
    <t>201NC295</t>
  </si>
  <si>
    <t>코스피200 C 201812 295.0</t>
  </si>
  <si>
    <t>201NC300</t>
  </si>
  <si>
    <t>코스피200 C 201812 300.0</t>
  </si>
  <si>
    <t>201NC305</t>
  </si>
  <si>
    <t>코스피200 C 201812 305.0</t>
  </si>
  <si>
    <t>201NC310</t>
  </si>
  <si>
    <t>코스피200 C 201812 310.0</t>
  </si>
  <si>
    <t>201NC315</t>
  </si>
  <si>
    <t>코스피200 C 201812 315.0</t>
  </si>
  <si>
    <t>201NC320</t>
  </si>
  <si>
    <t>코스피200 C 201812 320.0</t>
  </si>
  <si>
    <t>201NC325</t>
  </si>
  <si>
    <t>코스피200 C 201812 325.0</t>
  </si>
  <si>
    <t>201NC330</t>
  </si>
  <si>
    <t>코스피200 C 201812 330.0</t>
  </si>
  <si>
    <t>201NC335</t>
  </si>
  <si>
    <t>코스피200 C 201812 335.0</t>
  </si>
  <si>
    <t>201NC340</t>
  </si>
  <si>
    <t>코스피200 C 201812 340.0</t>
  </si>
  <si>
    <t>201NC345</t>
  </si>
  <si>
    <t>코스피200 C 201812 345.0</t>
  </si>
  <si>
    <t>201NC350</t>
  </si>
  <si>
    <t>코스피200 C 201812 350.0</t>
  </si>
  <si>
    <t>201NC355</t>
  </si>
  <si>
    <t>코스피200 C 201812 355.0</t>
  </si>
  <si>
    <t>201NC360</t>
  </si>
  <si>
    <t>코스피200 C 201812 360.0</t>
  </si>
  <si>
    <t>201NC365</t>
  </si>
  <si>
    <t>코스피200 C 201812 365.0</t>
  </si>
  <si>
    <t>201NC370</t>
  </si>
  <si>
    <t>코스피200 C 201812 370.0</t>
  </si>
  <si>
    <t>201NC375</t>
  </si>
  <si>
    <t>코스피200 C 201812 375.0</t>
  </si>
  <si>
    <t>201NC380</t>
  </si>
  <si>
    <t>코스피200 C 201812 380.0</t>
  </si>
  <si>
    <t>201NC385</t>
  </si>
  <si>
    <t>코스피200 C 201812 385.0</t>
  </si>
  <si>
    <t>201NC390</t>
  </si>
  <si>
    <t>코스피200 C 201812 390.0</t>
  </si>
  <si>
    <t>201NC395</t>
  </si>
  <si>
    <t>코스피200 C 201812 395.0</t>
  </si>
  <si>
    <t>201NC400</t>
  </si>
  <si>
    <t>코스피200 C 201812 400.0</t>
  </si>
  <si>
    <t>201P6260</t>
  </si>
  <si>
    <t>코스피200 C 201906 260.0</t>
  </si>
  <si>
    <t>201P6270</t>
  </si>
  <si>
    <t>코스피200 C 201906 270.0</t>
  </si>
  <si>
    <t>201P6280</t>
  </si>
  <si>
    <t>코스피200 C 201906 280.0</t>
  </si>
  <si>
    <t>201P6290</t>
  </si>
  <si>
    <t>코스피200 C 201906 290.0</t>
  </si>
  <si>
    <t>201P6300</t>
  </si>
  <si>
    <t>코스피200 C 201906 300.0</t>
  </si>
  <si>
    <t>201P6310</t>
  </si>
  <si>
    <t>코스피200 C 201906 310.0</t>
  </si>
  <si>
    <t>201P6320</t>
  </si>
  <si>
    <t>코스피200 C 201906 320.0</t>
  </si>
  <si>
    <t>201P6330</t>
  </si>
  <si>
    <t>코스피200 C 201906 330.0</t>
  </si>
  <si>
    <t>201P6340</t>
  </si>
  <si>
    <t>코스피200 C 201906 340.0</t>
  </si>
  <si>
    <t>201P6350</t>
  </si>
  <si>
    <t>코스피200 C 201906 350.0</t>
  </si>
  <si>
    <t>201P6360</t>
  </si>
  <si>
    <t>코스피200 C 201906 360.0</t>
  </si>
  <si>
    <t>201P6370</t>
  </si>
  <si>
    <t>코스피200 C 201906 370.0</t>
  </si>
  <si>
    <t>201P6380</t>
  </si>
  <si>
    <t>코스피200 C 201906 380.0</t>
  </si>
  <si>
    <t>201P6390</t>
  </si>
  <si>
    <t>코스피200 C 201906 390.0</t>
  </si>
  <si>
    <t>201P6400</t>
  </si>
  <si>
    <t>코스피200 C 201906 400.0</t>
  </si>
  <si>
    <t>201PC230</t>
  </si>
  <si>
    <t>코스피200 C 201912 230.0</t>
  </si>
  <si>
    <t>201PC240</t>
  </si>
  <si>
    <t>코스피200 C 201912 240.0</t>
  </si>
  <si>
    <t>201PC250</t>
  </si>
  <si>
    <t>코스피200 C 201912 250.0</t>
  </si>
  <si>
    <t>201PC260</t>
  </si>
  <si>
    <t>코스피200 C 201912 260.0</t>
  </si>
  <si>
    <t>201PC270</t>
  </si>
  <si>
    <t>코스피200 C 201912 270.0</t>
  </si>
  <si>
    <t>201PC280</t>
  </si>
  <si>
    <t>코스피200 C 201912 280.0</t>
  </si>
  <si>
    <t>201PC290</t>
  </si>
  <si>
    <t>코스피200 C 201912 290.0</t>
  </si>
  <si>
    <t>201PC300</t>
  </si>
  <si>
    <t>코스피200 C 201912 300.0</t>
  </si>
  <si>
    <t>201PC310</t>
  </si>
  <si>
    <t>코스피200 C 201912 310.0</t>
  </si>
  <si>
    <t>201PC320</t>
  </si>
  <si>
    <t>코스피200 C 201912 320.0</t>
  </si>
  <si>
    <t>201PC330</t>
  </si>
  <si>
    <t>코스피200 C 201912 330.0</t>
  </si>
  <si>
    <t>201PC340</t>
  </si>
  <si>
    <t>코스피200 C 201912 340.0</t>
  </si>
  <si>
    <t>201PC350</t>
  </si>
  <si>
    <t>코스피200 C 201912 350.0</t>
  </si>
  <si>
    <t>201PC360</t>
  </si>
  <si>
    <t>코스피200 C 201912 360.0</t>
  </si>
  <si>
    <t>201PC370</t>
  </si>
  <si>
    <t>코스피200 C 201912 370.0</t>
  </si>
  <si>
    <t>201PC380</t>
  </si>
  <si>
    <t>코스피200 C 201912 380.0</t>
  </si>
  <si>
    <t>201PC390</t>
  </si>
  <si>
    <t>코스피200 C 201912 390.0</t>
  </si>
  <si>
    <t>201PC400</t>
  </si>
  <si>
    <t>코스피200 C 201912 400.0</t>
  </si>
  <si>
    <t>201QC260</t>
  </si>
  <si>
    <t>코스피200 C 202012 260.0</t>
  </si>
  <si>
    <t>201QC270</t>
  </si>
  <si>
    <t>코스피200 C 202012 270.0</t>
  </si>
  <si>
    <t>201QC280</t>
  </si>
  <si>
    <t>코스피200 C 202012 280.0</t>
  </si>
  <si>
    <t>201QC290</t>
  </si>
  <si>
    <t>코스피200 C 202012 290.0</t>
  </si>
  <si>
    <t>201QC300</t>
  </si>
  <si>
    <t>코스피200 C 202012 300.0</t>
  </si>
  <si>
    <t>201QC310</t>
  </si>
  <si>
    <t>코스피200 C 202012 310.0</t>
  </si>
  <si>
    <t>201QC320</t>
  </si>
  <si>
    <t>코스피200 C 202012 320.0</t>
  </si>
  <si>
    <t>201QC330</t>
  </si>
  <si>
    <t>코스피200 C 202012 330.0</t>
  </si>
  <si>
    <t>201QC340</t>
  </si>
  <si>
    <t>코스피200 C 202012 340.0</t>
  </si>
  <si>
    <t>201QC350</t>
  </si>
  <si>
    <t>코스피200 C 202012 350.0</t>
  </si>
  <si>
    <t>201QC360</t>
  </si>
  <si>
    <t>코스피200 C 202012 360.0</t>
  </si>
  <si>
    <t>201QC370</t>
  </si>
  <si>
    <t>코스피200 C 202012 370.0</t>
  </si>
  <si>
    <t>201QC380</t>
  </si>
  <si>
    <t>코스피200 C 202012 380.0</t>
  </si>
  <si>
    <t>201QC390</t>
  </si>
  <si>
    <t>코스피200 C 202012 390.0</t>
  </si>
  <si>
    <t>201QC400</t>
  </si>
  <si>
    <t>코스피200 C 202012 400.0</t>
  </si>
  <si>
    <t>301N2272</t>
  </si>
  <si>
    <t>코스피200 P 201802 272.5</t>
  </si>
  <si>
    <t>301N2275</t>
  </si>
  <si>
    <t>코스피200 P 201802 275.0</t>
  </si>
  <si>
    <t>301N2277</t>
  </si>
  <si>
    <t>코스피200 P 201802 277.5</t>
  </si>
  <si>
    <t>301N2280</t>
  </si>
  <si>
    <t>코스피200 P 201802 280.0</t>
  </si>
  <si>
    <t>301N2282</t>
  </si>
  <si>
    <t>코스피200 P 201802 282.5</t>
  </si>
  <si>
    <t>301N2285</t>
  </si>
  <si>
    <t>코스피200 P 201802 285.0</t>
  </si>
  <si>
    <t>301N2287</t>
  </si>
  <si>
    <t>코스피200 P 201802 287.5</t>
  </si>
  <si>
    <t>301N2290</t>
  </si>
  <si>
    <t>코스피200 P 201802 290.0</t>
  </si>
  <si>
    <t>301N2292</t>
  </si>
  <si>
    <t>코스피200 P 201802 292.5</t>
  </si>
  <si>
    <t>301N2295</t>
  </si>
  <si>
    <t>코스피200 P 201802 295.0</t>
  </si>
  <si>
    <t>301N2297</t>
  </si>
  <si>
    <t>코스피200 P 201802 297.5</t>
  </si>
  <si>
    <t>301N2300</t>
  </si>
  <si>
    <t>코스피200 P 201802 300.0</t>
  </si>
  <si>
    <t>301N2302</t>
  </si>
  <si>
    <t>코스피200 P 201802 302.5</t>
  </si>
  <si>
    <t>301N2305</t>
  </si>
  <si>
    <t>코스피200 P 201802 305.0</t>
  </si>
  <si>
    <t>301N2307</t>
  </si>
  <si>
    <t>코스피200 P 201802 307.5</t>
  </si>
  <si>
    <t>301N2310</t>
  </si>
  <si>
    <t>코스피200 P 201802 310.0</t>
  </si>
  <si>
    <t>301N2312</t>
  </si>
  <si>
    <t>코스피200 P 201802 312.5</t>
  </si>
  <si>
    <t>301N2315</t>
  </si>
  <si>
    <t>코스피200 P 201802 315.0</t>
  </si>
  <si>
    <t>301N2317</t>
  </si>
  <si>
    <t>코스피200 P 201802 317.5</t>
  </si>
  <si>
    <t>301N2320</t>
  </si>
  <si>
    <t>코스피200 P 201802 320.0</t>
  </si>
  <si>
    <t>301N2322</t>
  </si>
  <si>
    <t>코스피200 P 201802 322.5</t>
  </si>
  <si>
    <t>301N2325</t>
  </si>
  <si>
    <t>코스피200 P 201802 325.0</t>
  </si>
  <si>
    <t>301N2327</t>
  </si>
  <si>
    <t>코스피200 P 201802 327.5</t>
  </si>
  <si>
    <t>301N2330</t>
  </si>
  <si>
    <t>코스피200 P 201802 330.0</t>
  </si>
  <si>
    <t>301N2332</t>
  </si>
  <si>
    <t>코스피200 P 201802 332.5</t>
  </si>
  <si>
    <t>301N2335</t>
  </si>
  <si>
    <t>코스피200 P 201802 335.0</t>
  </si>
  <si>
    <t>301N2337</t>
  </si>
  <si>
    <t>코스피200 P 201802 337.5</t>
  </si>
  <si>
    <t>301N2340</t>
  </si>
  <si>
    <t>코스피200 P 201802 340.0</t>
  </si>
  <si>
    <t>301N2342</t>
  </si>
  <si>
    <t>코스피200 P 201802 342.5</t>
  </si>
  <si>
    <t>301N2345</t>
  </si>
  <si>
    <t>코스피200 P 201802 345.0</t>
  </si>
  <si>
    <t>301N2347</t>
  </si>
  <si>
    <t>코스피200 P 201802 347.5</t>
  </si>
  <si>
    <t>301N2350</t>
  </si>
  <si>
    <t>코스피200 P 201802 350.0</t>
  </si>
  <si>
    <t>301N2352</t>
  </si>
  <si>
    <t>코스피200 P 201802 352.5</t>
  </si>
  <si>
    <t>301N2355</t>
  </si>
  <si>
    <t>코스피200 P 201802 355.0</t>
  </si>
  <si>
    <t>301N2357</t>
  </si>
  <si>
    <t>코스피200 P 201802 357.5</t>
  </si>
  <si>
    <t>301N2360</t>
  </si>
  <si>
    <t>코스피200 P 201802 360.0</t>
  </si>
  <si>
    <t>301N2362</t>
  </si>
  <si>
    <t>코스피200 P 201802 362.5</t>
  </si>
  <si>
    <t>301N2365</t>
  </si>
  <si>
    <t>코스피200 P 201802 365.0</t>
  </si>
  <si>
    <t>301N2367</t>
  </si>
  <si>
    <t>코스피200 P 201802 367.5</t>
  </si>
  <si>
    <t>301N2370</t>
  </si>
  <si>
    <t>코스피200 P 201802 370.0</t>
  </si>
  <si>
    <t>301N2372</t>
  </si>
  <si>
    <t>코스피200 P 201802 372.5</t>
  </si>
  <si>
    <t>301N2375</t>
  </si>
  <si>
    <t>코스피200 P 201802 375.0</t>
  </si>
  <si>
    <t>301N2377</t>
  </si>
  <si>
    <t>코스피200 P 201802 377.5</t>
  </si>
  <si>
    <t>301N3240</t>
  </si>
  <si>
    <t>코스피200 P 201803 240.0</t>
  </si>
  <si>
    <t>301N3242</t>
  </si>
  <si>
    <t>코스피200 P 201803 242.5</t>
  </si>
  <si>
    <t>301N3245</t>
  </si>
  <si>
    <t>코스피200 P 201803 245.0</t>
  </si>
  <si>
    <t>301N3247</t>
  </si>
  <si>
    <t>코스피200 P 201803 247.5</t>
  </si>
  <si>
    <t>301N3250</t>
  </si>
  <si>
    <t>코스피200 P 201803 250.0</t>
  </si>
  <si>
    <t>301N3252</t>
  </si>
  <si>
    <t>코스피200 P 201803 252.5</t>
  </si>
  <si>
    <t>301N3255</t>
  </si>
  <si>
    <t>코스피200 P 201803 255.0</t>
  </si>
  <si>
    <t>301N3257</t>
  </si>
  <si>
    <t>코스피200 P 201803 257.5</t>
  </si>
  <si>
    <t>301N3260</t>
  </si>
  <si>
    <t>코스피200 P 201803 260.0</t>
  </si>
  <si>
    <t>301N3262</t>
  </si>
  <si>
    <t>코스피200 P 201803 262.5</t>
  </si>
  <si>
    <t>301N3265</t>
  </si>
  <si>
    <t>코스피200 P 201803 265.0</t>
  </si>
  <si>
    <t>301N3267</t>
  </si>
  <si>
    <t>코스피200 P 201803 267.5</t>
  </si>
  <si>
    <t>301N3270</t>
  </si>
  <si>
    <t>코스피200 P 201803 270.0</t>
  </si>
  <si>
    <t>301N3272</t>
  </si>
  <si>
    <t>코스피200 P 201803 272.5</t>
  </si>
  <si>
    <t>301N3275</t>
  </si>
  <si>
    <t>코스피200 P 201803 275.0</t>
  </si>
  <si>
    <t>301N3277</t>
  </si>
  <si>
    <t>코스피200 P 201803 277.5</t>
  </si>
  <si>
    <t>301N3280</t>
  </si>
  <si>
    <t>코스피200 P 201803 280.0</t>
  </si>
  <si>
    <t>301N3282</t>
  </si>
  <si>
    <t>코스피200 P 201803 282.5</t>
  </si>
  <si>
    <t>301N3285</t>
  </si>
  <si>
    <t>코스피200 P 201803 285.0</t>
  </si>
  <si>
    <t>301N3287</t>
  </si>
  <si>
    <t>코스피200 P 201803 287.5</t>
  </si>
  <si>
    <t>301N3290</t>
  </si>
  <si>
    <t>코스피200 P 201803 290.0</t>
  </si>
  <si>
    <t>301N3292</t>
  </si>
  <si>
    <t>코스피200 P 201803 292.5</t>
  </si>
  <si>
    <t>301N3295</t>
  </si>
  <si>
    <t>코스피200 P 201803 295.0</t>
  </si>
  <si>
    <t>301N3297</t>
  </si>
  <si>
    <t>코스피200 P 201803 297.5</t>
  </si>
  <si>
    <t>301N3300</t>
  </si>
  <si>
    <t>코스피200 P 201803 300.0</t>
  </si>
  <si>
    <t>301N3302</t>
  </si>
  <si>
    <t>코스피200 P 201803 302.5</t>
  </si>
  <si>
    <t>301N3305</t>
  </si>
  <si>
    <t>코스피200 P 201803 305.0</t>
  </si>
  <si>
    <t>301N3307</t>
  </si>
  <si>
    <t>코스피200 P 201803 307.5</t>
  </si>
  <si>
    <t>301N3310</t>
  </si>
  <si>
    <t>코스피200 P 201803 310.0</t>
  </si>
  <si>
    <t>301N3312</t>
  </si>
  <si>
    <t>코스피200 P 201803 312.5</t>
  </si>
  <si>
    <t>301N3315</t>
  </si>
  <si>
    <t>코스피200 P 201803 315.0</t>
  </si>
  <si>
    <t>301N3317</t>
  </si>
  <si>
    <t>코스피200 P 201803 317.5</t>
  </si>
  <si>
    <t>301N3320</t>
  </si>
  <si>
    <t>코스피200 P 201803 320.0</t>
  </si>
  <si>
    <t>301N3322</t>
  </si>
  <si>
    <t>코스피200 P 201803 322.5</t>
  </si>
  <si>
    <t>301N3325</t>
  </si>
  <si>
    <t>코스피200 P 201803 325.0</t>
  </si>
  <si>
    <t>301N3327</t>
  </si>
  <si>
    <t>코스피200 P 201803 327.5</t>
  </si>
  <si>
    <t>301N3330</t>
  </si>
  <si>
    <t>코스피200 P 201803 330.0</t>
  </si>
  <si>
    <t>301N3332</t>
  </si>
  <si>
    <t>코스피200 P 201803 332.5</t>
  </si>
  <si>
    <t>301N3335</t>
  </si>
  <si>
    <t>코스피200 P 201803 335.0</t>
  </si>
  <si>
    <t>301N3337</t>
  </si>
  <si>
    <t>코스피200 P 201803 337.5</t>
  </si>
  <si>
    <t>301N3340</t>
  </si>
  <si>
    <t>코스피200 P 201803 340.0</t>
  </si>
  <si>
    <t>301N3342</t>
  </si>
  <si>
    <t>코스피200 P 201803 342.5</t>
  </si>
  <si>
    <t>301N3345</t>
  </si>
  <si>
    <t>코스피200 P 201803 345.0</t>
  </si>
  <si>
    <t>301N3347</t>
  </si>
  <si>
    <t>코스피200 P 201803 347.5</t>
  </si>
  <si>
    <t>301N3350</t>
  </si>
  <si>
    <t>코스피200 P 201803 350.0</t>
  </si>
  <si>
    <t>301N3352</t>
  </si>
  <si>
    <t>코스피200 P 201803 352.5</t>
  </si>
  <si>
    <t>301N3355</t>
  </si>
  <si>
    <t>코스피200 P 201803 355.0</t>
  </si>
  <si>
    <t>301N3357</t>
  </si>
  <si>
    <t>코스피200 P 201803 357.5</t>
  </si>
  <si>
    <t>301N3360</t>
  </si>
  <si>
    <t>코스피200 P 201803 360.0</t>
  </si>
  <si>
    <t>301N3362</t>
  </si>
  <si>
    <t>코스피200 P 201803 362.5</t>
  </si>
  <si>
    <t>301N3365</t>
  </si>
  <si>
    <t>코스피200 P 201803 365.0</t>
  </si>
  <si>
    <t>301N3367</t>
  </si>
  <si>
    <t>코스피200 P 201803 367.5</t>
  </si>
  <si>
    <t>301N3370</t>
  </si>
  <si>
    <t>코스피200 P 201803 370.0</t>
  </si>
  <si>
    <t>301N3372</t>
  </si>
  <si>
    <t>코스피200 P 201803 372.5</t>
  </si>
  <si>
    <t>301N3375</t>
  </si>
  <si>
    <t>코스피200 P 201803 375.0</t>
  </si>
  <si>
    <t>301N3377</t>
  </si>
  <si>
    <t>코스피200 P 201803 377.5</t>
  </si>
  <si>
    <t>301N4280</t>
  </si>
  <si>
    <t>코스피200 P 201804 280.0</t>
  </si>
  <si>
    <t>301N4282</t>
  </si>
  <si>
    <t>코스피200 P 201804 282.5</t>
  </si>
  <si>
    <t>301N4285</t>
  </si>
  <si>
    <t>코스피200 P 201804 285.0</t>
  </si>
  <si>
    <t>301N4287</t>
  </si>
  <si>
    <t>코스피200 P 201804 287.5</t>
  </si>
  <si>
    <t>301N4290</t>
  </si>
  <si>
    <t>코스피200 P 201804 290.0</t>
  </si>
  <si>
    <t>301N4292</t>
  </si>
  <si>
    <t>코스피200 P 201804 292.5</t>
  </si>
  <si>
    <t>301N4295</t>
  </si>
  <si>
    <t>코스피200 P 201804 295.0</t>
  </si>
  <si>
    <t>301N4297</t>
  </si>
  <si>
    <t>코스피200 P 201804 297.5</t>
  </si>
  <si>
    <t>301N4300</t>
  </si>
  <si>
    <t>코스피200 P 201804 300.0</t>
  </si>
  <si>
    <t>301N4302</t>
  </si>
  <si>
    <t>코스피200 P 201804 302.5</t>
  </si>
  <si>
    <t>301N4305</t>
  </si>
  <si>
    <t>코스피200 P 201804 305.0</t>
  </si>
  <si>
    <t>301N4307</t>
  </si>
  <si>
    <t>코스피200 P 201804 307.5</t>
  </si>
  <si>
    <t>301N4310</t>
  </si>
  <si>
    <t>코스피200 P 201804 310.0</t>
  </si>
  <si>
    <t>301N4312</t>
  </si>
  <si>
    <t>코스피200 P 201804 312.5</t>
  </si>
  <si>
    <t>301N4315</t>
  </si>
  <si>
    <t>코스피200 P 201804 315.0</t>
  </si>
  <si>
    <t>301N4317</t>
  </si>
  <si>
    <t>코스피200 P 201804 317.5</t>
  </si>
  <si>
    <t>301N4320</t>
  </si>
  <si>
    <t>코스피200 P 201804 320.0</t>
  </si>
  <si>
    <t>301N4322</t>
  </si>
  <si>
    <t>코스피200 P 201804 322.5</t>
  </si>
  <si>
    <t>301N4325</t>
  </si>
  <si>
    <t>코스피200 P 201804 325.0</t>
  </si>
  <si>
    <t>301N4327</t>
  </si>
  <si>
    <t>코스피200 P 201804 327.5</t>
  </si>
  <si>
    <t>301N4330</t>
  </si>
  <si>
    <t>코스피200 P 201804 330.0</t>
  </si>
  <si>
    <t>301N4332</t>
  </si>
  <si>
    <t>코스피200 P 201804 332.5</t>
  </si>
  <si>
    <t>301N4335</t>
  </si>
  <si>
    <t>코스피200 P 201804 335.0</t>
  </si>
  <si>
    <t>301N4337</t>
  </si>
  <si>
    <t>코스피200 P 201804 337.5</t>
  </si>
  <si>
    <t>301N4340</t>
  </si>
  <si>
    <t>코스피200 P 201804 340.0</t>
  </si>
  <si>
    <t>301N4342</t>
  </si>
  <si>
    <t>코스피200 P 201804 342.5</t>
  </si>
  <si>
    <t>301N4345</t>
  </si>
  <si>
    <t>코스피200 P 201804 345.0</t>
  </si>
  <si>
    <t>301N4347</t>
  </si>
  <si>
    <t>코스피200 P 201804 347.5</t>
  </si>
  <si>
    <t>301N4350</t>
  </si>
  <si>
    <t>코스피200 P 201804 350.0</t>
  </si>
  <si>
    <t>301N4352</t>
  </si>
  <si>
    <t>코스피200 P 201804 352.5</t>
  </si>
  <si>
    <t>301N4355</t>
  </si>
  <si>
    <t>코스피200 P 201804 355.0</t>
  </si>
  <si>
    <t>301N4357</t>
  </si>
  <si>
    <t>코스피200 P 201804 357.5</t>
  </si>
  <si>
    <t>301N4360</t>
  </si>
  <si>
    <t>코스피200 P 201804 360.0</t>
  </si>
  <si>
    <t>301N4362</t>
  </si>
  <si>
    <t>코스피200 P 201804 362.5</t>
  </si>
  <si>
    <t>301N4365</t>
  </si>
  <si>
    <t>코스피200 P 201804 365.0</t>
  </si>
  <si>
    <t>301N4367</t>
  </si>
  <si>
    <t>코스피200 P 201804 367.5</t>
  </si>
  <si>
    <t>301N4370</t>
  </si>
  <si>
    <t>코스피200 P 201804 370.0</t>
  </si>
  <si>
    <t>301N4372</t>
  </si>
  <si>
    <t>코스피200 P 201804 372.5</t>
  </si>
  <si>
    <t>301N4375</t>
  </si>
  <si>
    <t>코스피200 P 201804 375.0</t>
  </si>
  <si>
    <t>301N4377</t>
  </si>
  <si>
    <t>코스피200 P 201804 377.5</t>
  </si>
  <si>
    <t>301N5280</t>
  </si>
  <si>
    <t>코스피200 P 201805 280.0</t>
  </si>
  <si>
    <t>301N5282</t>
  </si>
  <si>
    <t>코스피200 P 201805 282.5</t>
  </si>
  <si>
    <t>301N5285</t>
  </si>
  <si>
    <t>코스피200 P 201805 285.0</t>
  </si>
  <si>
    <t>301N5287</t>
  </si>
  <si>
    <t>코스피200 P 201805 287.5</t>
  </si>
  <si>
    <t>301N5290</t>
  </si>
  <si>
    <t>코스피200 P 201805 290.0</t>
  </si>
  <si>
    <t>301N5292</t>
  </si>
  <si>
    <t>코스피200 P 201805 292.5</t>
  </si>
  <si>
    <t>301N5295</t>
  </si>
  <si>
    <t>코스피200 P 201805 295.0</t>
  </si>
  <si>
    <t>301N5297</t>
  </si>
  <si>
    <t>코스피200 P 201805 297.5</t>
  </si>
  <si>
    <t>301N5300</t>
  </si>
  <si>
    <t>코스피200 P 201805 300.0</t>
  </si>
  <si>
    <t>301N5302</t>
  </si>
  <si>
    <t>코스피200 P 201805 302.5</t>
  </si>
  <si>
    <t>301N5305</t>
  </si>
  <si>
    <t>코스피200 P 201805 305.0</t>
  </si>
  <si>
    <t>301N5307</t>
  </si>
  <si>
    <t>코스피200 P 201805 307.5</t>
  </si>
  <si>
    <t>301N5310</t>
  </si>
  <si>
    <t>코스피200 P 201805 310.0</t>
  </si>
  <si>
    <t>301N5312</t>
  </si>
  <si>
    <t>코스피200 P 201805 312.5</t>
  </si>
  <si>
    <t>301N5315</t>
  </si>
  <si>
    <t>코스피200 P 201805 315.0</t>
  </si>
  <si>
    <t>301N5317</t>
  </si>
  <si>
    <t>코스피200 P 201805 317.5</t>
  </si>
  <si>
    <t>301N5320</t>
  </si>
  <si>
    <t>코스피200 P 201805 320.0</t>
  </si>
  <si>
    <t>301N5322</t>
  </si>
  <si>
    <t>코스피200 P 201805 322.5</t>
  </si>
  <si>
    <t>301N5325</t>
  </si>
  <si>
    <t>코스피200 P 201805 325.0</t>
  </si>
  <si>
    <t>301N5327</t>
  </si>
  <si>
    <t>코스피200 P 201805 327.5</t>
  </si>
  <si>
    <t>301N5330</t>
  </si>
  <si>
    <t>코스피200 P 201805 330.0</t>
  </si>
  <si>
    <t>301N5332</t>
  </si>
  <si>
    <t>코스피200 P 201805 332.5</t>
  </si>
  <si>
    <t>301N5335</t>
  </si>
  <si>
    <t>코스피200 P 201805 335.0</t>
  </si>
  <si>
    <t>301N5337</t>
  </si>
  <si>
    <t>코스피200 P 201805 337.5</t>
  </si>
  <si>
    <t>301N5340</t>
  </si>
  <si>
    <t>코스피200 P 201805 340.0</t>
  </si>
  <si>
    <t>301N5342</t>
  </si>
  <si>
    <t>코스피200 P 201805 342.5</t>
  </si>
  <si>
    <t>301N5345</t>
  </si>
  <si>
    <t>코스피200 P 201805 345.0</t>
  </si>
  <si>
    <t>301N5347</t>
  </si>
  <si>
    <t>코스피200 P 201805 347.5</t>
  </si>
  <si>
    <t>301N5350</t>
  </si>
  <si>
    <t>코스피200 P 201805 350.0</t>
  </si>
  <si>
    <t>301N5352</t>
  </si>
  <si>
    <t>코스피200 P 201805 352.5</t>
  </si>
  <si>
    <t>301N5355</t>
  </si>
  <si>
    <t>코스피200 P 201805 355.0</t>
  </si>
  <si>
    <t>301N5357</t>
  </si>
  <si>
    <t>코스피200 P 201805 357.5</t>
  </si>
  <si>
    <t>301N5360</t>
  </si>
  <si>
    <t>코스피200 P 201805 360.0</t>
  </si>
  <si>
    <t>301N5362</t>
  </si>
  <si>
    <t>코스피200 P 201805 362.5</t>
  </si>
  <si>
    <t>301N5365</t>
  </si>
  <si>
    <t>코스피200 P 201805 365.0</t>
  </si>
  <si>
    <t>301N5367</t>
  </si>
  <si>
    <t>코스피200 P 201805 367.5</t>
  </si>
  <si>
    <t>301N5370</t>
  </si>
  <si>
    <t>코스피200 P 201805 370.0</t>
  </si>
  <si>
    <t>301N5372</t>
  </si>
  <si>
    <t>코스피200 P 201805 372.5</t>
  </si>
  <si>
    <t>301N5375</t>
  </si>
  <si>
    <t>코스피200 P 201805 375.0</t>
  </si>
  <si>
    <t>301N5377</t>
  </si>
  <si>
    <t>코스피200 P 201805 377.5</t>
  </si>
  <si>
    <t>301N6210</t>
  </si>
  <si>
    <t>코스피200 P 201806 210.0</t>
  </si>
  <si>
    <t>301N6212</t>
  </si>
  <si>
    <t>코스피200 P 201806 212.5</t>
  </si>
  <si>
    <t>301N6215</t>
  </si>
  <si>
    <t>코스피200 P 201806 215.0</t>
  </si>
  <si>
    <t>301N6217</t>
  </si>
  <si>
    <t>코스피200 P 201806 217.5</t>
  </si>
  <si>
    <t>301N6220</t>
  </si>
  <si>
    <t>코스피200 P 201806 220.0</t>
  </si>
  <si>
    <t>301N6222</t>
  </si>
  <si>
    <t>코스피200 P 201806 222.5</t>
  </si>
  <si>
    <t>301N6225</t>
  </si>
  <si>
    <t>코스피200 P 201806 225.0</t>
  </si>
  <si>
    <t>301N6227</t>
  </si>
  <si>
    <t>코스피200 P 201806 227.5</t>
  </si>
  <si>
    <t>301N6230</t>
  </si>
  <si>
    <t>코스피200 P 201806 230.0</t>
  </si>
  <si>
    <t>301N6232</t>
  </si>
  <si>
    <t>코스피200 P 201806 232.5</t>
  </si>
  <si>
    <t>301N6235</t>
  </si>
  <si>
    <t>코스피200 P 201806 235.0</t>
  </si>
  <si>
    <t>301N6237</t>
  </si>
  <si>
    <t>코스피200 P 201806 237.5</t>
  </si>
  <si>
    <t>301N6240</t>
  </si>
  <si>
    <t>코스피200 P 201806 240.0</t>
  </si>
  <si>
    <t>301N6242</t>
  </si>
  <si>
    <t>코스피200 P 201806 242.5</t>
  </si>
  <si>
    <t>301N6245</t>
  </si>
  <si>
    <t>코스피200 P 201806 245.0</t>
  </si>
  <si>
    <t>301N6247</t>
  </si>
  <si>
    <t>코스피200 P 201806 247.5</t>
  </si>
  <si>
    <t>301N6250</t>
  </si>
  <si>
    <t>코스피200 P 201806 250.0</t>
  </si>
  <si>
    <t>301N6252</t>
  </si>
  <si>
    <t>코스피200 P 201806 252.5</t>
  </si>
  <si>
    <t>301N6255</t>
  </si>
  <si>
    <t>코스피200 P 201806 255.0</t>
  </si>
  <si>
    <t>301N6257</t>
  </si>
  <si>
    <t>코스피200 P 201806 257.5</t>
  </si>
  <si>
    <t>301N6260</t>
  </si>
  <si>
    <t>코스피200 P 201806 260.0</t>
  </si>
  <si>
    <t>301N6262</t>
  </si>
  <si>
    <t>코스피200 P 201806 262.5</t>
  </si>
  <si>
    <t>301N6265</t>
  </si>
  <si>
    <t>코스피200 P 201806 265.0</t>
  </si>
  <si>
    <t>301N6267</t>
  </si>
  <si>
    <t>코스피200 P 201806 267.5</t>
  </si>
  <si>
    <t>301N6270</t>
  </si>
  <si>
    <t>코스피200 P 201806 270.0</t>
  </si>
  <si>
    <t>301N6272</t>
  </si>
  <si>
    <t>코스피200 P 201806 272.5</t>
  </si>
  <si>
    <t>301N6275</t>
  </si>
  <si>
    <t>코스피200 P 201806 275.0</t>
  </si>
  <si>
    <t>301N6277</t>
  </si>
  <si>
    <t>코스피200 P 201806 277.5</t>
  </si>
  <si>
    <t>301N6280</t>
  </si>
  <si>
    <t>코스피200 P 201806 280.0</t>
  </si>
  <si>
    <t>301N6282</t>
  </si>
  <si>
    <t>코스피200 P 201806 282.5</t>
  </si>
  <si>
    <t>301N6285</t>
  </si>
  <si>
    <t>코스피200 P 201806 285.0</t>
  </si>
  <si>
    <t>301N6287</t>
  </si>
  <si>
    <t>코스피200 P 201806 287.5</t>
  </si>
  <si>
    <t>301N6290</t>
  </si>
  <si>
    <t>코스피200 P 201806 290.0</t>
  </si>
  <si>
    <t>301N6292</t>
  </si>
  <si>
    <t>코스피200 P 201806 292.5</t>
  </si>
  <si>
    <t>301N6295</t>
  </si>
  <si>
    <t>코스피200 P 201806 295.0</t>
  </si>
  <si>
    <t>301N6297</t>
  </si>
  <si>
    <t>코스피200 P 201806 297.5</t>
  </si>
  <si>
    <t>301N6300</t>
  </si>
  <si>
    <t>코스피200 P 201806 300.0</t>
  </si>
  <si>
    <t>301N6302</t>
  </si>
  <si>
    <t>코스피200 P 201806 302.5</t>
  </si>
  <si>
    <t>301N6305</t>
  </si>
  <si>
    <t>코스피200 P 201806 305.0</t>
  </si>
  <si>
    <t>301N6307</t>
  </si>
  <si>
    <t>코스피200 P 201806 307.5</t>
  </si>
  <si>
    <t>301N6310</t>
  </si>
  <si>
    <t>코스피200 P 201806 310.0</t>
  </si>
  <si>
    <t>301N6312</t>
  </si>
  <si>
    <t>코스피200 P 201806 312.5</t>
  </si>
  <si>
    <t>301N6315</t>
  </si>
  <si>
    <t>코스피200 P 201806 315.0</t>
  </si>
  <si>
    <t>301N6317</t>
  </si>
  <si>
    <t>코스피200 P 201806 317.5</t>
  </si>
  <si>
    <t>301N6320</t>
  </si>
  <si>
    <t>코스피200 P 201806 320.0</t>
  </si>
  <si>
    <t>301N6322</t>
  </si>
  <si>
    <t>코스피200 P 201806 322.5</t>
  </si>
  <si>
    <t>301N6325</t>
  </si>
  <si>
    <t>코스피200 P 201806 325.0</t>
  </si>
  <si>
    <t>301N6327</t>
  </si>
  <si>
    <t>코스피200 P 201806 327.5</t>
  </si>
  <si>
    <t>301N6330</t>
  </si>
  <si>
    <t>코스피200 P 201806 330.0</t>
  </si>
  <si>
    <t>301N6332</t>
  </si>
  <si>
    <t>코스피200 P 201806 332.5</t>
  </si>
  <si>
    <t>301N6335</t>
  </si>
  <si>
    <t>코스피200 P 201806 335.0</t>
  </si>
  <si>
    <t>301N6337</t>
  </si>
  <si>
    <t>코스피200 P 201806 337.5</t>
  </si>
  <si>
    <t>301N6340</t>
  </si>
  <si>
    <t>코스피200 P 201806 340.0</t>
  </si>
  <si>
    <t>301N6342</t>
  </si>
  <si>
    <t>코스피200 P 201806 342.5</t>
  </si>
  <si>
    <t>301N6345</t>
  </si>
  <si>
    <t>코스피200 P 201806 345.0</t>
  </si>
  <si>
    <t>301N6347</t>
  </si>
  <si>
    <t>코스피200 P 201806 347.5</t>
  </si>
  <si>
    <t>301N6350</t>
  </si>
  <si>
    <t>코스피200 P 201806 350.0</t>
  </si>
  <si>
    <t>301N6352</t>
  </si>
  <si>
    <t>코스피200 P 201806 352.5</t>
  </si>
  <si>
    <t>301N6355</t>
  </si>
  <si>
    <t>코스피200 P 201806 355.0</t>
  </si>
  <si>
    <t>301N6357</t>
  </si>
  <si>
    <t>코스피200 P 201806 357.5</t>
  </si>
  <si>
    <t>301N6360</t>
  </si>
  <si>
    <t>코스피200 P 201806 360.0</t>
  </si>
  <si>
    <t>301N6362</t>
  </si>
  <si>
    <t>코스피200 P 201806 362.5</t>
  </si>
  <si>
    <t>301N6365</t>
  </si>
  <si>
    <t>코스피200 P 201806 365.0</t>
  </si>
  <si>
    <t>301N6367</t>
  </si>
  <si>
    <t>코스피200 P 201806 367.5</t>
  </si>
  <si>
    <t>301N6370</t>
  </si>
  <si>
    <t>코스피200 P 201806 370.0</t>
  </si>
  <si>
    <t>301N6372</t>
  </si>
  <si>
    <t>코스피200 P 201806 372.5</t>
  </si>
  <si>
    <t>301N6375</t>
  </si>
  <si>
    <t>코스피200 P 201806 375.0</t>
  </si>
  <si>
    <t>301N6377</t>
  </si>
  <si>
    <t>코스피200 P 201806 377.5</t>
  </si>
  <si>
    <t>301N6380</t>
  </si>
  <si>
    <t>코스피200 P 201806 380.0</t>
  </si>
  <si>
    <t>301N6382</t>
  </si>
  <si>
    <t>코스피200 P 201806 382.5</t>
  </si>
  <si>
    <t>301N6385</t>
  </si>
  <si>
    <t>코스피200 P 201806 385.0</t>
  </si>
  <si>
    <t>301N6387</t>
  </si>
  <si>
    <t>코스피200 P 201806 387.5</t>
  </si>
  <si>
    <t>301N6390</t>
  </si>
  <si>
    <t>코스피200 P 201806 390.0</t>
  </si>
  <si>
    <t>301N6392</t>
  </si>
  <si>
    <t>코스피200 P 201806 392.5</t>
  </si>
  <si>
    <t>301N6395</t>
  </si>
  <si>
    <t>코스피200 P 201806 395.0</t>
  </si>
  <si>
    <t>301N7282</t>
  </si>
  <si>
    <t>코스피200 P 201807 282.5</t>
  </si>
  <si>
    <t>301N7285</t>
  </si>
  <si>
    <t>코스피200 P 201807 285.0</t>
  </si>
  <si>
    <t>301N7287</t>
  </si>
  <si>
    <t>코스피200 P 201807 287.5</t>
  </si>
  <si>
    <t>301N7290</t>
  </si>
  <si>
    <t>코스피200 P 201807 290.0</t>
  </si>
  <si>
    <t>301N7292</t>
  </si>
  <si>
    <t>코스피200 P 201807 292.5</t>
  </si>
  <si>
    <t>301N7295</t>
  </si>
  <si>
    <t>코스피200 P 201807 295.0</t>
  </si>
  <si>
    <t>301N7297</t>
  </si>
  <si>
    <t>코스피200 P 201807 297.5</t>
  </si>
  <si>
    <t>301N7300</t>
  </si>
  <si>
    <t>코스피200 P 201807 300.0</t>
  </si>
  <si>
    <t>301N7302</t>
  </si>
  <si>
    <t>코스피200 P 201807 302.5</t>
  </si>
  <si>
    <t>301N7305</t>
  </si>
  <si>
    <t>코스피200 P 201807 305.0</t>
  </si>
  <si>
    <t>301N7307</t>
  </si>
  <si>
    <t>코스피200 P 201807 307.5</t>
  </si>
  <si>
    <t>301N7310</t>
  </si>
  <si>
    <t>코스피200 P 201807 310.0</t>
  </si>
  <si>
    <t>301N7312</t>
  </si>
  <si>
    <t>코스피200 P 201807 312.5</t>
  </si>
  <si>
    <t>301N7315</t>
  </si>
  <si>
    <t>코스피200 P 201807 315.0</t>
  </si>
  <si>
    <t>301N7317</t>
  </si>
  <si>
    <t>코스피200 P 201807 317.5</t>
  </si>
  <si>
    <t>301N7320</t>
  </si>
  <si>
    <t>코스피200 P 201807 320.0</t>
  </si>
  <si>
    <t>301N7322</t>
  </si>
  <si>
    <t>코스피200 P 201807 322.5</t>
  </si>
  <si>
    <t>301N7325</t>
  </si>
  <si>
    <t>코스피200 P 201807 325.0</t>
  </si>
  <si>
    <t>301N7327</t>
  </si>
  <si>
    <t>코스피200 P 201807 327.5</t>
  </si>
  <si>
    <t>301N7330</t>
  </si>
  <si>
    <t>코스피200 P 201807 330.0</t>
  </si>
  <si>
    <t>301N7332</t>
  </si>
  <si>
    <t>코스피200 P 201807 332.5</t>
  </si>
  <si>
    <t>301N7335</t>
  </si>
  <si>
    <t>코스피200 P 201807 335.0</t>
  </si>
  <si>
    <t>301N7337</t>
  </si>
  <si>
    <t>코스피200 P 201807 337.5</t>
  </si>
  <si>
    <t>301N7340</t>
  </si>
  <si>
    <t>코스피200 P 201807 340.0</t>
  </si>
  <si>
    <t>301N7342</t>
  </si>
  <si>
    <t>코스피200 P 201807 342.5</t>
  </si>
  <si>
    <t>301N7345</t>
  </si>
  <si>
    <t>코스피200 P 201807 345.0</t>
  </si>
  <si>
    <t>301N7347</t>
  </si>
  <si>
    <t>코스피200 P 201807 347.5</t>
  </si>
  <si>
    <t>301N7350</t>
  </si>
  <si>
    <t>코스피200 P 201807 350.0</t>
  </si>
  <si>
    <t>301N7352</t>
  </si>
  <si>
    <t>코스피200 P 201807 352.5</t>
  </si>
  <si>
    <t>301N7355</t>
  </si>
  <si>
    <t>코스피200 P 201807 355.0</t>
  </si>
  <si>
    <t>301N7357</t>
  </si>
  <si>
    <t>코스피200 P 201807 357.5</t>
  </si>
  <si>
    <t>301N7360</t>
  </si>
  <si>
    <t>코스피200 P 201807 360.0</t>
  </si>
  <si>
    <t>301N7362</t>
  </si>
  <si>
    <t>코스피200 P 201807 362.5</t>
  </si>
  <si>
    <t>301N7365</t>
  </si>
  <si>
    <t>코스피200 P 201807 365.0</t>
  </si>
  <si>
    <t>301N7367</t>
  </si>
  <si>
    <t>코스피200 P 201807 367.5</t>
  </si>
  <si>
    <t>301N7370</t>
  </si>
  <si>
    <t>코스피200 P 201807 370.0</t>
  </si>
  <si>
    <t>301N7372</t>
  </si>
  <si>
    <t>코스피200 P 201807 372.5</t>
  </si>
  <si>
    <t>301N7375</t>
  </si>
  <si>
    <t>코스피200 P 201807 375.0</t>
  </si>
  <si>
    <t>301N7377</t>
  </si>
  <si>
    <t>코스피200 P 201807 377.5</t>
  </si>
  <si>
    <t>301N9260</t>
  </si>
  <si>
    <t>코스피200 P 201809 260.0</t>
  </si>
  <si>
    <t>301N9265</t>
  </si>
  <si>
    <t>코스피200 P 201809 265.0</t>
  </si>
  <si>
    <t>301N9270</t>
  </si>
  <si>
    <t>코스피200 P 201809 270.0</t>
  </si>
  <si>
    <t>301N9275</t>
  </si>
  <si>
    <t>코스피200 P 201809 275.0</t>
  </si>
  <si>
    <t>301N9280</t>
  </si>
  <si>
    <t>코스피200 P 201809 280.0</t>
  </si>
  <si>
    <t>301N9285</t>
  </si>
  <si>
    <t>코스피200 P 201809 285.0</t>
  </si>
  <si>
    <t>301N9290</t>
  </si>
  <si>
    <t>코스피200 P 201809 290.0</t>
  </si>
  <si>
    <t>301N9295</t>
  </si>
  <si>
    <t>코스피200 P 201809 295.0</t>
  </si>
  <si>
    <t>301N9300</t>
  </si>
  <si>
    <t>코스피200 P 201809 300.0</t>
  </si>
  <si>
    <t>301N9305</t>
  </si>
  <si>
    <t>코스피200 P 201809 305.0</t>
  </si>
  <si>
    <t>301N9310</t>
  </si>
  <si>
    <t>코스피200 P 201809 310.0</t>
  </si>
  <si>
    <t>301N9315</t>
  </si>
  <si>
    <t>코스피200 P 201809 315.0</t>
  </si>
  <si>
    <t>301N9320</t>
  </si>
  <si>
    <t>코스피200 P 201809 320.0</t>
  </si>
  <si>
    <t>301N9325</t>
  </si>
  <si>
    <t>코스피200 P 201809 325.0</t>
  </si>
  <si>
    <t>301N9330</t>
  </si>
  <si>
    <t>코스피200 P 201809 330.0</t>
  </si>
  <si>
    <t>301N9335</t>
  </si>
  <si>
    <t>코스피200 P 201809 335.0</t>
  </si>
  <si>
    <t>301N9340</t>
  </si>
  <si>
    <t>코스피200 P 201809 340.0</t>
  </si>
  <si>
    <t>301N9345</t>
  </si>
  <si>
    <t>코스피200 P 201809 345.0</t>
  </si>
  <si>
    <t>301N9350</t>
  </si>
  <si>
    <t>코스피200 P 201809 350.0</t>
  </si>
  <si>
    <t>301N9355</t>
  </si>
  <si>
    <t>코스피200 P 201809 355.0</t>
  </si>
  <si>
    <t>301N9360</t>
  </si>
  <si>
    <t>코스피200 P 201809 360.0</t>
  </si>
  <si>
    <t>301N9365</t>
  </si>
  <si>
    <t>코스피200 P 201809 365.0</t>
  </si>
  <si>
    <t>301N9370</t>
  </si>
  <si>
    <t>코스피200 P 201809 370.0</t>
  </si>
  <si>
    <t>301N9375</t>
  </si>
  <si>
    <t>코스피200 P 201809 375.0</t>
  </si>
  <si>
    <t>301N9380</t>
  </si>
  <si>
    <t>코스피200 P 201809 380.0</t>
  </si>
  <si>
    <t>301N9385</t>
  </si>
  <si>
    <t>코스피200 P 201809 385.0</t>
  </si>
  <si>
    <t>301N9390</t>
  </si>
  <si>
    <t>코스피200 P 201809 390.0</t>
  </si>
  <si>
    <t>301N9395</t>
  </si>
  <si>
    <t>코스피200 P 201809 395.0</t>
  </si>
  <si>
    <t>301N9400</t>
  </si>
  <si>
    <t>코스피200 P 201809 400.0</t>
  </si>
  <si>
    <t>301NC190</t>
  </si>
  <si>
    <t>코스피200 P 201812 190.0</t>
  </si>
  <si>
    <t>301NC195</t>
  </si>
  <si>
    <t>코스피200 P 201812 195.0</t>
  </si>
  <si>
    <t>301NC200</t>
  </si>
  <si>
    <t>코스피200 P 201812 200.0</t>
  </si>
  <si>
    <t>301NC205</t>
  </si>
  <si>
    <t>코스피200 P 201812 205.0</t>
  </si>
  <si>
    <t>301NC210</t>
  </si>
  <si>
    <t>코스피200 P 201812 210.0</t>
  </si>
  <si>
    <t>301NC215</t>
  </si>
  <si>
    <t>코스피200 P 201812 215.0</t>
  </si>
  <si>
    <t>301NC220</t>
  </si>
  <si>
    <t>코스피200 P 201812 220.0</t>
  </si>
  <si>
    <t>301NC225</t>
  </si>
  <si>
    <t>코스피200 P 201812 225.0</t>
  </si>
  <si>
    <t>301NC230</t>
  </si>
  <si>
    <t>코스피200 P 201812 230.0</t>
  </si>
  <si>
    <t>301NC235</t>
  </si>
  <si>
    <t>코스피200 P 201812 235.0</t>
  </si>
  <si>
    <t>301NC240</t>
  </si>
  <si>
    <t>코스피200 P 201812 240.0</t>
  </si>
  <si>
    <t>301NC245</t>
  </si>
  <si>
    <t>코스피200 P 201812 245.0</t>
  </si>
  <si>
    <t>301NC250</t>
  </si>
  <si>
    <t>코스피200 P 201812 250.0</t>
  </si>
  <si>
    <t>301NC255</t>
  </si>
  <si>
    <t>코스피200 P 201812 255.0</t>
  </si>
  <si>
    <t>301NC260</t>
  </si>
  <si>
    <t>코스피200 P 201812 260.0</t>
  </si>
  <si>
    <t>301NC265</t>
  </si>
  <si>
    <t>코스피200 P 201812 265.0</t>
  </si>
  <si>
    <t>301NC270</t>
  </si>
  <si>
    <t>코스피200 P 201812 270.0</t>
  </si>
  <si>
    <t>301NC275</t>
  </si>
  <si>
    <t>코스피200 P 201812 275.0</t>
  </si>
  <si>
    <t>301NC280</t>
  </si>
  <si>
    <t>코스피200 P 201812 280.0</t>
  </si>
  <si>
    <t>301NC285</t>
  </si>
  <si>
    <t>코스피200 P 201812 285.0</t>
  </si>
  <si>
    <t>301NC290</t>
  </si>
  <si>
    <t>코스피200 P 201812 290.0</t>
  </si>
  <si>
    <t>301NC295</t>
  </si>
  <si>
    <t>코스피200 P 201812 295.0</t>
  </si>
  <si>
    <t>301NC300</t>
  </si>
  <si>
    <t>코스피200 P 201812 300.0</t>
  </si>
  <si>
    <t>301NC305</t>
  </si>
  <si>
    <t>코스피200 P 201812 305.0</t>
  </si>
  <si>
    <t>301NC310</t>
  </si>
  <si>
    <t>코스피200 P 201812 310.0</t>
  </si>
  <si>
    <t>301NC315</t>
  </si>
  <si>
    <t>코스피200 P 201812 315.0</t>
  </si>
  <si>
    <t>301NC320</t>
  </si>
  <si>
    <t>코스피200 P 201812 320.0</t>
  </si>
  <si>
    <t>301NC325</t>
  </si>
  <si>
    <t>코스피200 P 201812 325.0</t>
  </si>
  <si>
    <t>301NC330</t>
  </si>
  <si>
    <t>코스피200 P 201812 330.0</t>
  </si>
  <si>
    <t>301NC335</t>
  </si>
  <si>
    <t>코스피200 P 201812 335.0</t>
  </si>
  <si>
    <t>301NC340</t>
  </si>
  <si>
    <t>코스피200 P 201812 340.0</t>
  </si>
  <si>
    <t>301NC345</t>
  </si>
  <si>
    <t>코스피200 P 201812 345.0</t>
  </si>
  <si>
    <t>301NC350</t>
  </si>
  <si>
    <t>코스피200 P 201812 350.0</t>
  </si>
  <si>
    <t>301NC355</t>
  </si>
  <si>
    <t>코스피200 P 201812 355.0</t>
  </si>
  <si>
    <t>301NC360</t>
  </si>
  <si>
    <t>코스피200 P 201812 360.0</t>
  </si>
  <si>
    <t>301NC365</t>
  </si>
  <si>
    <t>코스피200 P 201812 365.0</t>
  </si>
  <si>
    <t>301NC370</t>
  </si>
  <si>
    <t>코스피200 P 201812 370.0</t>
  </si>
  <si>
    <t>301NC375</t>
  </si>
  <si>
    <t>코스피200 P 201812 375.0</t>
  </si>
  <si>
    <t>301NC380</t>
  </si>
  <si>
    <t>코스피200 P 201812 380.0</t>
  </si>
  <si>
    <t>301NC385</t>
  </si>
  <si>
    <t>코스피200 P 201812 385.0</t>
  </si>
  <si>
    <t>301NC390</t>
  </si>
  <si>
    <t>코스피200 P 201812 390.0</t>
  </si>
  <si>
    <t>301NC395</t>
  </si>
  <si>
    <t>코스피200 P 201812 395.0</t>
  </si>
  <si>
    <t>301NC400</t>
  </si>
  <si>
    <t>코스피200 P 201812 400.0</t>
  </si>
  <si>
    <t>301P6260</t>
  </si>
  <si>
    <t>코스피200 P 201906 260.0</t>
  </si>
  <si>
    <t>301P6270</t>
  </si>
  <si>
    <t>코스피200 P 201906 270.0</t>
  </si>
  <si>
    <t>301P6280</t>
  </si>
  <si>
    <t>코스피200 P 201906 280.0</t>
  </si>
  <si>
    <t>301P6290</t>
  </si>
  <si>
    <t>코스피200 P 201906 290.0</t>
  </si>
  <si>
    <t>301P6300</t>
  </si>
  <si>
    <t>코스피200 P 201906 300.0</t>
  </si>
  <si>
    <t>301P6310</t>
  </si>
  <si>
    <t>코스피200 P 201906 310.0</t>
  </si>
  <si>
    <t>301P6320</t>
  </si>
  <si>
    <t>코스피200 P 201906 320.0</t>
  </si>
  <si>
    <t>301P6330</t>
  </si>
  <si>
    <t>코스피200 P 201906 330.0</t>
  </si>
  <si>
    <t>301P6340</t>
  </si>
  <si>
    <t>코스피200 P 201906 340.0</t>
  </si>
  <si>
    <t>301P6350</t>
  </si>
  <si>
    <t>코스피200 P 201906 350.0</t>
  </si>
  <si>
    <t>301P6360</t>
  </si>
  <si>
    <t>코스피200 P 201906 360.0</t>
  </si>
  <si>
    <t>301P6370</t>
  </si>
  <si>
    <t>코스피200 P 201906 370.0</t>
  </si>
  <si>
    <t>301P6380</t>
  </si>
  <si>
    <t>코스피200 P 201906 380.0</t>
  </si>
  <si>
    <t>301P6390</t>
  </si>
  <si>
    <t>코스피200 P 201906 390.0</t>
  </si>
  <si>
    <t>301P6400</t>
  </si>
  <si>
    <t>코스피200 P 201906 400.0</t>
  </si>
  <si>
    <t>301PC230</t>
  </si>
  <si>
    <t>코스피200 P 201912 230.0</t>
  </si>
  <si>
    <t>301PC240</t>
  </si>
  <si>
    <t>코스피200 P 201912 240.0</t>
  </si>
  <si>
    <t>301PC250</t>
  </si>
  <si>
    <t>코스피200 P 201912 250.0</t>
  </si>
  <si>
    <t>301PC260</t>
  </si>
  <si>
    <t>코스피200 P 201912 260.0</t>
  </si>
  <si>
    <t>301PC270</t>
  </si>
  <si>
    <t>코스피200 P 201912 270.0</t>
  </si>
  <si>
    <t>301PC280</t>
  </si>
  <si>
    <t>코스피200 P 201912 280.0</t>
  </si>
  <si>
    <t>301PC290</t>
  </si>
  <si>
    <t>코스피200 P 201912 290.0</t>
  </si>
  <si>
    <t>301PC300</t>
  </si>
  <si>
    <t>코스피200 P 201912 300.0</t>
  </si>
  <si>
    <t>301PC310</t>
  </si>
  <si>
    <t>코스피200 P 201912 310.0</t>
  </si>
  <si>
    <t>301PC320</t>
  </si>
  <si>
    <t>코스피200 P 201912 320.0</t>
  </si>
  <si>
    <t>301PC330</t>
  </si>
  <si>
    <t>코스피200 P 201912 330.0</t>
  </si>
  <si>
    <t>301PC340</t>
  </si>
  <si>
    <t>코스피200 P 201912 340.0</t>
  </si>
  <si>
    <t>301PC350</t>
  </si>
  <si>
    <t>코스피200 P 201912 350.0</t>
  </si>
  <si>
    <t>301PC360</t>
  </si>
  <si>
    <t>코스피200 P 201912 360.0</t>
  </si>
  <si>
    <t>301PC370</t>
  </si>
  <si>
    <t>코스피200 P 201912 370.0</t>
  </si>
  <si>
    <t>301PC380</t>
  </si>
  <si>
    <t>코스피200 P 201912 380.0</t>
  </si>
  <si>
    <t>301PC390</t>
  </si>
  <si>
    <t>코스피200 P 201912 390.0</t>
  </si>
  <si>
    <t>301PC400</t>
  </si>
  <si>
    <t>코스피200 P 201912 400.0</t>
  </si>
  <si>
    <t>301QC260</t>
  </si>
  <si>
    <t>코스피200 P 202012 260.0</t>
  </si>
  <si>
    <t>301QC270</t>
  </si>
  <si>
    <t>코스피200 P 202012 270.0</t>
  </si>
  <si>
    <t>301QC280</t>
  </si>
  <si>
    <t>코스피200 P 202012 280.0</t>
  </si>
  <si>
    <t>301QC290</t>
  </si>
  <si>
    <t>코스피200 P 202012 290.0</t>
  </si>
  <si>
    <t>301QC300</t>
  </si>
  <si>
    <t>코스피200 P 202012 300.0</t>
  </si>
  <si>
    <t>301QC310</t>
  </si>
  <si>
    <t>코스피200 P 202012 310.0</t>
  </si>
  <si>
    <t>301QC320</t>
  </si>
  <si>
    <t>코스피200 P 202012 320.0</t>
  </si>
  <si>
    <t>301QC330</t>
  </si>
  <si>
    <t>코스피200 P 202012 330.0</t>
  </si>
  <si>
    <t>301QC340</t>
  </si>
  <si>
    <t>코스피200 P 202012 340.0</t>
  </si>
  <si>
    <t>301QC350</t>
  </si>
  <si>
    <t>코스피200 P 202012 350.0</t>
  </si>
  <si>
    <t>301QC360</t>
  </si>
  <si>
    <t>코스피200 P 202012 360.0</t>
  </si>
  <si>
    <t>301QC370</t>
  </si>
  <si>
    <t>코스피200 P 202012 370.0</t>
  </si>
  <si>
    <t>301QC380</t>
  </si>
  <si>
    <t>코스피200 P 202012 380.0</t>
  </si>
  <si>
    <t>301QC390</t>
  </si>
  <si>
    <t>코스피200 P 202012 390.0</t>
  </si>
  <si>
    <t>301QC400</t>
  </si>
  <si>
    <t>코스피200 P 202012 400.0</t>
  </si>
  <si>
    <t>종가기준</t>
    <phoneticPr fontId="21" type="noConversion"/>
  </si>
  <si>
    <t>고가기준</t>
    <phoneticPr fontId="21" type="noConversion"/>
  </si>
  <si>
    <t>차월물 (2월 둘째주 기준 3월물)</t>
    <phoneticPr fontId="21" type="noConversion"/>
  </si>
  <si>
    <t>옵션이 없음…</t>
    <phoneticPr fontId="21" type="noConversion"/>
  </si>
  <si>
    <t>IV변화폭</t>
    <phoneticPr fontId="21" type="noConversion"/>
  </si>
  <si>
    <t>오류값</t>
    <phoneticPr fontId="21" type="noConversion"/>
  </si>
  <si>
    <t>201Q3190</t>
  </si>
  <si>
    <t>코스피200 C 202003 190.0</t>
  </si>
  <si>
    <t>201Q3192</t>
  </si>
  <si>
    <t>코스피200 C 202003 192.5</t>
  </si>
  <si>
    <t>201Q3195</t>
  </si>
  <si>
    <t>코스피200 C 202003 195.0</t>
  </si>
  <si>
    <t>201Q3197</t>
  </si>
  <si>
    <t>코스피200 C 202003 197.5</t>
  </si>
  <si>
    <t>201Q3200</t>
  </si>
  <si>
    <t>코스피200 C 202003 200.0</t>
  </si>
  <si>
    <t>201Q3202</t>
  </si>
  <si>
    <t>코스피200 C 202003 202.5</t>
  </si>
  <si>
    <t>201Q3205</t>
  </si>
  <si>
    <t>코스피200 C 202003 205.0</t>
  </si>
  <si>
    <t>201Q3207</t>
  </si>
  <si>
    <t>코스피200 C 202003 207.5</t>
  </si>
  <si>
    <t>201Q3210</t>
  </si>
  <si>
    <t>코스피200 C 202003 210.0</t>
  </si>
  <si>
    <t>201Q3212</t>
  </si>
  <si>
    <t>코스피200 C 202003 212.5</t>
  </si>
  <si>
    <t>201Q3215</t>
  </si>
  <si>
    <t>코스피200 C 202003 215.0</t>
  </si>
  <si>
    <t>201Q3217</t>
  </si>
  <si>
    <t>코스피200 C 202003 217.5</t>
  </si>
  <si>
    <t>201Q3220</t>
  </si>
  <si>
    <t>코스피200 C 202003 220.0</t>
  </si>
  <si>
    <t>201Q3222</t>
  </si>
  <si>
    <t>코스피200 C 202003 222.5</t>
  </si>
  <si>
    <t>201Q3225</t>
  </si>
  <si>
    <t>코스피200 C 202003 225.0</t>
  </si>
  <si>
    <t>201Q3227</t>
  </si>
  <si>
    <t>코스피200 C 202003 227.5</t>
  </si>
  <si>
    <t>201Q3230</t>
  </si>
  <si>
    <t>코스피200 C 202003 230.0</t>
  </si>
  <si>
    <t>201Q3232</t>
  </si>
  <si>
    <t>코스피200 C 202003 232.5</t>
  </si>
  <si>
    <t>201Q3235</t>
  </si>
  <si>
    <t>코스피200 C 202003 235.0</t>
  </si>
  <si>
    <t>201Q3237</t>
  </si>
  <si>
    <t>코스피200 C 202003 237.5</t>
  </si>
  <si>
    <t>201Q3240</t>
  </si>
  <si>
    <t>코스피200 C 202003 240.0</t>
  </si>
  <si>
    <t>201Q3242</t>
  </si>
  <si>
    <t>코스피200 C 202003 242.5</t>
  </si>
  <si>
    <t>201Q3245</t>
  </si>
  <si>
    <t>코스피200 C 202003 245.0</t>
  </si>
  <si>
    <t>201Q3247</t>
  </si>
  <si>
    <t>코스피200 C 202003 247.5</t>
  </si>
  <si>
    <t>201Q3250</t>
  </si>
  <si>
    <t>코스피200 C 202003 250.0</t>
  </si>
  <si>
    <t>201Q3252</t>
  </si>
  <si>
    <t>코스피200 C 202003 252.5</t>
  </si>
  <si>
    <t>201Q3255</t>
  </si>
  <si>
    <t>코스피200 C 202003 255.0</t>
  </si>
  <si>
    <t>201Q3257</t>
  </si>
  <si>
    <t>코스피200 C 202003 257.5</t>
  </si>
  <si>
    <t>201Q3260</t>
  </si>
  <si>
    <t>코스피200 C 202003 260.0</t>
  </si>
  <si>
    <t>201Q3262</t>
  </si>
  <si>
    <t>코스피200 C 202003 262.5</t>
  </si>
  <si>
    <t>201Q3265</t>
  </si>
  <si>
    <t>코스피200 C 202003 265.0</t>
  </si>
  <si>
    <t>201Q3267</t>
  </si>
  <si>
    <t>코스피200 C 202003 267.5</t>
  </si>
  <si>
    <t>201Q3270</t>
  </si>
  <si>
    <t>코스피200 C 202003 270.0</t>
  </si>
  <si>
    <t>201Q3272</t>
  </si>
  <si>
    <t>코스피200 C 202003 272.5</t>
  </si>
  <si>
    <t>201Q3275</t>
  </si>
  <si>
    <t>코스피200 C 202003 275.0</t>
  </si>
  <si>
    <t>201Q3277</t>
  </si>
  <si>
    <t>코스피200 C 202003 277.5</t>
  </si>
  <si>
    <t>201Q3280</t>
  </si>
  <si>
    <t>코스피200 C 202003 280.0</t>
  </si>
  <si>
    <t>201Q3282</t>
  </si>
  <si>
    <t>코스피200 C 202003 282.5</t>
  </si>
  <si>
    <t>201Q3285</t>
  </si>
  <si>
    <t>코스피200 C 202003 285.0</t>
  </si>
  <si>
    <t>201Q3287</t>
  </si>
  <si>
    <t>코스피200 C 202003 287.5</t>
  </si>
  <si>
    <t>201Q3290</t>
  </si>
  <si>
    <t>코스피200 C 202003 290.0</t>
  </si>
  <si>
    <t>201Q3292</t>
  </si>
  <si>
    <t>코스피200 C 202003 292.5</t>
  </si>
  <si>
    <t>201Q3295</t>
  </si>
  <si>
    <t>코스피200 C 202003 295.0</t>
  </si>
  <si>
    <t>201Q3297</t>
  </si>
  <si>
    <t>코스피200 C 202003 297.5</t>
  </si>
  <si>
    <t>201Q3300</t>
  </si>
  <si>
    <t>코스피200 C 202003 300.0</t>
  </si>
  <si>
    <t>201Q3302</t>
  </si>
  <si>
    <t>코스피200 C 202003 302.5</t>
  </si>
  <si>
    <t>201Q3305</t>
  </si>
  <si>
    <t>코스피200 C 202003 305.0</t>
  </si>
  <si>
    <t>201Q3307</t>
  </si>
  <si>
    <t>코스피200 C 202003 307.5</t>
  </si>
  <si>
    <t>201Q3310</t>
  </si>
  <si>
    <t>코스피200 C 202003 310.0</t>
  </si>
  <si>
    <t>201Q3312</t>
  </si>
  <si>
    <t>코스피200 C 202003 312.5</t>
  </si>
  <si>
    <t>201Q3315</t>
  </si>
  <si>
    <t>코스피200 C 202003 315.0</t>
  </si>
  <si>
    <t>201Q3317</t>
  </si>
  <si>
    <t>코스피200 C 202003 317.5</t>
  </si>
  <si>
    <t>201Q3320</t>
  </si>
  <si>
    <t>코스피200 C 202003 320.0</t>
  </si>
  <si>
    <t>201Q3322</t>
  </si>
  <si>
    <t>코스피200 C 202003 322.5</t>
  </si>
  <si>
    <t>201Q3325</t>
  </si>
  <si>
    <t>코스피200 C 202003 325.0</t>
  </si>
  <si>
    <t>201Q3327</t>
  </si>
  <si>
    <t>코스피200 C 202003 327.5</t>
  </si>
  <si>
    <t>201Q3330</t>
  </si>
  <si>
    <t>코스피200 C 202003 330.0</t>
  </si>
  <si>
    <t>201Q3332</t>
  </si>
  <si>
    <t>코스피200 C 202003 332.5</t>
  </si>
  <si>
    <t>201Q3335</t>
  </si>
  <si>
    <t>코스피200 C 202003 335.0</t>
  </si>
  <si>
    <t>201Q3337</t>
  </si>
  <si>
    <t>코스피200 C 202003 337.5</t>
  </si>
  <si>
    <t>201Q3340</t>
  </si>
  <si>
    <t>코스피200 C 202003 340.0</t>
  </si>
  <si>
    <t>201Q3342</t>
  </si>
  <si>
    <t>코스피200 C 202003 342.5</t>
  </si>
  <si>
    <t>201Q3345</t>
  </si>
  <si>
    <t>코스피200 C 202003 345.0</t>
  </si>
  <si>
    <t>201Q3347</t>
  </si>
  <si>
    <t>코스피200 C 202003 347.5</t>
  </si>
  <si>
    <t>201Q3350</t>
  </si>
  <si>
    <t>코스피200 C 202003 350.0</t>
  </si>
  <si>
    <t>201Q4222</t>
  </si>
  <si>
    <t>코스피200 C 202004 222.5</t>
  </si>
  <si>
    <t>201Q4225</t>
  </si>
  <si>
    <t>코스피200 C 202004 225.0</t>
  </si>
  <si>
    <t>201Q4227</t>
  </si>
  <si>
    <t>코스피200 C 202004 227.5</t>
  </si>
  <si>
    <t>201Q4230</t>
  </si>
  <si>
    <t>코스피200 C 202004 230.0</t>
  </si>
  <si>
    <t>201Q4232</t>
  </si>
  <si>
    <t>코스피200 C 202004 232.5</t>
  </si>
  <si>
    <t>201Q4235</t>
  </si>
  <si>
    <t>코스피200 C 202004 235.0</t>
  </si>
  <si>
    <t>201Q4237</t>
  </si>
  <si>
    <t>코스피200 C 202004 237.5</t>
  </si>
  <si>
    <t>201Q4240</t>
  </si>
  <si>
    <t>코스피200 C 202004 240.0</t>
  </si>
  <si>
    <t>201Q4242</t>
  </si>
  <si>
    <t>코스피200 C 202004 242.5</t>
  </si>
  <si>
    <t>201Q4245</t>
  </si>
  <si>
    <t>코스피200 C 202004 245.0</t>
  </si>
  <si>
    <t>201Q4247</t>
  </si>
  <si>
    <t>코스피200 C 202004 247.5</t>
  </si>
  <si>
    <t>201Q4250</t>
  </si>
  <si>
    <t>코스피200 C 202004 250.0</t>
  </si>
  <si>
    <t>201Q4252</t>
  </si>
  <si>
    <t>코스피200 C 202004 252.5</t>
  </si>
  <si>
    <t>201Q4255</t>
  </si>
  <si>
    <t>코스피200 C 202004 255.0</t>
  </si>
  <si>
    <t>201Q4257</t>
  </si>
  <si>
    <t>코스피200 C 202004 257.5</t>
  </si>
  <si>
    <t>201Q4260</t>
  </si>
  <si>
    <t>코스피200 C 202004 260.0</t>
  </si>
  <si>
    <t>201Q4262</t>
  </si>
  <si>
    <t>코스피200 C 202004 262.5</t>
  </si>
  <si>
    <t>201Q4265</t>
  </si>
  <si>
    <t>코스피200 C 202004 265.0</t>
  </si>
  <si>
    <t>201Q4267</t>
  </si>
  <si>
    <t>코스피200 C 202004 267.5</t>
  </si>
  <si>
    <t>201Q4270</t>
  </si>
  <si>
    <t>코스피200 C 202004 270.0</t>
  </si>
  <si>
    <t>201Q4272</t>
  </si>
  <si>
    <t>코스피200 C 202004 272.5</t>
  </si>
  <si>
    <t>201Q4275</t>
  </si>
  <si>
    <t>코스피200 C 202004 275.0</t>
  </si>
  <si>
    <t>201Q4277</t>
  </si>
  <si>
    <t>코스피200 C 202004 277.5</t>
  </si>
  <si>
    <t>201Q4280</t>
  </si>
  <si>
    <t>코스피200 C 202004 280.0</t>
  </si>
  <si>
    <t>201Q4282</t>
  </si>
  <si>
    <t>코스피200 C 202004 282.5</t>
  </si>
  <si>
    <t>201Q4285</t>
  </si>
  <si>
    <t>코스피200 C 202004 285.0</t>
  </si>
  <si>
    <t>201Q4287</t>
  </si>
  <si>
    <t>코스피200 C 202004 287.5</t>
  </si>
  <si>
    <t>201Q4290</t>
  </si>
  <si>
    <t>코스피200 C 202004 290.0</t>
  </si>
  <si>
    <t>201Q4292</t>
  </si>
  <si>
    <t>코스피200 C 202004 292.5</t>
  </si>
  <si>
    <t>201Q4295</t>
  </si>
  <si>
    <t>코스피200 C 202004 295.0</t>
  </si>
  <si>
    <t>201Q4297</t>
  </si>
  <si>
    <t>코스피200 C 202004 297.5</t>
  </si>
  <si>
    <t>201Q4300</t>
  </si>
  <si>
    <t>코스피200 C 202004 300.0</t>
  </si>
  <si>
    <t>201Q4302</t>
  </si>
  <si>
    <t>코스피200 C 202004 302.5</t>
  </si>
  <si>
    <t>201Q4305</t>
  </si>
  <si>
    <t>코스피200 C 202004 305.0</t>
  </si>
  <si>
    <t>201Q4307</t>
  </si>
  <si>
    <t>코스피200 C 202004 307.5</t>
  </si>
  <si>
    <t>201Q4310</t>
  </si>
  <si>
    <t>코스피200 C 202004 310.0</t>
  </si>
  <si>
    <t>201Q4312</t>
  </si>
  <si>
    <t>코스피200 C 202004 312.5</t>
  </si>
  <si>
    <t>201Q4315</t>
  </si>
  <si>
    <t>코스피200 C 202004 315.0</t>
  </si>
  <si>
    <t>201Q4317</t>
  </si>
  <si>
    <t>코스피200 C 202004 317.5</t>
  </si>
  <si>
    <t>201Q4320</t>
  </si>
  <si>
    <t>코스피200 C 202004 320.0</t>
  </si>
  <si>
    <t>201Q4322</t>
  </si>
  <si>
    <t>코스피200 C 202004 322.5</t>
  </si>
  <si>
    <t>201Q4325</t>
  </si>
  <si>
    <t>코스피200 C 202004 325.0</t>
  </si>
  <si>
    <t>201Q4327</t>
  </si>
  <si>
    <t>코스피200 C 202004 327.5</t>
  </si>
  <si>
    <t>201Q4330</t>
  </si>
  <si>
    <t>코스피200 C 202004 330.0</t>
  </si>
  <si>
    <t>201Q4332</t>
  </si>
  <si>
    <t>코스피200 C 202004 332.5</t>
  </si>
  <si>
    <t>201Q4335</t>
  </si>
  <si>
    <t>코스피200 C 202004 335.0</t>
  </si>
  <si>
    <t>201Q4337</t>
  </si>
  <si>
    <t>코스피200 C 202004 337.5</t>
  </si>
  <si>
    <t>201Q4340</t>
  </si>
  <si>
    <t>코스피200 C 202004 340.0</t>
  </si>
  <si>
    <t>201Q4342</t>
  </si>
  <si>
    <t>코스피200 C 202004 342.5</t>
  </si>
  <si>
    <t>201Q4345</t>
  </si>
  <si>
    <t>코스피200 C 202004 345.0</t>
  </si>
  <si>
    <t>201Q5222</t>
  </si>
  <si>
    <t>코스피200 C 202005 222.5</t>
  </si>
  <si>
    <t>201Q5225</t>
  </si>
  <si>
    <t>코스피200 C 202005 225.0</t>
  </si>
  <si>
    <t>201Q5227</t>
  </si>
  <si>
    <t>코스피200 C 202005 227.5</t>
  </si>
  <si>
    <t>201Q5230</t>
  </si>
  <si>
    <t>코스피200 C 202005 230.0</t>
  </si>
  <si>
    <t>201Q5232</t>
  </si>
  <si>
    <t>코스피200 C 202005 232.5</t>
  </si>
  <si>
    <t>201Q5235</t>
  </si>
  <si>
    <t>코스피200 C 202005 235.0</t>
  </si>
  <si>
    <t>201Q5237</t>
  </si>
  <si>
    <t>코스피200 C 202005 237.5</t>
  </si>
  <si>
    <t>201Q5240</t>
  </si>
  <si>
    <t>코스피200 C 202005 240.0</t>
  </si>
  <si>
    <t>201Q5242</t>
  </si>
  <si>
    <t>코스피200 C 202005 242.5</t>
  </si>
  <si>
    <t>201Q5245</t>
  </si>
  <si>
    <t>코스피200 C 202005 245.0</t>
  </si>
  <si>
    <t>201Q5247</t>
  </si>
  <si>
    <t>코스피200 C 202005 247.5</t>
  </si>
  <si>
    <t>201Q5250</t>
  </si>
  <si>
    <t>코스피200 C 202005 250.0</t>
  </si>
  <si>
    <t>201Q5252</t>
  </si>
  <si>
    <t>코스피200 C 202005 252.5</t>
  </si>
  <si>
    <t>201Q5255</t>
  </si>
  <si>
    <t>코스피200 C 202005 255.0</t>
  </si>
  <si>
    <t>201Q5257</t>
  </si>
  <si>
    <t>코스피200 C 202005 257.5</t>
  </si>
  <si>
    <t>201Q5260</t>
  </si>
  <si>
    <t>코스피200 C 202005 260.0</t>
  </si>
  <si>
    <t>201Q5262</t>
  </si>
  <si>
    <t>코스피200 C 202005 262.5</t>
  </si>
  <si>
    <t>201Q5265</t>
  </si>
  <si>
    <t>코스피200 C 202005 265.0</t>
  </si>
  <si>
    <t>201Q5267</t>
  </si>
  <si>
    <t>코스피200 C 202005 267.5</t>
  </si>
  <si>
    <t>201Q5270</t>
  </si>
  <si>
    <t>코스피200 C 202005 270.0</t>
  </si>
  <si>
    <t>201Q5272</t>
  </si>
  <si>
    <t>코스피200 C 202005 272.5</t>
  </si>
  <si>
    <t>201Q5275</t>
  </si>
  <si>
    <t>코스피200 C 202005 275.0</t>
  </si>
  <si>
    <t>201Q5277</t>
  </si>
  <si>
    <t>코스피200 C 202005 277.5</t>
  </si>
  <si>
    <t>201Q5280</t>
  </si>
  <si>
    <t>코스피200 C 202005 280.0</t>
  </si>
  <si>
    <t>201Q5282</t>
  </si>
  <si>
    <t>코스피200 C 202005 282.5</t>
  </si>
  <si>
    <t>201Q5285</t>
  </si>
  <si>
    <t>코스피200 C 202005 285.0</t>
  </si>
  <si>
    <t>201Q5287</t>
  </si>
  <si>
    <t>코스피200 C 202005 287.5</t>
  </si>
  <si>
    <t>201Q5290</t>
  </si>
  <si>
    <t>코스피200 C 202005 290.0</t>
  </si>
  <si>
    <t>201Q5292</t>
  </si>
  <si>
    <t>코스피200 C 202005 292.5</t>
  </si>
  <si>
    <t>201Q5295</t>
  </si>
  <si>
    <t>코스피200 C 202005 295.0</t>
  </si>
  <si>
    <t>201Q5297</t>
  </si>
  <si>
    <t>코스피200 C 202005 297.5</t>
  </si>
  <si>
    <t>201Q5300</t>
  </si>
  <si>
    <t>코스피200 C 202005 300.0</t>
  </si>
  <si>
    <t>201Q5302</t>
  </si>
  <si>
    <t>코스피200 C 202005 302.5</t>
  </si>
  <si>
    <t>201Q5305</t>
  </si>
  <si>
    <t>코스피200 C 202005 305.0</t>
  </si>
  <si>
    <t>201Q5307</t>
  </si>
  <si>
    <t>코스피200 C 202005 307.5</t>
  </si>
  <si>
    <t>201Q5310</t>
  </si>
  <si>
    <t>코스피200 C 202005 310.0</t>
  </si>
  <si>
    <t>201Q5312</t>
  </si>
  <si>
    <t>코스피200 C 202005 312.5</t>
  </si>
  <si>
    <t>201Q5315</t>
  </si>
  <si>
    <t>코스피200 C 202005 315.0</t>
  </si>
  <si>
    <t>201Q5317</t>
  </si>
  <si>
    <t>코스피200 C 202005 317.5</t>
  </si>
  <si>
    <t>201Q5320</t>
  </si>
  <si>
    <t>코스피200 C 202005 320.0</t>
  </si>
  <si>
    <t>201Q5322</t>
  </si>
  <si>
    <t>코스피200 C 202005 322.5</t>
  </si>
  <si>
    <t>201Q5325</t>
  </si>
  <si>
    <t>코스피200 C 202005 325.0</t>
  </si>
  <si>
    <t>201Q5327</t>
  </si>
  <si>
    <t>코스피200 C 202005 327.5</t>
  </si>
  <si>
    <t>201Q5330</t>
  </si>
  <si>
    <t>코스피200 C 202005 330.0</t>
  </si>
  <si>
    <t>201Q5332</t>
  </si>
  <si>
    <t>코스피200 C 202005 332.5</t>
  </si>
  <si>
    <t>201Q5335</t>
  </si>
  <si>
    <t>코스피200 C 202005 335.0</t>
  </si>
  <si>
    <t>201Q5337</t>
  </si>
  <si>
    <t>코스피200 C 202005 337.5</t>
  </si>
  <si>
    <t>201Q5340</t>
  </si>
  <si>
    <t>코스피200 C 202005 340.0</t>
  </si>
  <si>
    <t>201Q5342</t>
  </si>
  <si>
    <t>코스피200 C 202005 342.5</t>
  </si>
  <si>
    <t>201Q5345</t>
  </si>
  <si>
    <t>코스피200 C 202005 345.0</t>
  </si>
  <si>
    <t>201Q6190</t>
  </si>
  <si>
    <t>코스피200 C 202006 190.0</t>
  </si>
  <si>
    <t>201Q6192</t>
  </si>
  <si>
    <t>코스피200 C 202006 192.5</t>
  </si>
  <si>
    <t>201Q6195</t>
  </si>
  <si>
    <t>코스피200 C 202006 195.0</t>
  </si>
  <si>
    <t>201Q6197</t>
  </si>
  <si>
    <t>코스피200 C 202006 197.5</t>
  </si>
  <si>
    <t>201Q6200</t>
  </si>
  <si>
    <t>코스피200 C 202006 200.0</t>
  </si>
  <si>
    <t>201Q6202</t>
  </si>
  <si>
    <t>코스피200 C 202006 202.5</t>
  </si>
  <si>
    <t>201Q6205</t>
  </si>
  <si>
    <t>코스피200 C 202006 205.0</t>
  </si>
  <si>
    <t>201Q6207</t>
  </si>
  <si>
    <t>코스피200 C 202006 207.5</t>
  </si>
  <si>
    <t>201Q6210</t>
  </si>
  <si>
    <t>코스피200 C 202006 210.0</t>
  </si>
  <si>
    <t>201Q6212</t>
  </si>
  <si>
    <t>코스피200 C 202006 212.5</t>
  </si>
  <si>
    <t>201Q6215</t>
  </si>
  <si>
    <t>코스피200 C 202006 215.0</t>
  </si>
  <si>
    <t>201Q6217</t>
  </si>
  <si>
    <t>코스피200 C 202006 217.5</t>
  </si>
  <si>
    <t>201Q6220</t>
  </si>
  <si>
    <t>코스피200 C 202006 220.0</t>
  </si>
  <si>
    <t>201Q6222</t>
  </si>
  <si>
    <t>코스피200 C 202006 222.5</t>
  </si>
  <si>
    <t>201Q6225</t>
  </si>
  <si>
    <t>코스피200 C 202006 225.0</t>
  </si>
  <si>
    <t>201Q6227</t>
  </si>
  <si>
    <t>코스피200 C 202006 227.5</t>
  </si>
  <si>
    <t>201Q6230</t>
  </si>
  <si>
    <t>코스피200 C 202006 230.0</t>
  </si>
  <si>
    <t>201Q6232</t>
  </si>
  <si>
    <t>코스피200 C 202006 232.5</t>
  </si>
  <si>
    <t>201Q6235</t>
  </si>
  <si>
    <t>코스피200 C 202006 235.0</t>
  </si>
  <si>
    <t>201Q6237</t>
  </si>
  <si>
    <t>코스피200 C 202006 237.5</t>
  </si>
  <si>
    <t>201Q6240</t>
  </si>
  <si>
    <t>코스피200 C 202006 240.0</t>
  </si>
  <si>
    <t>201Q6242</t>
  </si>
  <si>
    <t>코스피200 C 202006 242.5</t>
  </si>
  <si>
    <t>201Q6245</t>
  </si>
  <si>
    <t>코스피200 C 202006 245.0</t>
  </si>
  <si>
    <t>201Q6247</t>
  </si>
  <si>
    <t>코스피200 C 202006 247.5</t>
  </si>
  <si>
    <t>201Q6250</t>
  </si>
  <si>
    <t>코스피200 C 202006 250.0</t>
  </si>
  <si>
    <t>201Q6252</t>
  </si>
  <si>
    <t>코스피200 C 202006 252.5</t>
  </si>
  <si>
    <t>201Q6255</t>
  </si>
  <si>
    <t>코스피200 C 202006 255.0</t>
  </si>
  <si>
    <t>201Q6257</t>
  </si>
  <si>
    <t>코스피200 C 202006 257.5</t>
  </si>
  <si>
    <t>201Q6260</t>
  </si>
  <si>
    <t>코스피200 C 202006 260.0</t>
  </si>
  <si>
    <t>201Q6262</t>
  </si>
  <si>
    <t>코스피200 C 202006 262.5</t>
  </si>
  <si>
    <t>201Q6265</t>
  </si>
  <si>
    <t>코스피200 C 202006 265.0</t>
  </si>
  <si>
    <t>201Q6267</t>
  </si>
  <si>
    <t>코스피200 C 202006 267.5</t>
  </si>
  <si>
    <t>201Q6270</t>
  </si>
  <si>
    <t>코스피200 C 202006 270.0</t>
  </si>
  <si>
    <t>201Q6272</t>
  </si>
  <si>
    <t>코스피200 C 202006 272.5</t>
  </si>
  <si>
    <t>201Q6275</t>
  </si>
  <si>
    <t>코스피200 C 202006 275.0</t>
  </si>
  <si>
    <t>201Q6277</t>
  </si>
  <si>
    <t>코스피200 C 202006 277.5</t>
  </si>
  <si>
    <t>201Q6280</t>
  </si>
  <si>
    <t>코스피200 C 202006 280.0</t>
  </si>
  <si>
    <t>201Q6282</t>
  </si>
  <si>
    <t>코스피200 C 202006 282.5</t>
  </si>
  <si>
    <t>201Q6285</t>
  </si>
  <si>
    <t>코스피200 C 202006 285.0</t>
  </si>
  <si>
    <t>201Q6287</t>
  </si>
  <si>
    <t>코스피200 C 202006 287.5</t>
  </si>
  <si>
    <t>201Q6290</t>
  </si>
  <si>
    <t>코스피200 C 202006 290.0</t>
  </si>
  <si>
    <t>201Q6292</t>
  </si>
  <si>
    <t>코스피200 C 202006 292.5</t>
  </si>
  <si>
    <t>201Q6295</t>
  </si>
  <si>
    <t>코스피200 C 202006 295.0</t>
  </si>
  <si>
    <t>201Q6297</t>
  </si>
  <si>
    <t>코스피200 C 202006 297.5</t>
  </si>
  <si>
    <t>201Q6300</t>
  </si>
  <si>
    <t>코스피200 C 202006 300.0</t>
  </si>
  <si>
    <t>201Q6302</t>
  </si>
  <si>
    <t>코스피200 C 202006 302.5</t>
  </si>
  <si>
    <t>201Q6305</t>
  </si>
  <si>
    <t>코스피200 C 202006 305.0</t>
  </si>
  <si>
    <t>201Q6307</t>
  </si>
  <si>
    <t>코스피200 C 202006 307.5</t>
  </si>
  <si>
    <t>201Q6310</t>
  </si>
  <si>
    <t>코스피200 C 202006 310.0</t>
  </si>
  <si>
    <t>201Q6312</t>
  </si>
  <si>
    <t>코스피200 C 202006 312.5</t>
  </si>
  <si>
    <t>201Q6315</t>
  </si>
  <si>
    <t>코스피200 C 202006 315.0</t>
  </si>
  <si>
    <t>201Q6317</t>
  </si>
  <si>
    <t>코스피200 C 202006 317.5</t>
  </si>
  <si>
    <t>201Q6320</t>
  </si>
  <si>
    <t>코스피200 C 202006 320.0</t>
  </si>
  <si>
    <t>201Q6322</t>
  </si>
  <si>
    <t>코스피200 C 202006 322.5</t>
  </si>
  <si>
    <t>201Q6325</t>
  </si>
  <si>
    <t>코스피200 C 202006 325.0</t>
  </si>
  <si>
    <t>201Q6327</t>
  </si>
  <si>
    <t>코스피200 C 202006 327.5</t>
  </si>
  <si>
    <t>201Q6330</t>
  </si>
  <si>
    <t>코스피200 C 202006 330.0</t>
  </si>
  <si>
    <t>201Q6332</t>
  </si>
  <si>
    <t>코스피200 C 202006 332.5</t>
  </si>
  <si>
    <t>201Q6335</t>
  </si>
  <si>
    <t>코스피200 C 202006 335.0</t>
  </si>
  <si>
    <t>201Q6337</t>
  </si>
  <si>
    <t>코스피200 C 202006 337.5</t>
  </si>
  <si>
    <t>201Q6340</t>
  </si>
  <si>
    <t>코스피200 C 202006 340.0</t>
  </si>
  <si>
    <t>201Q6342</t>
  </si>
  <si>
    <t>코스피200 C 202006 342.5</t>
  </si>
  <si>
    <t>201Q6345</t>
  </si>
  <si>
    <t>코스피200 C 202006 345.0</t>
  </si>
  <si>
    <t>201Q6347</t>
  </si>
  <si>
    <t>코스피200 C 202006 347.5</t>
  </si>
  <si>
    <t>201Q6350</t>
  </si>
  <si>
    <t>코스피200 C 202006 350.0</t>
  </si>
  <si>
    <t>201Q6352</t>
  </si>
  <si>
    <t>코스피200 C 202006 352.5</t>
  </si>
  <si>
    <t>201Q6355</t>
  </si>
  <si>
    <t>코스피200 C 202006 355.0</t>
  </si>
  <si>
    <t>201Q6357</t>
  </si>
  <si>
    <t>코스피200 C 202006 357.5</t>
  </si>
  <si>
    <t>201Q6360</t>
  </si>
  <si>
    <t>코스피200 C 202006 360.0</t>
  </si>
  <si>
    <t>201Q6362</t>
  </si>
  <si>
    <t>코스피200 C 202006 362.5</t>
  </si>
  <si>
    <t>201Q6365</t>
  </si>
  <si>
    <t>코스피200 C 202006 365.0</t>
  </si>
  <si>
    <t>201Q6367</t>
  </si>
  <si>
    <t>코스피200 C 202006 367.5</t>
  </si>
  <si>
    <t>201Q6370</t>
  </si>
  <si>
    <t>코스피200 C 202006 370.0</t>
  </si>
  <si>
    <t>201Q7222</t>
  </si>
  <si>
    <t>코스피200 C 202007 222.5</t>
  </si>
  <si>
    <t>201Q7225</t>
  </si>
  <si>
    <t>코스피200 C 202007 225.0</t>
  </si>
  <si>
    <t>201Q7227</t>
  </si>
  <si>
    <t>코스피200 C 202007 227.5</t>
  </si>
  <si>
    <t>201Q7230</t>
  </si>
  <si>
    <t>코스피200 C 202007 230.0</t>
  </si>
  <si>
    <t>201Q7232</t>
  </si>
  <si>
    <t>코스피200 C 202007 232.5</t>
  </si>
  <si>
    <t>201Q7235</t>
  </si>
  <si>
    <t>코스피200 C 202007 235.0</t>
  </si>
  <si>
    <t>201Q7237</t>
  </si>
  <si>
    <t>코스피200 C 202007 237.5</t>
  </si>
  <si>
    <t>201Q7240</t>
  </si>
  <si>
    <t>코스피200 C 202007 240.0</t>
  </si>
  <si>
    <t>201Q7242</t>
  </si>
  <si>
    <t>코스피200 C 202007 242.5</t>
  </si>
  <si>
    <t>201Q7245</t>
  </si>
  <si>
    <t>코스피200 C 202007 245.0</t>
  </si>
  <si>
    <t>201Q7247</t>
  </si>
  <si>
    <t>코스피200 C 202007 247.5</t>
  </si>
  <si>
    <t>201Q7250</t>
  </si>
  <si>
    <t>코스피200 C 202007 250.0</t>
  </si>
  <si>
    <t>201Q7252</t>
  </si>
  <si>
    <t>코스피200 C 202007 252.5</t>
  </si>
  <si>
    <t>201Q7255</t>
  </si>
  <si>
    <t>코스피200 C 202007 255.0</t>
  </si>
  <si>
    <t>201Q7257</t>
  </si>
  <si>
    <t>코스피200 C 202007 257.5</t>
  </si>
  <si>
    <t>201Q7260</t>
  </si>
  <si>
    <t>코스피200 C 202007 260.0</t>
  </si>
  <si>
    <t>201Q7262</t>
  </si>
  <si>
    <t>코스피200 C 202007 262.5</t>
  </si>
  <si>
    <t>201Q7265</t>
  </si>
  <si>
    <t>코스피200 C 202007 265.0</t>
  </si>
  <si>
    <t>201Q7267</t>
  </si>
  <si>
    <t>코스피200 C 202007 267.5</t>
  </si>
  <si>
    <t>201Q7270</t>
  </si>
  <si>
    <t>코스피200 C 202007 270.0</t>
  </si>
  <si>
    <t>201Q7272</t>
  </si>
  <si>
    <t>코스피200 C 202007 272.5</t>
  </si>
  <si>
    <t>201Q7275</t>
  </si>
  <si>
    <t>코스피200 C 202007 275.0</t>
  </si>
  <si>
    <t>201Q7277</t>
  </si>
  <si>
    <t>코스피200 C 202007 277.5</t>
  </si>
  <si>
    <t>201Q7280</t>
  </si>
  <si>
    <t>코스피200 C 202007 280.0</t>
  </si>
  <si>
    <t>201Q7282</t>
  </si>
  <si>
    <t>코스피200 C 202007 282.5</t>
  </si>
  <si>
    <t>201Q7285</t>
  </si>
  <si>
    <t>코스피200 C 202007 285.0</t>
  </si>
  <si>
    <t>201Q7287</t>
  </si>
  <si>
    <t>코스피200 C 202007 287.5</t>
  </si>
  <si>
    <t>201Q7290</t>
  </si>
  <si>
    <t>코스피200 C 202007 290.0</t>
  </si>
  <si>
    <t>201Q7292</t>
  </si>
  <si>
    <t>코스피200 C 202007 292.5</t>
  </si>
  <si>
    <t>201Q7295</t>
  </si>
  <si>
    <t>코스피200 C 202007 295.0</t>
  </si>
  <si>
    <t>201Q7297</t>
  </si>
  <si>
    <t>코스피200 C 202007 297.5</t>
  </si>
  <si>
    <t>201Q7300</t>
  </si>
  <si>
    <t>코스피200 C 202007 300.0</t>
  </si>
  <si>
    <t>201Q7302</t>
  </si>
  <si>
    <t>코스피200 C 202007 302.5</t>
  </si>
  <si>
    <t>201Q7305</t>
  </si>
  <si>
    <t>코스피200 C 202007 305.0</t>
  </si>
  <si>
    <t>201Q7307</t>
  </si>
  <si>
    <t>코스피200 C 202007 307.5</t>
  </si>
  <si>
    <t>201Q7310</t>
  </si>
  <si>
    <t>코스피200 C 202007 310.0</t>
  </si>
  <si>
    <t>201Q7312</t>
  </si>
  <si>
    <t>코스피200 C 202007 312.5</t>
  </si>
  <si>
    <t>201Q7315</t>
  </si>
  <si>
    <t>코스피200 C 202007 315.0</t>
  </si>
  <si>
    <t>201Q7317</t>
  </si>
  <si>
    <t>코스피200 C 202007 317.5</t>
  </si>
  <si>
    <t>201Q7320</t>
  </si>
  <si>
    <t>코스피200 C 202007 320.0</t>
  </si>
  <si>
    <t>201Q7322</t>
  </si>
  <si>
    <t>코스피200 C 202007 322.5</t>
  </si>
  <si>
    <t>201Q7325</t>
  </si>
  <si>
    <t>코스피200 C 202007 325.0</t>
  </si>
  <si>
    <t>201Q7327</t>
  </si>
  <si>
    <t>코스피200 C 202007 327.5</t>
  </si>
  <si>
    <t>201Q7330</t>
  </si>
  <si>
    <t>코스피200 C 202007 330.0</t>
  </si>
  <si>
    <t>201Q7332</t>
  </si>
  <si>
    <t>코스피200 C 202007 332.5</t>
  </si>
  <si>
    <t>201Q7335</t>
  </si>
  <si>
    <t>코스피200 C 202007 335.0</t>
  </si>
  <si>
    <t>201Q7337</t>
  </si>
  <si>
    <t>코스피200 C 202007 337.5</t>
  </si>
  <si>
    <t>201Q7340</t>
  </si>
  <si>
    <t>코스피200 C 202007 340.0</t>
  </si>
  <si>
    <t>201Q7342</t>
  </si>
  <si>
    <t>코스피200 C 202007 342.5</t>
  </si>
  <si>
    <t>201Q7345</t>
  </si>
  <si>
    <t>코스피200 C 202007 345.0</t>
  </si>
  <si>
    <t>201Q8222</t>
  </si>
  <si>
    <t>코스피200 C 202008 222.5</t>
  </si>
  <si>
    <t>201Q8225</t>
  </si>
  <si>
    <t>코스피200 C 202008 225.0</t>
  </si>
  <si>
    <t>201Q8227</t>
  </si>
  <si>
    <t>코스피200 C 202008 227.5</t>
  </si>
  <si>
    <t>201Q8230</t>
  </si>
  <si>
    <t>코스피200 C 202008 230.0</t>
  </si>
  <si>
    <t>201Q8232</t>
  </si>
  <si>
    <t>코스피200 C 202008 232.5</t>
  </si>
  <si>
    <t>201Q8235</t>
  </si>
  <si>
    <t>코스피200 C 202008 235.0</t>
  </si>
  <si>
    <t>201Q8237</t>
  </si>
  <si>
    <t>코스피200 C 202008 237.5</t>
  </si>
  <si>
    <t>201Q8240</t>
  </si>
  <si>
    <t>코스피200 C 202008 240.0</t>
  </si>
  <si>
    <t>201Q8242</t>
  </si>
  <si>
    <t>코스피200 C 202008 242.5</t>
  </si>
  <si>
    <t>201Q8245</t>
  </si>
  <si>
    <t>코스피200 C 202008 245.0</t>
  </si>
  <si>
    <t>201Q8247</t>
  </si>
  <si>
    <t>코스피200 C 202008 247.5</t>
  </si>
  <si>
    <t>201Q8250</t>
  </si>
  <si>
    <t>코스피200 C 202008 250.0</t>
  </si>
  <si>
    <t>201Q8252</t>
  </si>
  <si>
    <t>코스피200 C 202008 252.5</t>
  </si>
  <si>
    <t>201Q8255</t>
  </si>
  <si>
    <t>코스피200 C 202008 255.0</t>
  </si>
  <si>
    <t>201Q8257</t>
  </si>
  <si>
    <t>코스피200 C 202008 257.5</t>
  </si>
  <si>
    <t>201Q8260</t>
  </si>
  <si>
    <t>코스피200 C 202008 260.0</t>
  </si>
  <si>
    <t>201Q8262</t>
  </si>
  <si>
    <t>코스피200 C 202008 262.5</t>
  </si>
  <si>
    <t>201Q8265</t>
  </si>
  <si>
    <t>코스피200 C 202008 265.0</t>
  </si>
  <si>
    <t>201Q8267</t>
  </si>
  <si>
    <t>코스피200 C 202008 267.5</t>
  </si>
  <si>
    <t>201Q8270</t>
  </si>
  <si>
    <t>코스피200 C 202008 270.0</t>
  </si>
  <si>
    <t>201Q8272</t>
  </si>
  <si>
    <t>코스피200 C 202008 272.5</t>
  </si>
  <si>
    <t>201Q8275</t>
  </si>
  <si>
    <t>코스피200 C 202008 275.0</t>
  </si>
  <si>
    <t>201Q8277</t>
  </si>
  <si>
    <t>코스피200 C 202008 277.5</t>
  </si>
  <si>
    <t>201Q8280</t>
  </si>
  <si>
    <t>코스피200 C 202008 280.0</t>
  </si>
  <si>
    <t>201Q8282</t>
  </si>
  <si>
    <t>코스피200 C 202008 282.5</t>
  </si>
  <si>
    <t>201Q8285</t>
  </si>
  <si>
    <t>코스피200 C 202008 285.0</t>
  </si>
  <si>
    <t>201Q8287</t>
  </si>
  <si>
    <t>코스피200 C 202008 287.5</t>
  </si>
  <si>
    <t>201Q8290</t>
  </si>
  <si>
    <t>코스피200 C 202008 290.0</t>
  </si>
  <si>
    <t>201Q8292</t>
  </si>
  <si>
    <t>코스피200 C 202008 292.5</t>
  </si>
  <si>
    <t>201Q8295</t>
  </si>
  <si>
    <t>코스피200 C 202008 295.0</t>
  </si>
  <si>
    <t>201Q8297</t>
  </si>
  <si>
    <t>코스피200 C 202008 297.5</t>
  </si>
  <si>
    <t>201Q8300</t>
  </si>
  <si>
    <t>코스피200 C 202008 300.0</t>
  </si>
  <si>
    <t>201Q8302</t>
  </si>
  <si>
    <t>코스피200 C 202008 302.5</t>
  </si>
  <si>
    <t>201Q8305</t>
  </si>
  <si>
    <t>코스피200 C 202008 305.0</t>
  </si>
  <si>
    <t>201Q8307</t>
  </si>
  <si>
    <t>코스피200 C 202008 307.5</t>
  </si>
  <si>
    <t>201Q8310</t>
  </si>
  <si>
    <t>코스피200 C 202008 310.0</t>
  </si>
  <si>
    <t>201Q8312</t>
  </si>
  <si>
    <t>코스피200 C 202008 312.5</t>
  </si>
  <si>
    <t>201Q8315</t>
  </si>
  <si>
    <t>코스피200 C 202008 315.0</t>
  </si>
  <si>
    <t>201Q8317</t>
  </si>
  <si>
    <t>코스피200 C 202008 317.5</t>
  </si>
  <si>
    <t>201Q8320</t>
  </si>
  <si>
    <t>코스피200 C 202008 320.0</t>
  </si>
  <si>
    <t>201Q8322</t>
  </si>
  <si>
    <t>코스피200 C 202008 322.5</t>
  </si>
  <si>
    <t>201Q8325</t>
  </si>
  <si>
    <t>코스피200 C 202008 325.0</t>
  </si>
  <si>
    <t>201Q8327</t>
  </si>
  <si>
    <t>코스피200 C 202008 327.5</t>
  </si>
  <si>
    <t>201Q8330</t>
  </si>
  <si>
    <t>코스피200 C 202008 330.0</t>
  </si>
  <si>
    <t>201Q8332</t>
  </si>
  <si>
    <t>코스피200 C 202008 332.5</t>
  </si>
  <si>
    <t>201Q8335</t>
  </si>
  <si>
    <t>코스피200 C 202008 335.0</t>
  </si>
  <si>
    <t>201Q8337</t>
  </si>
  <si>
    <t>코스피200 C 202008 337.5</t>
  </si>
  <si>
    <t>201Q8340</t>
  </si>
  <si>
    <t>코스피200 C 202008 340.0</t>
  </si>
  <si>
    <t>201Q8342</t>
  </si>
  <si>
    <t>코스피200 C 202008 342.5</t>
  </si>
  <si>
    <t>201Q9205</t>
  </si>
  <si>
    <t>코스피200 C 202009 205.0</t>
  </si>
  <si>
    <t>201Q9210</t>
  </si>
  <si>
    <t>코스피200 C 202009 210.0</t>
  </si>
  <si>
    <t>201Q9215</t>
  </si>
  <si>
    <t>코스피200 C 202009 215.0</t>
  </si>
  <si>
    <t>201Q9220</t>
  </si>
  <si>
    <t>코스피200 C 202009 220.0</t>
  </si>
  <si>
    <t>201Q9225</t>
  </si>
  <si>
    <t>코스피200 C 202009 225.0</t>
  </si>
  <si>
    <t>201Q9230</t>
  </si>
  <si>
    <t>코스피200 C 202009 230.0</t>
  </si>
  <si>
    <t>201Q9235</t>
  </si>
  <si>
    <t>코스피200 C 202009 235.0</t>
  </si>
  <si>
    <t>201Q9240</t>
  </si>
  <si>
    <t>코스피200 C 202009 240.0</t>
  </si>
  <si>
    <t>201Q9245</t>
  </si>
  <si>
    <t>코스피200 C 202009 245.0</t>
  </si>
  <si>
    <t>201Q9250</t>
  </si>
  <si>
    <t>코스피200 C 202009 250.0</t>
  </si>
  <si>
    <t>201Q9255</t>
  </si>
  <si>
    <t>코스피200 C 202009 255.0</t>
  </si>
  <si>
    <t>201Q9260</t>
  </si>
  <si>
    <t>코스피200 C 202009 260.0</t>
  </si>
  <si>
    <t>201Q9265</t>
  </si>
  <si>
    <t>코스피200 C 202009 265.0</t>
  </si>
  <si>
    <t>201Q9270</t>
  </si>
  <si>
    <t>코스피200 C 202009 270.0</t>
  </si>
  <si>
    <t>201Q9275</t>
  </si>
  <si>
    <t>코스피200 C 202009 275.0</t>
  </si>
  <si>
    <t>201Q9280</t>
  </si>
  <si>
    <t>코스피200 C 202009 280.0</t>
  </si>
  <si>
    <t>201Q9285</t>
  </si>
  <si>
    <t>코스피200 C 202009 285.0</t>
  </si>
  <si>
    <t>201Q9290</t>
  </si>
  <si>
    <t>코스피200 C 202009 290.0</t>
  </si>
  <si>
    <t>201Q9295</t>
  </si>
  <si>
    <t>코스피200 C 202009 295.0</t>
  </si>
  <si>
    <t>201Q9300</t>
  </si>
  <si>
    <t>코스피200 C 202009 300.0</t>
  </si>
  <si>
    <t>201Q9305</t>
  </si>
  <si>
    <t>코스피200 C 202009 305.0</t>
  </si>
  <si>
    <t>201Q9310</t>
  </si>
  <si>
    <t>코스피200 C 202009 310.0</t>
  </si>
  <si>
    <t>201Q9315</t>
  </si>
  <si>
    <t>코스피200 C 202009 315.0</t>
  </si>
  <si>
    <t>201Q9320</t>
  </si>
  <si>
    <t>코스피200 C 202009 320.0</t>
  </si>
  <si>
    <t>201Q9325</t>
  </si>
  <si>
    <t>코스피200 C 202009 325.0</t>
  </si>
  <si>
    <t>201Q9330</t>
  </si>
  <si>
    <t>코스피200 C 202009 330.0</t>
  </si>
  <si>
    <t>201Q9335</t>
  </si>
  <si>
    <t>코스피200 C 202009 335.0</t>
  </si>
  <si>
    <t>201Q9340</t>
  </si>
  <si>
    <t>코스피200 C 202009 340.0</t>
  </si>
  <si>
    <t>201Q9345</t>
  </si>
  <si>
    <t>코스피200 C 202009 345.0</t>
  </si>
  <si>
    <t>201Q9350</t>
  </si>
  <si>
    <t>코스피200 C 202009 350.0</t>
  </si>
  <si>
    <t>201Q9355</t>
  </si>
  <si>
    <t>코스피200 C 202009 355.0</t>
  </si>
  <si>
    <t>201Q9360</t>
  </si>
  <si>
    <t>코스피200 C 202009 360.0</t>
  </si>
  <si>
    <t>201Q9365</t>
  </si>
  <si>
    <t>코스피200 C 202009 365.0</t>
  </si>
  <si>
    <t>201QC190</t>
  </si>
  <si>
    <t>코스피200 C 202012 190.0</t>
  </si>
  <si>
    <t>201QC195</t>
  </si>
  <si>
    <t>코스피200 C 202012 195.0</t>
  </si>
  <si>
    <t>201QC200</t>
  </si>
  <si>
    <t>코스피200 C 202012 200.0</t>
  </si>
  <si>
    <t>201QC205</t>
  </si>
  <si>
    <t>코스피200 C 202012 205.0</t>
  </si>
  <si>
    <t>201QC210</t>
  </si>
  <si>
    <t>코스피200 C 202012 210.0</t>
  </si>
  <si>
    <t>201QC215</t>
  </si>
  <si>
    <t>코스피200 C 202012 215.0</t>
  </si>
  <si>
    <t>201QC220</t>
  </si>
  <si>
    <t>코스피200 C 202012 220.0</t>
  </si>
  <si>
    <t>201QC225</t>
  </si>
  <si>
    <t>코스피200 C 202012 225.0</t>
  </si>
  <si>
    <t>201QC230</t>
  </si>
  <si>
    <t>코스피200 C 202012 230.0</t>
  </si>
  <si>
    <t>201QC235</t>
  </si>
  <si>
    <t>코스피200 C 202012 235.0</t>
  </si>
  <si>
    <t>201QC240</t>
  </si>
  <si>
    <t>코스피200 C 202012 240.0</t>
  </si>
  <si>
    <t>201QC245</t>
  </si>
  <si>
    <t>코스피200 C 202012 245.0</t>
  </si>
  <si>
    <t>201QC250</t>
  </si>
  <si>
    <t>코스피200 C 202012 250.0</t>
  </si>
  <si>
    <t>201QC255</t>
  </si>
  <si>
    <t>코스피200 C 202012 255.0</t>
  </si>
  <si>
    <t>201QC265</t>
  </si>
  <si>
    <t>코스피200 C 202012 265.0</t>
  </si>
  <si>
    <t>201QC275</t>
  </si>
  <si>
    <t>코스피200 C 202012 275.0</t>
  </si>
  <si>
    <t>201QC285</t>
  </si>
  <si>
    <t>코스피200 C 202012 285.0</t>
  </si>
  <si>
    <t>201QC295</t>
  </si>
  <si>
    <t>코스피200 C 202012 295.0</t>
  </si>
  <si>
    <t>201QC305</t>
  </si>
  <si>
    <t>코스피200 C 202012 305.0</t>
  </si>
  <si>
    <t>201QC315</t>
  </si>
  <si>
    <t>코스피200 C 202012 315.0</t>
  </si>
  <si>
    <t>201QC325</t>
  </si>
  <si>
    <t>코스피200 C 202012 325.0</t>
  </si>
  <si>
    <t>201QC335</t>
  </si>
  <si>
    <t>코스피200 C 202012 335.0</t>
  </si>
  <si>
    <t>201QC345</t>
  </si>
  <si>
    <t>코스피200 C 202012 345.0</t>
  </si>
  <si>
    <t>201QC355</t>
  </si>
  <si>
    <t>코스피200 C 202012 355.0</t>
  </si>
  <si>
    <t>201QC365</t>
  </si>
  <si>
    <t>코스피200 C 202012 365.0</t>
  </si>
  <si>
    <t>201QC375</t>
  </si>
  <si>
    <t>코스피200 C 202012 375.0</t>
  </si>
  <si>
    <t>201QC385</t>
  </si>
  <si>
    <t>코스피200 C 202012 385.0</t>
  </si>
  <si>
    <t>201QC395</t>
  </si>
  <si>
    <t>코스피200 C 202012 395.0</t>
  </si>
  <si>
    <t>201R6190</t>
  </si>
  <si>
    <t>코스피200 C 202106 190.0</t>
  </si>
  <si>
    <t>201R6200</t>
  </si>
  <si>
    <t>코스피200 C 202106 200.0</t>
  </si>
  <si>
    <t>201R6210</t>
  </si>
  <si>
    <t>코스피200 C 202106 210.0</t>
  </si>
  <si>
    <t>201R6220</t>
  </si>
  <si>
    <t>코스피200 C 202106 220.0</t>
  </si>
  <si>
    <t>201R6230</t>
  </si>
  <si>
    <t>코스피200 C 202106 230.0</t>
  </si>
  <si>
    <t>201R6240</t>
  </si>
  <si>
    <t>코스피200 C 202106 240.0</t>
  </si>
  <si>
    <t>201R6250</t>
  </si>
  <si>
    <t>코스피200 C 202106 250.0</t>
  </si>
  <si>
    <t>201R6260</t>
  </si>
  <si>
    <t>코스피200 C 202106 260.0</t>
  </si>
  <si>
    <t>201R6270</t>
  </si>
  <si>
    <t>코스피200 C 202106 270.0</t>
  </si>
  <si>
    <t>201R6280</t>
  </si>
  <si>
    <t>코스피200 C 202106 280.0</t>
  </si>
  <si>
    <t>201R6290</t>
  </si>
  <si>
    <t>코스피200 C 202106 290.0</t>
  </si>
  <si>
    <t>201R6300</t>
  </si>
  <si>
    <t>코스피200 C 202106 300.0</t>
  </si>
  <si>
    <t>201R6310</t>
  </si>
  <si>
    <t>코스피200 C 202106 310.0</t>
  </si>
  <si>
    <t>201R6320</t>
  </si>
  <si>
    <t>코스피200 C 202106 320.0</t>
  </si>
  <si>
    <t>201R6330</t>
  </si>
  <si>
    <t>코스피200 C 202106 330.0</t>
  </si>
  <si>
    <t>201R6340</t>
  </si>
  <si>
    <t>코스피200 C 202106 340.0</t>
  </si>
  <si>
    <t>201R6350</t>
  </si>
  <si>
    <t>코스피200 C 202106 350.0</t>
  </si>
  <si>
    <t>201R6360</t>
  </si>
  <si>
    <t>코스피200 C 202106 360.0</t>
  </si>
  <si>
    <t>201R6370</t>
  </si>
  <si>
    <t>코스피200 C 202106 370.0</t>
  </si>
  <si>
    <t>201RC190</t>
  </si>
  <si>
    <t>코스피200 C 202112 190.0</t>
  </si>
  <si>
    <t>201RC200</t>
  </si>
  <si>
    <t>코스피200 C 202112 200.0</t>
  </si>
  <si>
    <t>201RC210</t>
  </si>
  <si>
    <t>코스피200 C 202112 210.0</t>
  </si>
  <si>
    <t>201RC220</t>
  </si>
  <si>
    <t>코스피200 C 202112 220.0</t>
  </si>
  <si>
    <t>201RC230</t>
  </si>
  <si>
    <t>코스피200 C 202112 230.0</t>
  </si>
  <si>
    <t>201RC240</t>
  </si>
  <si>
    <t>코스피200 C 202112 240.0</t>
  </si>
  <si>
    <t>201RC250</t>
  </si>
  <si>
    <t>코스피200 C 202112 250.0</t>
  </si>
  <si>
    <t>201RC260</t>
  </si>
  <si>
    <t>코스피200 C 202112 260.0</t>
  </si>
  <si>
    <t>201RC270</t>
  </si>
  <si>
    <t>코스피200 C 202112 270.0</t>
  </si>
  <si>
    <t>201RC280</t>
  </si>
  <si>
    <t>코스피200 C 202112 280.0</t>
  </si>
  <si>
    <t>201RC290</t>
  </si>
  <si>
    <t>코스피200 C 202112 290.0</t>
  </si>
  <si>
    <t>201RC300</t>
  </si>
  <si>
    <t>코스피200 C 202112 300.0</t>
  </si>
  <si>
    <t>201RC310</t>
  </si>
  <si>
    <t>코스피200 C 202112 310.0</t>
  </si>
  <si>
    <t>201RC320</t>
  </si>
  <si>
    <t>코스피200 C 202112 320.0</t>
  </si>
  <si>
    <t>201RC330</t>
  </si>
  <si>
    <t>코스피200 C 202112 330.0</t>
  </si>
  <si>
    <t>201RC340</t>
  </si>
  <si>
    <t>코스피200 C 202112 340.0</t>
  </si>
  <si>
    <t>201RC350</t>
  </si>
  <si>
    <t>코스피200 C 202112 350.0</t>
  </si>
  <si>
    <t>201RC360</t>
  </si>
  <si>
    <t>코스피200 C 202112 360.0</t>
  </si>
  <si>
    <t>201RC370</t>
  </si>
  <si>
    <t>코스피200 C 202112 370.0</t>
  </si>
  <si>
    <t>201SC200</t>
  </si>
  <si>
    <t>코스피200 C 202212 200.0</t>
  </si>
  <si>
    <t>201SC210</t>
  </si>
  <si>
    <t>코스피200 C 202212 210.0</t>
  </si>
  <si>
    <t>201SC220</t>
  </si>
  <si>
    <t>코스피200 C 202212 220.0</t>
  </si>
  <si>
    <t>201SC230</t>
  </si>
  <si>
    <t>코스피200 C 202212 230.0</t>
  </si>
  <si>
    <t>201SC240</t>
  </si>
  <si>
    <t>코스피200 C 202212 240.0</t>
  </si>
  <si>
    <t>201SC250</t>
  </si>
  <si>
    <t>코스피200 C 202212 250.0</t>
  </si>
  <si>
    <t>201SC260</t>
  </si>
  <si>
    <t>코스피200 C 202212 260.0</t>
  </si>
  <si>
    <t>201SC270</t>
  </si>
  <si>
    <t>코스피200 C 202212 270.0</t>
  </si>
  <si>
    <t>201SC280</t>
  </si>
  <si>
    <t>코스피200 C 202212 280.0</t>
  </si>
  <si>
    <t>201SC290</t>
  </si>
  <si>
    <t>코스피200 C 202212 290.0</t>
  </si>
  <si>
    <t>201SC300</t>
  </si>
  <si>
    <t>코스피200 C 202212 300.0</t>
  </si>
  <si>
    <t>201SC310</t>
  </si>
  <si>
    <t>코스피200 C 202212 310.0</t>
  </si>
  <si>
    <t>201SC320</t>
  </si>
  <si>
    <t>코스피200 C 202212 320.0</t>
  </si>
  <si>
    <t>201SC330</t>
  </si>
  <si>
    <t>코스피200 C 202212 330.0</t>
  </si>
  <si>
    <t>201SC340</t>
  </si>
  <si>
    <t>코스피200 C 202212 340.0</t>
  </si>
  <si>
    <t>201SC350</t>
  </si>
  <si>
    <t>코스피200 C 202212 350.0</t>
  </si>
  <si>
    <t>201SC360</t>
  </si>
  <si>
    <t>코스피200 C 202212 360.0</t>
  </si>
  <si>
    <t>201SC370</t>
  </si>
  <si>
    <t>코스피200 C 202212 370.0</t>
  </si>
  <si>
    <t>301Q3190</t>
  </si>
  <si>
    <t>코스피200 P 202003 190.0</t>
  </si>
  <si>
    <t>301Q3192</t>
  </si>
  <si>
    <t>코스피200 P 202003 192.5</t>
  </si>
  <si>
    <t>301Q3195</t>
  </si>
  <si>
    <t>코스피200 P 202003 195.0</t>
  </si>
  <si>
    <t>301Q3197</t>
  </si>
  <si>
    <t>코스피200 P 202003 197.5</t>
  </si>
  <si>
    <t>301Q3200</t>
  </si>
  <si>
    <t>코스피200 P 202003 200.0</t>
  </si>
  <si>
    <t>301Q3202</t>
  </si>
  <si>
    <t>코스피200 P 202003 202.5</t>
  </si>
  <si>
    <t>301Q3205</t>
  </si>
  <si>
    <t>코스피200 P 202003 205.0</t>
  </si>
  <si>
    <t>301Q3207</t>
  </si>
  <si>
    <t>코스피200 P 202003 207.5</t>
  </si>
  <si>
    <t>301Q3210</t>
  </si>
  <si>
    <t>코스피200 P 202003 210.0</t>
  </si>
  <si>
    <t>301Q3212</t>
  </si>
  <si>
    <t>코스피200 P 202003 212.5</t>
  </si>
  <si>
    <t>301Q3215</t>
  </si>
  <si>
    <t>코스피200 P 202003 215.0</t>
  </si>
  <si>
    <t>301Q3217</t>
  </si>
  <si>
    <t>코스피200 P 202003 217.5</t>
  </si>
  <si>
    <t>301Q3220</t>
  </si>
  <si>
    <t>코스피200 P 202003 220.0</t>
  </si>
  <si>
    <t>301Q3222</t>
  </si>
  <si>
    <t>코스피200 P 202003 222.5</t>
  </si>
  <si>
    <t>301Q3225</t>
  </si>
  <si>
    <t>코스피200 P 202003 225.0</t>
  </si>
  <si>
    <t>301Q3227</t>
  </si>
  <si>
    <t>코스피200 P 202003 227.5</t>
  </si>
  <si>
    <t>301Q3230</t>
  </si>
  <si>
    <t>코스피200 P 202003 230.0</t>
  </si>
  <si>
    <t>301Q3232</t>
  </si>
  <si>
    <t>코스피200 P 202003 232.5</t>
  </si>
  <si>
    <t>301Q3235</t>
  </si>
  <si>
    <t>코스피200 P 202003 235.0</t>
  </si>
  <si>
    <t>301Q3237</t>
  </si>
  <si>
    <t>코스피200 P 202003 237.5</t>
  </si>
  <si>
    <t>301Q3240</t>
  </si>
  <si>
    <t>코스피200 P 202003 240.0</t>
  </si>
  <si>
    <t>301Q3242</t>
  </si>
  <si>
    <t>코스피200 P 202003 242.5</t>
  </si>
  <si>
    <t>301Q3245</t>
  </si>
  <si>
    <t>코스피200 P 202003 245.0</t>
  </si>
  <si>
    <t>301Q3247</t>
  </si>
  <si>
    <t>코스피200 P 202003 247.5</t>
  </si>
  <si>
    <t>301Q3250</t>
  </si>
  <si>
    <t>코스피200 P 202003 250.0</t>
  </si>
  <si>
    <t>301Q3252</t>
  </si>
  <si>
    <t>코스피200 P 202003 252.5</t>
  </si>
  <si>
    <t>301Q3255</t>
  </si>
  <si>
    <t>코스피200 P 202003 255.0</t>
  </si>
  <si>
    <t>301Q3257</t>
  </si>
  <si>
    <t>코스피200 P 202003 257.5</t>
  </si>
  <si>
    <t>301Q3260</t>
  </si>
  <si>
    <t>코스피200 P 202003 260.0</t>
  </si>
  <si>
    <t>301Q3262</t>
  </si>
  <si>
    <t>코스피200 P 202003 262.5</t>
  </si>
  <si>
    <t>301Q3265</t>
  </si>
  <si>
    <t>코스피200 P 202003 265.0</t>
  </si>
  <si>
    <t>301Q3267</t>
  </si>
  <si>
    <t>코스피200 P 202003 267.5</t>
  </si>
  <si>
    <t>301Q3270</t>
  </si>
  <si>
    <t>코스피200 P 202003 270.0</t>
  </si>
  <si>
    <t>301Q3272</t>
  </si>
  <si>
    <t>코스피200 P 202003 272.5</t>
  </si>
  <si>
    <t>301Q3275</t>
  </si>
  <si>
    <t>코스피200 P 202003 275.0</t>
  </si>
  <si>
    <t>301Q3277</t>
  </si>
  <si>
    <t>코스피200 P 202003 277.5</t>
  </si>
  <si>
    <t>301Q3280</t>
  </si>
  <si>
    <t>코스피200 P 202003 280.0</t>
  </si>
  <si>
    <t>301Q3282</t>
  </si>
  <si>
    <t>코스피200 P 202003 282.5</t>
  </si>
  <si>
    <t>301Q3285</t>
  </si>
  <si>
    <t>코스피200 P 202003 285.0</t>
  </si>
  <si>
    <t>301Q3287</t>
  </si>
  <si>
    <t>코스피200 P 202003 287.5</t>
  </si>
  <si>
    <t>301Q3290</t>
  </si>
  <si>
    <t>코스피200 P 202003 290.0</t>
  </si>
  <si>
    <t>301Q3292</t>
  </si>
  <si>
    <t>코스피200 P 202003 292.5</t>
  </si>
  <si>
    <t>301Q3295</t>
  </si>
  <si>
    <t>코스피200 P 202003 295.0</t>
  </si>
  <si>
    <t>301Q3297</t>
  </si>
  <si>
    <t>코스피200 P 202003 297.5</t>
  </si>
  <si>
    <t>301Q3300</t>
  </si>
  <si>
    <t>코스피200 P 202003 300.0</t>
  </si>
  <si>
    <t>301Q3302</t>
  </si>
  <si>
    <t>코스피200 P 202003 302.5</t>
  </si>
  <si>
    <t>301Q3305</t>
  </si>
  <si>
    <t>코스피200 P 202003 305.0</t>
  </si>
  <si>
    <t>301Q3307</t>
  </si>
  <si>
    <t>코스피200 P 202003 307.5</t>
  </si>
  <si>
    <t>301Q3310</t>
  </si>
  <si>
    <t>코스피200 P 202003 310.0</t>
  </si>
  <si>
    <t>301Q3312</t>
  </si>
  <si>
    <t>코스피200 P 202003 312.5</t>
  </si>
  <si>
    <t>301Q3315</t>
  </si>
  <si>
    <t>코스피200 P 202003 315.0</t>
  </si>
  <si>
    <t>301Q3317</t>
  </si>
  <si>
    <t>코스피200 P 202003 317.5</t>
  </si>
  <si>
    <t>301Q3320</t>
  </si>
  <si>
    <t>코스피200 P 202003 320.0</t>
  </si>
  <si>
    <t>301Q3322</t>
  </si>
  <si>
    <t>코스피200 P 202003 322.5</t>
  </si>
  <si>
    <t>301Q3325</t>
  </si>
  <si>
    <t>코스피200 P 202003 325.0</t>
  </si>
  <si>
    <t>301Q3327</t>
  </si>
  <si>
    <t>코스피200 P 202003 327.5</t>
  </si>
  <si>
    <t>301Q3330</t>
  </si>
  <si>
    <t>코스피200 P 202003 330.0</t>
  </si>
  <si>
    <t>301Q3332</t>
  </si>
  <si>
    <t>코스피200 P 202003 332.5</t>
  </si>
  <si>
    <t>301Q3335</t>
  </si>
  <si>
    <t>코스피200 P 202003 335.0</t>
  </si>
  <si>
    <t>301Q3337</t>
  </si>
  <si>
    <t>코스피200 P 202003 337.5</t>
  </si>
  <si>
    <t>301Q3340</t>
  </si>
  <si>
    <t>코스피200 P 202003 340.0</t>
  </si>
  <si>
    <t>301Q3342</t>
  </si>
  <si>
    <t>코스피200 P 202003 342.5</t>
  </si>
  <si>
    <t>301Q3345</t>
  </si>
  <si>
    <t>코스피200 P 202003 345.0</t>
  </si>
  <si>
    <t>301Q3347</t>
  </si>
  <si>
    <t>코스피200 P 202003 347.5</t>
  </si>
  <si>
    <t>301Q3350</t>
  </si>
  <si>
    <t>코스피200 P 202003 350.0</t>
  </si>
  <si>
    <t>301Q4222</t>
  </si>
  <si>
    <t>코스피200 P 202004 222.5</t>
  </si>
  <si>
    <t>301Q4225</t>
  </si>
  <si>
    <t>코스피200 P 202004 225.0</t>
  </si>
  <si>
    <t>301Q4227</t>
  </si>
  <si>
    <t>코스피200 P 202004 227.5</t>
  </si>
  <si>
    <t>301Q4230</t>
  </si>
  <si>
    <t>코스피200 P 202004 230.0</t>
  </si>
  <si>
    <t>301Q4232</t>
  </si>
  <si>
    <t>코스피200 P 202004 232.5</t>
  </si>
  <si>
    <t>301Q4235</t>
  </si>
  <si>
    <t>코스피200 P 202004 235.0</t>
  </si>
  <si>
    <t>301Q4237</t>
  </si>
  <si>
    <t>코스피200 P 202004 237.5</t>
  </si>
  <si>
    <t>301Q4240</t>
  </si>
  <si>
    <t>코스피200 P 202004 240.0</t>
  </si>
  <si>
    <t>301Q4242</t>
  </si>
  <si>
    <t>코스피200 P 202004 242.5</t>
  </si>
  <si>
    <t>301Q4245</t>
  </si>
  <si>
    <t>코스피200 P 202004 245.0</t>
  </si>
  <si>
    <t>301Q4247</t>
  </si>
  <si>
    <t>코스피200 P 202004 247.5</t>
  </si>
  <si>
    <t>301Q4250</t>
  </si>
  <si>
    <t>코스피200 P 202004 250.0</t>
  </si>
  <si>
    <t>301Q4252</t>
  </si>
  <si>
    <t>코스피200 P 202004 252.5</t>
  </si>
  <si>
    <t>301Q4255</t>
  </si>
  <si>
    <t>코스피200 P 202004 255.0</t>
  </si>
  <si>
    <t>301Q4257</t>
  </si>
  <si>
    <t>코스피200 P 202004 257.5</t>
  </si>
  <si>
    <t>301Q4260</t>
  </si>
  <si>
    <t>코스피200 P 202004 260.0</t>
  </si>
  <si>
    <t>301Q4262</t>
  </si>
  <si>
    <t>코스피200 P 202004 262.5</t>
  </si>
  <si>
    <t>301Q4265</t>
  </si>
  <si>
    <t>코스피200 P 202004 265.0</t>
  </si>
  <si>
    <t>301Q4267</t>
  </si>
  <si>
    <t>코스피200 P 202004 267.5</t>
  </si>
  <si>
    <t>301Q4270</t>
  </si>
  <si>
    <t>코스피200 P 202004 270.0</t>
  </si>
  <si>
    <t>301Q4272</t>
  </si>
  <si>
    <t>코스피200 P 202004 272.5</t>
  </si>
  <si>
    <t>301Q4275</t>
  </si>
  <si>
    <t>코스피200 P 202004 275.0</t>
  </si>
  <si>
    <t>301Q4277</t>
  </si>
  <si>
    <t>코스피200 P 202004 277.5</t>
  </si>
  <si>
    <t>301Q4280</t>
  </si>
  <si>
    <t>코스피200 P 202004 280.0</t>
  </si>
  <si>
    <t>301Q4282</t>
  </si>
  <si>
    <t>코스피200 P 202004 282.5</t>
  </si>
  <si>
    <t>301Q4285</t>
  </si>
  <si>
    <t>코스피200 P 202004 285.0</t>
  </si>
  <si>
    <t>301Q4287</t>
  </si>
  <si>
    <t>코스피200 P 202004 287.5</t>
  </si>
  <si>
    <t>301Q4290</t>
  </si>
  <si>
    <t>코스피200 P 202004 290.0</t>
  </si>
  <si>
    <t>301Q4292</t>
  </si>
  <si>
    <t>코스피200 P 202004 292.5</t>
  </si>
  <si>
    <t>301Q4295</t>
  </si>
  <si>
    <t>코스피200 P 202004 295.0</t>
  </si>
  <si>
    <t>301Q4297</t>
  </si>
  <si>
    <t>코스피200 P 202004 297.5</t>
  </si>
  <si>
    <t>301Q4300</t>
  </si>
  <si>
    <t>코스피200 P 202004 300.0</t>
  </si>
  <si>
    <t>301Q4302</t>
  </si>
  <si>
    <t>코스피200 P 202004 302.5</t>
  </si>
  <si>
    <t>301Q4305</t>
  </si>
  <si>
    <t>코스피200 P 202004 305.0</t>
  </si>
  <si>
    <t>301Q4307</t>
  </si>
  <si>
    <t>코스피200 P 202004 307.5</t>
  </si>
  <si>
    <t>301Q4310</t>
  </si>
  <si>
    <t>코스피200 P 202004 310.0</t>
  </si>
  <si>
    <t>301Q4312</t>
  </si>
  <si>
    <t>코스피200 P 202004 312.5</t>
  </si>
  <si>
    <t>301Q4315</t>
  </si>
  <si>
    <t>코스피200 P 202004 315.0</t>
  </si>
  <si>
    <t>301Q4317</t>
  </si>
  <si>
    <t>코스피200 P 202004 317.5</t>
  </si>
  <si>
    <t>301Q4320</t>
  </si>
  <si>
    <t>코스피200 P 202004 320.0</t>
  </si>
  <si>
    <t>301Q4322</t>
  </si>
  <si>
    <t>코스피200 P 202004 322.5</t>
  </si>
  <si>
    <t>301Q4325</t>
  </si>
  <si>
    <t>코스피200 P 202004 325.0</t>
  </si>
  <si>
    <t>301Q4327</t>
  </si>
  <si>
    <t>코스피200 P 202004 327.5</t>
  </si>
  <si>
    <t>301Q4330</t>
  </si>
  <si>
    <t>코스피200 P 202004 330.0</t>
  </si>
  <si>
    <t>301Q4332</t>
  </si>
  <si>
    <t>코스피200 P 202004 332.5</t>
  </si>
  <si>
    <t>301Q4335</t>
  </si>
  <si>
    <t>코스피200 P 202004 335.0</t>
  </si>
  <si>
    <t>301Q4337</t>
  </si>
  <si>
    <t>코스피200 P 202004 337.5</t>
  </si>
  <si>
    <t>301Q4340</t>
  </si>
  <si>
    <t>코스피200 P 202004 340.0</t>
  </si>
  <si>
    <t>301Q4342</t>
  </si>
  <si>
    <t>코스피200 P 202004 342.5</t>
  </si>
  <si>
    <t>301Q4345</t>
  </si>
  <si>
    <t>코스피200 P 202004 345.0</t>
  </si>
  <si>
    <t>301Q5222</t>
  </si>
  <si>
    <t>코스피200 P 202005 222.5</t>
  </si>
  <si>
    <t>301Q5225</t>
  </si>
  <si>
    <t>코스피200 P 202005 225.0</t>
  </si>
  <si>
    <t>301Q5227</t>
  </si>
  <si>
    <t>코스피200 P 202005 227.5</t>
  </si>
  <si>
    <t>301Q5230</t>
  </si>
  <si>
    <t>코스피200 P 202005 230.0</t>
  </si>
  <si>
    <t>301Q5232</t>
  </si>
  <si>
    <t>코스피200 P 202005 232.5</t>
  </si>
  <si>
    <t>301Q5235</t>
  </si>
  <si>
    <t>코스피200 P 202005 235.0</t>
  </si>
  <si>
    <t>301Q5237</t>
  </si>
  <si>
    <t>코스피200 P 202005 237.5</t>
  </si>
  <si>
    <t>301Q5240</t>
  </si>
  <si>
    <t>코스피200 P 202005 240.0</t>
  </si>
  <si>
    <t>301Q5242</t>
  </si>
  <si>
    <t>코스피200 P 202005 242.5</t>
  </si>
  <si>
    <t>301Q5245</t>
  </si>
  <si>
    <t>코스피200 P 202005 245.0</t>
  </si>
  <si>
    <t>301Q5247</t>
  </si>
  <si>
    <t>코스피200 P 202005 247.5</t>
  </si>
  <si>
    <t>301Q5250</t>
  </si>
  <si>
    <t>코스피200 P 202005 250.0</t>
  </si>
  <si>
    <t>301Q5252</t>
  </si>
  <si>
    <t>코스피200 P 202005 252.5</t>
  </si>
  <si>
    <t>301Q5255</t>
  </si>
  <si>
    <t>코스피200 P 202005 255.0</t>
  </si>
  <si>
    <t>301Q5257</t>
  </si>
  <si>
    <t>코스피200 P 202005 257.5</t>
  </si>
  <si>
    <t>301Q5260</t>
  </si>
  <si>
    <t>코스피200 P 202005 260.0</t>
  </si>
  <si>
    <t>301Q5262</t>
  </si>
  <si>
    <t>코스피200 P 202005 262.5</t>
  </si>
  <si>
    <t>301Q5265</t>
  </si>
  <si>
    <t>코스피200 P 202005 265.0</t>
  </si>
  <si>
    <t>301Q5267</t>
  </si>
  <si>
    <t>코스피200 P 202005 267.5</t>
  </si>
  <si>
    <t>301Q5270</t>
  </si>
  <si>
    <t>코스피200 P 202005 270.0</t>
  </si>
  <si>
    <t>301Q5272</t>
  </si>
  <si>
    <t>코스피200 P 202005 272.5</t>
  </si>
  <si>
    <t>301Q5275</t>
  </si>
  <si>
    <t>코스피200 P 202005 275.0</t>
  </si>
  <si>
    <t>301Q5277</t>
  </si>
  <si>
    <t>코스피200 P 202005 277.5</t>
  </si>
  <si>
    <t>301Q5280</t>
  </si>
  <si>
    <t>코스피200 P 202005 280.0</t>
  </si>
  <si>
    <t>301Q5282</t>
  </si>
  <si>
    <t>코스피200 P 202005 282.5</t>
  </si>
  <si>
    <t>301Q5285</t>
  </si>
  <si>
    <t>코스피200 P 202005 285.0</t>
  </si>
  <si>
    <t>301Q5287</t>
  </si>
  <si>
    <t>코스피200 P 202005 287.5</t>
  </si>
  <si>
    <t>301Q5290</t>
  </si>
  <si>
    <t>코스피200 P 202005 290.0</t>
  </si>
  <si>
    <t>301Q5292</t>
  </si>
  <si>
    <t>코스피200 P 202005 292.5</t>
  </si>
  <si>
    <t>301Q5295</t>
  </si>
  <si>
    <t>코스피200 P 202005 295.0</t>
  </si>
  <si>
    <t>301Q5297</t>
  </si>
  <si>
    <t>코스피200 P 202005 297.5</t>
  </si>
  <si>
    <t>301Q5300</t>
  </si>
  <si>
    <t>코스피200 P 202005 300.0</t>
  </si>
  <si>
    <t>301Q5302</t>
  </si>
  <si>
    <t>코스피200 P 202005 302.5</t>
  </si>
  <si>
    <t>301Q5305</t>
  </si>
  <si>
    <t>코스피200 P 202005 305.0</t>
  </si>
  <si>
    <t>301Q5307</t>
  </si>
  <si>
    <t>코스피200 P 202005 307.5</t>
  </si>
  <si>
    <t>301Q5310</t>
  </si>
  <si>
    <t>코스피200 P 202005 310.0</t>
  </si>
  <si>
    <t>301Q5312</t>
  </si>
  <si>
    <t>코스피200 P 202005 312.5</t>
  </si>
  <si>
    <t>301Q5315</t>
  </si>
  <si>
    <t>코스피200 P 202005 315.0</t>
  </si>
  <si>
    <t>301Q5317</t>
  </si>
  <si>
    <t>코스피200 P 202005 317.5</t>
  </si>
  <si>
    <t>301Q5320</t>
  </si>
  <si>
    <t>코스피200 P 202005 320.0</t>
  </si>
  <si>
    <t>301Q5322</t>
  </si>
  <si>
    <t>코스피200 P 202005 322.5</t>
  </si>
  <si>
    <t>301Q5325</t>
  </si>
  <si>
    <t>코스피200 P 202005 325.0</t>
  </si>
  <si>
    <t>301Q5327</t>
  </si>
  <si>
    <t>코스피200 P 202005 327.5</t>
  </si>
  <si>
    <t>301Q5330</t>
  </si>
  <si>
    <t>코스피200 P 202005 330.0</t>
  </si>
  <si>
    <t>301Q5332</t>
  </si>
  <si>
    <t>코스피200 P 202005 332.5</t>
  </si>
  <si>
    <t>301Q5335</t>
  </si>
  <si>
    <t>코스피200 P 202005 335.0</t>
  </si>
  <si>
    <t>301Q5337</t>
  </si>
  <si>
    <t>코스피200 P 202005 337.5</t>
  </si>
  <si>
    <t>301Q5340</t>
  </si>
  <si>
    <t>코스피200 P 202005 340.0</t>
  </si>
  <si>
    <t>301Q5342</t>
  </si>
  <si>
    <t>코스피200 P 202005 342.5</t>
  </si>
  <si>
    <t>301Q5345</t>
  </si>
  <si>
    <t>코스피200 P 202005 345.0</t>
  </si>
  <si>
    <t>301Q6190</t>
  </si>
  <si>
    <t>코스피200 P 202006 190.0</t>
  </si>
  <si>
    <t>301Q6192</t>
  </si>
  <si>
    <t>코스피200 P 202006 192.5</t>
  </si>
  <si>
    <t>301Q6195</t>
  </si>
  <si>
    <t>코스피200 P 202006 195.0</t>
  </si>
  <si>
    <t>301Q6197</t>
  </si>
  <si>
    <t>코스피200 P 202006 197.5</t>
  </si>
  <si>
    <t>301Q6200</t>
  </si>
  <si>
    <t>코스피200 P 202006 200.0</t>
  </si>
  <si>
    <t>301Q6202</t>
  </si>
  <si>
    <t>코스피200 P 202006 202.5</t>
  </si>
  <si>
    <t>301Q6205</t>
  </si>
  <si>
    <t>코스피200 P 202006 205.0</t>
  </si>
  <si>
    <t>301Q6207</t>
  </si>
  <si>
    <t>코스피200 P 202006 207.5</t>
  </si>
  <si>
    <t>301Q6210</t>
  </si>
  <si>
    <t>코스피200 P 202006 210.0</t>
  </si>
  <si>
    <t>301Q6212</t>
  </si>
  <si>
    <t>코스피200 P 202006 212.5</t>
  </si>
  <si>
    <t>301Q6215</t>
  </si>
  <si>
    <t>코스피200 P 202006 215.0</t>
  </si>
  <si>
    <t>301Q6217</t>
  </si>
  <si>
    <t>코스피200 P 202006 217.5</t>
  </si>
  <si>
    <t>301Q6220</t>
  </si>
  <si>
    <t>코스피200 P 202006 220.0</t>
  </si>
  <si>
    <t>301Q6222</t>
  </si>
  <si>
    <t>코스피200 P 202006 222.5</t>
  </si>
  <si>
    <t>301Q6225</t>
  </si>
  <si>
    <t>코스피200 P 202006 225.0</t>
  </si>
  <si>
    <t>301Q6227</t>
  </si>
  <si>
    <t>코스피200 P 202006 227.5</t>
  </si>
  <si>
    <t>301Q6230</t>
  </si>
  <si>
    <t>코스피200 P 202006 230.0</t>
  </si>
  <si>
    <t>301Q6232</t>
  </si>
  <si>
    <t>코스피200 P 202006 232.5</t>
  </si>
  <si>
    <t>301Q6235</t>
  </si>
  <si>
    <t>코스피200 P 202006 235.0</t>
  </si>
  <si>
    <t>301Q6237</t>
  </si>
  <si>
    <t>코스피200 P 202006 237.5</t>
  </si>
  <si>
    <t>301Q6240</t>
  </si>
  <si>
    <t>코스피200 P 202006 240.0</t>
  </si>
  <si>
    <t>301Q6242</t>
  </si>
  <si>
    <t>코스피200 P 202006 242.5</t>
  </si>
  <si>
    <t>301Q6245</t>
  </si>
  <si>
    <t>코스피200 P 202006 245.0</t>
  </si>
  <si>
    <t>301Q6247</t>
  </si>
  <si>
    <t>코스피200 P 202006 247.5</t>
  </si>
  <si>
    <t>301Q6250</t>
  </si>
  <si>
    <t>코스피200 P 202006 250.0</t>
  </si>
  <si>
    <t>301Q6252</t>
  </si>
  <si>
    <t>코스피200 P 202006 252.5</t>
  </si>
  <si>
    <t>301Q6255</t>
  </si>
  <si>
    <t>코스피200 P 202006 255.0</t>
  </si>
  <si>
    <t>301Q6257</t>
  </si>
  <si>
    <t>코스피200 P 202006 257.5</t>
  </si>
  <si>
    <t>301Q6260</t>
  </si>
  <si>
    <t>코스피200 P 202006 260.0</t>
  </si>
  <si>
    <t>301Q6262</t>
  </si>
  <si>
    <t>코스피200 P 202006 262.5</t>
  </si>
  <si>
    <t>301Q6265</t>
  </si>
  <si>
    <t>코스피200 P 202006 265.0</t>
  </si>
  <si>
    <t>301Q6267</t>
  </si>
  <si>
    <t>코스피200 P 202006 267.5</t>
  </si>
  <si>
    <t>301Q6270</t>
  </si>
  <si>
    <t>코스피200 P 202006 270.0</t>
  </si>
  <si>
    <t>301Q6272</t>
  </si>
  <si>
    <t>코스피200 P 202006 272.5</t>
  </si>
  <si>
    <t>301Q6275</t>
  </si>
  <si>
    <t>코스피200 P 202006 275.0</t>
  </si>
  <si>
    <t>301Q6277</t>
  </si>
  <si>
    <t>코스피200 P 202006 277.5</t>
  </si>
  <si>
    <t>301Q6280</t>
  </si>
  <si>
    <t>코스피200 P 202006 280.0</t>
  </si>
  <si>
    <t>301Q6282</t>
  </si>
  <si>
    <t>코스피200 P 202006 282.5</t>
  </si>
  <si>
    <t>301Q6285</t>
  </si>
  <si>
    <t>코스피200 P 202006 285.0</t>
  </si>
  <si>
    <t>301Q6287</t>
  </si>
  <si>
    <t>코스피200 P 202006 287.5</t>
  </si>
  <si>
    <t>301Q6290</t>
  </si>
  <si>
    <t>코스피200 P 202006 290.0</t>
  </si>
  <si>
    <t>301Q6292</t>
  </si>
  <si>
    <t>코스피200 P 202006 292.5</t>
  </si>
  <si>
    <t>301Q6295</t>
  </si>
  <si>
    <t>코스피200 P 202006 295.0</t>
  </si>
  <si>
    <t>301Q6297</t>
  </si>
  <si>
    <t>코스피200 P 202006 297.5</t>
  </si>
  <si>
    <t>301Q6300</t>
  </si>
  <si>
    <t>코스피200 P 202006 300.0</t>
  </si>
  <si>
    <t>301Q6302</t>
  </si>
  <si>
    <t>코스피200 P 202006 302.5</t>
  </si>
  <si>
    <t>301Q6305</t>
  </si>
  <si>
    <t>코스피200 P 202006 305.0</t>
  </si>
  <si>
    <t>301Q6307</t>
  </si>
  <si>
    <t>코스피200 P 202006 307.5</t>
  </si>
  <si>
    <t>301Q6310</t>
  </si>
  <si>
    <t>코스피200 P 202006 310.0</t>
  </si>
  <si>
    <t>301Q6312</t>
  </si>
  <si>
    <t>코스피200 P 202006 312.5</t>
  </si>
  <si>
    <t>301Q6315</t>
  </si>
  <si>
    <t>코스피200 P 202006 315.0</t>
  </si>
  <si>
    <t>301Q6317</t>
  </si>
  <si>
    <t>코스피200 P 202006 317.5</t>
  </si>
  <si>
    <t>301Q6320</t>
  </si>
  <si>
    <t>코스피200 P 202006 320.0</t>
  </si>
  <si>
    <t>301Q6322</t>
  </si>
  <si>
    <t>코스피200 P 202006 322.5</t>
  </si>
  <si>
    <t>301Q6325</t>
  </si>
  <si>
    <t>코스피200 P 202006 325.0</t>
  </si>
  <si>
    <t>301Q6327</t>
  </si>
  <si>
    <t>코스피200 P 202006 327.5</t>
  </si>
  <si>
    <t>301Q6330</t>
  </si>
  <si>
    <t>코스피200 P 202006 330.0</t>
  </si>
  <si>
    <t>301Q6332</t>
  </si>
  <si>
    <t>코스피200 P 202006 332.5</t>
  </si>
  <si>
    <t>301Q6335</t>
  </si>
  <si>
    <t>코스피200 P 202006 335.0</t>
  </si>
  <si>
    <t>301Q6337</t>
  </si>
  <si>
    <t>코스피200 P 202006 337.5</t>
  </si>
  <si>
    <t>301Q6340</t>
  </si>
  <si>
    <t>코스피200 P 202006 340.0</t>
  </si>
  <si>
    <t>301Q6342</t>
  </si>
  <si>
    <t>코스피200 P 202006 342.5</t>
  </si>
  <si>
    <t>301Q6345</t>
  </si>
  <si>
    <t>코스피200 P 202006 345.0</t>
  </si>
  <si>
    <t>301Q6347</t>
  </si>
  <si>
    <t>코스피200 P 202006 347.5</t>
  </si>
  <si>
    <t>301Q6350</t>
  </si>
  <si>
    <t>코스피200 P 202006 350.0</t>
  </si>
  <si>
    <t>301Q6352</t>
  </si>
  <si>
    <t>코스피200 P 202006 352.5</t>
  </si>
  <si>
    <t>301Q6355</t>
  </si>
  <si>
    <t>코스피200 P 202006 355.0</t>
  </si>
  <si>
    <t>301Q6357</t>
  </si>
  <si>
    <t>코스피200 P 202006 357.5</t>
  </si>
  <si>
    <t>301Q6360</t>
  </si>
  <si>
    <t>코스피200 P 202006 360.0</t>
  </si>
  <si>
    <t>301Q6362</t>
  </si>
  <si>
    <t>코스피200 P 202006 362.5</t>
  </si>
  <si>
    <t>301Q6365</t>
  </si>
  <si>
    <t>코스피200 P 202006 365.0</t>
  </si>
  <si>
    <t>301Q6367</t>
  </si>
  <si>
    <t>코스피200 P 202006 367.5</t>
  </si>
  <si>
    <t>301Q6370</t>
  </si>
  <si>
    <t>코스피200 P 202006 370.0</t>
  </si>
  <si>
    <t>301Q7222</t>
  </si>
  <si>
    <t>코스피200 P 202007 222.5</t>
  </si>
  <si>
    <t>301Q7225</t>
  </si>
  <si>
    <t>코스피200 P 202007 225.0</t>
  </si>
  <si>
    <t>301Q7227</t>
  </si>
  <si>
    <t>코스피200 P 202007 227.5</t>
  </si>
  <si>
    <t>301Q7230</t>
  </si>
  <si>
    <t>코스피200 P 202007 230.0</t>
  </si>
  <si>
    <t>301Q7232</t>
  </si>
  <si>
    <t>코스피200 P 202007 232.5</t>
  </si>
  <si>
    <t>301Q7235</t>
  </si>
  <si>
    <t>코스피200 P 202007 235.0</t>
  </si>
  <si>
    <t>301Q7237</t>
  </si>
  <si>
    <t>코스피200 P 202007 237.5</t>
  </si>
  <si>
    <t>301Q7240</t>
  </si>
  <si>
    <t>코스피200 P 202007 240.0</t>
  </si>
  <si>
    <t>301Q7242</t>
  </si>
  <si>
    <t>코스피200 P 202007 242.5</t>
  </si>
  <si>
    <t>301Q7245</t>
  </si>
  <si>
    <t>코스피200 P 202007 245.0</t>
  </si>
  <si>
    <t>301Q7247</t>
  </si>
  <si>
    <t>코스피200 P 202007 247.5</t>
  </si>
  <si>
    <t>301Q7250</t>
  </si>
  <si>
    <t>코스피200 P 202007 250.0</t>
  </si>
  <si>
    <t>301Q7252</t>
  </si>
  <si>
    <t>코스피200 P 202007 252.5</t>
  </si>
  <si>
    <t>301Q7255</t>
  </si>
  <si>
    <t>코스피200 P 202007 255.0</t>
  </si>
  <si>
    <t>301Q7257</t>
  </si>
  <si>
    <t>코스피200 P 202007 257.5</t>
  </si>
  <si>
    <t>301Q7260</t>
  </si>
  <si>
    <t>코스피200 P 202007 260.0</t>
  </si>
  <si>
    <t>301Q7262</t>
  </si>
  <si>
    <t>코스피200 P 202007 262.5</t>
  </si>
  <si>
    <t>301Q7265</t>
  </si>
  <si>
    <t>코스피200 P 202007 265.0</t>
  </si>
  <si>
    <t>301Q7267</t>
  </si>
  <si>
    <t>코스피200 P 202007 267.5</t>
  </si>
  <si>
    <t>301Q7270</t>
  </si>
  <si>
    <t>코스피200 P 202007 270.0</t>
  </si>
  <si>
    <t>301Q7272</t>
  </si>
  <si>
    <t>코스피200 P 202007 272.5</t>
  </si>
  <si>
    <t>301Q7275</t>
  </si>
  <si>
    <t>코스피200 P 202007 275.0</t>
  </si>
  <si>
    <t>301Q7277</t>
  </si>
  <si>
    <t>코스피200 P 202007 277.5</t>
  </si>
  <si>
    <t>301Q7280</t>
  </si>
  <si>
    <t>코스피200 P 202007 280.0</t>
  </si>
  <si>
    <t>301Q7282</t>
  </si>
  <si>
    <t>코스피200 P 202007 282.5</t>
  </si>
  <si>
    <t>301Q7285</t>
  </si>
  <si>
    <t>코스피200 P 202007 285.0</t>
  </si>
  <si>
    <t>301Q7287</t>
  </si>
  <si>
    <t>코스피200 P 202007 287.5</t>
  </si>
  <si>
    <t>301Q7290</t>
  </si>
  <si>
    <t>코스피200 P 202007 290.0</t>
  </si>
  <si>
    <t>301Q7292</t>
  </si>
  <si>
    <t>코스피200 P 202007 292.5</t>
  </si>
  <si>
    <t>301Q7295</t>
  </si>
  <si>
    <t>코스피200 P 202007 295.0</t>
  </si>
  <si>
    <t>301Q7297</t>
  </si>
  <si>
    <t>코스피200 P 202007 297.5</t>
  </si>
  <si>
    <t>301Q7300</t>
  </si>
  <si>
    <t>코스피200 P 202007 300.0</t>
  </si>
  <si>
    <t>301Q7302</t>
  </si>
  <si>
    <t>코스피200 P 202007 302.5</t>
  </si>
  <si>
    <t>301Q7305</t>
  </si>
  <si>
    <t>코스피200 P 202007 305.0</t>
  </si>
  <si>
    <t>301Q7307</t>
  </si>
  <si>
    <t>코스피200 P 202007 307.5</t>
  </si>
  <si>
    <t>301Q7310</t>
  </si>
  <si>
    <t>코스피200 P 202007 310.0</t>
  </si>
  <si>
    <t>301Q7312</t>
  </si>
  <si>
    <t>코스피200 P 202007 312.5</t>
  </si>
  <si>
    <t>301Q7315</t>
  </si>
  <si>
    <t>코스피200 P 202007 315.0</t>
  </si>
  <si>
    <t>301Q7317</t>
  </si>
  <si>
    <t>코스피200 P 202007 317.5</t>
  </si>
  <si>
    <t>301Q7320</t>
  </si>
  <si>
    <t>코스피200 P 202007 320.0</t>
  </si>
  <si>
    <t>301Q7322</t>
  </si>
  <si>
    <t>코스피200 P 202007 322.5</t>
  </si>
  <si>
    <t>301Q7325</t>
  </si>
  <si>
    <t>코스피200 P 202007 325.0</t>
  </si>
  <si>
    <t>301Q7327</t>
  </si>
  <si>
    <t>코스피200 P 202007 327.5</t>
  </si>
  <si>
    <t>301Q7330</t>
  </si>
  <si>
    <t>코스피200 P 202007 330.0</t>
  </si>
  <si>
    <t>301Q7332</t>
  </si>
  <si>
    <t>코스피200 P 202007 332.5</t>
  </si>
  <si>
    <t>301Q7335</t>
  </si>
  <si>
    <t>코스피200 P 202007 335.0</t>
  </si>
  <si>
    <t>301Q7337</t>
  </si>
  <si>
    <t>코스피200 P 202007 337.5</t>
  </si>
  <si>
    <t>301Q7340</t>
  </si>
  <si>
    <t>코스피200 P 202007 340.0</t>
  </si>
  <si>
    <t>301Q7342</t>
  </si>
  <si>
    <t>코스피200 P 202007 342.5</t>
  </si>
  <si>
    <t>301Q7345</t>
  </si>
  <si>
    <t>코스피200 P 202007 345.0</t>
  </si>
  <si>
    <t>301Q8222</t>
  </si>
  <si>
    <t>코스피200 P 202008 222.5</t>
  </si>
  <si>
    <t>301Q8225</t>
  </si>
  <si>
    <t>코스피200 P 202008 225.0</t>
  </si>
  <si>
    <t>301Q8227</t>
  </si>
  <si>
    <t>코스피200 P 202008 227.5</t>
  </si>
  <si>
    <t>301Q8230</t>
  </si>
  <si>
    <t>코스피200 P 202008 230.0</t>
  </si>
  <si>
    <t>301Q8232</t>
  </si>
  <si>
    <t>코스피200 P 202008 232.5</t>
  </si>
  <si>
    <t>301Q8235</t>
  </si>
  <si>
    <t>코스피200 P 202008 235.0</t>
  </si>
  <si>
    <t>301Q8237</t>
  </si>
  <si>
    <t>코스피200 P 202008 237.5</t>
  </si>
  <si>
    <t>301Q8240</t>
  </si>
  <si>
    <t>코스피200 P 202008 240.0</t>
  </si>
  <si>
    <t>301Q8242</t>
  </si>
  <si>
    <t>코스피200 P 202008 242.5</t>
  </si>
  <si>
    <t>301Q8245</t>
  </si>
  <si>
    <t>코스피200 P 202008 245.0</t>
  </si>
  <si>
    <t>301Q8247</t>
  </si>
  <si>
    <t>코스피200 P 202008 247.5</t>
  </si>
  <si>
    <t>301Q8250</t>
  </si>
  <si>
    <t>코스피200 P 202008 250.0</t>
  </si>
  <si>
    <t>301Q8252</t>
  </si>
  <si>
    <t>코스피200 P 202008 252.5</t>
  </si>
  <si>
    <t>301Q8255</t>
  </si>
  <si>
    <t>코스피200 P 202008 255.0</t>
  </si>
  <si>
    <t>301Q8257</t>
  </si>
  <si>
    <t>코스피200 P 202008 257.5</t>
  </si>
  <si>
    <t>301Q8260</t>
  </si>
  <si>
    <t>코스피200 P 202008 260.0</t>
  </si>
  <si>
    <t>301Q8262</t>
  </si>
  <si>
    <t>코스피200 P 202008 262.5</t>
  </si>
  <si>
    <t>301Q8265</t>
  </si>
  <si>
    <t>코스피200 P 202008 265.0</t>
  </si>
  <si>
    <t>301Q8267</t>
  </si>
  <si>
    <t>코스피200 P 202008 267.5</t>
  </si>
  <si>
    <t>301Q8270</t>
  </si>
  <si>
    <t>코스피200 P 202008 270.0</t>
  </si>
  <si>
    <t>301Q8272</t>
  </si>
  <si>
    <t>코스피200 P 202008 272.5</t>
  </si>
  <si>
    <t>301Q8275</t>
  </si>
  <si>
    <t>코스피200 P 202008 275.0</t>
  </si>
  <si>
    <t>301Q8277</t>
  </si>
  <si>
    <t>코스피200 P 202008 277.5</t>
  </si>
  <si>
    <t>301Q8280</t>
  </si>
  <si>
    <t>코스피200 P 202008 280.0</t>
  </si>
  <si>
    <t>301Q8282</t>
  </si>
  <si>
    <t>코스피200 P 202008 282.5</t>
  </si>
  <si>
    <t>301Q8285</t>
  </si>
  <si>
    <t>코스피200 P 202008 285.0</t>
  </si>
  <si>
    <t>301Q8287</t>
  </si>
  <si>
    <t>코스피200 P 202008 287.5</t>
  </si>
  <si>
    <t>301Q8290</t>
  </si>
  <si>
    <t>코스피200 P 202008 290.0</t>
  </si>
  <si>
    <t>301Q8292</t>
  </si>
  <si>
    <t>코스피200 P 202008 292.5</t>
  </si>
  <si>
    <t>301Q8295</t>
  </si>
  <si>
    <t>코스피200 P 202008 295.0</t>
  </si>
  <si>
    <t>301Q8297</t>
  </si>
  <si>
    <t>코스피200 P 202008 297.5</t>
  </si>
  <si>
    <t>301Q8300</t>
  </si>
  <si>
    <t>코스피200 P 202008 300.0</t>
  </si>
  <si>
    <t>301Q8302</t>
  </si>
  <si>
    <t>코스피200 P 202008 302.5</t>
  </si>
  <si>
    <t>301Q8305</t>
  </si>
  <si>
    <t>코스피200 P 202008 305.0</t>
  </si>
  <si>
    <t>301Q8307</t>
  </si>
  <si>
    <t>코스피200 P 202008 307.5</t>
  </si>
  <si>
    <t>301Q8310</t>
  </si>
  <si>
    <t>코스피200 P 202008 310.0</t>
  </si>
  <si>
    <t>301Q8312</t>
  </si>
  <si>
    <t>코스피200 P 202008 312.5</t>
  </si>
  <si>
    <t>301Q8315</t>
  </si>
  <si>
    <t>코스피200 P 202008 315.0</t>
  </si>
  <si>
    <t>301Q8317</t>
  </si>
  <si>
    <t>코스피200 P 202008 317.5</t>
  </si>
  <si>
    <t>301Q8320</t>
  </si>
  <si>
    <t>코스피200 P 202008 320.0</t>
  </si>
  <si>
    <t>301Q8322</t>
  </si>
  <si>
    <t>코스피200 P 202008 322.5</t>
  </si>
  <si>
    <t>301Q8325</t>
  </si>
  <si>
    <t>코스피200 P 202008 325.0</t>
  </si>
  <si>
    <t>301Q8327</t>
  </si>
  <si>
    <t>코스피200 P 202008 327.5</t>
  </si>
  <si>
    <t>301Q8330</t>
  </si>
  <si>
    <t>코스피200 P 202008 330.0</t>
  </si>
  <si>
    <t>301Q8332</t>
  </si>
  <si>
    <t>코스피200 P 202008 332.5</t>
  </si>
  <si>
    <t>301Q8335</t>
  </si>
  <si>
    <t>코스피200 P 202008 335.0</t>
  </si>
  <si>
    <t>301Q8337</t>
  </si>
  <si>
    <t>코스피200 P 202008 337.5</t>
  </si>
  <si>
    <t>301Q8340</t>
  </si>
  <si>
    <t>코스피200 P 202008 340.0</t>
  </si>
  <si>
    <t>301Q8342</t>
  </si>
  <si>
    <t>코스피200 P 202008 342.5</t>
  </si>
  <si>
    <t>301Q9205</t>
  </si>
  <si>
    <t>코스피200 P 202009 205.0</t>
  </si>
  <si>
    <t>301Q9210</t>
  </si>
  <si>
    <t>코스피200 P 202009 210.0</t>
  </si>
  <si>
    <t>301Q9215</t>
  </si>
  <si>
    <t>코스피200 P 202009 215.0</t>
  </si>
  <si>
    <t>301Q9220</t>
  </si>
  <si>
    <t>코스피200 P 202009 220.0</t>
  </si>
  <si>
    <t>301Q9225</t>
  </si>
  <si>
    <t>코스피200 P 202009 225.0</t>
  </si>
  <si>
    <t>301Q9230</t>
  </si>
  <si>
    <t>코스피200 P 202009 230.0</t>
  </si>
  <si>
    <t>301Q9235</t>
  </si>
  <si>
    <t>코스피200 P 202009 235.0</t>
  </si>
  <si>
    <t>301Q9240</t>
  </si>
  <si>
    <t>코스피200 P 202009 240.0</t>
  </si>
  <si>
    <t>301Q9245</t>
  </si>
  <si>
    <t>코스피200 P 202009 245.0</t>
  </si>
  <si>
    <t>301Q9250</t>
  </si>
  <si>
    <t>코스피200 P 202009 250.0</t>
  </si>
  <si>
    <t>301Q9255</t>
  </si>
  <si>
    <t>코스피200 P 202009 255.0</t>
  </si>
  <si>
    <t>301Q9260</t>
  </si>
  <si>
    <t>코스피200 P 202009 260.0</t>
  </si>
  <si>
    <t>301Q9265</t>
  </si>
  <si>
    <t>코스피200 P 202009 265.0</t>
  </si>
  <si>
    <t>301Q9270</t>
  </si>
  <si>
    <t>코스피200 P 202009 270.0</t>
  </si>
  <si>
    <t>301Q9275</t>
  </si>
  <si>
    <t>코스피200 P 202009 275.0</t>
  </si>
  <si>
    <t>301Q9280</t>
  </si>
  <si>
    <t>코스피200 P 202009 280.0</t>
  </si>
  <si>
    <t>301Q9285</t>
  </si>
  <si>
    <t>코스피200 P 202009 285.0</t>
  </si>
  <si>
    <t>301Q9290</t>
  </si>
  <si>
    <t>코스피200 P 202009 290.0</t>
  </si>
  <si>
    <t>301Q9295</t>
  </si>
  <si>
    <t>코스피200 P 202009 295.0</t>
  </si>
  <si>
    <t>301Q9300</t>
  </si>
  <si>
    <t>코스피200 P 202009 300.0</t>
  </si>
  <si>
    <t>301Q9305</t>
  </si>
  <si>
    <t>코스피200 P 202009 305.0</t>
  </si>
  <si>
    <t>301Q9310</t>
  </si>
  <si>
    <t>코스피200 P 202009 310.0</t>
  </si>
  <si>
    <t>301Q9315</t>
  </si>
  <si>
    <t>코스피200 P 202009 315.0</t>
  </si>
  <si>
    <t>301Q9320</t>
  </si>
  <si>
    <t>코스피200 P 202009 320.0</t>
  </si>
  <si>
    <t>301Q9325</t>
  </si>
  <si>
    <t>코스피200 P 202009 325.0</t>
  </si>
  <si>
    <t>301Q9330</t>
  </si>
  <si>
    <t>코스피200 P 202009 330.0</t>
  </si>
  <si>
    <t>301Q9335</t>
  </si>
  <si>
    <t>코스피200 P 202009 335.0</t>
  </si>
  <si>
    <t>301Q9340</t>
  </si>
  <si>
    <t>코스피200 P 202009 340.0</t>
  </si>
  <si>
    <t>301Q9345</t>
  </si>
  <si>
    <t>코스피200 P 202009 345.0</t>
  </si>
  <si>
    <t>301Q9350</t>
  </si>
  <si>
    <t>코스피200 P 202009 350.0</t>
  </si>
  <si>
    <t>301Q9355</t>
  </si>
  <si>
    <t>코스피200 P 202009 355.0</t>
  </si>
  <si>
    <t>301Q9360</t>
  </si>
  <si>
    <t>코스피200 P 202009 360.0</t>
  </si>
  <si>
    <t>301Q9365</t>
  </si>
  <si>
    <t>코스피200 P 202009 365.0</t>
  </si>
  <si>
    <t>301QC190</t>
  </si>
  <si>
    <t>코스피200 P 202012 190.0</t>
  </si>
  <si>
    <t>301QC195</t>
  </si>
  <si>
    <t>코스피200 P 202012 195.0</t>
  </si>
  <si>
    <t>301QC200</t>
  </si>
  <si>
    <t>코스피200 P 202012 200.0</t>
  </si>
  <si>
    <t>301QC205</t>
  </si>
  <si>
    <t>코스피200 P 202012 205.0</t>
  </si>
  <si>
    <t>301QC210</t>
  </si>
  <si>
    <t>코스피200 P 202012 210.0</t>
  </si>
  <si>
    <t>301QC215</t>
  </si>
  <si>
    <t>코스피200 P 202012 215.0</t>
  </si>
  <si>
    <t>301QC220</t>
  </si>
  <si>
    <t>코스피200 P 202012 220.0</t>
  </si>
  <si>
    <t>301QC225</t>
  </si>
  <si>
    <t>코스피200 P 202012 225.0</t>
  </si>
  <si>
    <t>301QC230</t>
  </si>
  <si>
    <t>코스피200 P 202012 230.0</t>
  </si>
  <si>
    <t>301QC235</t>
  </si>
  <si>
    <t>코스피200 P 202012 235.0</t>
  </si>
  <si>
    <t>301QC240</t>
  </si>
  <si>
    <t>코스피200 P 202012 240.0</t>
  </si>
  <si>
    <t>301QC245</t>
  </si>
  <si>
    <t>코스피200 P 202012 245.0</t>
  </si>
  <si>
    <t>301QC250</t>
  </si>
  <si>
    <t>코스피200 P 202012 250.0</t>
  </si>
  <si>
    <t>301QC255</t>
  </si>
  <si>
    <t>코스피200 P 202012 255.0</t>
  </si>
  <si>
    <t>301QC265</t>
  </si>
  <si>
    <t>코스피200 P 202012 265.0</t>
  </si>
  <si>
    <t>301QC275</t>
  </si>
  <si>
    <t>코스피200 P 202012 275.0</t>
  </si>
  <si>
    <t>301QC285</t>
  </si>
  <si>
    <t>코스피200 P 202012 285.0</t>
  </si>
  <si>
    <t>301QC295</t>
  </si>
  <si>
    <t>코스피200 P 202012 295.0</t>
  </si>
  <si>
    <t>301QC305</t>
  </si>
  <si>
    <t>코스피200 P 202012 305.0</t>
  </si>
  <si>
    <t>301QC315</t>
  </si>
  <si>
    <t>코스피200 P 202012 315.0</t>
  </si>
  <si>
    <t>301QC325</t>
  </si>
  <si>
    <t>코스피200 P 202012 325.0</t>
  </si>
  <si>
    <t>301QC335</t>
  </si>
  <si>
    <t>코스피200 P 202012 335.0</t>
  </si>
  <si>
    <t>301QC345</t>
  </si>
  <si>
    <t>코스피200 P 202012 345.0</t>
  </si>
  <si>
    <t>301QC355</t>
  </si>
  <si>
    <t>코스피200 P 202012 355.0</t>
  </si>
  <si>
    <t>301QC365</t>
  </si>
  <si>
    <t>코스피200 P 202012 365.0</t>
  </si>
  <si>
    <t>301QC375</t>
  </si>
  <si>
    <t>코스피200 P 202012 375.0</t>
  </si>
  <si>
    <t>301QC385</t>
  </si>
  <si>
    <t>코스피200 P 202012 385.0</t>
  </si>
  <si>
    <t>301QC395</t>
  </si>
  <si>
    <t>코스피200 P 202012 395.0</t>
  </si>
  <si>
    <t>301R6190</t>
  </si>
  <si>
    <t>코스피200 P 202106 190.0</t>
  </si>
  <si>
    <t>301R6200</t>
  </si>
  <si>
    <t>코스피200 P 202106 200.0</t>
  </si>
  <si>
    <t>301R6210</t>
  </si>
  <si>
    <t>코스피200 P 202106 210.0</t>
  </si>
  <si>
    <t>301R6220</t>
  </si>
  <si>
    <t>코스피200 P 202106 220.0</t>
  </si>
  <si>
    <t>301R6230</t>
  </si>
  <si>
    <t>코스피200 P 202106 230.0</t>
  </si>
  <si>
    <t>301R6240</t>
  </si>
  <si>
    <t>코스피200 P 202106 240.0</t>
  </si>
  <si>
    <t>301R6250</t>
  </si>
  <si>
    <t>코스피200 P 202106 250.0</t>
  </si>
  <si>
    <t>301R6260</t>
  </si>
  <si>
    <t>코스피200 P 202106 260.0</t>
  </si>
  <si>
    <t>301R6270</t>
  </si>
  <si>
    <t>코스피200 P 202106 270.0</t>
  </si>
  <si>
    <t>301R6280</t>
  </si>
  <si>
    <t>코스피200 P 202106 280.0</t>
  </si>
  <si>
    <t>301R6290</t>
  </si>
  <si>
    <t>코스피200 P 202106 290.0</t>
  </si>
  <si>
    <t>301R6300</t>
  </si>
  <si>
    <t>코스피200 P 202106 300.0</t>
  </si>
  <si>
    <t>301R6310</t>
  </si>
  <si>
    <t>코스피200 P 202106 310.0</t>
  </si>
  <si>
    <t>301R6320</t>
  </si>
  <si>
    <t>코스피200 P 202106 320.0</t>
  </si>
  <si>
    <t>301R6330</t>
  </si>
  <si>
    <t>코스피200 P 202106 330.0</t>
  </si>
  <si>
    <t>301R6340</t>
  </si>
  <si>
    <t>코스피200 P 202106 340.0</t>
  </si>
  <si>
    <t>301R6350</t>
  </si>
  <si>
    <t>코스피200 P 202106 350.0</t>
  </si>
  <si>
    <t>301R6360</t>
  </si>
  <si>
    <t>코스피200 P 202106 360.0</t>
  </si>
  <si>
    <t>301R6370</t>
  </si>
  <si>
    <t>코스피200 P 202106 370.0</t>
  </si>
  <si>
    <t>301RC190</t>
  </si>
  <si>
    <t>코스피200 P 202112 190.0</t>
  </si>
  <si>
    <t>301RC200</t>
  </si>
  <si>
    <t>코스피200 P 202112 200.0</t>
  </si>
  <si>
    <t>301RC210</t>
  </si>
  <si>
    <t>코스피200 P 202112 210.0</t>
  </si>
  <si>
    <t>301RC220</t>
  </si>
  <si>
    <t>코스피200 P 202112 220.0</t>
  </si>
  <si>
    <t>301RC230</t>
  </si>
  <si>
    <t>코스피200 P 202112 230.0</t>
  </si>
  <si>
    <t>301RC240</t>
  </si>
  <si>
    <t>코스피200 P 202112 240.0</t>
  </si>
  <si>
    <t>301RC250</t>
  </si>
  <si>
    <t>코스피200 P 202112 250.0</t>
  </si>
  <si>
    <t>301RC260</t>
  </si>
  <si>
    <t>코스피200 P 202112 260.0</t>
  </si>
  <si>
    <t>301RC270</t>
  </si>
  <si>
    <t>코스피200 P 202112 270.0</t>
  </si>
  <si>
    <t>301RC280</t>
  </si>
  <si>
    <t>코스피200 P 202112 280.0</t>
  </si>
  <si>
    <t>301RC290</t>
  </si>
  <si>
    <t>코스피200 P 202112 290.0</t>
  </si>
  <si>
    <t>301RC300</t>
  </si>
  <si>
    <t>코스피200 P 202112 300.0</t>
  </si>
  <si>
    <t>301RC310</t>
  </si>
  <si>
    <t>코스피200 P 202112 310.0</t>
  </si>
  <si>
    <t>301RC320</t>
  </si>
  <si>
    <t>코스피200 P 202112 320.0</t>
  </si>
  <si>
    <t>301RC330</t>
  </si>
  <si>
    <t>코스피200 P 202112 330.0</t>
  </si>
  <si>
    <t>301RC340</t>
  </si>
  <si>
    <t>코스피200 P 202112 340.0</t>
  </si>
  <si>
    <t>301RC350</t>
  </si>
  <si>
    <t>코스피200 P 202112 350.0</t>
  </si>
  <si>
    <t>301RC360</t>
  </si>
  <si>
    <t>코스피200 P 202112 360.0</t>
  </si>
  <si>
    <t>301RC370</t>
  </si>
  <si>
    <t>코스피200 P 202112 370.0</t>
  </si>
  <si>
    <t>301SC200</t>
  </si>
  <si>
    <t>코스피200 P 202212 200.0</t>
  </si>
  <si>
    <t>301SC210</t>
  </si>
  <si>
    <t>코스피200 P 202212 210.0</t>
  </si>
  <si>
    <t>301SC220</t>
  </si>
  <si>
    <t>코스피200 P 202212 220.0</t>
  </si>
  <si>
    <t>301SC230</t>
  </si>
  <si>
    <t>코스피200 P 202212 230.0</t>
  </si>
  <si>
    <t>301SC240</t>
  </si>
  <si>
    <t>코스피200 P 202212 240.0</t>
  </si>
  <si>
    <t>301SC250</t>
  </si>
  <si>
    <t>코스피200 P 202212 250.0</t>
  </si>
  <si>
    <t>301SC260</t>
  </si>
  <si>
    <t>코스피200 P 202212 260.0</t>
  </si>
  <si>
    <t>301SC270</t>
  </si>
  <si>
    <t>코스피200 P 202212 270.0</t>
  </si>
  <si>
    <t>301SC280</t>
  </si>
  <si>
    <t>코스피200 P 202212 280.0</t>
  </si>
  <si>
    <t>301SC290</t>
  </si>
  <si>
    <t>코스피200 P 202212 290.0</t>
  </si>
  <si>
    <t>301SC300</t>
  </si>
  <si>
    <t>코스피200 P 202212 300.0</t>
  </si>
  <si>
    <t>301SC310</t>
  </si>
  <si>
    <t>코스피200 P 202212 310.0</t>
  </si>
  <si>
    <t>301SC320</t>
  </si>
  <si>
    <t>코스피200 P 202212 320.0</t>
  </si>
  <si>
    <t>301SC330</t>
  </si>
  <si>
    <t>코스피200 P 202212 330.0</t>
  </si>
  <si>
    <t>301SC340</t>
  </si>
  <si>
    <t>코스피200 P 202212 340.0</t>
  </si>
  <si>
    <t>301SC350</t>
  </si>
  <si>
    <t>코스피200 P 202212 350.0</t>
  </si>
  <si>
    <t>301SC360</t>
  </si>
  <si>
    <t>코스피200 P 202212 360.0</t>
  </si>
  <si>
    <t>301SC370</t>
  </si>
  <si>
    <t>코스피200 P 202212 370.0</t>
  </si>
  <si>
    <t>201Q4217</t>
  </si>
  <si>
    <t>코스피200 C 202004 217.5</t>
  </si>
  <si>
    <t>201Q4220</t>
  </si>
  <si>
    <t>코스피200 C 202004 220.0</t>
  </si>
  <si>
    <t>201Q5217</t>
  </si>
  <si>
    <t>코스피200 C 202005 217.5</t>
  </si>
  <si>
    <t>201Q5220</t>
  </si>
  <si>
    <t>코스피200 C 202005 220.0</t>
  </si>
  <si>
    <t>201Q7217</t>
  </si>
  <si>
    <t>코스피200 C 202007 217.5</t>
  </si>
  <si>
    <t>201Q7220</t>
  </si>
  <si>
    <t>코스피200 C 202007 220.0</t>
  </si>
  <si>
    <t>201Q8217</t>
  </si>
  <si>
    <t>코스피200 C 202008 217.5</t>
  </si>
  <si>
    <t>201Q8220</t>
  </si>
  <si>
    <t>코스피200 C 202008 220.0</t>
  </si>
  <si>
    <t>201Q9195</t>
  </si>
  <si>
    <t>코스피200 C 202009 195.0</t>
  </si>
  <si>
    <t>201Q9200</t>
  </si>
  <si>
    <t>코스피200 C 202009 200.0</t>
  </si>
  <si>
    <t>301Q4217</t>
  </si>
  <si>
    <t>코스피200 P 202004 217.5</t>
  </si>
  <si>
    <t>301Q4220</t>
  </si>
  <si>
    <t>코스피200 P 202004 220.0</t>
  </si>
  <si>
    <t>301Q5217</t>
  </si>
  <si>
    <t>코스피200 P 202005 217.5</t>
  </si>
  <si>
    <t>301Q5220</t>
  </si>
  <si>
    <t>코스피200 P 202005 220.0</t>
  </si>
  <si>
    <t>301Q7217</t>
  </si>
  <si>
    <t>코스피200 P 202007 217.5</t>
  </si>
  <si>
    <t>301Q7220</t>
  </si>
  <si>
    <t>코스피200 P 202007 220.0</t>
  </si>
  <si>
    <t>301Q8217</t>
  </si>
  <si>
    <t>코스피200 P 202008 217.5</t>
  </si>
  <si>
    <t>301Q8220</t>
  </si>
  <si>
    <t>코스피200 P 202008 220.0</t>
  </si>
  <si>
    <t>301Q9195</t>
  </si>
  <si>
    <t>코스피200 P 202009 195.0</t>
  </si>
  <si>
    <t>301Q9200</t>
  </si>
  <si>
    <t>코스피200 P 202009 200.0</t>
  </si>
  <si>
    <t>201Q4207</t>
  </si>
  <si>
    <t>코스피200 C 202004 207.5</t>
  </si>
  <si>
    <t>201Q4210</t>
  </si>
  <si>
    <t>코스피200 C 202004 210.0</t>
  </si>
  <si>
    <t>201Q4212</t>
  </si>
  <si>
    <t>코스피200 C 202004 212.5</t>
  </si>
  <si>
    <t>201Q4215</t>
  </si>
  <si>
    <t>코스피200 C 202004 215.0</t>
  </si>
  <si>
    <t>201Q5207</t>
  </si>
  <si>
    <t>코스피200 C 202005 207.5</t>
  </si>
  <si>
    <t>201Q5210</t>
  </si>
  <si>
    <t>코스피200 C 202005 210.0</t>
  </si>
  <si>
    <t>201Q5212</t>
  </si>
  <si>
    <t>코스피200 C 202005 212.5</t>
  </si>
  <si>
    <t>201Q5215</t>
  </si>
  <si>
    <t>코스피200 C 202005 215.0</t>
  </si>
  <si>
    <t>201Q7207</t>
  </si>
  <si>
    <t>코스피200 C 202007 207.5</t>
  </si>
  <si>
    <t>201Q7210</t>
  </si>
  <si>
    <t>코스피200 C 202007 210.0</t>
  </si>
  <si>
    <t>201Q7212</t>
  </si>
  <si>
    <t>코스피200 C 202007 212.5</t>
  </si>
  <si>
    <t>201Q7215</t>
  </si>
  <si>
    <t>코스피200 C 202007 215.0</t>
  </si>
  <si>
    <t>201Q8207</t>
  </si>
  <si>
    <t>코스피200 C 202008 207.5</t>
  </si>
  <si>
    <t>201Q8210</t>
  </si>
  <si>
    <t>코스피200 C 202008 210.0</t>
  </si>
  <si>
    <t>201Q8212</t>
  </si>
  <si>
    <t>코스피200 C 202008 212.5</t>
  </si>
  <si>
    <t>201Q8215</t>
  </si>
  <si>
    <t>코스피200 C 202008 215.0</t>
  </si>
  <si>
    <t>201Q9197</t>
  </si>
  <si>
    <t>코스피200 C 202009 197.5</t>
  </si>
  <si>
    <t>201Q9202</t>
  </si>
  <si>
    <t>코스피200 C 202009 202.5</t>
  </si>
  <si>
    <t>201Q9207</t>
  </si>
  <si>
    <t>코스피200 C 202009 207.5</t>
  </si>
  <si>
    <t>201Q9212</t>
  </si>
  <si>
    <t>코스피200 C 202009 212.5</t>
  </si>
  <si>
    <t>201Q9217</t>
  </si>
  <si>
    <t>코스피200 C 202009 217.5</t>
  </si>
  <si>
    <t>201Q9222</t>
  </si>
  <si>
    <t>코스피200 C 202009 222.5</t>
  </si>
  <si>
    <t>201Q9227</t>
  </si>
  <si>
    <t>코스피200 C 202009 227.5</t>
  </si>
  <si>
    <t>201Q9232</t>
  </si>
  <si>
    <t>코스피200 C 202009 232.5</t>
  </si>
  <si>
    <t>201Q9237</t>
  </si>
  <si>
    <t>코스피200 C 202009 237.5</t>
  </si>
  <si>
    <t>201Q9242</t>
  </si>
  <si>
    <t>코스피200 C 202009 242.5</t>
  </si>
  <si>
    <t>201Q9247</t>
  </si>
  <si>
    <t>코스피200 C 202009 247.5</t>
  </si>
  <si>
    <t>201Q9252</t>
  </si>
  <si>
    <t>코스피200 C 202009 252.5</t>
  </si>
  <si>
    <t>201Q9257</t>
  </si>
  <si>
    <t>코스피200 C 202009 257.5</t>
  </si>
  <si>
    <t>201Q9262</t>
  </si>
  <si>
    <t>코스피200 C 202009 262.5</t>
  </si>
  <si>
    <t>201Q9267</t>
  </si>
  <si>
    <t>코스피200 C 202009 267.5</t>
  </si>
  <si>
    <t>201Q9272</t>
  </si>
  <si>
    <t>코스피200 C 202009 272.5</t>
  </si>
  <si>
    <t>201Q9277</t>
  </si>
  <si>
    <t>코스피200 C 202009 277.5</t>
  </si>
  <si>
    <t>201Q9282</t>
  </si>
  <si>
    <t>코스피200 C 202009 282.5</t>
  </si>
  <si>
    <t>201Q9287</t>
  </si>
  <si>
    <t>코스피200 C 202009 287.5</t>
  </si>
  <si>
    <t>201Q9292</t>
  </si>
  <si>
    <t>코스피200 C 202009 292.5</t>
  </si>
  <si>
    <t>201Q9297</t>
  </si>
  <si>
    <t>코스피200 C 202009 297.5</t>
  </si>
  <si>
    <t>201Q9302</t>
  </si>
  <si>
    <t>코스피200 C 202009 302.5</t>
  </si>
  <si>
    <t>201Q9307</t>
  </si>
  <si>
    <t>코스피200 C 202009 307.5</t>
  </si>
  <si>
    <t>201Q9312</t>
  </si>
  <si>
    <t>코스피200 C 202009 312.5</t>
  </si>
  <si>
    <t>201Q9317</t>
  </si>
  <si>
    <t>코스피200 C 202009 317.5</t>
  </si>
  <si>
    <t>201Q9322</t>
  </si>
  <si>
    <t>코스피200 C 202009 322.5</t>
  </si>
  <si>
    <t>201Q9327</t>
  </si>
  <si>
    <t>코스피200 C 202009 327.5</t>
  </si>
  <si>
    <t>201Q9332</t>
  </si>
  <si>
    <t>코스피200 C 202009 332.5</t>
  </si>
  <si>
    <t>201Q9337</t>
  </si>
  <si>
    <t>코스피200 C 202009 337.5</t>
  </si>
  <si>
    <t>201Q9342</t>
  </si>
  <si>
    <t>코스피200 C 202009 342.5</t>
  </si>
  <si>
    <t>201Q9347</t>
  </si>
  <si>
    <t>코스피200 C 202009 347.5</t>
  </si>
  <si>
    <t>201Q9352</t>
  </si>
  <si>
    <t>코스피200 C 202009 352.5</t>
  </si>
  <si>
    <t>201Q9357</t>
  </si>
  <si>
    <t>코스피200 C 202009 357.5</t>
  </si>
  <si>
    <t>201Q9362</t>
  </si>
  <si>
    <t>코스피200 C 202009 362.5</t>
  </si>
  <si>
    <t>201R3190</t>
  </si>
  <si>
    <t>코스피200 C 202103 190.0</t>
  </si>
  <si>
    <t>201R3195</t>
  </si>
  <si>
    <t>코스피200 C 202103 195.0</t>
  </si>
  <si>
    <t>201R3200</t>
  </si>
  <si>
    <t>코스피200 C 202103 200.0</t>
  </si>
  <si>
    <t>201R3205</t>
  </si>
  <si>
    <t>코스피200 C 202103 205.0</t>
  </si>
  <si>
    <t>201R3210</t>
  </si>
  <si>
    <t>코스피200 C 202103 210.0</t>
  </si>
  <si>
    <t>201R3215</t>
  </si>
  <si>
    <t>코스피200 C 202103 215.0</t>
  </si>
  <si>
    <t>201R3220</t>
  </si>
  <si>
    <t>코스피200 C 202103 220.0</t>
  </si>
  <si>
    <t>201R3225</t>
  </si>
  <si>
    <t>코스피200 C 202103 225.0</t>
  </si>
  <si>
    <t>201R3230</t>
  </si>
  <si>
    <t>코스피200 C 202103 230.0</t>
  </si>
  <si>
    <t>201R3235</t>
  </si>
  <si>
    <t>코스피200 C 202103 235.0</t>
  </si>
  <si>
    <t>201R3240</t>
  </si>
  <si>
    <t>코스피200 C 202103 240.0</t>
  </si>
  <si>
    <t>201R3245</t>
  </si>
  <si>
    <t>코스피200 C 202103 245.0</t>
  </si>
  <si>
    <t>201R3250</t>
  </si>
  <si>
    <t>코스피200 C 202103 250.0</t>
  </si>
  <si>
    <t>201R3255</t>
  </si>
  <si>
    <t>코스피200 C 202103 255.0</t>
  </si>
  <si>
    <t>201R3260</t>
  </si>
  <si>
    <t>코스피200 C 202103 260.0</t>
  </si>
  <si>
    <t>201R3265</t>
  </si>
  <si>
    <t>코스피200 C 202103 265.0</t>
  </si>
  <si>
    <t>201R3270</t>
  </si>
  <si>
    <t>코스피200 C 202103 270.0</t>
  </si>
  <si>
    <t>201R3275</t>
  </si>
  <si>
    <t>코스피200 C 202103 275.0</t>
  </si>
  <si>
    <t>201R3280</t>
  </si>
  <si>
    <t>코스피200 C 202103 280.0</t>
  </si>
  <si>
    <t>201R3285</t>
  </si>
  <si>
    <t>코스피200 C 202103 285.0</t>
  </si>
  <si>
    <t>201R3290</t>
  </si>
  <si>
    <t>코스피200 C 202103 290.0</t>
  </si>
  <si>
    <t>201R3295</t>
  </si>
  <si>
    <t>코스피200 C 202103 295.0</t>
  </si>
  <si>
    <t>201R3300</t>
  </si>
  <si>
    <t>코스피200 C 202103 300.0</t>
  </si>
  <si>
    <t>201R3305</t>
  </si>
  <si>
    <t>코스피200 C 202103 305.0</t>
  </si>
  <si>
    <t>201R3310</t>
  </si>
  <si>
    <t>코스피200 C 202103 310.0</t>
  </si>
  <si>
    <t>201SC190</t>
  </si>
  <si>
    <t>코스피200 C 202212 190.0</t>
  </si>
  <si>
    <t>301Q4207</t>
  </si>
  <si>
    <t>코스피200 P 202004 207.5</t>
  </si>
  <si>
    <t>301Q4210</t>
  </si>
  <si>
    <t>코스피200 P 202004 210.0</t>
  </si>
  <si>
    <t>301Q4212</t>
  </si>
  <si>
    <t>코스피200 P 202004 212.5</t>
  </si>
  <si>
    <t>301Q4215</t>
  </si>
  <si>
    <t>코스피200 P 202004 215.0</t>
  </si>
  <si>
    <t>301Q5207</t>
  </si>
  <si>
    <t>코스피200 P 202005 207.5</t>
  </si>
  <si>
    <t>301Q5210</t>
  </si>
  <si>
    <t>코스피200 P 202005 210.0</t>
  </si>
  <si>
    <t>301Q5212</t>
  </si>
  <si>
    <t>코스피200 P 202005 212.5</t>
  </si>
  <si>
    <t>301Q5215</t>
  </si>
  <si>
    <t>코스피200 P 202005 215.0</t>
  </si>
  <si>
    <t>301Q7207</t>
  </si>
  <si>
    <t>코스피200 P 202007 207.5</t>
  </si>
  <si>
    <t>301Q7210</t>
  </si>
  <si>
    <t>코스피200 P 202007 210.0</t>
  </si>
  <si>
    <t>301Q7212</t>
  </si>
  <si>
    <t>코스피200 P 202007 212.5</t>
  </si>
  <si>
    <t>301Q7215</t>
  </si>
  <si>
    <t>코스피200 P 202007 215.0</t>
  </si>
  <si>
    <t>301Q8207</t>
  </si>
  <si>
    <t>코스피200 P 202008 207.5</t>
  </si>
  <si>
    <t>301Q8210</t>
  </si>
  <si>
    <t>코스피200 P 202008 210.0</t>
  </si>
  <si>
    <t>301Q8212</t>
  </si>
  <si>
    <t>코스피200 P 202008 212.5</t>
  </si>
  <si>
    <t>301Q8215</t>
  </si>
  <si>
    <t>코스피200 P 202008 215.0</t>
  </si>
  <si>
    <t>301Q9197</t>
  </si>
  <si>
    <t>코스피200 P 202009 197.5</t>
  </si>
  <si>
    <t>301Q9202</t>
  </si>
  <si>
    <t>코스피200 P 202009 202.5</t>
  </si>
  <si>
    <t>301Q9207</t>
  </si>
  <si>
    <t>코스피200 P 202009 207.5</t>
  </si>
  <si>
    <t>301Q9212</t>
  </si>
  <si>
    <t>코스피200 P 202009 212.5</t>
  </si>
  <si>
    <t>301Q9217</t>
  </si>
  <si>
    <t>코스피200 P 202009 217.5</t>
  </si>
  <si>
    <t>301Q9222</t>
  </si>
  <si>
    <t>코스피200 P 202009 222.5</t>
  </si>
  <si>
    <t>301Q9227</t>
  </si>
  <si>
    <t>코스피200 P 202009 227.5</t>
  </si>
  <si>
    <t>301Q9232</t>
  </si>
  <si>
    <t>코스피200 P 202009 232.5</t>
  </si>
  <si>
    <t>301Q9237</t>
  </si>
  <si>
    <t>코스피200 P 202009 237.5</t>
  </si>
  <si>
    <t>301Q9242</t>
  </si>
  <si>
    <t>코스피200 P 202009 242.5</t>
  </si>
  <si>
    <t>301Q9247</t>
  </si>
  <si>
    <t>코스피200 P 202009 247.5</t>
  </si>
  <si>
    <t>301Q9252</t>
  </si>
  <si>
    <t>코스피200 P 202009 252.5</t>
  </si>
  <si>
    <t>301Q9257</t>
  </si>
  <si>
    <t>코스피200 P 202009 257.5</t>
  </si>
  <si>
    <t>301Q9262</t>
  </si>
  <si>
    <t>코스피200 P 202009 262.5</t>
  </si>
  <si>
    <t>301Q9267</t>
  </si>
  <si>
    <t>코스피200 P 202009 267.5</t>
  </si>
  <si>
    <t>301Q9272</t>
  </si>
  <si>
    <t>코스피200 P 202009 272.5</t>
  </si>
  <si>
    <t>301Q9277</t>
  </si>
  <si>
    <t>코스피200 P 202009 277.5</t>
  </si>
  <si>
    <t>301Q9282</t>
  </si>
  <si>
    <t>코스피200 P 202009 282.5</t>
  </si>
  <si>
    <t>301Q9287</t>
  </si>
  <si>
    <t>코스피200 P 202009 287.5</t>
  </si>
  <si>
    <t>301Q9292</t>
  </si>
  <si>
    <t>코스피200 P 202009 292.5</t>
  </si>
  <si>
    <t>301Q9297</t>
  </si>
  <si>
    <t>코스피200 P 202009 297.5</t>
  </si>
  <si>
    <t>301Q9302</t>
  </si>
  <si>
    <t>코스피200 P 202009 302.5</t>
  </si>
  <si>
    <t>301Q9307</t>
  </si>
  <si>
    <t>코스피200 P 202009 307.5</t>
  </si>
  <si>
    <t>301Q9312</t>
  </si>
  <si>
    <t>코스피200 P 202009 312.5</t>
  </si>
  <si>
    <t>301Q9317</t>
  </si>
  <si>
    <t>코스피200 P 202009 317.5</t>
  </si>
  <si>
    <t>301Q9322</t>
  </si>
  <si>
    <t>코스피200 P 202009 322.5</t>
  </si>
  <si>
    <t>301Q9327</t>
  </si>
  <si>
    <t>코스피200 P 202009 327.5</t>
  </si>
  <si>
    <t>301Q9332</t>
  </si>
  <si>
    <t>코스피200 P 202009 332.5</t>
  </si>
  <si>
    <t>301Q9337</t>
  </si>
  <si>
    <t>코스피200 P 202009 337.5</t>
  </si>
  <si>
    <t>301Q9342</t>
  </si>
  <si>
    <t>코스피200 P 202009 342.5</t>
  </si>
  <si>
    <t>301Q9347</t>
  </si>
  <si>
    <t>코스피200 P 202009 347.5</t>
  </si>
  <si>
    <t>301Q9352</t>
  </si>
  <si>
    <t>코스피200 P 202009 352.5</t>
  </si>
  <si>
    <t>301Q9357</t>
  </si>
  <si>
    <t>코스피200 P 202009 357.5</t>
  </si>
  <si>
    <t>301Q9362</t>
  </si>
  <si>
    <t>코스피200 P 202009 362.5</t>
  </si>
  <si>
    <t>301R3190</t>
  </si>
  <si>
    <t>코스피200 P 202103 190.0</t>
  </si>
  <si>
    <t>301R3195</t>
  </si>
  <si>
    <t>코스피200 P 202103 195.0</t>
  </si>
  <si>
    <t>301R3200</t>
  </si>
  <si>
    <t>코스피200 P 202103 200.0</t>
  </si>
  <si>
    <t>301R3205</t>
  </si>
  <si>
    <t>코스피200 P 202103 205.0</t>
  </si>
  <si>
    <t>301R3210</t>
  </si>
  <si>
    <t>코스피200 P 202103 210.0</t>
  </si>
  <si>
    <t>301R3215</t>
  </si>
  <si>
    <t>코스피200 P 202103 215.0</t>
  </si>
  <si>
    <t>301R3220</t>
  </si>
  <si>
    <t>코스피200 P 202103 220.0</t>
  </si>
  <si>
    <t>301R3225</t>
  </si>
  <si>
    <t>코스피200 P 202103 225.0</t>
  </si>
  <si>
    <t>301R3230</t>
  </si>
  <si>
    <t>코스피200 P 202103 230.0</t>
  </si>
  <si>
    <t>301R3235</t>
  </si>
  <si>
    <t>코스피200 P 202103 235.0</t>
  </si>
  <si>
    <t>301R3240</t>
  </si>
  <si>
    <t>코스피200 P 202103 240.0</t>
  </si>
  <si>
    <t>301R3245</t>
  </si>
  <si>
    <t>코스피200 P 202103 245.0</t>
  </si>
  <si>
    <t>301R3250</t>
  </si>
  <si>
    <t>코스피200 P 202103 250.0</t>
  </si>
  <si>
    <t>301R3255</t>
  </si>
  <si>
    <t>코스피200 P 202103 255.0</t>
  </si>
  <si>
    <t>301R3260</t>
  </si>
  <si>
    <t>코스피200 P 202103 260.0</t>
  </si>
  <si>
    <t>301R3265</t>
  </si>
  <si>
    <t>코스피200 P 202103 265.0</t>
  </si>
  <si>
    <t>301R3270</t>
  </si>
  <si>
    <t>코스피200 P 202103 270.0</t>
  </si>
  <si>
    <t>301R3275</t>
  </si>
  <si>
    <t>코스피200 P 202103 275.0</t>
  </si>
  <si>
    <t>301R3280</t>
  </si>
  <si>
    <t>코스피200 P 202103 280.0</t>
  </si>
  <si>
    <t>301R3285</t>
  </si>
  <si>
    <t>코스피200 P 202103 285.0</t>
  </si>
  <si>
    <t>301R3290</t>
  </si>
  <si>
    <t>코스피200 P 202103 290.0</t>
  </si>
  <si>
    <t>301R3295</t>
  </si>
  <si>
    <t>코스피200 P 202103 295.0</t>
  </si>
  <si>
    <t>301R3300</t>
  </si>
  <si>
    <t>코스피200 P 202103 300.0</t>
  </si>
  <si>
    <t>301R3305</t>
  </si>
  <si>
    <t>코스피200 P 202103 305.0</t>
  </si>
  <si>
    <t>301R3310</t>
  </si>
  <si>
    <t>코스피200 P 202103 310.0</t>
  </si>
  <si>
    <t>301SC190</t>
  </si>
  <si>
    <t>코스피200 P 202212 190.0</t>
  </si>
  <si>
    <t>v</t>
    <phoneticPr fontId="21" type="noConversion"/>
  </si>
  <si>
    <t>하루 10%</t>
    <phoneticPr fontId="21" type="noConversion"/>
  </si>
  <si>
    <t>IV 전옵션에 걸쳐 +20%</t>
    <phoneticPr fontId="21" type="noConversion"/>
  </si>
  <si>
    <t>14일</t>
    <phoneticPr fontId="21" type="noConversion"/>
  </si>
  <si>
    <t>델타6/7 스트랭글</t>
    <phoneticPr fontId="21" type="noConversion"/>
  </si>
  <si>
    <t>델타2</t>
    <phoneticPr fontId="21" type="noConversion"/>
  </si>
  <si>
    <t>델타0.9</t>
    <phoneticPr fontId="21" type="noConversion"/>
  </si>
  <si>
    <t>델타1.2</t>
    <phoneticPr fontId="21" type="noConversion"/>
  </si>
  <si>
    <t>28일</t>
    <phoneticPr fontId="21" type="noConversion"/>
  </si>
  <si>
    <t>델타1.4</t>
    <phoneticPr fontId="21" type="noConversion"/>
  </si>
  <si>
    <t>델타0.8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</si>
</sst>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#"/>
    <numFmt numFmtId="177" formatCode="#,##0.000_ "/>
    <numFmt numFmtId="178" formatCode="#,##0.00_ "/>
    <numFmt numFmtId="179" formatCode="0.0%"/>
    <numFmt numFmtId="180" formatCode="0.0"/>
    <numFmt numFmtId="181" formatCode="0_);[Red]\(0\)"/>
  </numFmts>
  <fonts count="2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맑은 고딕"/>
      <family val="2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indexed="9"/>
      <name val="맑은 고딕"/>
      <family val="2"/>
    </font>
    <font>
      <b/>
      <sz val="10"/>
      <color rgb="FFFFFFFF"/>
      <name val="맑은 고딕"/>
      <family val="2"/>
      <charset val="129"/>
    </font>
    <font>
      <b/>
      <sz val="11"/>
      <color indexed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" borderId="0">
      <alignment vertical="center"/>
    </xf>
    <xf numFmtId="0" fontId="5" fillId="2" borderId="0" applyNumberFormat="0" applyFill="0" applyBorder="0" applyAlignment="0" applyProtection="0">
      <alignment vertical="center"/>
    </xf>
    <xf numFmtId="0" fontId="6" fillId="2" borderId="3" applyNumberFormat="0" applyFill="0" applyAlignment="0" applyProtection="0">
      <alignment vertical="center"/>
    </xf>
    <xf numFmtId="0" fontId="7" fillId="2" borderId="4" applyNumberFormat="0" applyFill="0" applyAlignment="0" applyProtection="0">
      <alignment vertical="center"/>
    </xf>
    <xf numFmtId="0" fontId="8" fillId="2" borderId="5" applyNumberFormat="0" applyFill="0" applyAlignment="0" applyProtection="0">
      <alignment vertical="center"/>
    </xf>
    <xf numFmtId="0" fontId="8" fillId="2" borderId="0" applyNumberFormat="0" applyFill="0" applyBorder="0" applyAlignment="0" applyProtection="0">
      <alignment vertical="center"/>
    </xf>
    <xf numFmtId="0" fontId="15" fillId="2" borderId="8" applyNumberFormat="0" applyFill="0" applyAlignment="0" applyProtection="0">
      <alignment vertical="center"/>
    </xf>
    <xf numFmtId="0" fontId="17" fillId="2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  <xf numFmtId="0" fontId="18" fillId="2" borderId="0" applyNumberFormat="0" applyFill="0" applyBorder="0" applyAlignment="0" applyProtection="0">
      <alignment vertical="center"/>
    </xf>
    <xf numFmtId="0" fontId="19" fillId="2" borderId="11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0" fontId="2" fillId="3" borderId="12" xfId="0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3" fillId="3" borderId="12" xfId="0" applyFont="1" applyFill="1" applyBorder="1" applyAlignment="1">
      <alignment horizontal="center" vertical="center"/>
    </xf>
    <xf numFmtId="0" fontId="0" fillId="35" borderId="0" xfId="0" applyFill="1">
      <alignment vertical="center"/>
    </xf>
    <xf numFmtId="9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0" fontId="24" fillId="0" borderId="1" xfId="0" applyFont="1" applyBorder="1">
      <alignment vertical="center"/>
    </xf>
    <xf numFmtId="0" fontId="24" fillId="0" borderId="17" xfId="0" applyFont="1" applyBorder="1">
      <alignment vertical="center"/>
    </xf>
    <xf numFmtId="0" fontId="24" fillId="0" borderId="13" xfId="0" applyFont="1" applyBorder="1">
      <alignment vertical="center"/>
    </xf>
    <xf numFmtId="14" fontId="24" fillId="0" borderId="0" xfId="0" applyNumberFormat="1" applyFont="1">
      <alignment vertical="center"/>
    </xf>
    <xf numFmtId="0" fontId="24" fillId="0" borderId="16" xfId="0" applyFont="1" applyBorder="1">
      <alignment vertical="center"/>
    </xf>
    <xf numFmtId="0" fontId="25" fillId="0" borderId="0" xfId="0" applyFont="1">
      <alignment vertical="center"/>
    </xf>
    <xf numFmtId="0" fontId="24" fillId="0" borderId="15" xfId="0" applyFont="1" applyBorder="1">
      <alignment vertical="center"/>
    </xf>
    <xf numFmtId="0" fontId="24" fillId="0" borderId="0" xfId="0" applyFont="1">
      <alignment vertical="center"/>
    </xf>
    <xf numFmtId="179" fontId="0" fillId="0" borderId="0" xfId="0" applyNumberFormat="1">
      <alignment vertical="center"/>
    </xf>
    <xf numFmtId="14" fontId="25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181" fontId="0" fillId="0" borderId="0" xfId="0" applyNumberFormat="1">
      <alignment vertical="center"/>
    </xf>
    <xf numFmtId="0" fontId="24" fillId="0" borderId="12" xfId="0" applyFont="1" applyBorder="1">
      <alignment vertical="center"/>
    </xf>
    <xf numFmtId="180" fontId="0" fillId="0" borderId="0" xfId="0" applyNumberFormat="1">
      <alignment vertical="center"/>
    </xf>
    <xf numFmtId="0" fontId="24" fillId="0" borderId="18" xfId="0" applyFont="1" applyBorder="1">
      <alignment vertical="center"/>
    </xf>
    <xf numFmtId="0" fontId="24" fillId="0" borderId="14" xfId="0" applyFont="1" applyBorder="1">
      <alignment vertical="center"/>
    </xf>
    <xf numFmtId="0" fontId="1" fillId="2" borderId="0" xfId="33">
      <alignment vertical="center"/>
    </xf>
    <xf numFmtId="14" fontId="1" fillId="2" borderId="0" xfId="33" applyNumberFormat="1">
      <alignment vertical="center"/>
    </xf>
    <xf numFmtId="0" fontId="26" fillId="36" borderId="0" xfId="0" applyFont="1" applyFill="1">
      <alignment vertical="center"/>
    </xf>
    <xf numFmtId="10" fontId="0" fillId="0" borderId="0" xfId="0" applyNumberFormat="1">
      <alignment vertical="center"/>
    </xf>
  </cellXfs>
  <cellStyles count="44">
    <cellStyle name="20% - 강조색1" xfId="10" builtinId="30" customBuiltin="1"/>
    <cellStyle name="20% - 강조색2" xfId="14" builtinId="34" customBuiltin="1"/>
    <cellStyle name="20% - 강조색3" xfId="18" builtinId="38" customBuiltin="1"/>
    <cellStyle name="20% - 강조색4" xfId="22" builtinId="42" customBuiltin="1"/>
    <cellStyle name="20% - 강조색5" xfId="26" builtinId="46" customBuiltin="1"/>
    <cellStyle name="20% - 강조색6" xfId="30" builtinId="50" customBuiltin="1"/>
    <cellStyle name="40% - 강조색1" xfId="11" builtinId="31" customBuiltin="1"/>
    <cellStyle name="40% - 강조색2" xfId="15" builtinId="35" customBuiltin="1"/>
    <cellStyle name="40% - 강조색3" xfId="19" builtinId="39" customBuiltin="1"/>
    <cellStyle name="40% - 강조색4" xfId="23" builtinId="43" customBuiltin="1"/>
    <cellStyle name="40% - 강조색5" xfId="27" builtinId="47" customBuiltin="1"/>
    <cellStyle name="40% - 강조색6" xfId="31" builtinId="51" customBuiltin="1"/>
    <cellStyle name="60% - 강조색1" xfId="12" builtinId="32" customBuiltin="1"/>
    <cellStyle name="60% - 강조색2" xfId="16" builtinId="36" customBuiltin="1"/>
    <cellStyle name="60% - 강조색3" xfId="20" builtinId="40" customBuiltin="1"/>
    <cellStyle name="60% - 강조색4" xfId="24" builtinId="44" customBuiltin="1"/>
    <cellStyle name="60% - 강조색5" xfId="28" builtinId="48" customBuiltin="1"/>
    <cellStyle name="60% - 강조색6" xfId="32" builtinId="52" customBuiltin="1"/>
    <cellStyle name="강조색1" xfId="9" builtinId="29" customBuiltin="1"/>
    <cellStyle name="강조색2" xfId="13" builtinId="33" customBuiltin="1"/>
    <cellStyle name="강조색3" xfId="17" builtinId="37" customBuiltin="1"/>
    <cellStyle name="강조색4" xfId="21" builtinId="41" customBuiltin="1"/>
    <cellStyle name="강조색5" xfId="25" builtinId="45" customBuiltin="1"/>
    <cellStyle name="강조색6" xfId="29" builtinId="49" customBuiltin="1"/>
    <cellStyle name="경고문 2" xfId="40"/>
    <cellStyle name="계산" xfId="7" builtinId="22" customBuiltin="1"/>
    <cellStyle name="나쁨" xfId="3" builtinId="27" customBuiltin="1"/>
    <cellStyle name="메모 2" xfId="41"/>
    <cellStyle name="백분율" xfId="1" builtinId="5"/>
    <cellStyle name="보통" xfId="4" builtinId="28" customBuiltin="1"/>
    <cellStyle name="설명 텍스트 2" xfId="42"/>
    <cellStyle name="셀 확인" xfId="8" builtinId="23" customBuiltin="1"/>
    <cellStyle name="연결된 셀 2" xfId="39"/>
    <cellStyle name="요약 2" xfId="43"/>
    <cellStyle name="입력" xfId="5" builtinId="20" customBuiltin="1"/>
    <cellStyle name="제목 1 2" xfId="35"/>
    <cellStyle name="제목 2 2" xfId="36"/>
    <cellStyle name="제목 3 2" xfId="37"/>
    <cellStyle name="제목 4 2" xfId="38"/>
    <cellStyle name="제목 5" xfId="34"/>
    <cellStyle name="좋음" xfId="2" builtinId="26" customBuiltin="1"/>
    <cellStyle name="출력" xfId="6" builtinId="21" customBuiltin="1"/>
    <cellStyle name="표준" xfId="0" builtinId="0"/>
    <cellStyle name="표준 2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workbookViewId="0">
      <selection activeCell="M2" sqref="M2"/>
    </sheetView>
  </sheetViews>
  <sheetFormatPr defaultRowHeight="16.5" x14ac:dyDescent="0.3"/>
  <cols>
    <col min="1" max="1" width="11.125" bestFit="1" customWidth="1"/>
    <col min="2" max="5" width="7.5" bestFit="1" customWidth="1"/>
    <col min="7" max="7" width="13.375" bestFit="1" customWidth="1"/>
    <col min="8" max="8" width="12.375" customWidth="1"/>
    <col min="9" max="9" width="13.375" bestFit="1" customWidth="1"/>
    <col min="10" max="10" width="6.5" bestFit="1" customWidth="1"/>
  </cols>
  <sheetData>
    <row r="1" spans="1:13" x14ac:dyDescent="0.3">
      <c r="A1" s="30" t="s">
        <v>452</v>
      </c>
      <c r="B1" s="30" t="s">
        <v>4</v>
      </c>
      <c r="C1" s="30" t="s">
        <v>5</v>
      </c>
      <c r="D1" s="30" t="s">
        <v>6</v>
      </c>
      <c r="E1" s="30" t="s">
        <v>2</v>
      </c>
      <c r="I1" t="s">
        <v>462</v>
      </c>
      <c r="M1" t="s">
        <v>4282</v>
      </c>
    </row>
    <row r="2" spans="1:13" x14ac:dyDescent="0.3">
      <c r="A2" s="31">
        <v>45471</v>
      </c>
      <c r="B2" s="30">
        <v>383.5</v>
      </c>
      <c r="C2" s="30">
        <v>384.02</v>
      </c>
      <c r="D2" s="30">
        <v>381.49</v>
      </c>
      <c r="E2" s="30">
        <v>384.02</v>
      </c>
      <c r="I2" s="12">
        <v>40764</v>
      </c>
      <c r="J2">
        <v>35.07</v>
      </c>
      <c r="M2" t="s">
        <v>4283</v>
      </c>
    </row>
    <row r="3" spans="1:13" x14ac:dyDescent="0.3">
      <c r="A3" s="31">
        <v>45470</v>
      </c>
      <c r="B3" s="30">
        <v>378.98</v>
      </c>
      <c r="C3" s="30">
        <v>382.27</v>
      </c>
      <c r="D3" s="30">
        <v>378.06</v>
      </c>
      <c r="E3" s="30">
        <v>382.27</v>
      </c>
      <c r="I3" s="12">
        <v>39737</v>
      </c>
      <c r="J3">
        <v>23</v>
      </c>
    </row>
    <row r="4" spans="1:13" x14ac:dyDescent="0.3">
      <c r="A4" s="31">
        <v>45469</v>
      </c>
      <c r="B4" s="30">
        <v>378.52</v>
      </c>
      <c r="C4" s="30">
        <v>383.06</v>
      </c>
      <c r="D4" s="30">
        <v>377.87</v>
      </c>
      <c r="E4" s="30">
        <v>383.01</v>
      </c>
      <c r="I4" s="12">
        <v>39750</v>
      </c>
      <c r="J4">
        <v>18.79</v>
      </c>
    </row>
    <row r="5" spans="1:13" x14ac:dyDescent="0.3">
      <c r="A5" s="31">
        <v>45468</v>
      </c>
      <c r="B5" s="30">
        <v>378.12</v>
      </c>
      <c r="C5" s="30">
        <v>380.94</v>
      </c>
      <c r="D5" s="30">
        <v>378.12</v>
      </c>
      <c r="E5" s="30">
        <v>379.85</v>
      </c>
      <c r="I5" s="23">
        <v>43565</v>
      </c>
      <c r="J5" s="19">
        <v>17.739999999999998</v>
      </c>
      <c r="K5" t="s">
        <v>2120</v>
      </c>
    </row>
    <row r="6" spans="1:13" x14ac:dyDescent="0.3">
      <c r="A6" s="31">
        <v>45467</v>
      </c>
      <c r="B6" s="30">
        <v>378.92</v>
      </c>
      <c r="C6" s="30">
        <v>380.47</v>
      </c>
      <c r="D6" s="30">
        <v>377.15</v>
      </c>
      <c r="E6" s="30">
        <v>378.39</v>
      </c>
      <c r="H6" t="s">
        <v>4281</v>
      </c>
      <c r="I6" s="17">
        <v>43903</v>
      </c>
      <c r="J6" s="21">
        <v>17.64</v>
      </c>
    </row>
    <row r="7" spans="1:13" x14ac:dyDescent="0.3">
      <c r="A7" s="31">
        <v>45464</v>
      </c>
      <c r="B7" s="30">
        <v>382.37</v>
      </c>
      <c r="C7" s="30">
        <v>382.92</v>
      </c>
      <c r="D7" s="30">
        <v>379.65</v>
      </c>
      <c r="E7" s="30">
        <v>380.88</v>
      </c>
      <c r="I7" s="12">
        <v>40763</v>
      </c>
      <c r="J7">
        <v>16.690000000000001</v>
      </c>
    </row>
    <row r="8" spans="1:13" x14ac:dyDescent="0.3">
      <c r="A8" s="31">
        <v>45463</v>
      </c>
      <c r="B8" s="30">
        <v>383.86</v>
      </c>
      <c r="C8" s="30">
        <v>385.76</v>
      </c>
      <c r="D8" s="30">
        <v>382.66</v>
      </c>
      <c r="E8" s="30">
        <v>384.78</v>
      </c>
      <c r="I8" s="12">
        <v>39731</v>
      </c>
      <c r="J8">
        <v>15.21</v>
      </c>
    </row>
    <row r="9" spans="1:13" x14ac:dyDescent="0.3">
      <c r="A9" s="31">
        <v>45462</v>
      </c>
      <c r="B9" s="30">
        <v>381.28</v>
      </c>
      <c r="C9" s="30">
        <v>383.72</v>
      </c>
      <c r="D9" s="30">
        <v>381.21</v>
      </c>
      <c r="E9" s="30">
        <v>383.01</v>
      </c>
      <c r="I9" s="12">
        <v>39469</v>
      </c>
      <c r="J9">
        <v>15.17</v>
      </c>
    </row>
    <row r="10" spans="1:13" x14ac:dyDescent="0.3">
      <c r="A10" s="31">
        <v>45461</v>
      </c>
      <c r="B10" s="30">
        <v>377.07</v>
      </c>
      <c r="C10" s="30">
        <v>378.72</v>
      </c>
      <c r="D10" s="30">
        <v>376.12</v>
      </c>
      <c r="E10" s="30">
        <v>377.73</v>
      </c>
      <c r="I10" s="12">
        <v>42240</v>
      </c>
      <c r="J10">
        <v>14.22</v>
      </c>
    </row>
    <row r="11" spans="1:13" x14ac:dyDescent="0.3">
      <c r="A11" s="31">
        <v>45460</v>
      </c>
      <c r="B11" s="30">
        <v>375.42</v>
      </c>
      <c r="C11" s="30">
        <v>376.57</v>
      </c>
      <c r="D11" s="30">
        <v>373.32</v>
      </c>
      <c r="E11" s="30">
        <v>373.86</v>
      </c>
      <c r="I11" s="12">
        <v>39958</v>
      </c>
      <c r="J11">
        <v>12.76</v>
      </c>
    </row>
    <row r="12" spans="1:13" x14ac:dyDescent="0.3">
      <c r="A12" s="31">
        <v>45457</v>
      </c>
      <c r="B12" s="30">
        <v>375.76</v>
      </c>
      <c r="C12" s="30">
        <v>377.68</v>
      </c>
      <c r="D12" s="30">
        <v>374.5</v>
      </c>
      <c r="E12" s="30">
        <v>376</v>
      </c>
      <c r="I12" s="12">
        <v>39765</v>
      </c>
      <c r="J12">
        <v>12.24</v>
      </c>
    </row>
    <row r="13" spans="1:13" x14ac:dyDescent="0.3">
      <c r="A13" s="31">
        <v>45456</v>
      </c>
      <c r="B13" s="30">
        <v>376.93</v>
      </c>
      <c r="C13" s="30">
        <v>378.81</v>
      </c>
      <c r="D13" s="30">
        <v>374.65</v>
      </c>
      <c r="E13" s="30">
        <v>374.75</v>
      </c>
      <c r="H13" t="s">
        <v>4281</v>
      </c>
      <c r="I13" s="17">
        <v>43137</v>
      </c>
      <c r="J13" s="21">
        <v>12.1</v>
      </c>
    </row>
    <row r="14" spans="1:13" x14ac:dyDescent="0.3">
      <c r="A14" s="31">
        <v>45455</v>
      </c>
      <c r="B14" s="30">
        <v>368.43</v>
      </c>
      <c r="C14" s="30">
        <v>371.71</v>
      </c>
      <c r="D14" s="30">
        <v>367.9</v>
      </c>
      <c r="E14" s="30">
        <v>371.12</v>
      </c>
      <c r="I14" s="12">
        <v>43906</v>
      </c>
      <c r="J14">
        <v>10.82</v>
      </c>
    </row>
    <row r="15" spans="1:13" x14ac:dyDescent="0.3">
      <c r="A15" s="31">
        <v>45454</v>
      </c>
      <c r="B15" s="30">
        <v>369.61</v>
      </c>
      <c r="C15" s="30">
        <v>369.9</v>
      </c>
      <c r="D15" s="30">
        <v>367.15</v>
      </c>
      <c r="E15" s="30">
        <v>367.71</v>
      </c>
      <c r="I15" s="12">
        <v>40774</v>
      </c>
      <c r="J15">
        <v>10.79</v>
      </c>
    </row>
    <row r="16" spans="1:13" x14ac:dyDescent="0.3">
      <c r="A16" s="31">
        <v>45453</v>
      </c>
      <c r="B16" s="30">
        <v>367.76</v>
      </c>
      <c r="C16" s="30">
        <v>370.35</v>
      </c>
      <c r="D16" s="30">
        <v>366.35</v>
      </c>
      <c r="E16" s="30">
        <v>367.46</v>
      </c>
      <c r="I16" s="12">
        <v>39758</v>
      </c>
      <c r="J16">
        <v>10.43</v>
      </c>
    </row>
    <row r="17" spans="1:10" x14ac:dyDescent="0.3">
      <c r="A17" s="31">
        <v>45450</v>
      </c>
      <c r="B17" s="30">
        <v>370.8</v>
      </c>
      <c r="C17" s="30">
        <v>372.81</v>
      </c>
      <c r="D17" s="30">
        <v>368.57</v>
      </c>
      <c r="E17" s="30">
        <v>371.39</v>
      </c>
      <c r="I17" s="12">
        <v>42837</v>
      </c>
      <c r="J17">
        <v>10.27</v>
      </c>
    </row>
    <row r="18" spans="1:10" x14ac:dyDescent="0.3">
      <c r="A18" s="31">
        <v>45448</v>
      </c>
      <c r="B18" s="30">
        <v>365.64</v>
      </c>
      <c r="C18" s="30">
        <v>367.76</v>
      </c>
      <c r="D18" s="30">
        <v>363.39</v>
      </c>
      <c r="E18" s="30">
        <v>366.44</v>
      </c>
      <c r="I18" s="12">
        <v>43902</v>
      </c>
      <c r="J18">
        <v>10.11</v>
      </c>
    </row>
    <row r="19" spans="1:10" x14ac:dyDescent="0.3">
      <c r="A19" s="31">
        <v>45447</v>
      </c>
      <c r="B19" s="30">
        <v>363.37</v>
      </c>
      <c r="C19" s="30">
        <v>365.07</v>
      </c>
      <c r="D19" s="30">
        <v>362.23</v>
      </c>
      <c r="E19" s="30">
        <v>362.52</v>
      </c>
      <c r="I19" s="12">
        <v>39729</v>
      </c>
      <c r="J19">
        <v>10.08</v>
      </c>
    </row>
    <row r="20" spans="1:10" x14ac:dyDescent="0.3">
      <c r="A20" s="31">
        <v>45446</v>
      </c>
      <c r="B20" s="30">
        <v>361.66</v>
      </c>
      <c r="C20" s="30">
        <v>367.01</v>
      </c>
      <c r="D20" s="30">
        <v>361.61</v>
      </c>
      <c r="E20" s="30">
        <v>365.48</v>
      </c>
      <c r="I20" s="12">
        <v>42838</v>
      </c>
      <c r="J20">
        <v>10.050000000000001</v>
      </c>
    </row>
    <row r="21" spans="1:10" x14ac:dyDescent="0.3">
      <c r="A21" s="31">
        <v>45443</v>
      </c>
      <c r="B21" s="30">
        <v>362.02</v>
      </c>
      <c r="C21" s="30">
        <v>362.81</v>
      </c>
      <c r="D21" s="30">
        <v>358.12</v>
      </c>
      <c r="E21" s="30">
        <v>358.21</v>
      </c>
      <c r="I21" s="12">
        <v>40617</v>
      </c>
      <c r="J21">
        <v>9.7100000000000009</v>
      </c>
    </row>
    <row r="22" spans="1:10" x14ac:dyDescent="0.3">
      <c r="A22" s="31">
        <v>45442</v>
      </c>
      <c r="B22" s="30">
        <v>363.33</v>
      </c>
      <c r="C22" s="30">
        <v>363.51</v>
      </c>
      <c r="D22" s="30">
        <v>358.7</v>
      </c>
      <c r="E22" s="30">
        <v>358.7</v>
      </c>
      <c r="I22" s="12">
        <v>43899</v>
      </c>
      <c r="J22">
        <v>9.44</v>
      </c>
    </row>
    <row r="23" spans="1:10" x14ac:dyDescent="0.3">
      <c r="A23" s="31">
        <v>45441</v>
      </c>
      <c r="B23" s="30">
        <v>371.04</v>
      </c>
      <c r="C23" s="30">
        <v>371.53</v>
      </c>
      <c r="D23" s="30">
        <v>364.96</v>
      </c>
      <c r="E23" s="30">
        <v>364.96</v>
      </c>
      <c r="I23" s="12">
        <v>39707</v>
      </c>
      <c r="J23">
        <v>9.06</v>
      </c>
    </row>
    <row r="24" spans="1:10" x14ac:dyDescent="0.3">
      <c r="A24" s="31">
        <v>45440</v>
      </c>
      <c r="B24" s="30">
        <v>369.71</v>
      </c>
      <c r="C24" s="30">
        <v>372.34</v>
      </c>
      <c r="D24" s="30">
        <v>369.58</v>
      </c>
      <c r="E24" s="30">
        <v>371.33</v>
      </c>
      <c r="I24" s="12">
        <v>40820</v>
      </c>
      <c r="J24">
        <v>9.06</v>
      </c>
    </row>
    <row r="25" spans="1:10" x14ac:dyDescent="0.3">
      <c r="A25" s="31">
        <v>45439</v>
      </c>
      <c r="B25" s="30">
        <v>366.98</v>
      </c>
      <c r="C25" s="30">
        <v>371.86</v>
      </c>
      <c r="D25" s="30">
        <v>366.29</v>
      </c>
      <c r="E25" s="30">
        <v>371.16</v>
      </c>
      <c r="I25" s="12">
        <v>43909</v>
      </c>
      <c r="J25">
        <v>8.9499999999999993</v>
      </c>
    </row>
    <row r="26" spans="1:10" x14ac:dyDescent="0.3">
      <c r="A26" s="31">
        <v>45436</v>
      </c>
      <c r="B26" s="30">
        <v>367.35</v>
      </c>
      <c r="C26" s="30">
        <v>367.69</v>
      </c>
      <c r="D26" s="30">
        <v>365.27</v>
      </c>
      <c r="E26" s="30">
        <v>366.08</v>
      </c>
      <c r="I26" s="12">
        <v>39772</v>
      </c>
      <c r="J26">
        <v>8.64</v>
      </c>
    </row>
    <row r="27" spans="1:10" x14ac:dyDescent="0.3">
      <c r="A27" s="31">
        <v>45435</v>
      </c>
      <c r="B27" s="30">
        <v>370.85</v>
      </c>
      <c r="C27" s="30">
        <v>373.72</v>
      </c>
      <c r="D27" s="30">
        <v>368.9</v>
      </c>
      <c r="E27" s="30">
        <v>371.62</v>
      </c>
      <c r="I27" s="12">
        <v>42545</v>
      </c>
      <c r="J27">
        <v>8.5</v>
      </c>
    </row>
    <row r="28" spans="1:10" x14ac:dyDescent="0.3">
      <c r="A28" s="31">
        <v>45434</v>
      </c>
      <c r="B28" s="30">
        <v>371.14</v>
      </c>
      <c r="C28" s="30">
        <v>372.69</v>
      </c>
      <c r="D28" s="30">
        <v>368.72</v>
      </c>
      <c r="E28" s="30">
        <v>371.41</v>
      </c>
      <c r="I28" s="12">
        <v>39745</v>
      </c>
      <c r="J28">
        <v>8.49</v>
      </c>
    </row>
    <row r="29" spans="1:10" x14ac:dyDescent="0.3">
      <c r="A29" s="31">
        <v>45433</v>
      </c>
      <c r="B29" s="30">
        <v>372.39</v>
      </c>
      <c r="C29" s="30">
        <v>373.07</v>
      </c>
      <c r="D29" s="30">
        <v>370.9</v>
      </c>
      <c r="E29" s="30">
        <v>371.55</v>
      </c>
      <c r="I29" s="12">
        <v>39828</v>
      </c>
      <c r="J29">
        <v>8.49</v>
      </c>
    </row>
    <row r="30" spans="1:10" x14ac:dyDescent="0.3">
      <c r="A30" s="31">
        <v>45432</v>
      </c>
      <c r="B30" s="30">
        <v>373.2</v>
      </c>
      <c r="C30" s="30">
        <v>375.7</v>
      </c>
      <c r="D30" s="30">
        <v>372.22</v>
      </c>
      <c r="E30" s="30">
        <v>373.68</v>
      </c>
      <c r="I30" s="12">
        <v>43942</v>
      </c>
      <c r="J30">
        <v>8.4499999999999993</v>
      </c>
    </row>
    <row r="31" spans="1:10" x14ac:dyDescent="0.3">
      <c r="A31" s="31">
        <v>45429</v>
      </c>
      <c r="B31" s="30">
        <v>374.43</v>
      </c>
      <c r="C31" s="30">
        <v>374.69</v>
      </c>
      <c r="D31" s="30">
        <v>370.46</v>
      </c>
      <c r="E31" s="30">
        <v>370.58</v>
      </c>
    </row>
    <row r="32" spans="1:10" x14ac:dyDescent="0.3">
      <c r="A32" s="31">
        <v>45428</v>
      </c>
      <c r="B32" s="30">
        <v>377.33</v>
      </c>
      <c r="C32" s="30">
        <v>378.05</v>
      </c>
      <c r="D32" s="30">
        <v>373.93</v>
      </c>
      <c r="E32" s="30">
        <v>374.6</v>
      </c>
    </row>
    <row r="33" spans="1:5" x14ac:dyDescent="0.3">
      <c r="A33" s="31">
        <v>45426</v>
      </c>
      <c r="B33" s="30">
        <v>371.69</v>
      </c>
      <c r="C33" s="30">
        <v>372.12</v>
      </c>
      <c r="D33" s="30">
        <v>369.9</v>
      </c>
      <c r="E33" s="30">
        <v>371.04</v>
      </c>
    </row>
    <row r="34" spans="1:5" x14ac:dyDescent="0.3">
      <c r="A34" s="31">
        <v>45425</v>
      </c>
      <c r="B34" s="30">
        <v>372.1</v>
      </c>
      <c r="C34" s="30">
        <v>373.04</v>
      </c>
      <c r="D34" s="30">
        <v>368.79</v>
      </c>
      <c r="E34" s="30">
        <v>370.99</v>
      </c>
    </row>
    <row r="35" spans="1:5" x14ac:dyDescent="0.3">
      <c r="A35" s="31">
        <v>45422</v>
      </c>
      <c r="B35" s="30">
        <v>372.73</v>
      </c>
      <c r="C35" s="30">
        <v>373.8</v>
      </c>
      <c r="D35" s="30">
        <v>370.41</v>
      </c>
      <c r="E35" s="30">
        <v>371.08</v>
      </c>
    </row>
    <row r="36" spans="1:5" x14ac:dyDescent="0.3">
      <c r="A36" s="31">
        <v>45421</v>
      </c>
      <c r="B36" s="30">
        <v>373.7</v>
      </c>
      <c r="C36" s="30">
        <v>374.46</v>
      </c>
      <c r="D36" s="30">
        <v>368.76</v>
      </c>
      <c r="E36" s="30">
        <v>368.83</v>
      </c>
    </row>
    <row r="37" spans="1:5" x14ac:dyDescent="0.3">
      <c r="A37" s="31">
        <v>45420</v>
      </c>
      <c r="B37" s="30">
        <v>372.32</v>
      </c>
      <c r="C37" s="30">
        <v>374.12</v>
      </c>
      <c r="D37" s="30">
        <v>371.58</v>
      </c>
      <c r="E37" s="30">
        <v>374.09</v>
      </c>
    </row>
    <row r="38" spans="1:5" x14ac:dyDescent="0.3">
      <c r="A38" s="31">
        <v>45419</v>
      </c>
      <c r="B38" s="30">
        <v>370.06</v>
      </c>
      <c r="C38" s="30">
        <v>372.8</v>
      </c>
      <c r="D38" s="30">
        <v>369.85</v>
      </c>
      <c r="E38" s="30">
        <v>372.8</v>
      </c>
    </row>
    <row r="39" spans="1:5" x14ac:dyDescent="0.3">
      <c r="A39" s="31">
        <v>45415</v>
      </c>
      <c r="B39" s="30">
        <v>367.57</v>
      </c>
      <c r="C39" s="30">
        <v>367.91</v>
      </c>
      <c r="D39" s="30">
        <v>363.58</v>
      </c>
      <c r="E39" s="30">
        <v>363.58</v>
      </c>
    </row>
    <row r="40" spans="1:5" x14ac:dyDescent="0.3">
      <c r="A40" s="31">
        <v>45414</v>
      </c>
      <c r="B40" s="30">
        <v>363.37</v>
      </c>
      <c r="C40" s="30">
        <v>365.69</v>
      </c>
      <c r="D40" s="30">
        <v>363.37</v>
      </c>
      <c r="E40" s="30">
        <v>364.31</v>
      </c>
    </row>
    <row r="41" spans="1:5" x14ac:dyDescent="0.3">
      <c r="A41" s="31">
        <v>45412</v>
      </c>
      <c r="B41" s="30">
        <v>365.17</v>
      </c>
      <c r="C41" s="30">
        <v>367.94</v>
      </c>
      <c r="D41" s="30">
        <v>364.2</v>
      </c>
      <c r="E41" s="30">
        <v>365.13</v>
      </c>
    </row>
    <row r="42" spans="1:5" x14ac:dyDescent="0.3">
      <c r="A42" s="31">
        <v>45411</v>
      </c>
      <c r="B42" s="30">
        <v>363.71</v>
      </c>
      <c r="C42" s="30">
        <v>364.73</v>
      </c>
      <c r="D42" s="30">
        <v>362.13</v>
      </c>
      <c r="E42" s="30">
        <v>364.48</v>
      </c>
    </row>
    <row r="43" spans="1:5" x14ac:dyDescent="0.3">
      <c r="A43" s="31">
        <v>45408</v>
      </c>
      <c r="B43" s="30">
        <v>360.18</v>
      </c>
      <c r="C43" s="30">
        <v>362.08</v>
      </c>
      <c r="D43" s="30">
        <v>358.98</v>
      </c>
      <c r="E43" s="30">
        <v>361.02</v>
      </c>
    </row>
    <row r="44" spans="1:5" x14ac:dyDescent="0.3">
      <c r="A44" s="31">
        <v>45407</v>
      </c>
      <c r="B44" s="30">
        <v>359.05</v>
      </c>
      <c r="C44" s="30">
        <v>360.57</v>
      </c>
      <c r="D44" s="30">
        <v>356.51</v>
      </c>
      <c r="E44" s="30">
        <v>356.51</v>
      </c>
    </row>
    <row r="45" spans="1:5" x14ac:dyDescent="0.3">
      <c r="A45" s="31">
        <v>45406</v>
      </c>
      <c r="B45" s="30">
        <v>361.66</v>
      </c>
      <c r="C45" s="30">
        <v>364.07</v>
      </c>
      <c r="D45" s="30">
        <v>361.34</v>
      </c>
      <c r="E45" s="30">
        <v>363.6</v>
      </c>
    </row>
    <row r="46" spans="1:5" x14ac:dyDescent="0.3">
      <c r="A46" s="31">
        <v>45405</v>
      </c>
      <c r="B46" s="30">
        <v>357.56</v>
      </c>
      <c r="C46" s="30">
        <v>358.83</v>
      </c>
      <c r="D46" s="30">
        <v>355.86</v>
      </c>
      <c r="E46" s="30">
        <v>355.98</v>
      </c>
    </row>
    <row r="47" spans="1:5" x14ac:dyDescent="0.3">
      <c r="A47" s="31">
        <v>45404</v>
      </c>
      <c r="B47" s="30">
        <v>355.68</v>
      </c>
      <c r="C47" s="30">
        <v>357.48</v>
      </c>
      <c r="D47" s="30">
        <v>353.72</v>
      </c>
      <c r="E47" s="30">
        <v>356.89</v>
      </c>
    </row>
    <row r="48" spans="1:5" x14ac:dyDescent="0.3">
      <c r="A48" s="31">
        <v>45401</v>
      </c>
      <c r="B48" s="30">
        <v>353.9</v>
      </c>
      <c r="C48" s="30">
        <v>355.37</v>
      </c>
      <c r="D48" s="30">
        <v>347.12</v>
      </c>
      <c r="E48" s="30">
        <v>352.58</v>
      </c>
    </row>
    <row r="49" spans="1:5" x14ac:dyDescent="0.3">
      <c r="A49" s="31">
        <v>45400</v>
      </c>
      <c r="B49" s="30">
        <v>354.25</v>
      </c>
      <c r="C49" s="30">
        <v>360.33</v>
      </c>
      <c r="D49" s="30">
        <v>353.48</v>
      </c>
      <c r="E49" s="30">
        <v>359.06</v>
      </c>
    </row>
    <row r="50" spans="1:5" x14ac:dyDescent="0.3">
      <c r="A50" s="31">
        <v>45399</v>
      </c>
      <c r="B50" s="30">
        <v>358.21</v>
      </c>
      <c r="C50" s="30">
        <v>359.11</v>
      </c>
      <c r="D50" s="30">
        <v>352.79</v>
      </c>
      <c r="E50" s="30">
        <v>352.79</v>
      </c>
    </row>
    <row r="51" spans="1:5" x14ac:dyDescent="0.3">
      <c r="A51" s="31">
        <v>45398</v>
      </c>
      <c r="B51" s="30">
        <v>361.51</v>
      </c>
      <c r="C51" s="30">
        <v>362.05</v>
      </c>
      <c r="D51" s="30">
        <v>355.2</v>
      </c>
      <c r="E51" s="30">
        <v>356.67</v>
      </c>
    </row>
    <row r="52" spans="1:5" x14ac:dyDescent="0.3">
      <c r="A52" s="31">
        <v>45397</v>
      </c>
      <c r="B52" s="30">
        <v>364.28</v>
      </c>
      <c r="C52" s="30">
        <v>365.74</v>
      </c>
      <c r="D52" s="30">
        <v>361.01</v>
      </c>
      <c r="E52" s="30">
        <v>365.31</v>
      </c>
    </row>
    <row r="53" spans="1:5" x14ac:dyDescent="0.3">
      <c r="A53" s="31">
        <v>45394</v>
      </c>
      <c r="B53" s="30">
        <v>371.2</v>
      </c>
      <c r="C53" s="30">
        <v>371.43</v>
      </c>
      <c r="D53" s="30">
        <v>366.48</v>
      </c>
      <c r="E53" s="30">
        <v>367.25</v>
      </c>
    </row>
    <row r="54" spans="1:5" x14ac:dyDescent="0.3">
      <c r="A54" s="31">
        <v>45393</v>
      </c>
      <c r="B54" s="30">
        <v>364.53</v>
      </c>
      <c r="C54" s="30">
        <v>372.49</v>
      </c>
      <c r="D54" s="30">
        <v>364.18</v>
      </c>
      <c r="E54" s="30">
        <v>370.72</v>
      </c>
    </row>
    <row r="55" spans="1:5" x14ac:dyDescent="0.3">
      <c r="A55" s="31">
        <v>45391</v>
      </c>
      <c r="B55" s="30">
        <v>374.66</v>
      </c>
      <c r="C55" s="30">
        <v>375.47</v>
      </c>
      <c r="D55" s="30">
        <v>369.96</v>
      </c>
      <c r="E55" s="30">
        <v>370.27</v>
      </c>
    </row>
    <row r="56" spans="1:5" x14ac:dyDescent="0.3">
      <c r="A56" s="31">
        <v>45390</v>
      </c>
      <c r="B56" s="30">
        <v>372.62</v>
      </c>
      <c r="C56" s="30">
        <v>373.96</v>
      </c>
      <c r="D56" s="30">
        <v>371.6</v>
      </c>
      <c r="E56" s="30">
        <v>372.51</v>
      </c>
    </row>
    <row r="57" spans="1:5" x14ac:dyDescent="0.3">
      <c r="A57" s="31">
        <v>45387</v>
      </c>
      <c r="B57" s="30">
        <v>371.51</v>
      </c>
      <c r="C57" s="30">
        <v>374.13</v>
      </c>
      <c r="D57" s="30">
        <v>370.2</v>
      </c>
      <c r="E57" s="30">
        <v>371.57</v>
      </c>
    </row>
    <row r="58" spans="1:5" x14ac:dyDescent="0.3">
      <c r="A58" s="31">
        <v>45386</v>
      </c>
      <c r="B58" s="30">
        <v>374.45</v>
      </c>
      <c r="C58" s="30">
        <v>376.2</v>
      </c>
      <c r="D58" s="30">
        <v>373.39</v>
      </c>
      <c r="E58" s="30">
        <v>375.61</v>
      </c>
    </row>
    <row r="59" spans="1:5" x14ac:dyDescent="0.3">
      <c r="A59" s="31">
        <v>45385</v>
      </c>
      <c r="B59" s="30">
        <v>373.09</v>
      </c>
      <c r="C59" s="30">
        <v>373.63</v>
      </c>
      <c r="D59" s="30">
        <v>369.72</v>
      </c>
      <c r="E59" s="30">
        <v>369.72</v>
      </c>
    </row>
    <row r="60" spans="1:5" x14ac:dyDescent="0.3">
      <c r="A60" s="31">
        <v>45384</v>
      </c>
      <c r="B60" s="30">
        <v>374.16</v>
      </c>
      <c r="C60" s="30">
        <v>377.29</v>
      </c>
      <c r="D60" s="30">
        <v>373.44</v>
      </c>
      <c r="E60" s="30">
        <v>376.34</v>
      </c>
    </row>
    <row r="61" spans="1:5" x14ac:dyDescent="0.3">
      <c r="A61" s="31">
        <v>45383</v>
      </c>
      <c r="B61" s="30">
        <v>377.66</v>
      </c>
      <c r="C61" s="30">
        <v>378.29</v>
      </c>
      <c r="D61" s="30">
        <v>374.19</v>
      </c>
      <c r="E61" s="30">
        <v>374.28</v>
      </c>
    </row>
    <row r="62" spans="1:5" x14ac:dyDescent="0.3">
      <c r="A62" s="31">
        <v>45380</v>
      </c>
      <c r="B62" s="30">
        <v>375.04</v>
      </c>
      <c r="C62" s="30">
        <v>375.56</v>
      </c>
      <c r="D62" s="30">
        <v>372.77</v>
      </c>
      <c r="E62" s="30">
        <v>374.63</v>
      </c>
    </row>
    <row r="63" spans="1:5" x14ac:dyDescent="0.3">
      <c r="A63" s="31">
        <v>45379</v>
      </c>
      <c r="B63" s="30">
        <v>373.78</v>
      </c>
      <c r="C63" s="30">
        <v>374.8</v>
      </c>
      <c r="D63" s="30">
        <v>372.23</v>
      </c>
      <c r="E63" s="30">
        <v>373.22</v>
      </c>
    </row>
    <row r="64" spans="1:5" x14ac:dyDescent="0.3">
      <c r="A64" s="31">
        <v>45378</v>
      </c>
      <c r="B64" s="30">
        <v>372.58</v>
      </c>
      <c r="C64" s="30">
        <v>375.33</v>
      </c>
      <c r="D64" s="30">
        <v>372.48</v>
      </c>
      <c r="E64" s="30">
        <v>374.08</v>
      </c>
    </row>
    <row r="65" spans="1:5" x14ac:dyDescent="0.3">
      <c r="A65" s="31">
        <v>45377</v>
      </c>
      <c r="B65" s="30">
        <v>373.77</v>
      </c>
      <c r="C65" s="30">
        <v>377.83</v>
      </c>
      <c r="D65" s="30">
        <v>373.18</v>
      </c>
      <c r="E65" s="30">
        <v>374.6</v>
      </c>
    </row>
    <row r="66" spans="1:5" x14ac:dyDescent="0.3">
      <c r="A66" s="31">
        <v>45376</v>
      </c>
      <c r="B66" s="30">
        <v>373.69</v>
      </c>
      <c r="C66" s="30">
        <v>375.23</v>
      </c>
      <c r="D66" s="30">
        <v>369.77</v>
      </c>
      <c r="E66" s="30">
        <v>370.73</v>
      </c>
    </row>
    <row r="67" spans="1:5" x14ac:dyDescent="0.3">
      <c r="A67" s="31">
        <v>45373</v>
      </c>
      <c r="B67" s="30">
        <v>373.27</v>
      </c>
      <c r="C67" s="30">
        <v>375.1</v>
      </c>
      <c r="D67" s="30">
        <v>370.71</v>
      </c>
      <c r="E67" s="30">
        <v>372.65</v>
      </c>
    </row>
    <row r="68" spans="1:5" x14ac:dyDescent="0.3">
      <c r="A68" s="31">
        <v>45372</v>
      </c>
      <c r="B68" s="30">
        <v>369.97</v>
      </c>
      <c r="C68" s="30">
        <v>373.82</v>
      </c>
      <c r="D68" s="30">
        <v>368.82</v>
      </c>
      <c r="E68" s="30">
        <v>373.66</v>
      </c>
    </row>
    <row r="69" spans="1:5" x14ac:dyDescent="0.3">
      <c r="A69" s="31">
        <v>45371</v>
      </c>
      <c r="B69" s="30">
        <v>361.07</v>
      </c>
      <c r="C69" s="30">
        <v>363.58</v>
      </c>
      <c r="D69" s="30">
        <v>359.93</v>
      </c>
      <c r="E69" s="30">
        <v>363.32</v>
      </c>
    </row>
    <row r="70" spans="1:5" x14ac:dyDescent="0.3">
      <c r="A70" s="31">
        <v>45370</v>
      </c>
      <c r="B70" s="30">
        <v>359.03</v>
      </c>
      <c r="C70" s="30">
        <v>359.07</v>
      </c>
      <c r="D70" s="30">
        <v>355.51</v>
      </c>
      <c r="E70" s="30">
        <v>357.33</v>
      </c>
    </row>
    <row r="71" spans="1:5" x14ac:dyDescent="0.3">
      <c r="A71" s="31">
        <v>45369</v>
      </c>
      <c r="B71" s="30">
        <v>360.74</v>
      </c>
      <c r="C71" s="30">
        <v>361.77</v>
      </c>
      <c r="D71" s="30">
        <v>358.53</v>
      </c>
      <c r="E71" s="30">
        <v>361.31</v>
      </c>
    </row>
    <row r="72" spans="1:5" x14ac:dyDescent="0.3">
      <c r="A72" s="31">
        <v>45366</v>
      </c>
      <c r="B72" s="30">
        <v>364.12</v>
      </c>
      <c r="C72" s="30">
        <v>364.67</v>
      </c>
      <c r="D72" s="30">
        <v>359.39</v>
      </c>
      <c r="E72" s="30">
        <v>359.39</v>
      </c>
    </row>
    <row r="73" spans="1:5" x14ac:dyDescent="0.3">
      <c r="A73" s="31">
        <v>45365</v>
      </c>
      <c r="B73" s="30">
        <v>363.85</v>
      </c>
      <c r="C73" s="30">
        <v>366.68</v>
      </c>
      <c r="D73" s="30">
        <v>363.5</v>
      </c>
      <c r="E73" s="30">
        <v>366.68</v>
      </c>
    </row>
    <row r="74" spans="1:5" x14ac:dyDescent="0.3">
      <c r="A74" s="31">
        <v>45364</v>
      </c>
      <c r="B74" s="30">
        <v>363.15</v>
      </c>
      <c r="C74" s="30">
        <v>364.43</v>
      </c>
      <c r="D74" s="30">
        <v>361.26</v>
      </c>
      <c r="E74" s="30">
        <v>363.04</v>
      </c>
    </row>
    <row r="75" spans="1:5" x14ac:dyDescent="0.3">
      <c r="A75" s="31">
        <v>45363</v>
      </c>
      <c r="B75" s="30">
        <v>359.95</v>
      </c>
      <c r="C75" s="30">
        <v>362</v>
      </c>
      <c r="D75" s="30">
        <v>357.88</v>
      </c>
      <c r="E75" s="30">
        <v>361.11</v>
      </c>
    </row>
    <row r="76" spans="1:5" x14ac:dyDescent="0.3">
      <c r="A76" s="31">
        <v>45362</v>
      </c>
      <c r="B76" s="30">
        <v>359.31</v>
      </c>
      <c r="C76" s="30">
        <v>360.94</v>
      </c>
      <c r="D76" s="30">
        <v>358.2</v>
      </c>
      <c r="E76" s="30">
        <v>358.34</v>
      </c>
    </row>
    <row r="77" spans="1:5" x14ac:dyDescent="0.3">
      <c r="A77" s="31">
        <v>45359</v>
      </c>
      <c r="B77" s="30">
        <v>360.87</v>
      </c>
      <c r="C77" s="30">
        <v>362.72</v>
      </c>
      <c r="D77" s="30">
        <v>360.01</v>
      </c>
      <c r="E77" s="30">
        <v>361.71</v>
      </c>
    </row>
    <row r="78" spans="1:5" x14ac:dyDescent="0.3">
      <c r="A78" s="31">
        <v>45358</v>
      </c>
      <c r="B78" s="30">
        <v>357.8</v>
      </c>
      <c r="C78" s="30">
        <v>358.61</v>
      </c>
      <c r="D78" s="30">
        <v>354.96</v>
      </c>
      <c r="E78" s="30">
        <v>356.82</v>
      </c>
    </row>
    <row r="79" spans="1:5" x14ac:dyDescent="0.3">
      <c r="A79" s="31">
        <v>45357</v>
      </c>
      <c r="B79" s="30">
        <v>356.01</v>
      </c>
      <c r="C79" s="30">
        <v>357.25</v>
      </c>
      <c r="D79" s="30">
        <v>354.52</v>
      </c>
      <c r="E79" s="30">
        <v>356.25</v>
      </c>
    </row>
    <row r="80" spans="1:5" x14ac:dyDescent="0.3">
      <c r="A80" s="31">
        <v>45356</v>
      </c>
      <c r="B80" s="30">
        <v>359.39</v>
      </c>
      <c r="C80" s="30">
        <v>362.54</v>
      </c>
      <c r="D80" s="30">
        <v>357.59</v>
      </c>
      <c r="E80" s="30">
        <v>357.59</v>
      </c>
    </row>
    <row r="81" spans="1:5" x14ac:dyDescent="0.3">
      <c r="A81" s="31">
        <v>45355</v>
      </c>
      <c r="B81" s="30">
        <v>358.99</v>
      </c>
      <c r="C81" s="30">
        <v>361.98</v>
      </c>
      <c r="D81" s="30">
        <v>358.48</v>
      </c>
      <c r="E81" s="30">
        <v>361.1</v>
      </c>
    </row>
    <row r="82" spans="1:5" x14ac:dyDescent="0.3">
      <c r="A82" s="31">
        <v>45351</v>
      </c>
      <c r="B82" s="30">
        <v>355.38</v>
      </c>
      <c r="C82" s="30">
        <v>356.46</v>
      </c>
      <c r="D82" s="30">
        <v>353.29</v>
      </c>
      <c r="E82" s="30">
        <v>355.57</v>
      </c>
    </row>
    <row r="83" spans="1:5" x14ac:dyDescent="0.3">
      <c r="A83" s="31">
        <v>45350</v>
      </c>
      <c r="B83" s="30">
        <v>353.06</v>
      </c>
      <c r="C83" s="30">
        <v>357.51</v>
      </c>
      <c r="D83" s="30">
        <v>352.31</v>
      </c>
      <c r="E83" s="30">
        <v>356.79</v>
      </c>
    </row>
    <row r="84" spans="1:5" x14ac:dyDescent="0.3">
      <c r="A84" s="31">
        <v>45349</v>
      </c>
      <c r="B84" s="30">
        <v>356.39</v>
      </c>
      <c r="C84" s="30">
        <v>356.42</v>
      </c>
      <c r="D84" s="30">
        <v>352.02</v>
      </c>
      <c r="E84" s="30">
        <v>352.76</v>
      </c>
    </row>
    <row r="85" spans="1:5" x14ac:dyDescent="0.3">
      <c r="A85" s="31">
        <v>45348</v>
      </c>
      <c r="B85" s="30">
        <v>356.75</v>
      </c>
      <c r="C85" s="30">
        <v>357.14</v>
      </c>
      <c r="D85" s="30">
        <v>352.91</v>
      </c>
      <c r="E85" s="30">
        <v>355.48</v>
      </c>
    </row>
    <row r="86" spans="1:5" x14ac:dyDescent="0.3">
      <c r="A86" s="31">
        <v>45345</v>
      </c>
      <c r="B86" s="30">
        <v>360.4</v>
      </c>
      <c r="C86" s="30">
        <v>362.72</v>
      </c>
      <c r="D86" s="30">
        <v>358.18</v>
      </c>
      <c r="E86" s="30">
        <v>358.57</v>
      </c>
    </row>
    <row r="87" spans="1:5" x14ac:dyDescent="0.3">
      <c r="A87" s="31">
        <v>45344</v>
      </c>
      <c r="B87" s="30">
        <v>358.87</v>
      </c>
      <c r="C87" s="30">
        <v>358.97</v>
      </c>
      <c r="D87" s="30">
        <v>355.86</v>
      </c>
      <c r="E87" s="30">
        <v>357.67</v>
      </c>
    </row>
    <row r="88" spans="1:5" x14ac:dyDescent="0.3">
      <c r="A88" s="31">
        <v>45343</v>
      </c>
      <c r="B88" s="30">
        <v>357.07</v>
      </c>
      <c r="C88" s="30">
        <v>358.81</v>
      </c>
      <c r="D88" s="30">
        <v>354.69</v>
      </c>
      <c r="E88" s="30">
        <v>356.04</v>
      </c>
    </row>
    <row r="89" spans="1:5" x14ac:dyDescent="0.3">
      <c r="A89" s="31">
        <v>45342</v>
      </c>
      <c r="B89" s="30">
        <v>359.53</v>
      </c>
      <c r="C89" s="30">
        <v>359.92</v>
      </c>
      <c r="D89" s="30">
        <v>355.07</v>
      </c>
      <c r="E89" s="30">
        <v>356.92</v>
      </c>
    </row>
    <row r="90" spans="1:5" x14ac:dyDescent="0.3">
      <c r="A90" s="31">
        <v>45341</v>
      </c>
      <c r="B90" s="30">
        <v>356.4</v>
      </c>
      <c r="C90" s="30">
        <v>361.32</v>
      </c>
      <c r="D90" s="30">
        <v>356.4</v>
      </c>
      <c r="E90" s="30">
        <v>360.88</v>
      </c>
    </row>
    <row r="91" spans="1:5" x14ac:dyDescent="0.3">
      <c r="A91" s="31">
        <v>45338</v>
      </c>
      <c r="B91" s="30">
        <v>354.19</v>
      </c>
      <c r="C91" s="30">
        <v>355.58</v>
      </c>
      <c r="D91" s="30">
        <v>352.17</v>
      </c>
      <c r="E91" s="30">
        <v>355.52</v>
      </c>
    </row>
    <row r="92" spans="1:5" x14ac:dyDescent="0.3">
      <c r="A92" s="31">
        <v>45337</v>
      </c>
      <c r="B92" s="30">
        <v>355.83</v>
      </c>
      <c r="C92" s="30">
        <v>356.02</v>
      </c>
      <c r="D92" s="30">
        <v>351.21</v>
      </c>
      <c r="E92" s="30">
        <v>351.21</v>
      </c>
    </row>
    <row r="93" spans="1:5" x14ac:dyDescent="0.3">
      <c r="A93" s="31">
        <v>45336</v>
      </c>
      <c r="B93" s="30">
        <v>351.52</v>
      </c>
      <c r="C93" s="30">
        <v>353.77</v>
      </c>
      <c r="D93" s="30">
        <v>350.62</v>
      </c>
      <c r="E93" s="30">
        <v>352.69</v>
      </c>
    </row>
    <row r="94" spans="1:5" x14ac:dyDescent="0.3">
      <c r="A94" s="31">
        <v>45335</v>
      </c>
      <c r="B94" s="30">
        <v>356.85</v>
      </c>
      <c r="C94" s="30">
        <v>358.68</v>
      </c>
      <c r="D94" s="30">
        <v>356.1</v>
      </c>
      <c r="E94" s="30">
        <v>357.38</v>
      </c>
    </row>
    <row r="95" spans="1:5" x14ac:dyDescent="0.3">
      <c r="A95" s="31">
        <v>45330</v>
      </c>
      <c r="B95" s="30">
        <v>353.44</v>
      </c>
      <c r="C95" s="30">
        <v>354.96</v>
      </c>
      <c r="D95" s="30">
        <v>352</v>
      </c>
      <c r="E95" s="30">
        <v>353.29</v>
      </c>
    </row>
    <row r="96" spans="1:5" x14ac:dyDescent="0.3">
      <c r="A96" s="31">
        <v>45329</v>
      </c>
      <c r="B96" s="30">
        <v>349.8</v>
      </c>
      <c r="C96" s="30">
        <v>354.71</v>
      </c>
      <c r="D96" s="30">
        <v>348.96</v>
      </c>
      <c r="E96" s="30">
        <v>352.25</v>
      </c>
    </row>
    <row r="97" spans="1:5" x14ac:dyDescent="0.3">
      <c r="A97" s="31">
        <v>45328</v>
      </c>
      <c r="B97" s="30">
        <v>348.23</v>
      </c>
      <c r="C97" s="30">
        <v>350.43</v>
      </c>
      <c r="D97" s="30">
        <v>345.52</v>
      </c>
      <c r="E97" s="30">
        <v>347.8</v>
      </c>
    </row>
    <row r="98" spans="1:5" x14ac:dyDescent="0.3">
      <c r="A98" s="31">
        <v>45327</v>
      </c>
      <c r="B98" s="30">
        <v>352.7</v>
      </c>
      <c r="C98" s="30">
        <v>352.96</v>
      </c>
      <c r="D98" s="30">
        <v>344.95</v>
      </c>
      <c r="E98" s="30">
        <v>349.15</v>
      </c>
    </row>
    <row r="99" spans="1:5" x14ac:dyDescent="0.3">
      <c r="A99" s="31">
        <v>45324</v>
      </c>
      <c r="B99" s="30">
        <v>345.1</v>
      </c>
      <c r="C99" s="30">
        <v>353.44</v>
      </c>
      <c r="D99" s="30">
        <v>344.94</v>
      </c>
      <c r="E99" s="30">
        <v>353.43</v>
      </c>
    </row>
    <row r="100" spans="1:5" x14ac:dyDescent="0.3">
      <c r="A100" s="31">
        <v>45323</v>
      </c>
      <c r="B100" s="30">
        <v>335.89</v>
      </c>
      <c r="C100" s="30">
        <v>342.48</v>
      </c>
      <c r="D100" s="30">
        <v>335.89</v>
      </c>
      <c r="E100" s="30">
        <v>342.41</v>
      </c>
    </row>
    <row r="101" spans="1:5" x14ac:dyDescent="0.3">
      <c r="A101" s="31">
        <v>45322</v>
      </c>
      <c r="B101" s="30">
        <v>335.5</v>
      </c>
      <c r="C101" s="30">
        <v>337.2</v>
      </c>
      <c r="D101" s="30">
        <v>335.15</v>
      </c>
      <c r="E101" s="30">
        <v>336.24</v>
      </c>
    </row>
    <row r="102" spans="1:5" x14ac:dyDescent="0.3">
      <c r="A102" s="31">
        <v>45321</v>
      </c>
      <c r="B102" s="30">
        <v>340.96</v>
      </c>
      <c r="C102" s="30">
        <v>341.62</v>
      </c>
      <c r="D102" s="30">
        <v>337.08</v>
      </c>
      <c r="E102" s="30">
        <v>337.48</v>
      </c>
    </row>
    <row r="103" spans="1:5" x14ac:dyDescent="0.3">
      <c r="A103" s="31">
        <v>45320</v>
      </c>
      <c r="B103" s="30">
        <v>335.68</v>
      </c>
      <c r="C103" s="30">
        <v>340.51</v>
      </c>
      <c r="D103" s="30">
        <v>334.66</v>
      </c>
      <c r="E103" s="30">
        <v>337.84</v>
      </c>
    </row>
    <row r="104" spans="1:5" x14ac:dyDescent="0.3">
      <c r="A104" s="31">
        <v>45317</v>
      </c>
      <c r="B104" s="30">
        <v>331.99</v>
      </c>
      <c r="C104" s="30">
        <v>337.67</v>
      </c>
      <c r="D104" s="30">
        <v>331.28</v>
      </c>
      <c r="E104" s="30">
        <v>334.21</v>
      </c>
    </row>
    <row r="105" spans="1:5" x14ac:dyDescent="0.3">
      <c r="A105" s="31">
        <v>45316</v>
      </c>
      <c r="B105" s="30">
        <v>333.2</v>
      </c>
      <c r="C105" s="30">
        <v>334.19</v>
      </c>
      <c r="D105" s="30">
        <v>331.37</v>
      </c>
      <c r="E105" s="30">
        <v>333.8</v>
      </c>
    </row>
    <row r="106" spans="1:5" x14ac:dyDescent="0.3">
      <c r="A106" s="31">
        <v>45315</v>
      </c>
      <c r="B106" s="30">
        <v>334.45</v>
      </c>
      <c r="C106" s="30">
        <v>334.66</v>
      </c>
      <c r="D106" s="30">
        <v>331.01</v>
      </c>
      <c r="E106" s="30">
        <v>333.27</v>
      </c>
    </row>
    <row r="107" spans="1:5" x14ac:dyDescent="0.3">
      <c r="A107" s="31">
        <v>45314</v>
      </c>
      <c r="B107" s="30">
        <v>334.87</v>
      </c>
      <c r="C107" s="30">
        <v>335.12</v>
      </c>
      <c r="D107" s="30">
        <v>332.23</v>
      </c>
      <c r="E107" s="30">
        <v>334.97</v>
      </c>
    </row>
    <row r="108" spans="1:5" x14ac:dyDescent="0.3">
      <c r="A108" s="31">
        <v>45313</v>
      </c>
      <c r="B108" s="30">
        <v>335.76</v>
      </c>
      <c r="C108" s="30">
        <v>336.15</v>
      </c>
      <c r="D108" s="30">
        <v>332.63</v>
      </c>
      <c r="E108" s="30">
        <v>332.63</v>
      </c>
    </row>
    <row r="109" spans="1:5" x14ac:dyDescent="0.3">
      <c r="A109" s="31">
        <v>45310</v>
      </c>
      <c r="B109" s="30">
        <v>331.6</v>
      </c>
      <c r="C109" s="30">
        <v>333.27</v>
      </c>
      <c r="D109" s="30">
        <v>330.63</v>
      </c>
      <c r="E109" s="30">
        <v>332.99</v>
      </c>
    </row>
    <row r="110" spans="1:5" x14ac:dyDescent="0.3">
      <c r="A110" s="31">
        <v>45309</v>
      </c>
      <c r="B110" s="30">
        <v>326.88</v>
      </c>
      <c r="C110" s="30">
        <v>328.78</v>
      </c>
      <c r="D110" s="30">
        <v>325.10000000000002</v>
      </c>
      <c r="E110" s="30">
        <v>327.13</v>
      </c>
    </row>
    <row r="111" spans="1:5" x14ac:dyDescent="0.3">
      <c r="A111" s="31">
        <v>45308</v>
      </c>
      <c r="B111" s="30">
        <v>335.51</v>
      </c>
      <c r="C111" s="30">
        <v>336.06</v>
      </c>
      <c r="D111" s="30">
        <v>326.06</v>
      </c>
      <c r="E111" s="30">
        <v>326.11</v>
      </c>
    </row>
    <row r="112" spans="1:5" x14ac:dyDescent="0.3">
      <c r="A112" s="31">
        <v>45307</v>
      </c>
      <c r="B112" s="30">
        <v>337.76</v>
      </c>
      <c r="C112" s="30">
        <v>338.74</v>
      </c>
      <c r="D112" s="30">
        <v>334.22</v>
      </c>
      <c r="E112" s="30">
        <v>334.73</v>
      </c>
    </row>
    <row r="113" spans="1:5" x14ac:dyDescent="0.3">
      <c r="A113" s="31">
        <v>45306</v>
      </c>
      <c r="B113" s="30">
        <v>338.61</v>
      </c>
      <c r="C113" s="30">
        <v>340.54</v>
      </c>
      <c r="D113" s="30">
        <v>337.66</v>
      </c>
      <c r="E113" s="30">
        <v>339.24</v>
      </c>
    </row>
    <row r="114" spans="1:5" x14ac:dyDescent="0.3">
      <c r="A114" s="31">
        <v>45303</v>
      </c>
      <c r="B114" s="30">
        <v>339.79</v>
      </c>
      <c r="C114" s="30">
        <v>341.05</v>
      </c>
      <c r="D114" s="30">
        <v>337.22</v>
      </c>
      <c r="E114" s="30">
        <v>338.22</v>
      </c>
    </row>
    <row r="115" spans="1:5" x14ac:dyDescent="0.3">
      <c r="A115" s="31">
        <v>45302</v>
      </c>
      <c r="B115" s="30">
        <v>340.32</v>
      </c>
      <c r="C115" s="30">
        <v>342.79</v>
      </c>
      <c r="D115" s="30">
        <v>339.93</v>
      </c>
      <c r="E115" s="30">
        <v>340.28</v>
      </c>
    </row>
    <row r="116" spans="1:5" x14ac:dyDescent="0.3">
      <c r="A116" s="31">
        <v>45301</v>
      </c>
      <c r="B116" s="30">
        <v>344.21</v>
      </c>
      <c r="C116" s="30">
        <v>345.06</v>
      </c>
      <c r="D116" s="30">
        <v>340.26</v>
      </c>
      <c r="E116" s="30">
        <v>340.66</v>
      </c>
    </row>
    <row r="117" spans="1:5" x14ac:dyDescent="0.3">
      <c r="A117" s="31">
        <v>45300</v>
      </c>
      <c r="B117" s="30">
        <v>350.01</v>
      </c>
      <c r="C117" s="30">
        <v>350.2</v>
      </c>
      <c r="D117" s="30">
        <v>343</v>
      </c>
      <c r="E117" s="30">
        <v>343.81</v>
      </c>
    </row>
    <row r="118" spans="1:5" x14ac:dyDescent="0.3">
      <c r="A118" s="31">
        <v>45299</v>
      </c>
      <c r="B118" s="30">
        <v>348.17</v>
      </c>
      <c r="C118" s="30">
        <v>349.39</v>
      </c>
      <c r="D118" s="30">
        <v>345.48</v>
      </c>
      <c r="E118" s="30">
        <v>345.58</v>
      </c>
    </row>
    <row r="119" spans="1:5" x14ac:dyDescent="0.3">
      <c r="A119" s="31">
        <v>45296</v>
      </c>
      <c r="B119" s="30">
        <v>348.22</v>
      </c>
      <c r="C119" s="30">
        <v>348.87</v>
      </c>
      <c r="D119" s="30">
        <v>346.32</v>
      </c>
      <c r="E119" s="30">
        <v>347.22</v>
      </c>
    </row>
    <row r="120" spans="1:5" x14ac:dyDescent="0.3">
      <c r="A120" s="31">
        <v>45295</v>
      </c>
      <c r="B120" s="30">
        <v>349.1</v>
      </c>
      <c r="C120" s="30">
        <v>350.76</v>
      </c>
      <c r="D120" s="30">
        <v>347.13</v>
      </c>
      <c r="E120" s="30">
        <v>348.07</v>
      </c>
    </row>
    <row r="121" spans="1:5" x14ac:dyDescent="0.3">
      <c r="A121" s="31">
        <v>45294</v>
      </c>
      <c r="B121" s="30">
        <v>356.74</v>
      </c>
      <c r="C121" s="30">
        <v>356.82</v>
      </c>
      <c r="D121" s="30">
        <v>351.2</v>
      </c>
      <c r="E121" s="30">
        <v>351.2</v>
      </c>
    </row>
    <row r="122" spans="1:5" x14ac:dyDescent="0.3">
      <c r="A122" s="31">
        <v>45293</v>
      </c>
      <c r="B122" s="30">
        <v>356.43</v>
      </c>
      <c r="C122" s="30">
        <v>361.53</v>
      </c>
      <c r="D122" s="30">
        <v>355.96</v>
      </c>
      <c r="E122" s="30">
        <v>360.55</v>
      </c>
    </row>
    <row r="123" spans="1:5" x14ac:dyDescent="0.3">
      <c r="A123" s="31">
        <v>45288</v>
      </c>
      <c r="B123" s="30">
        <v>352.75</v>
      </c>
      <c r="C123" s="30">
        <v>357.99</v>
      </c>
      <c r="D123" s="30">
        <v>352.01</v>
      </c>
      <c r="E123" s="30">
        <v>357.99</v>
      </c>
    </row>
    <row r="124" spans="1:5" x14ac:dyDescent="0.3">
      <c r="A124" s="31">
        <v>45287</v>
      </c>
      <c r="B124" s="30">
        <v>350.05</v>
      </c>
      <c r="C124" s="30">
        <v>352.46</v>
      </c>
      <c r="D124" s="30">
        <v>348.93</v>
      </c>
      <c r="E124" s="30">
        <v>352.46</v>
      </c>
    </row>
    <row r="125" spans="1:5" x14ac:dyDescent="0.3">
      <c r="A125" s="31">
        <v>45286</v>
      </c>
      <c r="B125" s="30">
        <v>350.57</v>
      </c>
      <c r="C125" s="30">
        <v>351.16</v>
      </c>
      <c r="D125" s="30">
        <v>349</v>
      </c>
      <c r="E125" s="30">
        <v>350.43</v>
      </c>
    </row>
    <row r="126" spans="1:5" x14ac:dyDescent="0.3">
      <c r="A126" s="31">
        <v>45282</v>
      </c>
      <c r="B126" s="30">
        <v>351.68</v>
      </c>
      <c r="C126" s="30">
        <v>352.33</v>
      </c>
      <c r="D126" s="30">
        <v>349.15</v>
      </c>
      <c r="E126" s="30">
        <v>349.15</v>
      </c>
    </row>
    <row r="127" spans="1:5" x14ac:dyDescent="0.3">
      <c r="A127" s="31">
        <v>45281</v>
      </c>
      <c r="B127" s="30">
        <v>348.25</v>
      </c>
      <c r="C127" s="30">
        <v>349.78</v>
      </c>
      <c r="D127" s="30">
        <v>346.7</v>
      </c>
      <c r="E127" s="30">
        <v>348.78</v>
      </c>
    </row>
    <row r="128" spans="1:5" x14ac:dyDescent="0.3">
      <c r="A128" s="31">
        <v>45280</v>
      </c>
      <c r="B128" s="30">
        <v>346.67</v>
      </c>
      <c r="C128" s="30">
        <v>350.4</v>
      </c>
      <c r="D128" s="30">
        <v>346.22</v>
      </c>
      <c r="E128" s="30">
        <v>350.11</v>
      </c>
    </row>
    <row r="129" spans="1:5" x14ac:dyDescent="0.3">
      <c r="A129" s="31">
        <v>45279</v>
      </c>
      <c r="B129" s="30">
        <v>343.18</v>
      </c>
      <c r="C129" s="30">
        <v>344.15</v>
      </c>
      <c r="D129" s="30">
        <v>342.17</v>
      </c>
      <c r="E129" s="30">
        <v>343.95</v>
      </c>
    </row>
    <row r="130" spans="1:5" x14ac:dyDescent="0.3">
      <c r="A130" s="31">
        <v>45278</v>
      </c>
      <c r="B130" s="30">
        <v>344.36</v>
      </c>
      <c r="C130" s="30">
        <v>344.51</v>
      </c>
      <c r="D130" s="30">
        <v>342.23</v>
      </c>
      <c r="E130" s="30">
        <v>343.5</v>
      </c>
    </row>
    <row r="131" spans="1:5" x14ac:dyDescent="0.3">
      <c r="A131" s="31">
        <v>45275</v>
      </c>
      <c r="B131" s="30">
        <v>343.43</v>
      </c>
      <c r="C131" s="30">
        <v>345.68</v>
      </c>
      <c r="D131" s="30">
        <v>342.94</v>
      </c>
      <c r="E131" s="30">
        <v>343.99</v>
      </c>
    </row>
    <row r="132" spans="1:5" x14ac:dyDescent="0.3">
      <c r="A132" s="31">
        <v>45274</v>
      </c>
      <c r="B132" s="30">
        <v>341.97</v>
      </c>
      <c r="C132" s="30">
        <v>342.68</v>
      </c>
      <c r="D132" s="30">
        <v>339.39</v>
      </c>
      <c r="E132" s="30">
        <v>341.33</v>
      </c>
    </row>
    <row r="133" spans="1:5" x14ac:dyDescent="0.3">
      <c r="A133" s="31">
        <v>45273</v>
      </c>
      <c r="B133" s="30">
        <v>339.09</v>
      </c>
      <c r="C133" s="30">
        <v>339.46</v>
      </c>
      <c r="D133" s="30">
        <v>336.54</v>
      </c>
      <c r="E133" s="30">
        <v>336.68</v>
      </c>
    </row>
    <row r="134" spans="1:5" x14ac:dyDescent="0.3">
      <c r="A134" s="31">
        <v>45272</v>
      </c>
      <c r="B134" s="30">
        <v>339.42</v>
      </c>
      <c r="C134" s="30">
        <v>340.69</v>
      </c>
      <c r="D134" s="30">
        <v>338.81</v>
      </c>
      <c r="E134" s="30">
        <v>339.77</v>
      </c>
    </row>
    <row r="135" spans="1:5" x14ac:dyDescent="0.3">
      <c r="A135" s="31">
        <v>45271</v>
      </c>
      <c r="B135" s="30">
        <v>337.68</v>
      </c>
      <c r="C135" s="30">
        <v>338.21</v>
      </c>
      <c r="D135" s="30">
        <v>335.77</v>
      </c>
      <c r="E135" s="30">
        <v>337.93</v>
      </c>
    </row>
    <row r="136" spans="1:5" x14ac:dyDescent="0.3">
      <c r="A136" s="31">
        <v>45268</v>
      </c>
      <c r="B136" s="30">
        <v>335.33</v>
      </c>
      <c r="C136" s="30">
        <v>337.27</v>
      </c>
      <c r="D136" s="30">
        <v>334.91</v>
      </c>
      <c r="E136" s="30">
        <v>336.6</v>
      </c>
    </row>
    <row r="137" spans="1:5" x14ac:dyDescent="0.3">
      <c r="A137" s="31">
        <v>45267</v>
      </c>
      <c r="B137" s="30">
        <v>332.95</v>
      </c>
      <c r="C137" s="30">
        <v>333.96</v>
      </c>
      <c r="D137" s="30">
        <v>331.42</v>
      </c>
      <c r="E137" s="30">
        <v>332.67</v>
      </c>
    </row>
    <row r="138" spans="1:5" x14ac:dyDescent="0.3">
      <c r="A138" s="31">
        <v>45266</v>
      </c>
      <c r="B138" s="30">
        <v>334.3</v>
      </c>
      <c r="C138" s="30">
        <v>335.47</v>
      </c>
      <c r="D138" s="30">
        <v>333.45</v>
      </c>
      <c r="E138" s="30">
        <v>333.45</v>
      </c>
    </row>
    <row r="139" spans="1:5" x14ac:dyDescent="0.3">
      <c r="A139" s="31">
        <v>45265</v>
      </c>
      <c r="B139" s="30">
        <v>335.21</v>
      </c>
      <c r="C139" s="30">
        <v>335.27</v>
      </c>
      <c r="D139" s="30">
        <v>332.61</v>
      </c>
      <c r="E139" s="30">
        <v>332.85</v>
      </c>
    </row>
    <row r="140" spans="1:5" x14ac:dyDescent="0.3">
      <c r="A140" s="31">
        <v>45264</v>
      </c>
      <c r="B140" s="30">
        <v>337.2</v>
      </c>
      <c r="C140" s="30">
        <v>337.76</v>
      </c>
      <c r="D140" s="30">
        <v>335.63</v>
      </c>
      <c r="E140" s="30">
        <v>336.14</v>
      </c>
    </row>
    <row r="141" spans="1:5" x14ac:dyDescent="0.3">
      <c r="A141" s="31">
        <v>45261</v>
      </c>
      <c r="B141" s="30">
        <v>336.71</v>
      </c>
      <c r="C141" s="30">
        <v>336.73</v>
      </c>
      <c r="D141" s="30">
        <v>334.41</v>
      </c>
      <c r="E141" s="30">
        <v>334.8</v>
      </c>
    </row>
    <row r="142" spans="1:5" x14ac:dyDescent="0.3">
      <c r="A142" s="31">
        <v>45260</v>
      </c>
      <c r="B142" s="30">
        <v>335.61</v>
      </c>
      <c r="C142" s="30">
        <v>338.43</v>
      </c>
      <c r="D142" s="30">
        <v>334.9</v>
      </c>
      <c r="E142" s="30">
        <v>338.43</v>
      </c>
    </row>
    <row r="143" spans="1:5" x14ac:dyDescent="0.3">
      <c r="A143" s="31">
        <v>45259</v>
      </c>
      <c r="B143" s="30">
        <v>336.64</v>
      </c>
      <c r="C143" s="30">
        <v>337.1</v>
      </c>
      <c r="D143" s="30">
        <v>334.34</v>
      </c>
      <c r="E143" s="30">
        <v>336.62</v>
      </c>
    </row>
    <row r="144" spans="1:5" x14ac:dyDescent="0.3">
      <c r="A144" s="31">
        <v>45258</v>
      </c>
      <c r="B144" s="30">
        <v>335.15</v>
      </c>
      <c r="C144" s="30">
        <v>337.65</v>
      </c>
      <c r="D144" s="30">
        <v>334.49</v>
      </c>
      <c r="E144" s="30">
        <v>337.52</v>
      </c>
    </row>
    <row r="145" spans="1:5" x14ac:dyDescent="0.3">
      <c r="A145" s="31">
        <v>45257</v>
      </c>
      <c r="B145" s="30">
        <v>334.42</v>
      </c>
      <c r="C145" s="30">
        <v>336.04</v>
      </c>
      <c r="D145" s="30">
        <v>332.58</v>
      </c>
      <c r="E145" s="30">
        <v>333.67</v>
      </c>
    </row>
    <row r="146" spans="1:5" x14ac:dyDescent="0.3">
      <c r="A146" s="31">
        <v>45254</v>
      </c>
      <c r="B146" s="30">
        <v>337.26</v>
      </c>
      <c r="C146" s="30">
        <v>337.88</v>
      </c>
      <c r="D146" s="30">
        <v>334</v>
      </c>
      <c r="E146" s="30">
        <v>334</v>
      </c>
    </row>
    <row r="147" spans="1:5" x14ac:dyDescent="0.3">
      <c r="A147" s="31">
        <v>45253</v>
      </c>
      <c r="B147" s="30">
        <v>337.46</v>
      </c>
      <c r="C147" s="30">
        <v>338.02</v>
      </c>
      <c r="D147" s="30">
        <v>335.79</v>
      </c>
      <c r="E147" s="30">
        <v>336.91</v>
      </c>
    </row>
    <row r="148" spans="1:5" x14ac:dyDescent="0.3">
      <c r="A148" s="31">
        <v>45252</v>
      </c>
      <c r="B148" s="30">
        <v>334.08</v>
      </c>
      <c r="C148" s="30">
        <v>337.56</v>
      </c>
      <c r="D148" s="30">
        <v>333.46</v>
      </c>
      <c r="E148" s="30">
        <v>336.81</v>
      </c>
    </row>
    <row r="149" spans="1:5" x14ac:dyDescent="0.3">
      <c r="A149" s="31">
        <v>45251</v>
      </c>
      <c r="B149" s="30">
        <v>336.12</v>
      </c>
      <c r="C149" s="30">
        <v>337.75</v>
      </c>
      <c r="D149" s="30">
        <v>335.64</v>
      </c>
      <c r="E149" s="30">
        <v>336.57</v>
      </c>
    </row>
    <row r="150" spans="1:5" x14ac:dyDescent="0.3">
      <c r="A150" s="31">
        <v>45250</v>
      </c>
      <c r="B150" s="30">
        <v>331.3</v>
      </c>
      <c r="C150" s="30">
        <v>335.56</v>
      </c>
      <c r="D150" s="30">
        <v>331.05</v>
      </c>
      <c r="E150" s="30">
        <v>334.23</v>
      </c>
    </row>
    <row r="151" spans="1:5" x14ac:dyDescent="0.3">
      <c r="A151" s="31">
        <v>45247</v>
      </c>
      <c r="B151" s="30">
        <v>332.91</v>
      </c>
      <c r="C151" s="30">
        <v>333.71</v>
      </c>
      <c r="D151" s="30">
        <v>331.16</v>
      </c>
      <c r="E151" s="30">
        <v>332.06</v>
      </c>
    </row>
    <row r="152" spans="1:5" x14ac:dyDescent="0.3">
      <c r="A152" s="31">
        <v>45246</v>
      </c>
      <c r="B152" s="30">
        <v>333.52</v>
      </c>
      <c r="C152" s="30">
        <v>334.9</v>
      </c>
      <c r="D152" s="30">
        <v>332.16</v>
      </c>
      <c r="E152" s="30">
        <v>334.31</v>
      </c>
    </row>
    <row r="153" spans="1:5" x14ac:dyDescent="0.3">
      <c r="A153" s="31">
        <v>45245</v>
      </c>
      <c r="B153" s="30">
        <v>333.15</v>
      </c>
      <c r="C153" s="30">
        <v>333.97</v>
      </c>
      <c r="D153" s="30">
        <v>330.99</v>
      </c>
      <c r="E153" s="30">
        <v>333.96</v>
      </c>
    </row>
    <row r="154" spans="1:5" x14ac:dyDescent="0.3">
      <c r="A154" s="31">
        <v>45244</v>
      </c>
      <c r="B154" s="30">
        <v>326.12</v>
      </c>
      <c r="C154" s="30">
        <v>327.8</v>
      </c>
      <c r="D154" s="30">
        <v>325.8</v>
      </c>
      <c r="E154" s="30">
        <v>326.57</v>
      </c>
    </row>
    <row r="155" spans="1:5" x14ac:dyDescent="0.3">
      <c r="A155" s="31">
        <v>45243</v>
      </c>
      <c r="B155" s="30">
        <v>326.77999999999997</v>
      </c>
      <c r="C155" s="30">
        <v>327.63</v>
      </c>
      <c r="D155" s="30">
        <v>322.64</v>
      </c>
      <c r="E155" s="30">
        <v>323.31</v>
      </c>
    </row>
    <row r="156" spans="1:5" x14ac:dyDescent="0.3">
      <c r="A156" s="31">
        <v>45240</v>
      </c>
      <c r="B156" s="30">
        <v>322.77999999999997</v>
      </c>
      <c r="C156" s="30">
        <v>324.18</v>
      </c>
      <c r="D156" s="30">
        <v>321.26</v>
      </c>
      <c r="E156" s="30">
        <v>323.75</v>
      </c>
    </row>
    <row r="157" spans="1:5" x14ac:dyDescent="0.3">
      <c r="A157" s="31">
        <v>45239</v>
      </c>
      <c r="B157" s="30">
        <v>324.38</v>
      </c>
      <c r="C157" s="30">
        <v>326.89</v>
      </c>
      <c r="D157" s="30">
        <v>323.32</v>
      </c>
      <c r="E157" s="30">
        <v>325.29000000000002</v>
      </c>
    </row>
    <row r="158" spans="1:5" x14ac:dyDescent="0.3">
      <c r="A158" s="31">
        <v>45238</v>
      </c>
      <c r="B158" s="30">
        <v>329.44</v>
      </c>
      <c r="C158" s="30">
        <v>330.42</v>
      </c>
      <c r="D158" s="30">
        <v>323.36</v>
      </c>
      <c r="E158" s="30">
        <v>324</v>
      </c>
    </row>
    <row r="159" spans="1:5" x14ac:dyDescent="0.3">
      <c r="A159" s="31">
        <v>45237</v>
      </c>
      <c r="B159" s="30">
        <v>330.7</v>
      </c>
      <c r="C159" s="30">
        <v>330.7</v>
      </c>
      <c r="D159" s="30">
        <v>323.89</v>
      </c>
      <c r="E159" s="30">
        <v>327.29000000000002</v>
      </c>
    </row>
    <row r="160" spans="1:5" x14ac:dyDescent="0.3">
      <c r="A160" s="31">
        <v>45236</v>
      </c>
      <c r="B160" s="30">
        <v>322.62</v>
      </c>
      <c r="C160" s="30">
        <v>334.16</v>
      </c>
      <c r="D160" s="30">
        <v>321.57</v>
      </c>
      <c r="E160" s="30">
        <v>334.16</v>
      </c>
    </row>
    <row r="161" spans="1:5" x14ac:dyDescent="0.3">
      <c r="A161" s="31">
        <v>45233</v>
      </c>
      <c r="B161" s="30">
        <v>317.95999999999998</v>
      </c>
      <c r="C161" s="30">
        <v>318.76</v>
      </c>
      <c r="D161" s="30">
        <v>316.5</v>
      </c>
      <c r="E161" s="30">
        <v>318.24</v>
      </c>
    </row>
    <row r="162" spans="1:5" x14ac:dyDescent="0.3">
      <c r="A162" s="31">
        <v>45232</v>
      </c>
      <c r="B162" s="30">
        <v>314.58999999999997</v>
      </c>
      <c r="C162" s="30">
        <v>316.51</v>
      </c>
      <c r="D162" s="30">
        <v>314.12</v>
      </c>
      <c r="E162" s="30">
        <v>315.16000000000003</v>
      </c>
    </row>
    <row r="163" spans="1:5" x14ac:dyDescent="0.3">
      <c r="A163" s="31">
        <v>45231</v>
      </c>
      <c r="B163" s="30">
        <v>307.55</v>
      </c>
      <c r="C163" s="30">
        <v>310.41000000000003</v>
      </c>
      <c r="D163" s="30">
        <v>307.33</v>
      </c>
      <c r="E163" s="30">
        <v>309.70999999999998</v>
      </c>
    </row>
    <row r="164" spans="1:5" x14ac:dyDescent="0.3">
      <c r="A164" s="31">
        <v>45230</v>
      </c>
      <c r="B164" s="30">
        <v>310.49</v>
      </c>
      <c r="C164" s="30">
        <v>311.58</v>
      </c>
      <c r="D164" s="30">
        <v>305.14</v>
      </c>
      <c r="E164" s="30">
        <v>305.56</v>
      </c>
    </row>
    <row r="165" spans="1:5" x14ac:dyDescent="0.3">
      <c r="A165" s="31">
        <v>45229</v>
      </c>
      <c r="B165" s="30">
        <v>307.01</v>
      </c>
      <c r="C165" s="30">
        <v>310.12</v>
      </c>
      <c r="D165" s="30">
        <v>306.89</v>
      </c>
      <c r="E165" s="30">
        <v>308.95</v>
      </c>
    </row>
    <row r="166" spans="1:5" x14ac:dyDescent="0.3">
      <c r="A166" s="31">
        <v>45226</v>
      </c>
      <c r="B166" s="30">
        <v>309.68</v>
      </c>
      <c r="C166" s="30">
        <v>310.43</v>
      </c>
      <c r="D166" s="30">
        <v>307.24</v>
      </c>
      <c r="E166" s="30">
        <v>308.52999999999997</v>
      </c>
    </row>
    <row r="167" spans="1:5" x14ac:dyDescent="0.3">
      <c r="A167" s="31">
        <v>45225</v>
      </c>
      <c r="B167" s="30">
        <v>311.36</v>
      </c>
      <c r="C167" s="30">
        <v>312.37</v>
      </c>
      <c r="D167" s="30">
        <v>307.75</v>
      </c>
      <c r="E167" s="30">
        <v>307.75</v>
      </c>
    </row>
    <row r="168" spans="1:5" x14ac:dyDescent="0.3">
      <c r="A168" s="31">
        <v>45224</v>
      </c>
      <c r="B168" s="30">
        <v>319.26</v>
      </c>
      <c r="C168" s="30">
        <v>319.58999999999997</v>
      </c>
      <c r="D168" s="30">
        <v>316.3</v>
      </c>
      <c r="E168" s="30">
        <v>316.49</v>
      </c>
    </row>
    <row r="169" spans="1:5" x14ac:dyDescent="0.3">
      <c r="A169" s="31">
        <v>45223</v>
      </c>
      <c r="B169" s="30">
        <v>317.33999999999997</v>
      </c>
      <c r="C169" s="30">
        <v>318.63</v>
      </c>
      <c r="D169" s="30">
        <v>311.77</v>
      </c>
      <c r="E169" s="30">
        <v>318.43</v>
      </c>
    </row>
    <row r="170" spans="1:5" x14ac:dyDescent="0.3">
      <c r="A170" s="31">
        <v>45222</v>
      </c>
      <c r="B170" s="30">
        <v>317.43</v>
      </c>
      <c r="C170" s="30">
        <v>318.3</v>
      </c>
      <c r="D170" s="30">
        <v>315.08999999999997</v>
      </c>
      <c r="E170" s="30">
        <v>315.5</v>
      </c>
    </row>
    <row r="171" spans="1:5" x14ac:dyDescent="0.3">
      <c r="A171" s="31">
        <v>45219</v>
      </c>
      <c r="B171" s="30">
        <v>319.45</v>
      </c>
      <c r="C171" s="30">
        <v>320.18</v>
      </c>
      <c r="D171" s="30">
        <v>316.27999999999997</v>
      </c>
      <c r="E171" s="30">
        <v>317.95999999999998</v>
      </c>
    </row>
    <row r="172" spans="1:5" x14ac:dyDescent="0.3">
      <c r="A172" s="31">
        <v>45218</v>
      </c>
      <c r="B172" s="30">
        <v>324.75</v>
      </c>
      <c r="C172" s="30">
        <v>325.08</v>
      </c>
      <c r="D172" s="30">
        <v>322.39999999999998</v>
      </c>
      <c r="E172" s="30">
        <v>322.76</v>
      </c>
    </row>
    <row r="173" spans="1:5" x14ac:dyDescent="0.3">
      <c r="A173" s="31">
        <v>45217</v>
      </c>
      <c r="B173" s="30">
        <v>326.32</v>
      </c>
      <c r="C173" s="30">
        <v>329.06</v>
      </c>
      <c r="D173" s="30">
        <v>326.12</v>
      </c>
      <c r="E173" s="30">
        <v>328.82</v>
      </c>
    </row>
    <row r="174" spans="1:5" x14ac:dyDescent="0.3">
      <c r="A174" s="31">
        <v>45216</v>
      </c>
      <c r="B174" s="30">
        <v>325.7</v>
      </c>
      <c r="C174" s="30">
        <v>328.26</v>
      </c>
      <c r="D174" s="30">
        <v>325.01</v>
      </c>
      <c r="E174" s="30">
        <v>327.35000000000002</v>
      </c>
    </row>
    <row r="175" spans="1:5" x14ac:dyDescent="0.3">
      <c r="A175" s="31">
        <v>45215</v>
      </c>
      <c r="B175" s="30">
        <v>324.10000000000002</v>
      </c>
      <c r="C175" s="30">
        <v>326</v>
      </c>
      <c r="D175" s="30">
        <v>321.32</v>
      </c>
      <c r="E175" s="30">
        <v>323.29000000000002</v>
      </c>
    </row>
    <row r="176" spans="1:5" x14ac:dyDescent="0.3">
      <c r="A176" s="31">
        <v>45212</v>
      </c>
      <c r="B176" s="30">
        <v>326.11</v>
      </c>
      <c r="C176" s="30">
        <v>327.33</v>
      </c>
      <c r="D176" s="30">
        <v>325.43</v>
      </c>
      <c r="E176" s="30">
        <v>325.77</v>
      </c>
    </row>
    <row r="177" spans="1:5" x14ac:dyDescent="0.3">
      <c r="A177" s="31">
        <v>45211</v>
      </c>
      <c r="B177" s="30">
        <v>326.89</v>
      </c>
      <c r="C177" s="30">
        <v>328.85</v>
      </c>
      <c r="D177" s="30">
        <v>326.89</v>
      </c>
      <c r="E177" s="30">
        <v>328.85</v>
      </c>
    </row>
    <row r="178" spans="1:5" x14ac:dyDescent="0.3">
      <c r="A178" s="31">
        <v>45210</v>
      </c>
      <c r="B178" s="30">
        <v>323.95999999999998</v>
      </c>
      <c r="C178" s="30">
        <v>327.26</v>
      </c>
      <c r="D178" s="30">
        <v>323.95</v>
      </c>
      <c r="E178" s="30">
        <v>324.74</v>
      </c>
    </row>
    <row r="179" spans="1:5" x14ac:dyDescent="0.3">
      <c r="A179" s="31">
        <v>45209</v>
      </c>
      <c r="B179" s="30">
        <v>322.97000000000003</v>
      </c>
      <c r="C179" s="30">
        <v>324.85000000000002</v>
      </c>
      <c r="D179" s="30">
        <v>319.06</v>
      </c>
      <c r="E179" s="30">
        <v>319.11</v>
      </c>
    </row>
    <row r="180" spans="1:5" x14ac:dyDescent="0.3">
      <c r="A180" s="31">
        <v>45205</v>
      </c>
      <c r="B180" s="30">
        <v>319.27</v>
      </c>
      <c r="C180" s="30">
        <v>320.67</v>
      </c>
      <c r="D180" s="30">
        <v>318.44</v>
      </c>
      <c r="E180" s="30">
        <v>318.94</v>
      </c>
    </row>
    <row r="181" spans="1:5" x14ac:dyDescent="0.3">
      <c r="A181" s="31">
        <v>45204</v>
      </c>
      <c r="B181" s="30">
        <v>321.45999999999998</v>
      </c>
      <c r="C181" s="30">
        <v>321.70999999999998</v>
      </c>
      <c r="D181" s="30">
        <v>318.45999999999998</v>
      </c>
      <c r="E181" s="30">
        <v>318.58</v>
      </c>
    </row>
    <row r="182" spans="1:5" x14ac:dyDescent="0.3">
      <c r="A182" s="31">
        <v>45203</v>
      </c>
      <c r="B182" s="30">
        <v>322.61</v>
      </c>
      <c r="C182" s="30">
        <v>322.61</v>
      </c>
      <c r="D182" s="30">
        <v>318.88</v>
      </c>
      <c r="E182" s="30">
        <v>319.45</v>
      </c>
    </row>
    <row r="183" spans="1:5" x14ac:dyDescent="0.3">
      <c r="A183" s="31">
        <v>45196</v>
      </c>
      <c r="B183" s="30">
        <v>325.05</v>
      </c>
      <c r="C183" s="30">
        <v>327.5</v>
      </c>
      <c r="D183" s="30">
        <v>324.73</v>
      </c>
      <c r="E183" s="30">
        <v>326.70999999999998</v>
      </c>
    </row>
    <row r="184" spans="1:5" x14ac:dyDescent="0.3">
      <c r="A184" s="31">
        <v>45195</v>
      </c>
      <c r="B184" s="30">
        <v>331.51</v>
      </c>
      <c r="C184" s="30">
        <v>331.56</v>
      </c>
      <c r="D184" s="30">
        <v>326.63</v>
      </c>
      <c r="E184" s="30">
        <v>326.89999999999998</v>
      </c>
    </row>
    <row r="185" spans="1:5" x14ac:dyDescent="0.3">
      <c r="A185" s="31">
        <v>45194</v>
      </c>
      <c r="B185" s="30">
        <v>331.4</v>
      </c>
      <c r="C185" s="30">
        <v>332.65</v>
      </c>
      <c r="D185" s="30">
        <v>330.1</v>
      </c>
      <c r="E185" s="30">
        <v>331.58</v>
      </c>
    </row>
    <row r="186" spans="1:5" x14ac:dyDescent="0.3">
      <c r="A186" s="31">
        <v>45191</v>
      </c>
      <c r="B186" s="30">
        <v>329.9</v>
      </c>
      <c r="C186" s="30">
        <v>332.59</v>
      </c>
      <c r="D186" s="30">
        <v>329.11</v>
      </c>
      <c r="E186" s="30">
        <v>332.02</v>
      </c>
    </row>
    <row r="187" spans="1:5" x14ac:dyDescent="0.3">
      <c r="A187" s="31">
        <v>45190</v>
      </c>
      <c r="B187" s="30">
        <v>336.73</v>
      </c>
      <c r="C187" s="30">
        <v>337.54</v>
      </c>
      <c r="D187" s="30">
        <v>333.01</v>
      </c>
      <c r="E187" s="30">
        <v>333.04</v>
      </c>
    </row>
    <row r="188" spans="1:5" x14ac:dyDescent="0.3">
      <c r="A188" s="31">
        <v>45189</v>
      </c>
      <c r="B188" s="30">
        <v>338.54</v>
      </c>
      <c r="C188" s="30">
        <v>339.87</v>
      </c>
      <c r="D188" s="30">
        <v>337.57</v>
      </c>
      <c r="E188" s="30">
        <v>338.75</v>
      </c>
    </row>
    <row r="189" spans="1:5" x14ac:dyDescent="0.3">
      <c r="A189" s="31">
        <v>45188</v>
      </c>
      <c r="B189" s="30">
        <v>341.5</v>
      </c>
      <c r="C189" s="30">
        <v>342.18</v>
      </c>
      <c r="D189" s="30">
        <v>338.21</v>
      </c>
      <c r="E189" s="30">
        <v>338.82</v>
      </c>
    </row>
    <row r="190" spans="1:5" x14ac:dyDescent="0.3">
      <c r="A190" s="31">
        <v>45187</v>
      </c>
      <c r="B190" s="30">
        <v>342.98</v>
      </c>
      <c r="C190" s="30">
        <v>344.39</v>
      </c>
      <c r="D190" s="30">
        <v>340.51</v>
      </c>
      <c r="E190" s="30">
        <v>340.67</v>
      </c>
    </row>
    <row r="191" spans="1:5" x14ac:dyDescent="0.3">
      <c r="A191" s="31">
        <v>45184</v>
      </c>
      <c r="B191" s="30">
        <v>341.56</v>
      </c>
      <c r="C191" s="30">
        <v>346.29</v>
      </c>
      <c r="D191" s="30">
        <v>341.02</v>
      </c>
      <c r="E191" s="30">
        <v>344.98</v>
      </c>
    </row>
    <row r="192" spans="1:5" x14ac:dyDescent="0.3">
      <c r="A192" s="31">
        <v>45183</v>
      </c>
      <c r="B192" s="30">
        <v>337.34</v>
      </c>
      <c r="C192" s="30">
        <v>341.19</v>
      </c>
      <c r="D192" s="30">
        <v>336.64</v>
      </c>
      <c r="E192" s="30">
        <v>341.19</v>
      </c>
    </row>
    <row r="193" spans="1:5" x14ac:dyDescent="0.3">
      <c r="A193" s="31">
        <v>45182</v>
      </c>
      <c r="B193" s="30">
        <v>335.83</v>
      </c>
      <c r="C193" s="30">
        <v>337.61</v>
      </c>
      <c r="D193" s="30">
        <v>334.67</v>
      </c>
      <c r="E193" s="30">
        <v>335.99</v>
      </c>
    </row>
    <row r="194" spans="1:5" x14ac:dyDescent="0.3">
      <c r="A194" s="31">
        <v>45181</v>
      </c>
      <c r="B194" s="30">
        <v>338.51</v>
      </c>
      <c r="C194" s="30">
        <v>338.81</v>
      </c>
      <c r="D194" s="30">
        <v>335.28</v>
      </c>
      <c r="E194" s="30">
        <v>335.54</v>
      </c>
    </row>
    <row r="195" spans="1:5" x14ac:dyDescent="0.3">
      <c r="A195" s="31">
        <v>45180</v>
      </c>
      <c r="B195" s="30">
        <v>336.52</v>
      </c>
      <c r="C195" s="30">
        <v>337.62</v>
      </c>
      <c r="D195" s="30">
        <v>335.33</v>
      </c>
      <c r="E195" s="30">
        <v>337.58</v>
      </c>
    </row>
    <row r="196" spans="1:5" x14ac:dyDescent="0.3">
      <c r="A196" s="31">
        <v>45177</v>
      </c>
      <c r="B196" s="30">
        <v>336.29</v>
      </c>
      <c r="C196" s="30">
        <v>336.66</v>
      </c>
      <c r="D196" s="30">
        <v>333.92</v>
      </c>
      <c r="E196" s="30">
        <v>336.4</v>
      </c>
    </row>
    <row r="197" spans="1:5" x14ac:dyDescent="0.3">
      <c r="A197" s="31">
        <v>45176</v>
      </c>
      <c r="B197" s="30">
        <v>336.93</v>
      </c>
      <c r="C197" s="30">
        <v>338.02</v>
      </c>
      <c r="D197" s="30">
        <v>335.08</v>
      </c>
      <c r="E197" s="30">
        <v>336.74</v>
      </c>
    </row>
    <row r="198" spans="1:5" x14ac:dyDescent="0.3">
      <c r="A198" s="31">
        <v>45175</v>
      </c>
      <c r="B198" s="30">
        <v>339.66</v>
      </c>
      <c r="C198" s="30">
        <v>340.48</v>
      </c>
      <c r="D198" s="30">
        <v>337.36</v>
      </c>
      <c r="E198" s="30">
        <v>337.85</v>
      </c>
    </row>
    <row r="199" spans="1:5" x14ac:dyDescent="0.3">
      <c r="A199" s="31">
        <v>45174</v>
      </c>
      <c r="B199" s="30">
        <v>340.15</v>
      </c>
      <c r="C199" s="30">
        <v>341.45</v>
      </c>
      <c r="D199" s="30">
        <v>339.25</v>
      </c>
      <c r="E199" s="30">
        <v>340.29</v>
      </c>
    </row>
    <row r="200" spans="1:5" x14ac:dyDescent="0.3">
      <c r="A200" s="31">
        <v>45173</v>
      </c>
      <c r="B200" s="30">
        <v>339.1</v>
      </c>
      <c r="C200" s="30">
        <v>341.02</v>
      </c>
      <c r="D200" s="30">
        <v>337.6</v>
      </c>
      <c r="E200" s="30">
        <v>341.02</v>
      </c>
    </row>
    <row r="201" spans="1:5" x14ac:dyDescent="0.3">
      <c r="A201" s="31">
        <v>45170</v>
      </c>
      <c r="B201" s="30">
        <v>334.11</v>
      </c>
      <c r="C201" s="30">
        <v>338.95</v>
      </c>
      <c r="D201" s="30">
        <v>334.07</v>
      </c>
      <c r="E201" s="30">
        <v>338.28</v>
      </c>
    </row>
    <row r="202" spans="1:5" x14ac:dyDescent="0.3">
      <c r="A202" s="31">
        <v>45169</v>
      </c>
      <c r="B202" s="30">
        <v>335.38</v>
      </c>
      <c r="C202" s="30">
        <v>336.06</v>
      </c>
      <c r="D202" s="30">
        <v>333.39</v>
      </c>
      <c r="E202" s="30">
        <v>334.75</v>
      </c>
    </row>
    <row r="203" spans="1:5" x14ac:dyDescent="0.3">
      <c r="A203" s="31">
        <v>45168</v>
      </c>
      <c r="B203" s="30">
        <v>337.11</v>
      </c>
      <c r="C203" s="30">
        <v>337.69</v>
      </c>
      <c r="D203" s="30">
        <v>334.94</v>
      </c>
      <c r="E203" s="30">
        <v>334.94</v>
      </c>
    </row>
    <row r="204" spans="1:5" x14ac:dyDescent="0.3">
      <c r="A204" s="31">
        <v>45167</v>
      </c>
      <c r="B204" s="30">
        <v>333.57</v>
      </c>
      <c r="C204" s="30">
        <v>334.46</v>
      </c>
      <c r="D204" s="30">
        <v>332.7</v>
      </c>
      <c r="E204" s="30">
        <v>333.76</v>
      </c>
    </row>
    <row r="205" spans="1:5" x14ac:dyDescent="0.3">
      <c r="A205" s="31">
        <v>45166</v>
      </c>
      <c r="B205" s="30">
        <v>332.1</v>
      </c>
      <c r="C205" s="30">
        <v>332.67</v>
      </c>
      <c r="D205" s="30">
        <v>330.87</v>
      </c>
      <c r="E205" s="30">
        <v>332.53</v>
      </c>
    </row>
    <row r="206" spans="1:5" x14ac:dyDescent="0.3">
      <c r="A206" s="31">
        <v>45163</v>
      </c>
      <c r="B206" s="30">
        <v>329.31</v>
      </c>
      <c r="C206" s="30">
        <v>331.4</v>
      </c>
      <c r="D206" s="30">
        <v>328.66</v>
      </c>
      <c r="E206" s="30">
        <v>330.25</v>
      </c>
    </row>
    <row r="207" spans="1:5" x14ac:dyDescent="0.3">
      <c r="A207" s="31">
        <v>45162</v>
      </c>
      <c r="B207" s="30">
        <v>333.14</v>
      </c>
      <c r="C207" s="30">
        <v>334.04</v>
      </c>
      <c r="D207" s="30">
        <v>332.14</v>
      </c>
      <c r="E207" s="30">
        <v>333.82</v>
      </c>
    </row>
    <row r="208" spans="1:5" x14ac:dyDescent="0.3">
      <c r="A208" s="31">
        <v>45161</v>
      </c>
      <c r="B208" s="30">
        <v>328.95</v>
      </c>
      <c r="C208" s="30">
        <v>330.22</v>
      </c>
      <c r="D208" s="30">
        <v>327.87</v>
      </c>
      <c r="E208" s="30">
        <v>329.15</v>
      </c>
    </row>
    <row r="209" spans="1:5" x14ac:dyDescent="0.3">
      <c r="A209" s="31">
        <v>45160</v>
      </c>
      <c r="B209" s="30">
        <v>331.65</v>
      </c>
      <c r="C209" s="30">
        <v>332.53</v>
      </c>
      <c r="D209" s="30">
        <v>328.69</v>
      </c>
      <c r="E209" s="30">
        <v>329.7</v>
      </c>
    </row>
    <row r="210" spans="1:5" x14ac:dyDescent="0.3">
      <c r="A210" s="31">
        <v>45159</v>
      </c>
      <c r="B210" s="30">
        <v>329.45</v>
      </c>
      <c r="C210" s="30">
        <v>331.09</v>
      </c>
      <c r="D210" s="30">
        <v>328.3</v>
      </c>
      <c r="E210" s="30">
        <v>328.84</v>
      </c>
    </row>
    <row r="211" spans="1:5" x14ac:dyDescent="0.3">
      <c r="A211" s="31">
        <v>45156</v>
      </c>
      <c r="B211" s="30">
        <v>326.89999999999998</v>
      </c>
      <c r="C211" s="30">
        <v>330.65</v>
      </c>
      <c r="D211" s="30">
        <v>326.24</v>
      </c>
      <c r="E211" s="30">
        <v>328.42</v>
      </c>
    </row>
    <row r="212" spans="1:5" x14ac:dyDescent="0.3">
      <c r="A212" s="31">
        <v>45155</v>
      </c>
      <c r="B212" s="30">
        <v>329.63</v>
      </c>
      <c r="C212" s="30">
        <v>330.43</v>
      </c>
      <c r="D212" s="30">
        <v>325.74</v>
      </c>
      <c r="E212" s="30">
        <v>330.23</v>
      </c>
    </row>
    <row r="213" spans="1:5" x14ac:dyDescent="0.3">
      <c r="A213" s="31">
        <v>45154</v>
      </c>
      <c r="B213" s="30">
        <v>333.69</v>
      </c>
      <c r="C213" s="30">
        <v>334.17</v>
      </c>
      <c r="D213" s="30">
        <v>330.54</v>
      </c>
      <c r="E213" s="30">
        <v>331.28</v>
      </c>
    </row>
    <row r="214" spans="1:5" x14ac:dyDescent="0.3">
      <c r="A214" s="31">
        <v>45152</v>
      </c>
      <c r="B214" s="30">
        <v>338.58</v>
      </c>
      <c r="C214" s="30">
        <v>339.52</v>
      </c>
      <c r="D214" s="30">
        <v>335.28</v>
      </c>
      <c r="E214" s="30">
        <v>336.33</v>
      </c>
    </row>
    <row r="215" spans="1:5" x14ac:dyDescent="0.3">
      <c r="A215" s="31">
        <v>45149</v>
      </c>
      <c r="B215" s="30">
        <v>341.88</v>
      </c>
      <c r="C215" s="30">
        <v>343.03</v>
      </c>
      <c r="D215" s="30">
        <v>338.8</v>
      </c>
      <c r="E215" s="30">
        <v>338.98</v>
      </c>
    </row>
    <row r="216" spans="1:5" x14ac:dyDescent="0.3">
      <c r="A216" s="31">
        <v>45148</v>
      </c>
      <c r="B216" s="30">
        <v>339.69</v>
      </c>
      <c r="C216" s="30">
        <v>340.46</v>
      </c>
      <c r="D216" s="30">
        <v>339.09</v>
      </c>
      <c r="E216" s="30">
        <v>340.46</v>
      </c>
    </row>
    <row r="217" spans="1:5" x14ac:dyDescent="0.3">
      <c r="A217" s="31">
        <v>45147</v>
      </c>
      <c r="B217" s="30">
        <v>339</v>
      </c>
      <c r="C217" s="30">
        <v>342.38</v>
      </c>
      <c r="D217" s="30">
        <v>338.45</v>
      </c>
      <c r="E217" s="30">
        <v>341.61</v>
      </c>
    </row>
    <row r="218" spans="1:5" x14ac:dyDescent="0.3">
      <c r="A218" s="31">
        <v>45146</v>
      </c>
      <c r="B218" s="30">
        <v>342.12</v>
      </c>
      <c r="C218" s="30">
        <v>342.62</v>
      </c>
      <c r="D218" s="30">
        <v>337.25</v>
      </c>
      <c r="E218" s="30">
        <v>337.95</v>
      </c>
    </row>
    <row r="219" spans="1:5" x14ac:dyDescent="0.3">
      <c r="A219" s="31">
        <v>45145</v>
      </c>
      <c r="B219" s="30">
        <v>339.6</v>
      </c>
      <c r="C219" s="30">
        <v>343.18</v>
      </c>
      <c r="D219" s="30">
        <v>339.46</v>
      </c>
      <c r="E219" s="30">
        <v>339.68</v>
      </c>
    </row>
    <row r="220" spans="1:5" x14ac:dyDescent="0.3">
      <c r="A220" s="31">
        <v>45142</v>
      </c>
      <c r="B220" s="30">
        <v>341.6</v>
      </c>
      <c r="C220" s="30">
        <v>342.72</v>
      </c>
      <c r="D220" s="30">
        <v>340.62</v>
      </c>
      <c r="E220" s="30">
        <v>341.25</v>
      </c>
    </row>
    <row r="221" spans="1:5" x14ac:dyDescent="0.3">
      <c r="A221" s="31">
        <v>45141</v>
      </c>
      <c r="B221" s="30">
        <v>344.8</v>
      </c>
      <c r="C221" s="30">
        <v>345.05</v>
      </c>
      <c r="D221" s="30">
        <v>340.1</v>
      </c>
      <c r="E221" s="30">
        <v>341.54</v>
      </c>
    </row>
    <row r="222" spans="1:5" x14ac:dyDescent="0.3">
      <c r="A222" s="31">
        <v>45140</v>
      </c>
      <c r="B222" s="30">
        <v>349.1</v>
      </c>
      <c r="C222" s="30">
        <v>349.74</v>
      </c>
      <c r="D222" s="30">
        <v>343.25</v>
      </c>
      <c r="E222" s="30">
        <v>343.8</v>
      </c>
    </row>
    <row r="223" spans="1:5" x14ac:dyDescent="0.3">
      <c r="A223" s="31">
        <v>45139</v>
      </c>
      <c r="B223" s="30">
        <v>347.35</v>
      </c>
      <c r="C223" s="30">
        <v>351.23</v>
      </c>
      <c r="D223" s="30">
        <v>346.56</v>
      </c>
      <c r="E223" s="30">
        <v>351</v>
      </c>
    </row>
    <row r="224" spans="1:5" x14ac:dyDescent="0.3">
      <c r="A224" s="31">
        <v>45138</v>
      </c>
      <c r="B224" s="30">
        <v>346.5</v>
      </c>
      <c r="C224" s="30">
        <v>347.18</v>
      </c>
      <c r="D224" s="30">
        <v>344.72</v>
      </c>
      <c r="E224" s="30">
        <v>345.62</v>
      </c>
    </row>
    <row r="225" spans="1:5" x14ac:dyDescent="0.3">
      <c r="A225" s="31">
        <v>45135</v>
      </c>
      <c r="B225" s="30">
        <v>343.55</v>
      </c>
      <c r="C225" s="30">
        <v>344.34</v>
      </c>
      <c r="D225" s="30">
        <v>341.31</v>
      </c>
      <c r="E225" s="30">
        <v>344.03</v>
      </c>
    </row>
    <row r="226" spans="1:5" x14ac:dyDescent="0.3">
      <c r="A226" s="31">
        <v>45134</v>
      </c>
      <c r="B226" s="30">
        <v>341.64</v>
      </c>
      <c r="C226" s="30">
        <v>345.5</v>
      </c>
      <c r="D226" s="30">
        <v>340.58</v>
      </c>
      <c r="E226" s="30">
        <v>344.76</v>
      </c>
    </row>
    <row r="227" spans="1:5" x14ac:dyDescent="0.3">
      <c r="A227" s="31">
        <v>45133</v>
      </c>
      <c r="B227" s="30">
        <v>345.18</v>
      </c>
      <c r="C227" s="30">
        <v>345.42</v>
      </c>
      <c r="D227" s="30">
        <v>339.53</v>
      </c>
      <c r="E227" s="30">
        <v>340.56</v>
      </c>
    </row>
    <row r="228" spans="1:5" x14ac:dyDescent="0.3">
      <c r="A228" s="31">
        <v>45132</v>
      </c>
      <c r="B228" s="30">
        <v>345.78</v>
      </c>
      <c r="C228" s="30">
        <v>346.27</v>
      </c>
      <c r="D228" s="30">
        <v>342.93</v>
      </c>
      <c r="E228" s="30">
        <v>344.92</v>
      </c>
    </row>
    <row r="229" spans="1:5" x14ac:dyDescent="0.3">
      <c r="A229" s="31">
        <v>45131</v>
      </c>
      <c r="B229" s="30">
        <v>341.98</v>
      </c>
      <c r="C229" s="30">
        <v>345.87</v>
      </c>
      <c r="D229" s="30">
        <v>340.67</v>
      </c>
      <c r="E229" s="30">
        <v>344.32</v>
      </c>
    </row>
    <row r="230" spans="1:5" x14ac:dyDescent="0.3">
      <c r="A230" s="31">
        <v>45128</v>
      </c>
      <c r="B230" s="30">
        <v>339.19</v>
      </c>
      <c r="C230" s="30">
        <v>342.39</v>
      </c>
      <c r="D230" s="30">
        <v>337.45</v>
      </c>
      <c r="E230" s="30">
        <v>342.39</v>
      </c>
    </row>
    <row r="231" spans="1:5" x14ac:dyDescent="0.3">
      <c r="A231" s="31">
        <v>45127</v>
      </c>
      <c r="B231" s="30">
        <v>341.37</v>
      </c>
      <c r="C231" s="30">
        <v>343.29</v>
      </c>
      <c r="D231" s="30">
        <v>340.62</v>
      </c>
      <c r="E231" s="30">
        <v>341.67</v>
      </c>
    </row>
    <row r="232" spans="1:5" x14ac:dyDescent="0.3">
      <c r="A232" s="31">
        <v>45126</v>
      </c>
      <c r="B232" s="30">
        <v>345.61</v>
      </c>
      <c r="C232" s="30">
        <v>345.69</v>
      </c>
      <c r="D232" s="30">
        <v>341.78</v>
      </c>
      <c r="E232" s="30">
        <v>343.11</v>
      </c>
    </row>
    <row r="233" spans="1:5" x14ac:dyDescent="0.3">
      <c r="A233" s="31">
        <v>45125</v>
      </c>
      <c r="B233" s="30">
        <v>346.49</v>
      </c>
      <c r="C233" s="30">
        <v>346.98</v>
      </c>
      <c r="D233" s="30">
        <v>342.9</v>
      </c>
      <c r="E233" s="30">
        <v>343.38</v>
      </c>
    </row>
    <row r="234" spans="1:5" x14ac:dyDescent="0.3">
      <c r="A234" s="31">
        <v>45124</v>
      </c>
      <c r="B234" s="30">
        <v>345.38</v>
      </c>
      <c r="C234" s="30">
        <v>346.98</v>
      </c>
      <c r="D234" s="30">
        <v>344.74</v>
      </c>
      <c r="E234" s="30">
        <v>345.75</v>
      </c>
    </row>
    <row r="235" spans="1:5" x14ac:dyDescent="0.3">
      <c r="A235" s="31">
        <v>45121</v>
      </c>
      <c r="B235" s="30">
        <v>343.49</v>
      </c>
      <c r="C235" s="30">
        <v>346.93</v>
      </c>
      <c r="D235" s="30">
        <v>342.9</v>
      </c>
      <c r="E235" s="30">
        <v>346.93</v>
      </c>
    </row>
    <row r="236" spans="1:5" x14ac:dyDescent="0.3">
      <c r="A236" s="31">
        <v>45120</v>
      </c>
      <c r="B236" s="30">
        <v>341.6</v>
      </c>
      <c r="C236" s="30">
        <v>343.01</v>
      </c>
      <c r="D236" s="30">
        <v>341.1</v>
      </c>
      <c r="E236" s="30">
        <v>341.13</v>
      </c>
    </row>
    <row r="237" spans="1:5" x14ac:dyDescent="0.3">
      <c r="A237" s="31">
        <v>45119</v>
      </c>
      <c r="B237" s="30">
        <v>336.82</v>
      </c>
      <c r="C237" s="30">
        <v>339.46</v>
      </c>
      <c r="D237" s="30">
        <v>336.15</v>
      </c>
      <c r="E237" s="30">
        <v>339.46</v>
      </c>
    </row>
    <row r="238" spans="1:5" x14ac:dyDescent="0.3">
      <c r="A238" s="31">
        <v>45118</v>
      </c>
      <c r="B238" s="30">
        <v>333.47</v>
      </c>
      <c r="C238" s="30">
        <v>337.02</v>
      </c>
      <c r="D238" s="30">
        <v>332.91</v>
      </c>
      <c r="E238" s="30">
        <v>337.02</v>
      </c>
    </row>
    <row r="239" spans="1:5" x14ac:dyDescent="0.3">
      <c r="A239" s="31">
        <v>45117</v>
      </c>
      <c r="B239" s="30">
        <v>331.82</v>
      </c>
      <c r="C239" s="30">
        <v>333.6</v>
      </c>
      <c r="D239" s="30">
        <v>330.39</v>
      </c>
      <c r="E239" s="30">
        <v>330.84</v>
      </c>
    </row>
    <row r="240" spans="1:5" x14ac:dyDescent="0.3">
      <c r="A240" s="31">
        <v>45114</v>
      </c>
      <c r="B240" s="30">
        <v>334.79</v>
      </c>
      <c r="C240" s="30">
        <v>334.79</v>
      </c>
      <c r="D240" s="30">
        <v>330.33</v>
      </c>
      <c r="E240" s="30">
        <v>331.57</v>
      </c>
    </row>
    <row r="241" spans="1:5" x14ac:dyDescent="0.3">
      <c r="A241" s="31">
        <v>45113</v>
      </c>
      <c r="B241" s="30">
        <v>338.19</v>
      </c>
      <c r="C241" s="30">
        <v>338.88</v>
      </c>
      <c r="D241" s="30">
        <v>335.55</v>
      </c>
      <c r="E241" s="30">
        <v>336.2</v>
      </c>
    </row>
    <row r="242" spans="1:5" x14ac:dyDescent="0.3">
      <c r="A242" s="31">
        <v>45112</v>
      </c>
      <c r="B242" s="30">
        <v>341.47</v>
      </c>
      <c r="C242" s="30">
        <v>342.82</v>
      </c>
      <c r="D242" s="30">
        <v>338.93</v>
      </c>
      <c r="E242" s="30">
        <v>339.04</v>
      </c>
    </row>
    <row r="243" spans="1:5" x14ac:dyDescent="0.3">
      <c r="A243" s="31">
        <v>45111</v>
      </c>
      <c r="B243" s="30">
        <v>343.54</v>
      </c>
      <c r="C243" s="30">
        <v>343.88</v>
      </c>
      <c r="D243" s="30">
        <v>341.42</v>
      </c>
      <c r="E243" s="30">
        <v>341.59</v>
      </c>
    </row>
    <row r="244" spans="1:5" x14ac:dyDescent="0.3">
      <c r="A244" s="31">
        <v>45110</v>
      </c>
      <c r="B244" s="30">
        <v>340.26</v>
      </c>
      <c r="C244" s="30">
        <v>343.5</v>
      </c>
      <c r="D244" s="30">
        <v>340.07</v>
      </c>
      <c r="E244" s="30">
        <v>343.08</v>
      </c>
    </row>
    <row r="245" spans="1:5" x14ac:dyDescent="0.3">
      <c r="A245" s="31">
        <v>45107</v>
      </c>
      <c r="B245" s="30">
        <v>337.56</v>
      </c>
      <c r="C245" s="30">
        <v>338.98</v>
      </c>
      <c r="D245" s="30">
        <v>335.04</v>
      </c>
      <c r="E245" s="30">
        <v>337.95</v>
      </c>
    </row>
    <row r="246" spans="1:5" x14ac:dyDescent="0.3">
      <c r="A246" s="31">
        <v>45106</v>
      </c>
      <c r="B246" s="30">
        <v>338.46</v>
      </c>
      <c r="C246" s="30">
        <v>340.34</v>
      </c>
      <c r="D246" s="30">
        <v>336.39</v>
      </c>
      <c r="E246" s="30">
        <v>336.39</v>
      </c>
    </row>
    <row r="247" spans="1:5" x14ac:dyDescent="0.3">
      <c r="A247" s="31">
        <v>45105</v>
      </c>
      <c r="B247" s="30">
        <v>341.38</v>
      </c>
      <c r="C247" s="30">
        <v>341.6</v>
      </c>
      <c r="D247" s="30">
        <v>337.6</v>
      </c>
      <c r="E247" s="30">
        <v>338.41</v>
      </c>
    </row>
    <row r="248" spans="1:5" x14ac:dyDescent="0.3">
      <c r="A248" s="31">
        <v>45104</v>
      </c>
      <c r="B248" s="30">
        <v>340.42</v>
      </c>
      <c r="C248" s="30">
        <v>340.45</v>
      </c>
      <c r="D248" s="30">
        <v>338.65</v>
      </c>
      <c r="E248" s="30">
        <v>340.32</v>
      </c>
    </row>
    <row r="249" spans="1:5" x14ac:dyDescent="0.3">
      <c r="A249" s="31">
        <v>45103</v>
      </c>
      <c r="B249" s="30">
        <v>338.38</v>
      </c>
      <c r="C249" s="30">
        <v>340.78</v>
      </c>
      <c r="D249" s="30">
        <v>337.62</v>
      </c>
      <c r="E249" s="30">
        <v>340.38</v>
      </c>
    </row>
    <row r="250" spans="1:5" x14ac:dyDescent="0.3">
      <c r="A250" s="31">
        <v>45100</v>
      </c>
      <c r="B250" s="30">
        <v>341.95</v>
      </c>
      <c r="C250" s="30">
        <v>342.21</v>
      </c>
      <c r="D250" s="30">
        <v>338.21</v>
      </c>
      <c r="E250" s="30">
        <v>338.45</v>
      </c>
    </row>
    <row r="251" spans="1:5" x14ac:dyDescent="0.3">
      <c r="A251" s="31">
        <v>45099</v>
      </c>
      <c r="B251" s="30">
        <v>338.52</v>
      </c>
      <c r="C251" s="30">
        <v>341.56</v>
      </c>
      <c r="D251" s="30">
        <v>338.46</v>
      </c>
      <c r="E251" s="30">
        <v>341.12</v>
      </c>
    </row>
    <row r="252" spans="1:5" x14ac:dyDescent="0.3">
      <c r="A252" s="31">
        <v>45098</v>
      </c>
      <c r="B252" s="30">
        <v>341.48</v>
      </c>
      <c r="C252" s="30">
        <v>342.03</v>
      </c>
      <c r="D252" s="30">
        <v>338.98</v>
      </c>
      <c r="E252" s="30">
        <v>339.44</v>
      </c>
    </row>
    <row r="253" spans="1:5" x14ac:dyDescent="0.3">
      <c r="A253" s="31">
        <v>45097</v>
      </c>
      <c r="B253" s="30">
        <v>341.98</v>
      </c>
      <c r="C253" s="30">
        <v>343.02</v>
      </c>
      <c r="D253" s="30">
        <v>341.15</v>
      </c>
      <c r="E253" s="30">
        <v>342.58</v>
      </c>
    </row>
    <row r="254" spans="1:5" x14ac:dyDescent="0.3">
      <c r="A254" s="31">
        <v>45096</v>
      </c>
      <c r="B254" s="30">
        <v>344.36</v>
      </c>
      <c r="C254" s="30">
        <v>344.55</v>
      </c>
      <c r="D254" s="30">
        <v>341.98</v>
      </c>
      <c r="E254" s="30">
        <v>343.13</v>
      </c>
    </row>
    <row r="255" spans="1:5" x14ac:dyDescent="0.3">
      <c r="A255" s="31">
        <v>45093</v>
      </c>
      <c r="B255" s="30">
        <v>345.09</v>
      </c>
      <c r="C255" s="30">
        <v>345.35</v>
      </c>
      <c r="D255" s="30">
        <v>343.13</v>
      </c>
      <c r="E255" s="30">
        <v>345.17</v>
      </c>
    </row>
    <row r="256" spans="1:5" x14ac:dyDescent="0.3">
      <c r="A256" s="31">
        <v>45092</v>
      </c>
      <c r="B256" s="30">
        <v>345.93</v>
      </c>
      <c r="C256" s="30">
        <v>346.58</v>
      </c>
      <c r="D256" s="30">
        <v>342.72</v>
      </c>
      <c r="E256" s="30">
        <v>343.19</v>
      </c>
    </row>
    <row r="257" spans="1:5" x14ac:dyDescent="0.3">
      <c r="A257" s="31">
        <v>45091</v>
      </c>
      <c r="B257" s="30">
        <v>346.49</v>
      </c>
      <c r="C257" s="30">
        <v>346.88</v>
      </c>
      <c r="D257" s="30">
        <v>343.69</v>
      </c>
      <c r="E257" s="30">
        <v>344.65</v>
      </c>
    </row>
    <row r="258" spans="1:5" x14ac:dyDescent="0.3">
      <c r="A258" s="31">
        <v>45090</v>
      </c>
      <c r="B258" s="30">
        <v>346.92</v>
      </c>
      <c r="C258" s="30">
        <v>347.46</v>
      </c>
      <c r="D258" s="30">
        <v>345.38</v>
      </c>
      <c r="E258" s="30">
        <v>346.39</v>
      </c>
    </row>
    <row r="259" spans="1:5" x14ac:dyDescent="0.3">
      <c r="A259" s="31">
        <v>45089</v>
      </c>
      <c r="B259" s="30">
        <v>347.54</v>
      </c>
      <c r="C259" s="30">
        <v>348.18</v>
      </c>
      <c r="D259" s="30">
        <v>343.7</v>
      </c>
      <c r="E259" s="30">
        <v>344.57</v>
      </c>
    </row>
    <row r="260" spans="1:5" x14ac:dyDescent="0.3">
      <c r="A260" s="31">
        <v>45086</v>
      </c>
      <c r="B260" s="30">
        <v>344.28</v>
      </c>
      <c r="C260" s="30">
        <v>347.42</v>
      </c>
      <c r="D260" s="30">
        <v>343.34</v>
      </c>
      <c r="E260" s="30">
        <v>346.79</v>
      </c>
    </row>
    <row r="261" spans="1:5" x14ac:dyDescent="0.3">
      <c r="A261" s="31">
        <v>45085</v>
      </c>
      <c r="B261" s="30">
        <v>342.16</v>
      </c>
      <c r="C261" s="30">
        <v>342.75</v>
      </c>
      <c r="D261" s="30">
        <v>340.48</v>
      </c>
      <c r="E261" s="30">
        <v>342.75</v>
      </c>
    </row>
    <row r="262" spans="1:5" x14ac:dyDescent="0.3">
      <c r="A262" s="31">
        <v>45084</v>
      </c>
      <c r="B262" s="30">
        <v>344.76</v>
      </c>
      <c r="C262" s="30">
        <v>345.63</v>
      </c>
      <c r="D262" s="30">
        <v>343.03</v>
      </c>
      <c r="E262" s="30">
        <v>343.22</v>
      </c>
    </row>
    <row r="263" spans="1:5" x14ac:dyDescent="0.3">
      <c r="A263" s="31">
        <v>45082</v>
      </c>
      <c r="B263" s="30">
        <v>344.89</v>
      </c>
      <c r="C263" s="30">
        <v>344.95</v>
      </c>
      <c r="D263" s="30">
        <v>343.04</v>
      </c>
      <c r="E263" s="30">
        <v>343.91</v>
      </c>
    </row>
    <row r="264" spans="1:5" x14ac:dyDescent="0.3">
      <c r="A264" s="31">
        <v>45079</v>
      </c>
      <c r="B264" s="30">
        <v>340.57</v>
      </c>
      <c r="C264" s="30">
        <v>342.68</v>
      </c>
      <c r="D264" s="30">
        <v>340.12</v>
      </c>
      <c r="E264" s="30">
        <v>342.67</v>
      </c>
    </row>
    <row r="265" spans="1:5" x14ac:dyDescent="0.3">
      <c r="A265" s="31">
        <v>45078</v>
      </c>
      <c r="B265" s="30">
        <v>338.36</v>
      </c>
      <c r="C265" s="30">
        <v>339.61</v>
      </c>
      <c r="D265" s="30">
        <v>337.29</v>
      </c>
      <c r="E265" s="30">
        <v>338.08</v>
      </c>
    </row>
    <row r="266" spans="1:5" x14ac:dyDescent="0.3">
      <c r="A266" s="31">
        <v>45077</v>
      </c>
      <c r="B266" s="30">
        <v>341.55</v>
      </c>
      <c r="C266" s="30">
        <v>342.51</v>
      </c>
      <c r="D266" s="30">
        <v>339.04</v>
      </c>
      <c r="E266" s="30">
        <v>339.12</v>
      </c>
    </row>
    <row r="267" spans="1:5" x14ac:dyDescent="0.3">
      <c r="A267" s="31">
        <v>45076</v>
      </c>
      <c r="B267" s="30">
        <v>340.53</v>
      </c>
      <c r="C267" s="30">
        <v>341.74</v>
      </c>
      <c r="D267" s="30">
        <v>339.73</v>
      </c>
      <c r="E267" s="30">
        <v>341.5</v>
      </c>
    </row>
    <row r="268" spans="1:5" x14ac:dyDescent="0.3">
      <c r="A268" s="31">
        <v>45072</v>
      </c>
      <c r="B268" s="30">
        <v>336.87</v>
      </c>
      <c r="C268" s="30">
        <v>338.06</v>
      </c>
      <c r="D268" s="30">
        <v>335.89</v>
      </c>
      <c r="E268" s="30">
        <v>337.11</v>
      </c>
    </row>
    <row r="269" spans="1:5" x14ac:dyDescent="0.3">
      <c r="A269" s="31">
        <v>45071</v>
      </c>
      <c r="B269" s="30">
        <v>337.72</v>
      </c>
      <c r="C269" s="30">
        <v>338.2</v>
      </c>
      <c r="D269" s="30">
        <v>334.98</v>
      </c>
      <c r="E269" s="30">
        <v>335.35</v>
      </c>
    </row>
    <row r="270" spans="1:5" x14ac:dyDescent="0.3">
      <c r="A270" s="31">
        <v>45070</v>
      </c>
      <c r="B270" s="30">
        <v>335.36</v>
      </c>
      <c r="C270" s="30">
        <v>337.32</v>
      </c>
      <c r="D270" s="30">
        <v>335.09</v>
      </c>
      <c r="E270" s="30">
        <v>336.49</v>
      </c>
    </row>
    <row r="271" spans="1:5" x14ac:dyDescent="0.3">
      <c r="A271" s="31">
        <v>45069</v>
      </c>
      <c r="B271" s="30">
        <v>337.32</v>
      </c>
      <c r="C271" s="30">
        <v>338.54</v>
      </c>
      <c r="D271" s="30">
        <v>336.37</v>
      </c>
      <c r="E271" s="30">
        <v>337.09</v>
      </c>
    </row>
    <row r="272" spans="1:5" x14ac:dyDescent="0.3">
      <c r="A272" s="31">
        <v>45068</v>
      </c>
      <c r="B272" s="30">
        <v>334.5</v>
      </c>
      <c r="C272" s="30">
        <v>337.66</v>
      </c>
      <c r="D272" s="30">
        <v>333.43</v>
      </c>
      <c r="E272" s="30">
        <v>336.27</v>
      </c>
    </row>
    <row r="273" spans="1:5" x14ac:dyDescent="0.3">
      <c r="A273" s="31">
        <v>45065</v>
      </c>
      <c r="B273" s="30">
        <v>332.67</v>
      </c>
      <c r="C273" s="30">
        <v>334.27</v>
      </c>
      <c r="D273" s="30">
        <v>332</v>
      </c>
      <c r="E273" s="30">
        <v>334.23</v>
      </c>
    </row>
    <row r="274" spans="1:5" x14ac:dyDescent="0.3">
      <c r="A274" s="31">
        <v>45064</v>
      </c>
      <c r="B274" s="30">
        <v>329.07</v>
      </c>
      <c r="C274" s="30">
        <v>329.87</v>
      </c>
      <c r="D274" s="30">
        <v>327.68</v>
      </c>
      <c r="E274" s="30">
        <v>329.84</v>
      </c>
    </row>
    <row r="275" spans="1:5" x14ac:dyDescent="0.3">
      <c r="A275" s="31">
        <v>45063</v>
      </c>
      <c r="B275" s="30">
        <v>325.61</v>
      </c>
      <c r="C275" s="30">
        <v>327.54000000000002</v>
      </c>
      <c r="D275" s="30">
        <v>324.82</v>
      </c>
      <c r="E275" s="30">
        <v>326.61</v>
      </c>
    </row>
    <row r="276" spans="1:5" x14ac:dyDescent="0.3">
      <c r="A276" s="31">
        <v>45062</v>
      </c>
      <c r="B276" s="30">
        <v>327.01</v>
      </c>
      <c r="C276" s="30">
        <v>327.72</v>
      </c>
      <c r="D276" s="30">
        <v>324.60000000000002</v>
      </c>
      <c r="E276" s="30">
        <v>325.31</v>
      </c>
    </row>
    <row r="277" spans="1:5" x14ac:dyDescent="0.3">
      <c r="A277" s="31">
        <v>45061</v>
      </c>
      <c r="B277" s="30">
        <v>322.99</v>
      </c>
      <c r="C277" s="30">
        <v>324.56</v>
      </c>
      <c r="D277" s="30">
        <v>321.61</v>
      </c>
      <c r="E277" s="30">
        <v>324.45999999999998</v>
      </c>
    </row>
    <row r="278" spans="1:5" x14ac:dyDescent="0.3">
      <c r="A278" s="31">
        <v>45058</v>
      </c>
      <c r="B278" s="30">
        <v>324.83</v>
      </c>
      <c r="C278" s="30">
        <v>325.24</v>
      </c>
      <c r="D278" s="30">
        <v>322.97000000000003</v>
      </c>
      <c r="E278" s="30">
        <v>323.61</v>
      </c>
    </row>
    <row r="279" spans="1:5" x14ac:dyDescent="0.3">
      <c r="A279" s="31">
        <v>45057</v>
      </c>
      <c r="B279" s="30">
        <v>327.18</v>
      </c>
      <c r="C279" s="30">
        <v>328.43</v>
      </c>
      <c r="D279" s="30">
        <v>325.27999999999997</v>
      </c>
      <c r="E279" s="30">
        <v>325.27999999999997</v>
      </c>
    </row>
    <row r="280" spans="1:5" x14ac:dyDescent="0.3">
      <c r="A280" s="31">
        <v>45056</v>
      </c>
      <c r="B280" s="30">
        <v>327.73</v>
      </c>
      <c r="C280" s="30">
        <v>327.9</v>
      </c>
      <c r="D280" s="30">
        <v>324.94</v>
      </c>
      <c r="E280" s="30">
        <v>326.04000000000002</v>
      </c>
    </row>
    <row r="281" spans="1:5" x14ac:dyDescent="0.3">
      <c r="A281" s="31">
        <v>45055</v>
      </c>
      <c r="B281" s="30">
        <v>328.68</v>
      </c>
      <c r="C281" s="30">
        <v>328.92</v>
      </c>
      <c r="D281" s="30">
        <v>326.81</v>
      </c>
      <c r="E281" s="30">
        <v>328.22</v>
      </c>
    </row>
    <row r="282" spans="1:5" x14ac:dyDescent="0.3">
      <c r="A282" s="31">
        <v>45054</v>
      </c>
      <c r="B282" s="30">
        <v>329.01</v>
      </c>
      <c r="C282" s="30">
        <v>330.05</v>
      </c>
      <c r="D282" s="30">
        <v>328.2</v>
      </c>
      <c r="E282" s="30">
        <v>328.9</v>
      </c>
    </row>
    <row r="283" spans="1:5" x14ac:dyDescent="0.3">
      <c r="A283" s="31">
        <v>45050</v>
      </c>
      <c r="B283" s="30">
        <v>325.75</v>
      </c>
      <c r="C283" s="30">
        <v>326.33</v>
      </c>
      <c r="D283" s="30">
        <v>324.26</v>
      </c>
      <c r="E283" s="30">
        <v>326.17</v>
      </c>
    </row>
    <row r="284" spans="1:5" x14ac:dyDescent="0.3">
      <c r="A284" s="31">
        <v>45049</v>
      </c>
      <c r="B284" s="30">
        <v>326.99</v>
      </c>
      <c r="C284" s="30">
        <v>327.93</v>
      </c>
      <c r="D284" s="30">
        <v>325.83</v>
      </c>
      <c r="E284" s="30">
        <v>326.52</v>
      </c>
    </row>
    <row r="285" spans="1:5" x14ac:dyDescent="0.3">
      <c r="A285" s="31">
        <v>45048</v>
      </c>
      <c r="B285" s="30">
        <v>326.99</v>
      </c>
      <c r="C285" s="30">
        <v>329.49</v>
      </c>
      <c r="D285" s="30">
        <v>326.74</v>
      </c>
      <c r="E285" s="30">
        <v>329.09</v>
      </c>
    </row>
    <row r="286" spans="1:5" x14ac:dyDescent="0.3">
      <c r="A286" s="31">
        <v>45044</v>
      </c>
      <c r="B286" s="30">
        <v>327.35000000000002</v>
      </c>
      <c r="C286" s="30">
        <v>328.56</v>
      </c>
      <c r="D286" s="30">
        <v>324.77</v>
      </c>
      <c r="E286" s="30">
        <v>326.45999999999998</v>
      </c>
    </row>
    <row r="287" spans="1:5" x14ac:dyDescent="0.3">
      <c r="A287" s="31">
        <v>45043</v>
      </c>
      <c r="B287" s="30">
        <v>323.77999999999997</v>
      </c>
      <c r="C287" s="30">
        <v>325.74</v>
      </c>
      <c r="D287" s="30">
        <v>321.18</v>
      </c>
      <c r="E287" s="30">
        <v>325.08999999999997</v>
      </c>
    </row>
    <row r="288" spans="1:5" x14ac:dyDescent="0.3">
      <c r="A288" s="31">
        <v>45042</v>
      </c>
      <c r="B288" s="30">
        <v>324.57</v>
      </c>
      <c r="C288" s="30">
        <v>325.61</v>
      </c>
      <c r="D288" s="30">
        <v>323.3</v>
      </c>
      <c r="E288" s="30">
        <v>323.97000000000003</v>
      </c>
    </row>
    <row r="289" spans="1:5" x14ac:dyDescent="0.3">
      <c r="A289" s="31">
        <v>45041</v>
      </c>
      <c r="B289" s="30">
        <v>329.7</v>
      </c>
      <c r="C289" s="30">
        <v>329.88</v>
      </c>
      <c r="D289" s="30">
        <v>322.47000000000003</v>
      </c>
      <c r="E289" s="30">
        <v>324.48</v>
      </c>
    </row>
    <row r="290" spans="1:5" x14ac:dyDescent="0.3">
      <c r="A290" s="31">
        <v>45040</v>
      </c>
      <c r="B290" s="30">
        <v>329.99</v>
      </c>
      <c r="C290" s="30">
        <v>330.35</v>
      </c>
      <c r="D290" s="30">
        <v>328.06</v>
      </c>
      <c r="E290" s="30">
        <v>328.7</v>
      </c>
    </row>
    <row r="291" spans="1:5" x14ac:dyDescent="0.3">
      <c r="A291" s="31">
        <v>45037</v>
      </c>
      <c r="B291" s="30">
        <v>332.08</v>
      </c>
      <c r="C291" s="30">
        <v>332.49</v>
      </c>
      <c r="D291" s="30">
        <v>329.56</v>
      </c>
      <c r="E291" s="30">
        <v>330.94</v>
      </c>
    </row>
    <row r="292" spans="1:5" x14ac:dyDescent="0.3">
      <c r="A292" s="31">
        <v>45036</v>
      </c>
      <c r="B292" s="30">
        <v>332.42</v>
      </c>
      <c r="C292" s="30">
        <v>333.65</v>
      </c>
      <c r="D292" s="30">
        <v>331.18</v>
      </c>
      <c r="E292" s="30">
        <v>332.66</v>
      </c>
    </row>
    <row r="293" spans="1:5" x14ac:dyDescent="0.3">
      <c r="A293" s="31">
        <v>45035</v>
      </c>
      <c r="B293" s="30">
        <v>333.34</v>
      </c>
      <c r="C293" s="30">
        <v>334.96</v>
      </c>
      <c r="D293" s="30">
        <v>332.96</v>
      </c>
      <c r="E293" s="30">
        <v>333.77</v>
      </c>
    </row>
    <row r="294" spans="1:5" x14ac:dyDescent="0.3">
      <c r="A294" s="31">
        <v>45034</v>
      </c>
      <c r="B294" s="30">
        <v>334.93</v>
      </c>
      <c r="C294" s="30">
        <v>334.97</v>
      </c>
      <c r="D294" s="30">
        <v>331.35</v>
      </c>
      <c r="E294" s="30">
        <v>333.5</v>
      </c>
    </row>
    <row r="295" spans="1:5" x14ac:dyDescent="0.3">
      <c r="A295" s="31">
        <v>45033</v>
      </c>
      <c r="B295" s="30">
        <v>333.62</v>
      </c>
      <c r="C295" s="30">
        <v>334.3</v>
      </c>
      <c r="D295" s="30">
        <v>332.18</v>
      </c>
      <c r="E295" s="30">
        <v>333.92</v>
      </c>
    </row>
    <row r="296" spans="1:5" x14ac:dyDescent="0.3">
      <c r="A296" s="31">
        <v>45030</v>
      </c>
      <c r="B296" s="30">
        <v>335.42</v>
      </c>
      <c r="C296" s="30">
        <v>335.77</v>
      </c>
      <c r="D296" s="30">
        <v>332.49</v>
      </c>
      <c r="E296" s="30">
        <v>333.68</v>
      </c>
    </row>
    <row r="297" spans="1:5" x14ac:dyDescent="0.3">
      <c r="A297" s="31">
        <v>45029</v>
      </c>
      <c r="B297" s="30">
        <v>330.06</v>
      </c>
      <c r="C297" s="30">
        <v>333.09</v>
      </c>
      <c r="D297" s="30">
        <v>329.63</v>
      </c>
      <c r="E297" s="30">
        <v>333.09</v>
      </c>
    </row>
    <row r="298" spans="1:5" x14ac:dyDescent="0.3">
      <c r="A298" s="31">
        <v>45028</v>
      </c>
      <c r="B298" s="30">
        <v>330.88</v>
      </c>
      <c r="C298" s="30">
        <v>332.8</v>
      </c>
      <c r="D298" s="30">
        <v>329.77</v>
      </c>
      <c r="E298" s="30">
        <v>332.09</v>
      </c>
    </row>
    <row r="299" spans="1:5" x14ac:dyDescent="0.3">
      <c r="A299" s="31">
        <v>45027</v>
      </c>
      <c r="B299" s="30">
        <v>328</v>
      </c>
      <c r="C299" s="30">
        <v>331.58</v>
      </c>
      <c r="D299" s="30">
        <v>326.87</v>
      </c>
      <c r="E299" s="30">
        <v>330.87</v>
      </c>
    </row>
    <row r="300" spans="1:5" x14ac:dyDescent="0.3">
      <c r="A300" s="31">
        <v>45026</v>
      </c>
      <c r="B300" s="30">
        <v>323.27</v>
      </c>
      <c r="C300" s="30">
        <v>327.89</v>
      </c>
      <c r="D300" s="30">
        <v>323.07</v>
      </c>
      <c r="E300" s="30">
        <v>326.38</v>
      </c>
    </row>
    <row r="301" spans="1:5" x14ac:dyDescent="0.3">
      <c r="A301" s="31">
        <v>45023</v>
      </c>
      <c r="B301" s="30">
        <v>321.29000000000002</v>
      </c>
      <c r="C301" s="30">
        <v>323.89</v>
      </c>
      <c r="D301" s="30">
        <v>320.52999999999997</v>
      </c>
      <c r="E301" s="30">
        <v>323.36</v>
      </c>
    </row>
    <row r="302" spans="1:5" x14ac:dyDescent="0.3">
      <c r="A302" s="31">
        <v>45022</v>
      </c>
      <c r="B302" s="30">
        <v>322.37</v>
      </c>
      <c r="C302" s="30">
        <v>322.39999999999998</v>
      </c>
      <c r="D302" s="30">
        <v>317.77999999999997</v>
      </c>
      <c r="E302" s="30">
        <v>317.82</v>
      </c>
    </row>
    <row r="303" spans="1:5" x14ac:dyDescent="0.3">
      <c r="A303" s="31">
        <v>45021</v>
      </c>
      <c r="B303" s="30">
        <v>322.04000000000002</v>
      </c>
      <c r="C303" s="30">
        <v>323.95999999999998</v>
      </c>
      <c r="D303" s="30">
        <v>321.35000000000002</v>
      </c>
      <c r="E303" s="30">
        <v>323.56</v>
      </c>
    </row>
    <row r="304" spans="1:5" x14ac:dyDescent="0.3">
      <c r="A304" s="31">
        <v>45020</v>
      </c>
      <c r="B304" s="30">
        <v>320.97000000000003</v>
      </c>
      <c r="C304" s="30">
        <v>322.85000000000002</v>
      </c>
      <c r="D304" s="30">
        <v>320.24</v>
      </c>
      <c r="E304" s="30">
        <v>321.75</v>
      </c>
    </row>
    <row r="305" spans="1:5" x14ac:dyDescent="0.3">
      <c r="A305" s="31">
        <v>45019</v>
      </c>
      <c r="B305" s="30">
        <v>323.18</v>
      </c>
      <c r="C305" s="30">
        <v>323.20999999999998</v>
      </c>
      <c r="D305" s="30">
        <v>319.73</v>
      </c>
      <c r="E305" s="30">
        <v>320.38</v>
      </c>
    </row>
    <row r="306" spans="1:5" x14ac:dyDescent="0.3">
      <c r="A306" s="31">
        <v>45016</v>
      </c>
      <c r="B306" s="30">
        <v>319.60000000000002</v>
      </c>
      <c r="C306" s="30">
        <v>322.54000000000002</v>
      </c>
      <c r="D306" s="30">
        <v>319.17</v>
      </c>
      <c r="E306" s="30">
        <v>322.02999999999997</v>
      </c>
    </row>
    <row r="307" spans="1:5" x14ac:dyDescent="0.3">
      <c r="A307" s="31">
        <v>45015</v>
      </c>
      <c r="B307" s="30">
        <v>318.51</v>
      </c>
      <c r="C307" s="30">
        <v>319.48</v>
      </c>
      <c r="D307" s="30">
        <v>316.77999999999997</v>
      </c>
      <c r="E307" s="30">
        <v>318.05</v>
      </c>
    </row>
    <row r="308" spans="1:5" x14ac:dyDescent="0.3">
      <c r="A308" s="31">
        <v>45014</v>
      </c>
      <c r="B308" s="30">
        <v>315.68</v>
      </c>
      <c r="C308" s="30">
        <v>317.02999999999997</v>
      </c>
      <c r="D308" s="30">
        <v>314.94</v>
      </c>
      <c r="E308" s="30">
        <v>317.01</v>
      </c>
    </row>
    <row r="309" spans="1:5" x14ac:dyDescent="0.3">
      <c r="A309" s="31">
        <v>45013</v>
      </c>
      <c r="B309" s="30">
        <v>314.14999999999998</v>
      </c>
      <c r="C309" s="30">
        <v>316.36</v>
      </c>
      <c r="D309" s="30">
        <v>313.49</v>
      </c>
      <c r="E309" s="30">
        <v>316.36</v>
      </c>
    </row>
    <row r="310" spans="1:5" x14ac:dyDescent="0.3">
      <c r="A310" s="31">
        <v>45012</v>
      </c>
      <c r="B310" s="30">
        <v>314.83</v>
      </c>
      <c r="C310" s="30">
        <v>314.83999999999997</v>
      </c>
      <c r="D310" s="30">
        <v>311.24</v>
      </c>
      <c r="E310" s="30">
        <v>312.85000000000002</v>
      </c>
    </row>
    <row r="311" spans="1:5" x14ac:dyDescent="0.3">
      <c r="A311" s="31">
        <v>45009</v>
      </c>
      <c r="B311" s="30">
        <v>315.17</v>
      </c>
      <c r="C311" s="30">
        <v>315.86</v>
      </c>
      <c r="D311" s="30">
        <v>312.49</v>
      </c>
      <c r="E311" s="30">
        <v>314.3</v>
      </c>
    </row>
    <row r="312" spans="1:5" x14ac:dyDescent="0.3">
      <c r="A312" s="31">
        <v>45008</v>
      </c>
      <c r="B312" s="30">
        <v>311.51</v>
      </c>
      <c r="C312" s="30">
        <v>315.75</v>
      </c>
      <c r="D312" s="30">
        <v>311.41000000000003</v>
      </c>
      <c r="E312" s="30">
        <v>315.75</v>
      </c>
    </row>
    <row r="313" spans="1:5" x14ac:dyDescent="0.3">
      <c r="A313" s="31">
        <v>45007</v>
      </c>
      <c r="B313" s="30">
        <v>313.33</v>
      </c>
      <c r="C313" s="30">
        <v>314.26</v>
      </c>
      <c r="D313" s="30">
        <v>311.94</v>
      </c>
      <c r="E313" s="30">
        <v>314.11</v>
      </c>
    </row>
    <row r="314" spans="1:5" x14ac:dyDescent="0.3">
      <c r="A314" s="31">
        <v>45006</v>
      </c>
      <c r="B314" s="30">
        <v>311.86</v>
      </c>
      <c r="C314" s="30">
        <v>312.05</v>
      </c>
      <c r="D314" s="30">
        <v>309.64</v>
      </c>
      <c r="E314" s="30">
        <v>310.36</v>
      </c>
    </row>
    <row r="315" spans="1:5" x14ac:dyDescent="0.3">
      <c r="A315" s="31">
        <v>45005</v>
      </c>
      <c r="B315" s="30">
        <v>311.58999999999997</v>
      </c>
      <c r="C315" s="30">
        <v>313.44</v>
      </c>
      <c r="D315" s="30">
        <v>309.39</v>
      </c>
      <c r="E315" s="30">
        <v>309.49</v>
      </c>
    </row>
    <row r="316" spans="1:5" x14ac:dyDescent="0.3">
      <c r="A316" s="31">
        <v>45002</v>
      </c>
      <c r="B316" s="30">
        <v>312.2</v>
      </c>
      <c r="C316" s="30">
        <v>312.68</v>
      </c>
      <c r="D316" s="30">
        <v>309.8</v>
      </c>
      <c r="E316" s="30">
        <v>312.07</v>
      </c>
    </row>
    <row r="317" spans="1:5" x14ac:dyDescent="0.3">
      <c r="A317" s="31">
        <v>45001</v>
      </c>
      <c r="B317" s="30">
        <v>305.87</v>
      </c>
      <c r="C317" s="30">
        <v>309.27</v>
      </c>
      <c r="D317" s="30">
        <v>304.63</v>
      </c>
      <c r="E317" s="30">
        <v>308.39</v>
      </c>
    </row>
    <row r="318" spans="1:5" x14ac:dyDescent="0.3">
      <c r="A318" s="31">
        <v>45000</v>
      </c>
      <c r="B318" s="30">
        <v>309.75</v>
      </c>
      <c r="C318" s="30">
        <v>311.42</v>
      </c>
      <c r="D318" s="30">
        <v>307.81</v>
      </c>
      <c r="E318" s="30">
        <v>309.10000000000002</v>
      </c>
    </row>
    <row r="319" spans="1:5" x14ac:dyDescent="0.3">
      <c r="A319" s="31">
        <v>44999</v>
      </c>
      <c r="B319" s="30">
        <v>310.18</v>
      </c>
      <c r="C319" s="30">
        <v>310.35000000000002</v>
      </c>
      <c r="D319" s="30">
        <v>305.45</v>
      </c>
      <c r="E319" s="30">
        <v>305.58</v>
      </c>
    </row>
    <row r="320" spans="1:5" x14ac:dyDescent="0.3">
      <c r="A320" s="31">
        <v>44998</v>
      </c>
      <c r="B320" s="30">
        <v>311.77</v>
      </c>
      <c r="C320" s="30">
        <v>313.69</v>
      </c>
      <c r="D320" s="30">
        <v>308.02999999999997</v>
      </c>
      <c r="E320" s="30">
        <v>313.20999999999998</v>
      </c>
    </row>
    <row r="321" spans="1:5" x14ac:dyDescent="0.3">
      <c r="A321" s="31">
        <v>44995</v>
      </c>
      <c r="B321" s="30">
        <v>310.14999999999998</v>
      </c>
      <c r="C321" s="30">
        <v>311.55</v>
      </c>
      <c r="D321" s="30">
        <v>309.12</v>
      </c>
      <c r="E321" s="30">
        <v>310.64999999999998</v>
      </c>
    </row>
    <row r="322" spans="1:5" x14ac:dyDescent="0.3">
      <c r="A322" s="31">
        <v>44994</v>
      </c>
      <c r="B322" s="30">
        <v>316.57</v>
      </c>
      <c r="C322" s="30">
        <v>317.19</v>
      </c>
      <c r="D322" s="30">
        <v>313.58999999999997</v>
      </c>
      <c r="E322" s="30">
        <v>314.04000000000002</v>
      </c>
    </row>
    <row r="323" spans="1:5" x14ac:dyDescent="0.3">
      <c r="A323" s="31">
        <v>44993</v>
      </c>
      <c r="B323" s="30">
        <v>316.14</v>
      </c>
      <c r="C323" s="30">
        <v>316.88</v>
      </c>
      <c r="D323" s="30">
        <v>314.77</v>
      </c>
      <c r="E323" s="30">
        <v>315.38</v>
      </c>
    </row>
    <row r="324" spans="1:5" x14ac:dyDescent="0.3">
      <c r="A324" s="31">
        <v>44992</v>
      </c>
      <c r="B324" s="30">
        <v>320.04000000000002</v>
      </c>
      <c r="C324" s="30">
        <v>321.92</v>
      </c>
      <c r="D324" s="30">
        <v>319.64</v>
      </c>
      <c r="E324" s="30">
        <v>319.8</v>
      </c>
    </row>
    <row r="325" spans="1:5" x14ac:dyDescent="0.3">
      <c r="A325" s="31">
        <v>44991</v>
      </c>
      <c r="B325" s="30">
        <v>319.22000000000003</v>
      </c>
      <c r="C325" s="30">
        <v>321.29000000000002</v>
      </c>
      <c r="D325" s="30">
        <v>317.87</v>
      </c>
      <c r="E325" s="30">
        <v>320.94</v>
      </c>
    </row>
    <row r="326" spans="1:5" x14ac:dyDescent="0.3">
      <c r="A326" s="31">
        <v>44988</v>
      </c>
      <c r="B326" s="30">
        <v>317.69</v>
      </c>
      <c r="C326" s="30">
        <v>318.3</v>
      </c>
      <c r="D326" s="30">
        <v>315.3</v>
      </c>
      <c r="E326" s="30">
        <v>316.36</v>
      </c>
    </row>
    <row r="327" spans="1:5" x14ac:dyDescent="0.3">
      <c r="A327" s="31">
        <v>44987</v>
      </c>
      <c r="B327" s="30">
        <v>315.3</v>
      </c>
      <c r="C327" s="30">
        <v>318.88</v>
      </c>
      <c r="D327" s="30">
        <v>314.39999999999998</v>
      </c>
      <c r="E327" s="30">
        <v>316.26</v>
      </c>
    </row>
    <row r="328" spans="1:5" x14ac:dyDescent="0.3">
      <c r="A328" s="31">
        <v>44985</v>
      </c>
      <c r="B328" s="30">
        <v>315.75</v>
      </c>
      <c r="C328" s="30">
        <v>317.69</v>
      </c>
      <c r="D328" s="30">
        <v>314.13</v>
      </c>
      <c r="E328" s="30">
        <v>314.8</v>
      </c>
    </row>
    <row r="329" spans="1:5" x14ac:dyDescent="0.3">
      <c r="A329" s="31">
        <v>44984</v>
      </c>
      <c r="B329" s="30">
        <v>314.29000000000002</v>
      </c>
      <c r="C329" s="30">
        <v>314.43</v>
      </c>
      <c r="D329" s="30">
        <v>311.63</v>
      </c>
      <c r="E329" s="30">
        <v>313.94</v>
      </c>
    </row>
    <row r="330" spans="1:5" x14ac:dyDescent="0.3">
      <c r="A330" s="31">
        <v>44981</v>
      </c>
      <c r="B330" s="30">
        <v>319.89</v>
      </c>
      <c r="C330" s="30">
        <v>321.27</v>
      </c>
      <c r="D330" s="30">
        <v>316.8</v>
      </c>
      <c r="E330" s="30">
        <v>316.94</v>
      </c>
    </row>
    <row r="331" spans="1:5" x14ac:dyDescent="0.3">
      <c r="A331" s="31">
        <v>44980</v>
      </c>
      <c r="B331" s="30">
        <v>317.77</v>
      </c>
      <c r="C331" s="30">
        <v>321.13</v>
      </c>
      <c r="D331" s="30">
        <v>317.08999999999997</v>
      </c>
      <c r="E331" s="30">
        <v>319.44</v>
      </c>
    </row>
    <row r="332" spans="1:5" x14ac:dyDescent="0.3">
      <c r="A332" s="31">
        <v>44979</v>
      </c>
      <c r="B332" s="30">
        <v>317.94</v>
      </c>
      <c r="C332" s="30">
        <v>318.74</v>
      </c>
      <c r="D332" s="30">
        <v>315.83</v>
      </c>
      <c r="E332" s="30">
        <v>315.94</v>
      </c>
    </row>
    <row r="333" spans="1:5" x14ac:dyDescent="0.3">
      <c r="A333" s="31">
        <v>44978</v>
      </c>
      <c r="B333" s="30">
        <v>322.16000000000003</v>
      </c>
      <c r="C333" s="30">
        <v>322.88</v>
      </c>
      <c r="D333" s="30">
        <v>320.02</v>
      </c>
      <c r="E333" s="30">
        <v>321.56</v>
      </c>
    </row>
    <row r="334" spans="1:5" x14ac:dyDescent="0.3">
      <c r="A334" s="31">
        <v>44977</v>
      </c>
      <c r="B334" s="30">
        <v>321.07</v>
      </c>
      <c r="C334" s="30">
        <v>322.97000000000003</v>
      </c>
      <c r="D334" s="30">
        <v>318.14999999999998</v>
      </c>
      <c r="E334" s="30">
        <v>321.79000000000002</v>
      </c>
    </row>
    <row r="335" spans="1:5" x14ac:dyDescent="0.3">
      <c r="A335" s="31">
        <v>44974</v>
      </c>
      <c r="B335" s="30">
        <v>320.14999999999998</v>
      </c>
      <c r="C335" s="30">
        <v>323.67</v>
      </c>
      <c r="D335" s="30">
        <v>320.01</v>
      </c>
      <c r="E335" s="30">
        <v>320.77999999999997</v>
      </c>
    </row>
    <row r="336" spans="1:5" x14ac:dyDescent="0.3">
      <c r="A336" s="31">
        <v>44973</v>
      </c>
      <c r="B336" s="30">
        <v>320</v>
      </c>
      <c r="C336" s="30">
        <v>324.35000000000002</v>
      </c>
      <c r="D336" s="30">
        <v>319.63</v>
      </c>
      <c r="E336" s="30">
        <v>324.10000000000002</v>
      </c>
    </row>
    <row r="337" spans="1:5" x14ac:dyDescent="0.3">
      <c r="A337" s="31">
        <v>44972</v>
      </c>
      <c r="B337" s="30">
        <v>324.43</v>
      </c>
      <c r="C337" s="30">
        <v>324.54000000000002</v>
      </c>
      <c r="D337" s="30">
        <v>317.41000000000003</v>
      </c>
      <c r="E337" s="30">
        <v>317.99</v>
      </c>
    </row>
    <row r="338" spans="1:5" x14ac:dyDescent="0.3">
      <c r="A338" s="31">
        <v>44971</v>
      </c>
      <c r="B338" s="30">
        <v>324.5</v>
      </c>
      <c r="C338" s="30">
        <v>325.8</v>
      </c>
      <c r="D338" s="30">
        <v>322.83</v>
      </c>
      <c r="E338" s="30">
        <v>323.47000000000003</v>
      </c>
    </row>
    <row r="339" spans="1:5" x14ac:dyDescent="0.3">
      <c r="A339" s="31">
        <v>44970</v>
      </c>
      <c r="B339" s="30">
        <v>322.66000000000003</v>
      </c>
      <c r="C339" s="30">
        <v>323.04000000000002</v>
      </c>
      <c r="D339" s="30">
        <v>319.77999999999997</v>
      </c>
      <c r="E339" s="30">
        <v>321.75</v>
      </c>
    </row>
    <row r="340" spans="1:5" x14ac:dyDescent="0.3">
      <c r="A340" s="31">
        <v>44967</v>
      </c>
      <c r="B340" s="30">
        <v>323.3</v>
      </c>
      <c r="C340" s="30">
        <v>324.18</v>
      </c>
      <c r="D340" s="30">
        <v>321.62</v>
      </c>
      <c r="E340" s="30">
        <v>323.69</v>
      </c>
    </row>
    <row r="341" spans="1:5" x14ac:dyDescent="0.3">
      <c r="A341" s="31">
        <v>44966</v>
      </c>
      <c r="B341" s="30">
        <v>323.70999999999998</v>
      </c>
      <c r="C341" s="30">
        <v>325.8</v>
      </c>
      <c r="D341" s="30">
        <v>322.83</v>
      </c>
      <c r="E341" s="30">
        <v>324.89999999999998</v>
      </c>
    </row>
    <row r="342" spans="1:5" x14ac:dyDescent="0.3">
      <c r="A342" s="31">
        <v>44965</v>
      </c>
      <c r="B342" s="30">
        <v>323.27</v>
      </c>
      <c r="C342" s="30">
        <v>326.43</v>
      </c>
      <c r="D342" s="30">
        <v>322.81</v>
      </c>
      <c r="E342" s="30">
        <v>325.63</v>
      </c>
    </row>
    <row r="343" spans="1:5" x14ac:dyDescent="0.3">
      <c r="A343" s="31">
        <v>44964</v>
      </c>
      <c r="B343" s="30">
        <v>319.36</v>
      </c>
      <c r="C343" s="30">
        <v>321.45</v>
      </c>
      <c r="D343" s="30">
        <v>318.2</v>
      </c>
      <c r="E343" s="30">
        <v>320.55</v>
      </c>
    </row>
    <row r="344" spans="1:5" x14ac:dyDescent="0.3">
      <c r="A344" s="31">
        <v>44963</v>
      </c>
      <c r="B344" s="30">
        <v>322.89999999999998</v>
      </c>
      <c r="C344" s="30">
        <v>323.70999999999998</v>
      </c>
      <c r="D344" s="30">
        <v>318.82</v>
      </c>
      <c r="E344" s="30">
        <v>318.83</v>
      </c>
    </row>
    <row r="345" spans="1:5" x14ac:dyDescent="0.3">
      <c r="A345" s="31">
        <v>44960</v>
      </c>
      <c r="B345" s="30">
        <v>323.58</v>
      </c>
      <c r="C345" s="30">
        <v>326.49</v>
      </c>
      <c r="D345" s="30">
        <v>322.39</v>
      </c>
      <c r="E345" s="30">
        <v>325.86</v>
      </c>
    </row>
    <row r="346" spans="1:5" x14ac:dyDescent="0.3">
      <c r="A346" s="31">
        <v>44959</v>
      </c>
      <c r="B346" s="30">
        <v>325.94</v>
      </c>
      <c r="C346" s="30">
        <v>326.73</v>
      </c>
      <c r="D346" s="30">
        <v>321.97000000000003</v>
      </c>
      <c r="E346" s="30">
        <v>323.93</v>
      </c>
    </row>
    <row r="347" spans="1:5" x14ac:dyDescent="0.3">
      <c r="A347" s="31">
        <v>44958</v>
      </c>
      <c r="B347" s="30">
        <v>320.54000000000002</v>
      </c>
      <c r="C347" s="30">
        <v>321.64</v>
      </c>
      <c r="D347" s="30">
        <v>318.61</v>
      </c>
      <c r="E347" s="30">
        <v>321.19</v>
      </c>
    </row>
    <row r="348" spans="1:5" x14ac:dyDescent="0.3">
      <c r="A348" s="31">
        <v>44957</v>
      </c>
      <c r="B348" s="30">
        <v>322.70999999999998</v>
      </c>
      <c r="C348" s="30">
        <v>323.26</v>
      </c>
      <c r="D348" s="30">
        <v>317.08999999999997</v>
      </c>
      <c r="E348" s="30">
        <v>317.26</v>
      </c>
    </row>
    <row r="349" spans="1:5" x14ac:dyDescent="0.3">
      <c r="A349" s="31">
        <v>44956</v>
      </c>
      <c r="B349" s="30">
        <v>328.09</v>
      </c>
      <c r="C349" s="30">
        <v>328.97</v>
      </c>
      <c r="D349" s="30">
        <v>322.35000000000002</v>
      </c>
      <c r="E349" s="30">
        <v>322.67</v>
      </c>
    </row>
    <row r="350" spans="1:5" x14ac:dyDescent="0.3">
      <c r="A350" s="31">
        <v>44953</v>
      </c>
      <c r="B350" s="30">
        <v>326.22000000000003</v>
      </c>
      <c r="C350" s="30">
        <v>329.71</v>
      </c>
      <c r="D350" s="30">
        <v>324.98</v>
      </c>
      <c r="E350" s="30">
        <v>327.98</v>
      </c>
    </row>
    <row r="351" spans="1:5" x14ac:dyDescent="0.3">
      <c r="A351" s="31">
        <v>44952</v>
      </c>
      <c r="B351" s="30">
        <v>321.82</v>
      </c>
      <c r="C351" s="30">
        <v>325.57</v>
      </c>
      <c r="D351" s="30">
        <v>320.49</v>
      </c>
      <c r="E351" s="30">
        <v>325.57</v>
      </c>
    </row>
    <row r="352" spans="1:5" x14ac:dyDescent="0.3">
      <c r="A352" s="31">
        <v>44951</v>
      </c>
      <c r="B352" s="30">
        <v>320.81</v>
      </c>
      <c r="C352" s="30">
        <v>321.48</v>
      </c>
      <c r="D352" s="30">
        <v>319.75</v>
      </c>
      <c r="E352" s="30">
        <v>320.76</v>
      </c>
    </row>
    <row r="353" spans="1:5" x14ac:dyDescent="0.3">
      <c r="A353" s="31">
        <v>44946</v>
      </c>
      <c r="B353" s="30">
        <v>313.99</v>
      </c>
      <c r="C353" s="30">
        <v>315.76</v>
      </c>
      <c r="D353" s="30">
        <v>312.58999999999997</v>
      </c>
      <c r="E353" s="30">
        <v>315.58</v>
      </c>
    </row>
    <row r="354" spans="1:5" x14ac:dyDescent="0.3">
      <c r="A354" s="31">
        <v>44945</v>
      </c>
      <c r="B354" s="30">
        <v>310.08</v>
      </c>
      <c r="C354" s="30">
        <v>313.81</v>
      </c>
      <c r="D354" s="30">
        <v>310.04000000000002</v>
      </c>
      <c r="E354" s="30">
        <v>313.81</v>
      </c>
    </row>
    <row r="355" spans="1:5" x14ac:dyDescent="0.3">
      <c r="A355" s="31">
        <v>44944</v>
      </c>
      <c r="B355" s="30">
        <v>313.62</v>
      </c>
      <c r="C355" s="30">
        <v>314.14</v>
      </c>
      <c r="D355" s="30">
        <v>310.11</v>
      </c>
      <c r="E355" s="30">
        <v>311.91000000000003</v>
      </c>
    </row>
    <row r="356" spans="1:5" x14ac:dyDescent="0.3">
      <c r="A356" s="31">
        <v>44943</v>
      </c>
      <c r="B356" s="30">
        <v>316.22000000000003</v>
      </c>
      <c r="C356" s="30">
        <v>316.56</v>
      </c>
      <c r="D356" s="30">
        <v>312.92</v>
      </c>
      <c r="E356" s="30">
        <v>313.75</v>
      </c>
    </row>
    <row r="357" spans="1:5" x14ac:dyDescent="0.3">
      <c r="A357" s="31">
        <v>44942</v>
      </c>
      <c r="B357" s="30">
        <v>314.41000000000003</v>
      </c>
      <c r="C357" s="30">
        <v>317.63</v>
      </c>
      <c r="D357" s="30">
        <v>314.16000000000003</v>
      </c>
      <c r="E357" s="30">
        <v>316.04000000000002</v>
      </c>
    </row>
    <row r="358" spans="1:5" x14ac:dyDescent="0.3">
      <c r="A358" s="31">
        <v>44939</v>
      </c>
      <c r="B358" s="30">
        <v>312.33999999999997</v>
      </c>
      <c r="C358" s="30">
        <v>315.44</v>
      </c>
      <c r="D358" s="30">
        <v>311.95999999999998</v>
      </c>
      <c r="E358" s="30">
        <v>313.77</v>
      </c>
    </row>
    <row r="359" spans="1:5" x14ac:dyDescent="0.3">
      <c r="A359" s="31">
        <v>44938</v>
      </c>
      <c r="B359" s="30">
        <v>312.70999999999998</v>
      </c>
      <c r="C359" s="30">
        <v>312.95999999999998</v>
      </c>
      <c r="D359" s="30">
        <v>309.7</v>
      </c>
      <c r="E359" s="30">
        <v>310.7</v>
      </c>
    </row>
    <row r="360" spans="1:5" x14ac:dyDescent="0.3">
      <c r="A360" s="31">
        <v>44937</v>
      </c>
      <c r="B360" s="30">
        <v>311.66000000000003</v>
      </c>
      <c r="C360" s="30">
        <v>312.57</v>
      </c>
      <c r="D360" s="30">
        <v>309.10000000000002</v>
      </c>
      <c r="E360" s="30">
        <v>310.38</v>
      </c>
    </row>
    <row r="361" spans="1:5" x14ac:dyDescent="0.3">
      <c r="A361" s="31">
        <v>44936</v>
      </c>
      <c r="B361" s="30">
        <v>308.69</v>
      </c>
      <c r="C361" s="30">
        <v>312</v>
      </c>
      <c r="D361" s="30">
        <v>308.24</v>
      </c>
      <c r="E361" s="30">
        <v>309.57</v>
      </c>
    </row>
    <row r="362" spans="1:5" x14ac:dyDescent="0.3">
      <c r="A362" s="31">
        <v>44935</v>
      </c>
      <c r="B362" s="30">
        <v>305.10000000000002</v>
      </c>
      <c r="C362" s="30">
        <v>309.81</v>
      </c>
      <c r="D362" s="30">
        <v>304.57</v>
      </c>
      <c r="E362" s="30">
        <v>309.69</v>
      </c>
    </row>
    <row r="363" spans="1:5" x14ac:dyDescent="0.3">
      <c r="A363" s="31">
        <v>44932</v>
      </c>
      <c r="B363" s="30">
        <v>296.69</v>
      </c>
      <c r="C363" s="30">
        <v>303.10000000000002</v>
      </c>
      <c r="D363" s="30">
        <v>296.39999999999998</v>
      </c>
      <c r="E363" s="30">
        <v>301.52999999999997</v>
      </c>
    </row>
    <row r="364" spans="1:5" x14ac:dyDescent="0.3">
      <c r="A364" s="31">
        <v>44931</v>
      </c>
      <c r="B364" s="30">
        <v>297.64999999999998</v>
      </c>
      <c r="C364" s="30">
        <v>299.69</v>
      </c>
      <c r="D364" s="30">
        <v>296.01</v>
      </c>
      <c r="E364" s="30">
        <v>297.87</v>
      </c>
    </row>
    <row r="365" spans="1:5" x14ac:dyDescent="0.3">
      <c r="A365" s="31">
        <v>44930</v>
      </c>
      <c r="B365" s="30">
        <v>288.33999999999997</v>
      </c>
      <c r="C365" s="30">
        <v>296.7</v>
      </c>
      <c r="D365" s="30">
        <v>287.94</v>
      </c>
      <c r="E365" s="30">
        <v>295.98</v>
      </c>
    </row>
    <row r="366" spans="1:5" x14ac:dyDescent="0.3">
      <c r="A366" s="31">
        <v>44929</v>
      </c>
      <c r="B366" s="30">
        <v>290.64</v>
      </c>
      <c r="C366" s="30">
        <v>290.95</v>
      </c>
      <c r="D366" s="30">
        <v>284.32</v>
      </c>
      <c r="E366" s="30">
        <v>289.58</v>
      </c>
    </row>
    <row r="367" spans="1:5" x14ac:dyDescent="0.3">
      <c r="A367" s="31">
        <v>44928</v>
      </c>
      <c r="B367" s="30">
        <v>292.89999999999998</v>
      </c>
      <c r="C367" s="30">
        <v>294.02</v>
      </c>
      <c r="D367" s="30">
        <v>289.19</v>
      </c>
      <c r="E367" s="30">
        <v>289.79000000000002</v>
      </c>
    </row>
    <row r="368" spans="1:5" x14ac:dyDescent="0.3">
      <c r="A368" s="31">
        <v>44924</v>
      </c>
      <c r="B368" s="30">
        <v>294.98</v>
      </c>
      <c r="C368" s="30">
        <v>295.94</v>
      </c>
      <c r="D368" s="30">
        <v>291.10000000000002</v>
      </c>
      <c r="E368" s="30">
        <v>291.10000000000002</v>
      </c>
    </row>
    <row r="369" spans="1:5" x14ac:dyDescent="0.3">
      <c r="A369" s="31">
        <v>44923</v>
      </c>
      <c r="B369" s="30">
        <v>299.36</v>
      </c>
      <c r="C369" s="30">
        <v>299.36</v>
      </c>
      <c r="D369" s="30">
        <v>296.58999999999997</v>
      </c>
      <c r="E369" s="30">
        <v>297.08999999999997</v>
      </c>
    </row>
    <row r="370" spans="1:5" x14ac:dyDescent="0.3">
      <c r="A370" s="31">
        <v>44922</v>
      </c>
      <c r="B370" s="30">
        <v>303.77</v>
      </c>
      <c r="C370" s="30">
        <v>305.02</v>
      </c>
      <c r="D370" s="30">
        <v>302.83</v>
      </c>
      <c r="E370" s="30">
        <v>304.22000000000003</v>
      </c>
    </row>
    <row r="371" spans="1:5" x14ac:dyDescent="0.3">
      <c r="A371" s="31">
        <v>44921</v>
      </c>
      <c r="B371" s="30">
        <v>301.76</v>
      </c>
      <c r="C371" s="30">
        <v>302.97000000000003</v>
      </c>
      <c r="D371" s="30">
        <v>300.66000000000003</v>
      </c>
      <c r="E371" s="30">
        <v>302.27</v>
      </c>
    </row>
    <row r="372" spans="1:5" x14ac:dyDescent="0.3">
      <c r="A372" s="31">
        <v>44918</v>
      </c>
      <c r="B372" s="30">
        <v>303.14</v>
      </c>
      <c r="C372" s="30">
        <v>304.42</v>
      </c>
      <c r="D372" s="30">
        <v>301.47000000000003</v>
      </c>
      <c r="E372" s="30">
        <v>302.07</v>
      </c>
    </row>
    <row r="373" spans="1:5" x14ac:dyDescent="0.3">
      <c r="A373" s="31">
        <v>44917</v>
      </c>
      <c r="B373" s="30">
        <v>304.66000000000003</v>
      </c>
      <c r="C373" s="30">
        <v>307.48</v>
      </c>
      <c r="D373" s="30">
        <v>303.95999999999998</v>
      </c>
      <c r="E373" s="30">
        <v>307.48</v>
      </c>
    </row>
    <row r="374" spans="1:5" x14ac:dyDescent="0.3">
      <c r="A374" s="31">
        <v>44916</v>
      </c>
      <c r="B374" s="30">
        <v>305.83999999999997</v>
      </c>
      <c r="C374" s="30">
        <v>305.99</v>
      </c>
      <c r="D374" s="30">
        <v>302.92</v>
      </c>
      <c r="E374" s="30">
        <v>303.23</v>
      </c>
    </row>
    <row r="375" spans="1:5" x14ac:dyDescent="0.3">
      <c r="A375" s="31">
        <v>44915</v>
      </c>
      <c r="B375" s="30">
        <v>305.64999999999998</v>
      </c>
      <c r="C375" s="30">
        <v>306.58</v>
      </c>
      <c r="D375" s="30">
        <v>302.95999999999998</v>
      </c>
      <c r="E375" s="30">
        <v>304.05</v>
      </c>
    </row>
    <row r="376" spans="1:5" x14ac:dyDescent="0.3">
      <c r="A376" s="31">
        <v>44914</v>
      </c>
      <c r="B376" s="30">
        <v>306.33</v>
      </c>
      <c r="C376" s="30">
        <v>307.99</v>
      </c>
      <c r="D376" s="30">
        <v>305.19</v>
      </c>
      <c r="E376" s="30">
        <v>306.77</v>
      </c>
    </row>
    <row r="377" spans="1:5" x14ac:dyDescent="0.3">
      <c r="A377" s="31">
        <v>44911</v>
      </c>
      <c r="B377" s="30">
        <v>303.48</v>
      </c>
      <c r="C377" s="30">
        <v>307.48</v>
      </c>
      <c r="D377" s="30">
        <v>303.08999999999997</v>
      </c>
      <c r="E377" s="30">
        <v>307.48</v>
      </c>
    </row>
    <row r="378" spans="1:5" x14ac:dyDescent="0.3">
      <c r="A378" s="31">
        <v>44910</v>
      </c>
      <c r="B378" s="30">
        <v>310.73</v>
      </c>
      <c r="C378" s="30">
        <v>311.98</v>
      </c>
      <c r="D378" s="30">
        <v>307.73</v>
      </c>
      <c r="E378" s="30">
        <v>307.73</v>
      </c>
    </row>
    <row r="379" spans="1:5" x14ac:dyDescent="0.3">
      <c r="A379" s="31">
        <v>44909</v>
      </c>
      <c r="B379" s="30">
        <v>310.87</v>
      </c>
      <c r="C379" s="30">
        <v>313.41000000000003</v>
      </c>
      <c r="D379" s="30">
        <v>310.57</v>
      </c>
      <c r="E379" s="30">
        <v>313.23</v>
      </c>
    </row>
    <row r="380" spans="1:5" x14ac:dyDescent="0.3">
      <c r="A380" s="31">
        <v>44908</v>
      </c>
      <c r="B380" s="30">
        <v>311.26</v>
      </c>
      <c r="C380" s="30">
        <v>311.85000000000002</v>
      </c>
      <c r="D380" s="30">
        <v>308.54000000000002</v>
      </c>
      <c r="E380" s="30">
        <v>309.56</v>
      </c>
    </row>
    <row r="381" spans="1:5" x14ac:dyDescent="0.3">
      <c r="A381" s="31">
        <v>44907</v>
      </c>
      <c r="B381" s="30">
        <v>309.38</v>
      </c>
      <c r="C381" s="30">
        <v>310.69</v>
      </c>
      <c r="D381" s="30">
        <v>308.7</v>
      </c>
      <c r="E381" s="30">
        <v>309.64</v>
      </c>
    </row>
    <row r="382" spans="1:5" x14ac:dyDescent="0.3">
      <c r="A382" s="31">
        <v>44904</v>
      </c>
      <c r="B382" s="30">
        <v>309.81</v>
      </c>
      <c r="C382" s="30">
        <v>312.06</v>
      </c>
      <c r="D382" s="30">
        <v>308.76</v>
      </c>
      <c r="E382" s="30">
        <v>311.63</v>
      </c>
    </row>
    <row r="383" spans="1:5" x14ac:dyDescent="0.3">
      <c r="A383" s="31">
        <v>44903</v>
      </c>
      <c r="B383" s="30">
        <v>308.77999999999997</v>
      </c>
      <c r="C383" s="30">
        <v>309</v>
      </c>
      <c r="D383" s="30">
        <v>306.01</v>
      </c>
      <c r="E383" s="30">
        <v>308.24</v>
      </c>
    </row>
    <row r="384" spans="1:5" x14ac:dyDescent="0.3">
      <c r="A384" s="31">
        <v>44902</v>
      </c>
      <c r="B384" s="30">
        <v>309.11</v>
      </c>
      <c r="C384" s="30">
        <v>310.25</v>
      </c>
      <c r="D384" s="30">
        <v>308.08</v>
      </c>
      <c r="E384" s="30">
        <v>308.27</v>
      </c>
    </row>
    <row r="385" spans="1:5" x14ac:dyDescent="0.3">
      <c r="A385" s="31">
        <v>44901</v>
      </c>
      <c r="B385" s="30">
        <v>310.89999999999998</v>
      </c>
      <c r="C385" s="30">
        <v>313.33999999999997</v>
      </c>
      <c r="D385" s="30">
        <v>309.7</v>
      </c>
      <c r="E385" s="30">
        <v>310.14</v>
      </c>
    </row>
    <row r="386" spans="1:5" x14ac:dyDescent="0.3">
      <c r="A386" s="31">
        <v>44900</v>
      </c>
      <c r="B386" s="30">
        <v>316.26</v>
      </c>
      <c r="C386" s="30">
        <v>317.07</v>
      </c>
      <c r="D386" s="30">
        <v>312.92</v>
      </c>
      <c r="E386" s="30">
        <v>313.91000000000003</v>
      </c>
    </row>
    <row r="387" spans="1:5" x14ac:dyDescent="0.3">
      <c r="A387" s="31">
        <v>44897</v>
      </c>
      <c r="B387" s="30">
        <v>320.76</v>
      </c>
      <c r="C387" s="30">
        <v>320.76</v>
      </c>
      <c r="D387" s="30">
        <v>315.02</v>
      </c>
      <c r="E387" s="30">
        <v>315.02</v>
      </c>
    </row>
    <row r="388" spans="1:5" x14ac:dyDescent="0.3">
      <c r="A388" s="31">
        <v>44896</v>
      </c>
      <c r="B388" s="30">
        <v>325.37</v>
      </c>
      <c r="C388" s="30">
        <v>325.49</v>
      </c>
      <c r="D388" s="30">
        <v>321.44</v>
      </c>
      <c r="E388" s="30">
        <v>322.02</v>
      </c>
    </row>
    <row r="389" spans="1:5" x14ac:dyDescent="0.3">
      <c r="A389" s="31">
        <v>44895</v>
      </c>
      <c r="B389" s="30">
        <v>314.35000000000002</v>
      </c>
      <c r="C389" s="30">
        <v>321.01</v>
      </c>
      <c r="D389" s="30">
        <v>314.2</v>
      </c>
      <c r="E389" s="30">
        <v>321</v>
      </c>
    </row>
    <row r="390" spans="1:5" x14ac:dyDescent="0.3">
      <c r="A390" s="31">
        <v>44894</v>
      </c>
      <c r="B390" s="30">
        <v>311.79000000000002</v>
      </c>
      <c r="C390" s="30">
        <v>315.74</v>
      </c>
      <c r="D390" s="30">
        <v>311.07</v>
      </c>
      <c r="E390" s="30">
        <v>315.58</v>
      </c>
    </row>
    <row r="391" spans="1:5" x14ac:dyDescent="0.3">
      <c r="A391" s="31">
        <v>44893</v>
      </c>
      <c r="B391" s="30">
        <v>313.89</v>
      </c>
      <c r="C391" s="30">
        <v>313.89</v>
      </c>
      <c r="D391" s="30">
        <v>311.27999999999997</v>
      </c>
      <c r="E391" s="30">
        <v>312.20999999999998</v>
      </c>
    </row>
    <row r="392" spans="1:5" x14ac:dyDescent="0.3">
      <c r="A392" s="31">
        <v>44890</v>
      </c>
      <c r="B392" s="30">
        <v>317.27999999999997</v>
      </c>
      <c r="C392" s="30">
        <v>318.10000000000002</v>
      </c>
      <c r="D392" s="30">
        <v>315.76</v>
      </c>
      <c r="E392" s="30">
        <v>316.07</v>
      </c>
    </row>
    <row r="393" spans="1:5" x14ac:dyDescent="0.3">
      <c r="A393" s="31">
        <v>44889</v>
      </c>
      <c r="B393" s="30">
        <v>316.60000000000002</v>
      </c>
      <c r="C393" s="30">
        <v>317.33</v>
      </c>
      <c r="D393" s="30">
        <v>315.27</v>
      </c>
      <c r="E393" s="30">
        <v>317.3</v>
      </c>
    </row>
    <row r="394" spans="1:5" x14ac:dyDescent="0.3">
      <c r="A394" s="31">
        <v>44888</v>
      </c>
      <c r="B394" s="30">
        <v>314.83999999999997</v>
      </c>
      <c r="C394" s="30">
        <v>315.24</v>
      </c>
      <c r="D394" s="30">
        <v>312.64999999999998</v>
      </c>
      <c r="E394" s="30">
        <v>314.11</v>
      </c>
    </row>
    <row r="395" spans="1:5" x14ac:dyDescent="0.3">
      <c r="A395" s="31">
        <v>44887</v>
      </c>
      <c r="B395" s="30">
        <v>312.88</v>
      </c>
      <c r="C395" s="30">
        <v>315.08999999999997</v>
      </c>
      <c r="D395" s="30">
        <v>311.69</v>
      </c>
      <c r="E395" s="30">
        <v>312.02</v>
      </c>
    </row>
    <row r="396" spans="1:5" x14ac:dyDescent="0.3">
      <c r="A396" s="31">
        <v>44886</v>
      </c>
      <c r="B396" s="30">
        <v>317.22000000000003</v>
      </c>
      <c r="C396" s="30">
        <v>317.64999999999998</v>
      </c>
      <c r="D396" s="30">
        <v>312.99</v>
      </c>
      <c r="E396" s="30">
        <v>314.67</v>
      </c>
    </row>
    <row r="397" spans="1:5" x14ac:dyDescent="0.3">
      <c r="A397" s="31">
        <v>44883</v>
      </c>
      <c r="B397" s="30">
        <v>317.63</v>
      </c>
      <c r="C397" s="30">
        <v>320.7</v>
      </c>
      <c r="D397" s="30">
        <v>316.7</v>
      </c>
      <c r="E397" s="30">
        <v>317.12</v>
      </c>
    </row>
    <row r="398" spans="1:5" x14ac:dyDescent="0.3">
      <c r="A398" s="31">
        <v>44882</v>
      </c>
      <c r="B398" s="30">
        <v>319.98</v>
      </c>
      <c r="C398" s="30">
        <v>320.35000000000002</v>
      </c>
      <c r="D398" s="30">
        <v>316.75</v>
      </c>
      <c r="E398" s="30">
        <v>316.75</v>
      </c>
    </row>
    <row r="399" spans="1:5" x14ac:dyDescent="0.3">
      <c r="A399" s="31">
        <v>44881</v>
      </c>
      <c r="B399" s="30">
        <v>322.98</v>
      </c>
      <c r="C399" s="30">
        <v>322.98</v>
      </c>
      <c r="D399" s="30">
        <v>318.02</v>
      </c>
      <c r="E399" s="30">
        <v>321.95999999999998</v>
      </c>
    </row>
    <row r="400" spans="1:5" x14ac:dyDescent="0.3">
      <c r="A400" s="31">
        <v>44880</v>
      </c>
      <c r="B400" s="30">
        <v>322.76</v>
      </c>
      <c r="C400" s="30">
        <v>323.02999999999997</v>
      </c>
      <c r="D400" s="30">
        <v>319.95999999999998</v>
      </c>
      <c r="E400" s="30">
        <v>322.31</v>
      </c>
    </row>
    <row r="401" spans="1:5" x14ac:dyDescent="0.3">
      <c r="A401" s="31">
        <v>44879</v>
      </c>
      <c r="B401" s="30">
        <v>323.41000000000003</v>
      </c>
      <c r="C401" s="30">
        <v>324.73</v>
      </c>
      <c r="D401" s="30">
        <v>320.86</v>
      </c>
      <c r="E401" s="30">
        <v>321.52999999999997</v>
      </c>
    </row>
    <row r="402" spans="1:5" x14ac:dyDescent="0.3">
      <c r="A402" s="31">
        <v>44876</v>
      </c>
      <c r="B402" s="30">
        <v>320.47000000000003</v>
      </c>
      <c r="C402" s="30">
        <v>323.51</v>
      </c>
      <c r="D402" s="30">
        <v>319.97000000000003</v>
      </c>
      <c r="E402" s="30">
        <v>323.08999999999997</v>
      </c>
    </row>
    <row r="403" spans="1:5" x14ac:dyDescent="0.3">
      <c r="A403" s="31">
        <v>44875</v>
      </c>
      <c r="B403" s="30">
        <v>312.63</v>
      </c>
      <c r="C403" s="30">
        <v>314.91000000000003</v>
      </c>
      <c r="D403" s="30">
        <v>311.13</v>
      </c>
      <c r="E403" s="30">
        <v>311.13</v>
      </c>
    </row>
    <row r="404" spans="1:5" x14ac:dyDescent="0.3">
      <c r="A404" s="31">
        <v>44874</v>
      </c>
      <c r="B404" s="30">
        <v>313.39999999999998</v>
      </c>
      <c r="C404" s="30">
        <v>316.08999999999997</v>
      </c>
      <c r="D404" s="30">
        <v>312.54000000000002</v>
      </c>
      <c r="E404" s="30">
        <v>315.23</v>
      </c>
    </row>
    <row r="405" spans="1:5" x14ac:dyDescent="0.3">
      <c r="A405" s="31">
        <v>44873</v>
      </c>
      <c r="B405" s="30">
        <v>310.08</v>
      </c>
      <c r="C405" s="30">
        <v>312.57</v>
      </c>
      <c r="D405" s="30">
        <v>309.20999999999998</v>
      </c>
      <c r="E405" s="30">
        <v>312.01</v>
      </c>
    </row>
    <row r="406" spans="1:5" x14ac:dyDescent="0.3">
      <c r="A406" s="31">
        <v>44872</v>
      </c>
      <c r="B406" s="30">
        <v>306.08</v>
      </c>
      <c r="C406" s="30">
        <v>308.14999999999998</v>
      </c>
      <c r="D406" s="30">
        <v>305.05</v>
      </c>
      <c r="E406" s="30">
        <v>307.87</v>
      </c>
    </row>
    <row r="407" spans="1:5" x14ac:dyDescent="0.3">
      <c r="A407" s="31">
        <v>44869</v>
      </c>
      <c r="B407" s="30">
        <v>301.16000000000003</v>
      </c>
      <c r="C407" s="30">
        <v>304.33</v>
      </c>
      <c r="D407" s="30">
        <v>299.45999999999998</v>
      </c>
      <c r="E407" s="30">
        <v>304.33</v>
      </c>
    </row>
    <row r="408" spans="1:5" x14ac:dyDescent="0.3">
      <c r="A408" s="31">
        <v>44868</v>
      </c>
      <c r="B408" s="30">
        <v>298.55</v>
      </c>
      <c r="C408" s="30">
        <v>303.8</v>
      </c>
      <c r="D408" s="30">
        <v>297.62</v>
      </c>
      <c r="E408" s="30">
        <v>301.66000000000003</v>
      </c>
    </row>
    <row r="409" spans="1:5" x14ac:dyDescent="0.3">
      <c r="A409" s="31">
        <v>44867</v>
      </c>
      <c r="B409" s="30">
        <v>302.49</v>
      </c>
      <c r="C409" s="30">
        <v>305.10000000000002</v>
      </c>
      <c r="D409" s="30">
        <v>302.02</v>
      </c>
      <c r="E409" s="30">
        <v>303.87</v>
      </c>
    </row>
    <row r="410" spans="1:5" x14ac:dyDescent="0.3">
      <c r="A410" s="31">
        <v>44866</v>
      </c>
      <c r="B410" s="30">
        <v>300.52999999999997</v>
      </c>
      <c r="C410" s="30">
        <v>304.01</v>
      </c>
      <c r="D410" s="30">
        <v>299.83999999999997</v>
      </c>
      <c r="E410" s="30">
        <v>303.88</v>
      </c>
    </row>
    <row r="411" spans="1:5" x14ac:dyDescent="0.3">
      <c r="A411" s="31">
        <v>44865</v>
      </c>
      <c r="B411" s="30">
        <v>298.61</v>
      </c>
      <c r="C411" s="30">
        <v>300.05</v>
      </c>
      <c r="D411" s="30">
        <v>296.45</v>
      </c>
      <c r="E411" s="30">
        <v>299.58</v>
      </c>
    </row>
    <row r="412" spans="1:5" x14ac:dyDescent="0.3">
      <c r="A412" s="31">
        <v>44862</v>
      </c>
      <c r="B412" s="30">
        <v>296.8</v>
      </c>
      <c r="C412" s="30">
        <v>298.45</v>
      </c>
      <c r="D412" s="30">
        <v>294.64999999999998</v>
      </c>
      <c r="E412" s="30">
        <v>295.06</v>
      </c>
    </row>
    <row r="413" spans="1:5" x14ac:dyDescent="0.3">
      <c r="A413" s="31">
        <v>44861</v>
      </c>
      <c r="B413" s="30">
        <v>295.85000000000002</v>
      </c>
      <c r="C413" s="30">
        <v>299.19</v>
      </c>
      <c r="D413" s="30">
        <v>295.01</v>
      </c>
      <c r="E413" s="30">
        <v>298.82</v>
      </c>
    </row>
    <row r="414" spans="1:5" x14ac:dyDescent="0.3">
      <c r="A414" s="31">
        <v>44860</v>
      </c>
      <c r="B414" s="30">
        <v>292.20999999999998</v>
      </c>
      <c r="C414" s="30">
        <v>295.27999999999997</v>
      </c>
      <c r="D414" s="30">
        <v>291.39999999999998</v>
      </c>
      <c r="E414" s="30">
        <v>293.85000000000002</v>
      </c>
    </row>
    <row r="415" spans="1:5" x14ac:dyDescent="0.3">
      <c r="A415" s="31">
        <v>44859</v>
      </c>
      <c r="B415" s="30">
        <v>291.29000000000002</v>
      </c>
      <c r="C415" s="30">
        <v>293.75</v>
      </c>
      <c r="D415" s="30">
        <v>290.52999999999997</v>
      </c>
      <c r="E415" s="30">
        <v>291.58</v>
      </c>
    </row>
    <row r="416" spans="1:5" x14ac:dyDescent="0.3">
      <c r="A416" s="31">
        <v>44858</v>
      </c>
      <c r="B416" s="30">
        <v>293.60000000000002</v>
      </c>
      <c r="C416" s="30">
        <v>294.24</v>
      </c>
      <c r="D416" s="30">
        <v>290.52</v>
      </c>
      <c r="E416" s="30">
        <v>291.47000000000003</v>
      </c>
    </row>
    <row r="417" spans="1:5" x14ac:dyDescent="0.3">
      <c r="A417" s="31">
        <v>44855</v>
      </c>
      <c r="B417" s="30">
        <v>287.68</v>
      </c>
      <c r="C417" s="30">
        <v>290.38</v>
      </c>
      <c r="D417" s="30">
        <v>287.44</v>
      </c>
      <c r="E417" s="30">
        <v>288.57</v>
      </c>
    </row>
    <row r="418" spans="1:5" x14ac:dyDescent="0.3">
      <c r="A418" s="31">
        <v>44854</v>
      </c>
      <c r="B418" s="30">
        <v>289.33</v>
      </c>
      <c r="C418" s="30">
        <v>290.07</v>
      </c>
      <c r="D418" s="30">
        <v>286.5</v>
      </c>
      <c r="E418" s="30">
        <v>288.61</v>
      </c>
    </row>
    <row r="419" spans="1:5" x14ac:dyDescent="0.3">
      <c r="A419" s="31">
        <v>44853</v>
      </c>
      <c r="B419" s="30">
        <v>293.41000000000003</v>
      </c>
      <c r="C419" s="30">
        <v>295.33999999999997</v>
      </c>
      <c r="D419" s="30">
        <v>290.89999999999998</v>
      </c>
      <c r="E419" s="30">
        <v>291.29000000000002</v>
      </c>
    </row>
    <row r="420" spans="1:5" x14ac:dyDescent="0.3">
      <c r="A420" s="31">
        <v>44852</v>
      </c>
      <c r="B420" s="30">
        <v>293.33999999999997</v>
      </c>
      <c r="C420" s="30">
        <v>293.77999999999997</v>
      </c>
      <c r="D420" s="30">
        <v>289.77</v>
      </c>
      <c r="E420" s="30">
        <v>293.58999999999997</v>
      </c>
    </row>
    <row r="421" spans="1:5" x14ac:dyDescent="0.3">
      <c r="A421" s="31">
        <v>44851</v>
      </c>
      <c r="B421" s="30">
        <v>285.89</v>
      </c>
      <c r="C421" s="30">
        <v>290.04000000000002</v>
      </c>
      <c r="D421" s="30">
        <v>284.91000000000003</v>
      </c>
      <c r="E421" s="30">
        <v>289.57</v>
      </c>
    </row>
    <row r="422" spans="1:5" x14ac:dyDescent="0.3">
      <c r="A422" s="31">
        <v>44848</v>
      </c>
      <c r="B422" s="30">
        <v>287.58999999999997</v>
      </c>
      <c r="C422" s="30">
        <v>290.32</v>
      </c>
      <c r="D422" s="30">
        <v>286.58999999999997</v>
      </c>
      <c r="E422" s="30">
        <v>289.36</v>
      </c>
    </row>
    <row r="423" spans="1:5" x14ac:dyDescent="0.3">
      <c r="A423" s="31">
        <v>44847</v>
      </c>
      <c r="B423" s="30">
        <v>286.27</v>
      </c>
      <c r="C423" s="30">
        <v>286.36</v>
      </c>
      <c r="D423" s="30">
        <v>282.57</v>
      </c>
      <c r="E423" s="30">
        <v>282.57</v>
      </c>
    </row>
    <row r="424" spans="1:5" x14ac:dyDescent="0.3">
      <c r="A424" s="31">
        <v>44846</v>
      </c>
      <c r="B424" s="30">
        <v>285.23</v>
      </c>
      <c r="C424" s="30">
        <v>287.52</v>
      </c>
      <c r="D424" s="30">
        <v>284.32</v>
      </c>
      <c r="E424" s="30">
        <v>287.08999999999997</v>
      </c>
    </row>
    <row r="425" spans="1:5" x14ac:dyDescent="0.3">
      <c r="A425" s="31">
        <v>44845</v>
      </c>
      <c r="B425" s="30">
        <v>284.39</v>
      </c>
      <c r="C425" s="30">
        <v>284.95999999999998</v>
      </c>
      <c r="D425" s="30">
        <v>282.04000000000002</v>
      </c>
      <c r="E425" s="30">
        <v>284.95999999999998</v>
      </c>
    </row>
    <row r="426" spans="1:5" x14ac:dyDescent="0.3">
      <c r="A426" s="31">
        <v>44841</v>
      </c>
      <c r="B426" s="30">
        <v>288.35000000000002</v>
      </c>
      <c r="C426" s="30">
        <v>292.2</v>
      </c>
      <c r="D426" s="30">
        <v>287.83999999999997</v>
      </c>
      <c r="E426" s="30">
        <v>290.41000000000003</v>
      </c>
    </row>
    <row r="427" spans="1:5" x14ac:dyDescent="0.3">
      <c r="A427" s="31">
        <v>44840</v>
      </c>
      <c r="B427" s="30">
        <v>291.2</v>
      </c>
      <c r="C427" s="30">
        <v>293.32</v>
      </c>
      <c r="D427" s="30">
        <v>290.08999999999997</v>
      </c>
      <c r="E427" s="30">
        <v>291.26</v>
      </c>
    </row>
    <row r="428" spans="1:5" x14ac:dyDescent="0.3">
      <c r="A428" s="31">
        <v>44839</v>
      </c>
      <c r="B428" s="30">
        <v>293.87</v>
      </c>
      <c r="C428" s="30">
        <v>294.47000000000003</v>
      </c>
      <c r="D428" s="30">
        <v>287.44</v>
      </c>
      <c r="E428" s="30">
        <v>289.05</v>
      </c>
    </row>
    <row r="429" spans="1:5" x14ac:dyDescent="0.3">
      <c r="A429" s="31">
        <v>44838</v>
      </c>
      <c r="B429" s="30">
        <v>286.25</v>
      </c>
      <c r="C429" s="30">
        <v>288.95999999999998</v>
      </c>
      <c r="D429" s="30">
        <v>285.42</v>
      </c>
      <c r="E429" s="30">
        <v>288.27</v>
      </c>
    </row>
    <row r="430" spans="1:5" x14ac:dyDescent="0.3">
      <c r="A430" s="31">
        <v>44834</v>
      </c>
      <c r="B430" s="30">
        <v>281.75</v>
      </c>
      <c r="C430" s="30">
        <v>284.35000000000002</v>
      </c>
      <c r="D430" s="30">
        <v>278.39</v>
      </c>
      <c r="E430" s="30">
        <v>281.36</v>
      </c>
    </row>
    <row r="431" spans="1:5" x14ac:dyDescent="0.3">
      <c r="A431" s="31">
        <v>44833</v>
      </c>
      <c r="B431" s="30">
        <v>286.60000000000002</v>
      </c>
      <c r="C431" s="30">
        <v>287.81</v>
      </c>
      <c r="D431" s="30">
        <v>282.56</v>
      </c>
      <c r="E431" s="30">
        <v>282.64999999999998</v>
      </c>
    </row>
    <row r="432" spans="1:5" x14ac:dyDescent="0.3">
      <c r="A432" s="31">
        <v>44832</v>
      </c>
      <c r="B432" s="30">
        <v>287.66000000000003</v>
      </c>
      <c r="C432" s="30">
        <v>289.75</v>
      </c>
      <c r="D432" s="30">
        <v>280.8</v>
      </c>
      <c r="E432" s="30">
        <v>283.19</v>
      </c>
    </row>
    <row r="433" spans="1:5" x14ac:dyDescent="0.3">
      <c r="A433" s="31">
        <v>44831</v>
      </c>
      <c r="B433" s="30">
        <v>290.27</v>
      </c>
      <c r="C433" s="30">
        <v>290.75</v>
      </c>
      <c r="D433" s="30">
        <v>286.76</v>
      </c>
      <c r="E433" s="30">
        <v>290.2</v>
      </c>
    </row>
    <row r="434" spans="1:5" x14ac:dyDescent="0.3">
      <c r="A434" s="31">
        <v>44830</v>
      </c>
      <c r="B434" s="30">
        <v>293.64999999999998</v>
      </c>
      <c r="C434" s="30">
        <v>293.95999999999998</v>
      </c>
      <c r="D434" s="30">
        <v>289.01</v>
      </c>
      <c r="E434" s="30">
        <v>289.77</v>
      </c>
    </row>
    <row r="435" spans="1:5" x14ac:dyDescent="0.3">
      <c r="A435" s="31">
        <v>44827</v>
      </c>
      <c r="B435" s="30">
        <v>301.48</v>
      </c>
      <c r="C435" s="30">
        <v>302.08999999999997</v>
      </c>
      <c r="D435" s="30">
        <v>296.85000000000002</v>
      </c>
      <c r="E435" s="30">
        <v>297.74</v>
      </c>
    </row>
    <row r="436" spans="1:5" x14ac:dyDescent="0.3">
      <c r="A436" s="31">
        <v>44826</v>
      </c>
      <c r="B436" s="30">
        <v>300.67</v>
      </c>
      <c r="C436" s="30">
        <v>302.19</v>
      </c>
      <c r="D436" s="30">
        <v>299.3</v>
      </c>
      <c r="E436" s="30">
        <v>301.64999999999998</v>
      </c>
    </row>
    <row r="437" spans="1:5" x14ac:dyDescent="0.3">
      <c r="A437" s="31">
        <v>44825</v>
      </c>
      <c r="B437" s="30">
        <v>305.08999999999997</v>
      </c>
      <c r="C437" s="30">
        <v>306.07</v>
      </c>
      <c r="D437" s="30">
        <v>303.77</v>
      </c>
      <c r="E437" s="30">
        <v>304.67</v>
      </c>
    </row>
    <row r="438" spans="1:5" x14ac:dyDescent="0.3">
      <c r="A438" s="31">
        <v>44824</v>
      </c>
      <c r="B438" s="30">
        <v>308.76</v>
      </c>
      <c r="C438" s="30">
        <v>309.98</v>
      </c>
      <c r="D438" s="30">
        <v>306.79000000000002</v>
      </c>
      <c r="E438" s="30">
        <v>307.54000000000002</v>
      </c>
    </row>
    <row r="439" spans="1:5" x14ac:dyDescent="0.3">
      <c r="A439" s="31">
        <v>44823</v>
      </c>
      <c r="B439" s="30">
        <v>309.58</v>
      </c>
      <c r="C439" s="30">
        <v>309.89</v>
      </c>
      <c r="D439" s="30">
        <v>305.68</v>
      </c>
      <c r="E439" s="30">
        <v>306.49</v>
      </c>
    </row>
    <row r="440" spans="1:5" x14ac:dyDescent="0.3">
      <c r="A440" s="31">
        <v>44820</v>
      </c>
      <c r="B440" s="30">
        <v>308.58</v>
      </c>
      <c r="C440" s="30">
        <v>309.54000000000002</v>
      </c>
      <c r="D440" s="30">
        <v>307.02999999999997</v>
      </c>
      <c r="E440" s="30">
        <v>308.69</v>
      </c>
    </row>
    <row r="441" spans="1:5" x14ac:dyDescent="0.3">
      <c r="A441" s="31">
        <v>44819</v>
      </c>
      <c r="B441" s="30">
        <v>313.14999999999998</v>
      </c>
      <c r="C441" s="30">
        <v>313.83999999999997</v>
      </c>
      <c r="D441" s="30">
        <v>310.63</v>
      </c>
      <c r="E441" s="30">
        <v>310.63</v>
      </c>
    </row>
    <row r="442" spans="1:5" x14ac:dyDescent="0.3">
      <c r="A442" s="31">
        <v>44818</v>
      </c>
      <c r="B442" s="30">
        <v>310.08</v>
      </c>
      <c r="C442" s="30">
        <v>313.94</v>
      </c>
      <c r="D442" s="30">
        <v>309.06</v>
      </c>
      <c r="E442" s="30">
        <v>312.74</v>
      </c>
    </row>
    <row r="443" spans="1:5" x14ac:dyDescent="0.3">
      <c r="A443" s="31">
        <v>44817</v>
      </c>
      <c r="B443" s="30">
        <v>313.93</v>
      </c>
      <c r="C443" s="30">
        <v>319.37</v>
      </c>
      <c r="D443" s="30">
        <v>313.93</v>
      </c>
      <c r="E443" s="30">
        <v>318.56</v>
      </c>
    </row>
    <row r="444" spans="1:5" x14ac:dyDescent="0.3">
      <c r="A444" s="31">
        <v>44812</v>
      </c>
      <c r="B444" s="30">
        <v>310.23</v>
      </c>
      <c r="C444" s="30">
        <v>310.51</v>
      </c>
      <c r="D444" s="30">
        <v>308.26</v>
      </c>
      <c r="E444" s="30">
        <v>309.12</v>
      </c>
    </row>
    <row r="445" spans="1:5" x14ac:dyDescent="0.3">
      <c r="A445" s="31">
        <v>44811</v>
      </c>
      <c r="B445" s="30">
        <v>310.86</v>
      </c>
      <c r="C445" s="30">
        <v>311.10000000000002</v>
      </c>
      <c r="D445" s="30">
        <v>306.69</v>
      </c>
      <c r="E445" s="30">
        <v>308.16000000000003</v>
      </c>
    </row>
    <row r="446" spans="1:5" x14ac:dyDescent="0.3">
      <c r="A446" s="31">
        <v>44810</v>
      </c>
      <c r="B446" s="30">
        <v>313.36</v>
      </c>
      <c r="C446" s="30">
        <v>314.97000000000003</v>
      </c>
      <c r="D446" s="30">
        <v>311.69</v>
      </c>
      <c r="E446" s="30">
        <v>313.01</v>
      </c>
    </row>
    <row r="447" spans="1:5" x14ac:dyDescent="0.3">
      <c r="A447" s="31">
        <v>44809</v>
      </c>
      <c r="B447" s="30">
        <v>313.08999999999997</v>
      </c>
      <c r="C447" s="30">
        <v>315.22000000000003</v>
      </c>
      <c r="D447" s="30">
        <v>310.91000000000003</v>
      </c>
      <c r="E447" s="30">
        <v>312.47000000000003</v>
      </c>
    </row>
    <row r="448" spans="1:5" x14ac:dyDescent="0.3">
      <c r="A448" s="31">
        <v>44806</v>
      </c>
      <c r="B448" s="30">
        <v>316.45999999999998</v>
      </c>
      <c r="C448" s="30">
        <v>316.74</v>
      </c>
      <c r="D448" s="30">
        <v>312.18</v>
      </c>
      <c r="E448" s="30">
        <v>312.92</v>
      </c>
    </row>
    <row r="449" spans="1:5" x14ac:dyDescent="0.3">
      <c r="A449" s="31">
        <v>44805</v>
      </c>
      <c r="B449" s="30">
        <v>318.74</v>
      </c>
      <c r="C449" s="30">
        <v>318.76</v>
      </c>
      <c r="D449" s="30">
        <v>315.02</v>
      </c>
      <c r="E449" s="30">
        <v>315.02</v>
      </c>
    </row>
    <row r="450" spans="1:5" x14ac:dyDescent="0.3">
      <c r="A450" s="31">
        <v>44804</v>
      </c>
      <c r="B450" s="30">
        <v>316.95999999999998</v>
      </c>
      <c r="C450" s="30">
        <v>323.37</v>
      </c>
      <c r="D450" s="30">
        <v>316.26</v>
      </c>
      <c r="E450" s="30">
        <v>322.95999999999998</v>
      </c>
    </row>
    <row r="451" spans="1:5" x14ac:dyDescent="0.3">
      <c r="A451" s="31">
        <v>44803</v>
      </c>
      <c r="B451" s="30">
        <v>317.97000000000003</v>
      </c>
      <c r="C451" s="30">
        <v>320</v>
      </c>
      <c r="D451" s="30">
        <v>316.94</v>
      </c>
      <c r="E451" s="30">
        <v>319.49</v>
      </c>
    </row>
    <row r="452" spans="1:5" x14ac:dyDescent="0.3">
      <c r="A452" s="31">
        <v>44802</v>
      </c>
      <c r="B452" s="30">
        <v>317.45</v>
      </c>
      <c r="C452" s="30">
        <v>317.47000000000003</v>
      </c>
      <c r="D452" s="30">
        <v>315.48</v>
      </c>
      <c r="E452" s="30">
        <v>316.35000000000002</v>
      </c>
    </row>
    <row r="453" spans="1:5" x14ac:dyDescent="0.3">
      <c r="A453" s="31">
        <v>44799</v>
      </c>
      <c r="B453" s="30">
        <v>325.36</v>
      </c>
      <c r="C453" s="30">
        <v>326.58999999999997</v>
      </c>
      <c r="D453" s="30">
        <v>323.3</v>
      </c>
      <c r="E453" s="30">
        <v>323.91000000000003</v>
      </c>
    </row>
    <row r="454" spans="1:5" x14ac:dyDescent="0.3">
      <c r="A454" s="31">
        <v>44798</v>
      </c>
      <c r="B454" s="30">
        <v>321.58</v>
      </c>
      <c r="C454" s="30">
        <v>323.63</v>
      </c>
      <c r="D454" s="30">
        <v>320.81</v>
      </c>
      <c r="E454" s="30">
        <v>323.63</v>
      </c>
    </row>
    <row r="455" spans="1:5" x14ac:dyDescent="0.3">
      <c r="A455" s="31">
        <v>44797</v>
      </c>
      <c r="B455" s="30">
        <v>320.14999999999998</v>
      </c>
      <c r="C455" s="30">
        <v>320.99</v>
      </c>
      <c r="D455" s="30">
        <v>318.16000000000003</v>
      </c>
      <c r="E455" s="30">
        <v>319.86</v>
      </c>
    </row>
    <row r="456" spans="1:5" x14ac:dyDescent="0.3">
      <c r="A456" s="31">
        <v>44796</v>
      </c>
      <c r="B456" s="30">
        <v>320.85000000000002</v>
      </c>
      <c r="C456" s="30">
        <v>321.5</v>
      </c>
      <c r="D456" s="30">
        <v>318.26</v>
      </c>
      <c r="E456" s="30">
        <v>318.69</v>
      </c>
    </row>
    <row r="457" spans="1:5" x14ac:dyDescent="0.3">
      <c r="A457" s="31">
        <v>44795</v>
      </c>
      <c r="B457" s="30">
        <v>323.29000000000002</v>
      </c>
      <c r="C457" s="30">
        <v>324.42</v>
      </c>
      <c r="D457" s="30">
        <v>321.83</v>
      </c>
      <c r="E457" s="30">
        <v>322.77</v>
      </c>
    </row>
    <row r="458" spans="1:5" x14ac:dyDescent="0.3">
      <c r="A458" s="31">
        <v>44792</v>
      </c>
      <c r="B458" s="30">
        <v>329.06</v>
      </c>
      <c r="C458" s="30">
        <v>329.08</v>
      </c>
      <c r="D458" s="30">
        <v>326.33999999999997</v>
      </c>
      <c r="E458" s="30">
        <v>326.79000000000002</v>
      </c>
    </row>
    <row r="459" spans="1:5" x14ac:dyDescent="0.3">
      <c r="A459" s="31">
        <v>44791</v>
      </c>
      <c r="B459" s="30">
        <v>327.47000000000003</v>
      </c>
      <c r="C459" s="30">
        <v>329.94</v>
      </c>
      <c r="D459" s="30">
        <v>326.06</v>
      </c>
      <c r="E459" s="30">
        <v>328.8</v>
      </c>
    </row>
    <row r="460" spans="1:5" x14ac:dyDescent="0.3">
      <c r="A460" s="31">
        <v>44790</v>
      </c>
      <c r="B460" s="30">
        <v>332.11</v>
      </c>
      <c r="C460" s="30">
        <v>333.24</v>
      </c>
      <c r="D460" s="30">
        <v>329.3</v>
      </c>
      <c r="E460" s="30">
        <v>329.91</v>
      </c>
    </row>
    <row r="461" spans="1:5" x14ac:dyDescent="0.3">
      <c r="A461" s="31">
        <v>44789</v>
      </c>
      <c r="B461" s="30">
        <v>332.68</v>
      </c>
      <c r="C461" s="30">
        <v>333.47</v>
      </c>
      <c r="D461" s="30">
        <v>331.08</v>
      </c>
      <c r="E461" s="30">
        <v>331.78</v>
      </c>
    </row>
    <row r="462" spans="1:5" x14ac:dyDescent="0.3">
      <c r="A462" s="31">
        <v>44785</v>
      </c>
      <c r="B462" s="30">
        <v>329.23</v>
      </c>
      <c r="C462" s="30">
        <v>331.12</v>
      </c>
      <c r="D462" s="30">
        <v>329.07</v>
      </c>
      <c r="E462" s="30">
        <v>330.67</v>
      </c>
    </row>
    <row r="463" spans="1:5" x14ac:dyDescent="0.3">
      <c r="A463" s="31">
        <v>44784</v>
      </c>
      <c r="B463" s="30">
        <v>328.2</v>
      </c>
      <c r="C463" s="30">
        <v>329.92</v>
      </c>
      <c r="D463" s="30">
        <v>327.74</v>
      </c>
      <c r="E463" s="30">
        <v>329.92</v>
      </c>
    </row>
    <row r="464" spans="1:5" x14ac:dyDescent="0.3">
      <c r="A464" s="31">
        <v>44783</v>
      </c>
      <c r="B464" s="30">
        <v>326.3</v>
      </c>
      <c r="C464" s="30">
        <v>326.43</v>
      </c>
      <c r="D464" s="30">
        <v>323.86</v>
      </c>
      <c r="E464" s="30">
        <v>324.35000000000002</v>
      </c>
    </row>
    <row r="465" spans="1:5" x14ac:dyDescent="0.3">
      <c r="A465" s="31">
        <v>44782</v>
      </c>
      <c r="B465" s="30">
        <v>327.20999999999998</v>
      </c>
      <c r="C465" s="30">
        <v>328.62</v>
      </c>
      <c r="D465" s="30">
        <v>325.27999999999997</v>
      </c>
      <c r="E465" s="30">
        <v>328.11</v>
      </c>
    </row>
    <row r="466" spans="1:5" x14ac:dyDescent="0.3">
      <c r="A466" s="31">
        <v>44781</v>
      </c>
      <c r="B466" s="30">
        <v>326.05</v>
      </c>
      <c r="C466" s="30">
        <v>327.45</v>
      </c>
      <c r="D466" s="30">
        <v>325.20999999999998</v>
      </c>
      <c r="E466" s="30">
        <v>327.23</v>
      </c>
    </row>
    <row r="467" spans="1:5" x14ac:dyDescent="0.3">
      <c r="A467" s="31">
        <v>44778</v>
      </c>
      <c r="B467" s="30">
        <v>326.70999999999998</v>
      </c>
      <c r="C467" s="30">
        <v>328.47</v>
      </c>
      <c r="D467" s="30">
        <v>326.36</v>
      </c>
      <c r="E467" s="30">
        <v>327.5</v>
      </c>
    </row>
    <row r="468" spans="1:5" x14ac:dyDescent="0.3">
      <c r="A468" s="31">
        <v>44777</v>
      </c>
      <c r="B468" s="30">
        <v>326.11</v>
      </c>
      <c r="C468" s="30">
        <v>326.39999999999998</v>
      </c>
      <c r="D468" s="30">
        <v>324.38</v>
      </c>
      <c r="E468" s="30">
        <v>325.47000000000003</v>
      </c>
    </row>
    <row r="469" spans="1:5" x14ac:dyDescent="0.3">
      <c r="A469" s="31">
        <v>44776</v>
      </c>
      <c r="B469" s="30">
        <v>321.48</v>
      </c>
      <c r="C469" s="30">
        <v>323.8</v>
      </c>
      <c r="D469" s="30">
        <v>320.25</v>
      </c>
      <c r="E469" s="30">
        <v>323.8</v>
      </c>
    </row>
    <row r="470" spans="1:5" x14ac:dyDescent="0.3">
      <c r="A470" s="31">
        <v>44775</v>
      </c>
      <c r="B470" s="30">
        <v>322.64</v>
      </c>
      <c r="C470" s="30">
        <v>322.85000000000002</v>
      </c>
      <c r="D470" s="30">
        <v>320.20999999999998</v>
      </c>
      <c r="E470" s="30">
        <v>321.64</v>
      </c>
    </row>
    <row r="471" spans="1:5" x14ac:dyDescent="0.3">
      <c r="A471" s="31">
        <v>44774</v>
      </c>
      <c r="B471" s="30">
        <v>322.14</v>
      </c>
      <c r="C471" s="30">
        <v>324.31</v>
      </c>
      <c r="D471" s="30">
        <v>320.86</v>
      </c>
      <c r="E471" s="30">
        <v>322.97000000000003</v>
      </c>
    </row>
    <row r="472" spans="1:5" x14ac:dyDescent="0.3">
      <c r="A472" s="31">
        <v>44771</v>
      </c>
      <c r="B472" s="30">
        <v>324.38</v>
      </c>
      <c r="C472" s="30">
        <v>325.83</v>
      </c>
      <c r="D472" s="30">
        <v>321.95</v>
      </c>
      <c r="E472" s="30">
        <v>323.31</v>
      </c>
    </row>
    <row r="473" spans="1:5" x14ac:dyDescent="0.3">
      <c r="A473" s="31">
        <v>44770</v>
      </c>
      <c r="B473" s="30">
        <v>322.89</v>
      </c>
      <c r="C473" s="30">
        <v>323.73</v>
      </c>
      <c r="D473" s="30">
        <v>320.76</v>
      </c>
      <c r="E473" s="30">
        <v>321.62</v>
      </c>
    </row>
    <row r="474" spans="1:5" x14ac:dyDescent="0.3">
      <c r="A474" s="31">
        <v>44769</v>
      </c>
      <c r="B474" s="30">
        <v>319.83</v>
      </c>
      <c r="C474" s="30">
        <v>320.04000000000002</v>
      </c>
      <c r="D474" s="30">
        <v>317.3</v>
      </c>
      <c r="E474" s="30">
        <v>319.74</v>
      </c>
    </row>
    <row r="475" spans="1:5" x14ac:dyDescent="0.3">
      <c r="A475" s="31">
        <v>44768</v>
      </c>
      <c r="B475" s="30">
        <v>317.39</v>
      </c>
      <c r="C475" s="30">
        <v>319.91000000000003</v>
      </c>
      <c r="D475" s="30">
        <v>317.02999999999997</v>
      </c>
      <c r="E475" s="30">
        <v>319.61</v>
      </c>
    </row>
    <row r="476" spans="1:5" x14ac:dyDescent="0.3">
      <c r="A476" s="31">
        <v>44767</v>
      </c>
      <c r="B476" s="30">
        <v>316.39999999999998</v>
      </c>
      <c r="C476" s="30">
        <v>320.07</v>
      </c>
      <c r="D476" s="30">
        <v>316.2</v>
      </c>
      <c r="E476" s="30">
        <v>318.33999999999997</v>
      </c>
    </row>
    <row r="477" spans="1:5" x14ac:dyDescent="0.3">
      <c r="A477" s="31">
        <v>44764</v>
      </c>
      <c r="B477" s="30">
        <v>319.12</v>
      </c>
      <c r="C477" s="30">
        <v>320.94</v>
      </c>
      <c r="D477" s="30">
        <v>317</v>
      </c>
      <c r="E477" s="30">
        <v>317.33</v>
      </c>
    </row>
    <row r="478" spans="1:5" x14ac:dyDescent="0.3">
      <c r="A478" s="31">
        <v>44763</v>
      </c>
      <c r="B478" s="30">
        <v>316.22000000000003</v>
      </c>
      <c r="C478" s="30">
        <v>320.14</v>
      </c>
      <c r="D478" s="30">
        <v>316.22000000000003</v>
      </c>
      <c r="E478" s="30">
        <v>319.68</v>
      </c>
    </row>
    <row r="479" spans="1:5" x14ac:dyDescent="0.3">
      <c r="A479" s="31">
        <v>44762</v>
      </c>
      <c r="B479" s="30">
        <v>319.14999999999998</v>
      </c>
      <c r="C479" s="30">
        <v>319.68</v>
      </c>
      <c r="D479" s="30">
        <v>315.48</v>
      </c>
      <c r="E479" s="30">
        <v>316.02</v>
      </c>
    </row>
    <row r="480" spans="1:5" x14ac:dyDescent="0.3">
      <c r="A480" s="31">
        <v>44761</v>
      </c>
      <c r="B480" s="30">
        <v>313.38</v>
      </c>
      <c r="C480" s="30">
        <v>314.06</v>
      </c>
      <c r="D480" s="30">
        <v>311.81</v>
      </c>
      <c r="E480" s="30">
        <v>313.89999999999998</v>
      </c>
    </row>
    <row r="481" spans="1:5" x14ac:dyDescent="0.3">
      <c r="A481" s="31">
        <v>44760</v>
      </c>
      <c r="B481" s="30">
        <v>311.06</v>
      </c>
      <c r="C481" s="30">
        <v>315.17</v>
      </c>
      <c r="D481" s="30">
        <v>310.60000000000002</v>
      </c>
      <c r="E481" s="30">
        <v>314.87</v>
      </c>
    </row>
    <row r="482" spans="1:5" x14ac:dyDescent="0.3">
      <c r="A482" s="31">
        <v>44757</v>
      </c>
      <c r="B482" s="30">
        <v>307.45</v>
      </c>
      <c r="C482" s="30">
        <v>308.14</v>
      </c>
      <c r="D482" s="30">
        <v>302.10000000000002</v>
      </c>
      <c r="E482" s="30">
        <v>307.91000000000003</v>
      </c>
    </row>
    <row r="483" spans="1:5" x14ac:dyDescent="0.3">
      <c r="A483" s="31">
        <v>44756</v>
      </c>
      <c r="B483" s="30">
        <v>304.7</v>
      </c>
      <c r="C483" s="30">
        <v>307.93</v>
      </c>
      <c r="D483" s="30">
        <v>303.64999999999998</v>
      </c>
      <c r="E483" s="30">
        <v>305.35000000000002</v>
      </c>
    </row>
    <row r="484" spans="1:5" x14ac:dyDescent="0.3">
      <c r="A484" s="31">
        <v>44755</v>
      </c>
      <c r="B484" s="30">
        <v>306.24</v>
      </c>
      <c r="C484" s="30">
        <v>308.62</v>
      </c>
      <c r="D484" s="30">
        <v>304.99</v>
      </c>
      <c r="E484" s="30">
        <v>306.58999999999997</v>
      </c>
    </row>
    <row r="485" spans="1:5" x14ac:dyDescent="0.3">
      <c r="A485" s="31">
        <v>44754</v>
      </c>
      <c r="B485" s="30">
        <v>306.94</v>
      </c>
      <c r="C485" s="30">
        <v>307.56</v>
      </c>
      <c r="D485" s="30">
        <v>303.32</v>
      </c>
      <c r="E485" s="30">
        <v>305.02999999999997</v>
      </c>
    </row>
    <row r="486" spans="1:5" x14ac:dyDescent="0.3">
      <c r="A486" s="31">
        <v>44753</v>
      </c>
      <c r="B486" s="30">
        <v>311.05</v>
      </c>
      <c r="C486" s="30">
        <v>311.86</v>
      </c>
      <c r="D486" s="30">
        <v>307.97000000000003</v>
      </c>
      <c r="E486" s="30">
        <v>308.29000000000002</v>
      </c>
    </row>
    <row r="487" spans="1:5" x14ac:dyDescent="0.3">
      <c r="A487" s="31">
        <v>44750</v>
      </c>
      <c r="B487" s="30">
        <v>310.73</v>
      </c>
      <c r="C487" s="30">
        <v>313.01</v>
      </c>
      <c r="D487" s="30">
        <v>310.02</v>
      </c>
      <c r="E487" s="30">
        <v>310.14999999999998</v>
      </c>
    </row>
    <row r="488" spans="1:5" x14ac:dyDescent="0.3">
      <c r="A488" s="31">
        <v>44749</v>
      </c>
      <c r="B488" s="30">
        <v>304.3</v>
      </c>
      <c r="C488" s="30">
        <v>310.07</v>
      </c>
      <c r="D488" s="30">
        <v>304.2</v>
      </c>
      <c r="E488" s="30">
        <v>308.31</v>
      </c>
    </row>
    <row r="489" spans="1:5" x14ac:dyDescent="0.3">
      <c r="A489" s="31">
        <v>44748</v>
      </c>
      <c r="B489" s="30">
        <v>307.14</v>
      </c>
      <c r="C489" s="30">
        <v>307.89999999999998</v>
      </c>
      <c r="D489" s="30">
        <v>302.06</v>
      </c>
      <c r="E489" s="30">
        <v>302.27999999999997</v>
      </c>
    </row>
    <row r="490" spans="1:5" x14ac:dyDescent="0.3">
      <c r="A490" s="31">
        <v>44747</v>
      </c>
      <c r="B490" s="30">
        <v>307.14999999999998</v>
      </c>
      <c r="C490" s="30">
        <v>309.99</v>
      </c>
      <c r="D490" s="30">
        <v>305.35000000000002</v>
      </c>
      <c r="E490" s="30">
        <v>309.02999999999997</v>
      </c>
    </row>
    <row r="491" spans="1:5" x14ac:dyDescent="0.3">
      <c r="A491" s="31">
        <v>44746</v>
      </c>
      <c r="B491" s="30">
        <v>304.45999999999998</v>
      </c>
      <c r="C491" s="30">
        <v>305.82</v>
      </c>
      <c r="D491" s="30">
        <v>300.82</v>
      </c>
      <c r="E491" s="30">
        <v>304.01</v>
      </c>
    </row>
    <row r="492" spans="1:5" x14ac:dyDescent="0.3">
      <c r="A492" s="31">
        <v>44743</v>
      </c>
      <c r="B492" s="30">
        <v>308.72000000000003</v>
      </c>
      <c r="C492" s="30">
        <v>310.55</v>
      </c>
      <c r="D492" s="30">
        <v>301.95</v>
      </c>
      <c r="E492" s="30">
        <v>304.02</v>
      </c>
    </row>
    <row r="493" spans="1:5" x14ac:dyDescent="0.3">
      <c r="A493" s="31">
        <v>44742</v>
      </c>
      <c r="B493" s="30">
        <v>311.2</v>
      </c>
      <c r="C493" s="30">
        <v>311.63</v>
      </c>
      <c r="D493" s="30">
        <v>307.2</v>
      </c>
      <c r="E493" s="30">
        <v>307.2</v>
      </c>
    </row>
    <row r="494" spans="1:5" x14ac:dyDescent="0.3">
      <c r="A494" s="31">
        <v>44741</v>
      </c>
      <c r="B494" s="30">
        <v>314.33</v>
      </c>
      <c r="C494" s="30">
        <v>315.16000000000003</v>
      </c>
      <c r="D494" s="30">
        <v>312.52</v>
      </c>
      <c r="E494" s="30">
        <v>312.86</v>
      </c>
    </row>
    <row r="495" spans="1:5" x14ac:dyDescent="0.3">
      <c r="A495" s="31">
        <v>44740</v>
      </c>
      <c r="B495" s="30">
        <v>316.64999999999998</v>
      </c>
      <c r="C495" s="30">
        <v>319.11</v>
      </c>
      <c r="D495" s="30">
        <v>315.19</v>
      </c>
      <c r="E495" s="30">
        <v>319.11</v>
      </c>
    </row>
    <row r="496" spans="1:5" x14ac:dyDescent="0.3">
      <c r="A496" s="31">
        <v>44739</v>
      </c>
      <c r="B496" s="30">
        <v>314.31</v>
      </c>
      <c r="C496" s="30">
        <v>319.08</v>
      </c>
      <c r="D496" s="30">
        <v>311.85000000000002</v>
      </c>
      <c r="E496" s="30">
        <v>316.2</v>
      </c>
    </row>
    <row r="497" spans="1:5" x14ac:dyDescent="0.3">
      <c r="A497" s="31">
        <v>44736</v>
      </c>
      <c r="B497" s="30">
        <v>307.47000000000003</v>
      </c>
      <c r="C497" s="30">
        <v>313.42</v>
      </c>
      <c r="D497" s="30">
        <v>306.27</v>
      </c>
      <c r="E497" s="30">
        <v>312.07</v>
      </c>
    </row>
    <row r="498" spans="1:5" x14ac:dyDescent="0.3">
      <c r="A498" s="31">
        <v>44735</v>
      </c>
      <c r="B498" s="30">
        <v>308.81</v>
      </c>
      <c r="C498" s="30">
        <v>310.94</v>
      </c>
      <c r="D498" s="30">
        <v>304.13</v>
      </c>
      <c r="E498" s="30">
        <v>305.45</v>
      </c>
    </row>
    <row r="499" spans="1:5" x14ac:dyDescent="0.3">
      <c r="A499" s="31">
        <v>44734</v>
      </c>
      <c r="B499" s="30">
        <v>317.47000000000003</v>
      </c>
      <c r="C499" s="30">
        <v>317.63</v>
      </c>
      <c r="D499" s="30">
        <v>308.08</v>
      </c>
      <c r="E499" s="30">
        <v>308.08</v>
      </c>
    </row>
    <row r="500" spans="1:5" x14ac:dyDescent="0.3">
      <c r="A500" s="31">
        <v>44733</v>
      </c>
      <c r="B500" s="30">
        <v>315.95</v>
      </c>
      <c r="C500" s="30">
        <v>318.74</v>
      </c>
      <c r="D500" s="30">
        <v>313.66000000000003</v>
      </c>
      <c r="E500" s="30">
        <v>316.38</v>
      </c>
    </row>
    <row r="501" spans="1:5" x14ac:dyDescent="0.3">
      <c r="A501" s="31">
        <v>44732</v>
      </c>
      <c r="B501" s="30">
        <v>321.45999999999998</v>
      </c>
      <c r="C501" s="30">
        <v>321.62</v>
      </c>
      <c r="D501" s="30">
        <v>311.70999999999998</v>
      </c>
      <c r="E501" s="30">
        <v>314.44</v>
      </c>
    </row>
    <row r="502" spans="1:5" x14ac:dyDescent="0.3">
      <c r="A502" s="31">
        <v>44729</v>
      </c>
      <c r="B502" s="30">
        <v>316.36</v>
      </c>
      <c r="C502" s="30">
        <v>320.70999999999998</v>
      </c>
      <c r="D502" s="30">
        <v>314.79000000000002</v>
      </c>
      <c r="E502" s="30">
        <v>320.08999999999997</v>
      </c>
    </row>
    <row r="503" spans="1:5" x14ac:dyDescent="0.3">
      <c r="A503" s="31">
        <v>44728</v>
      </c>
      <c r="B503" s="30">
        <v>326.72000000000003</v>
      </c>
      <c r="C503" s="30">
        <v>328.84</v>
      </c>
      <c r="D503" s="30">
        <v>321.54000000000002</v>
      </c>
      <c r="E503" s="30">
        <v>322.25</v>
      </c>
    </row>
    <row r="504" spans="1:5" x14ac:dyDescent="0.3">
      <c r="A504" s="31">
        <v>44727</v>
      </c>
      <c r="B504" s="30">
        <v>327.7</v>
      </c>
      <c r="C504" s="30">
        <v>328.3</v>
      </c>
      <c r="D504" s="30">
        <v>320.29000000000002</v>
      </c>
      <c r="E504" s="30">
        <v>322.20999999999998</v>
      </c>
    </row>
    <row r="505" spans="1:5" x14ac:dyDescent="0.3">
      <c r="A505" s="31">
        <v>44726</v>
      </c>
      <c r="B505" s="30">
        <v>325.68</v>
      </c>
      <c r="C505" s="30">
        <v>329.27</v>
      </c>
      <c r="D505" s="30">
        <v>323.36</v>
      </c>
      <c r="E505" s="30">
        <v>328.23</v>
      </c>
    </row>
    <row r="506" spans="1:5" x14ac:dyDescent="0.3">
      <c r="A506" s="31">
        <v>44725</v>
      </c>
      <c r="B506" s="30">
        <v>335.76</v>
      </c>
      <c r="C506" s="30">
        <v>335.97</v>
      </c>
      <c r="D506" s="30">
        <v>329.88</v>
      </c>
      <c r="E506" s="30">
        <v>329.88</v>
      </c>
    </row>
    <row r="507" spans="1:5" x14ac:dyDescent="0.3">
      <c r="A507" s="31">
        <v>44722</v>
      </c>
      <c r="B507" s="30">
        <v>342.32</v>
      </c>
      <c r="C507" s="30">
        <v>343.25</v>
      </c>
      <c r="D507" s="30">
        <v>340.66</v>
      </c>
      <c r="E507" s="30">
        <v>341.89</v>
      </c>
    </row>
    <row r="508" spans="1:5" x14ac:dyDescent="0.3">
      <c r="A508" s="31">
        <v>44721</v>
      </c>
      <c r="B508" s="30">
        <v>345.35</v>
      </c>
      <c r="C508" s="30">
        <v>346.82</v>
      </c>
      <c r="D508" s="30">
        <v>343.69</v>
      </c>
      <c r="E508" s="30">
        <v>346.62</v>
      </c>
    </row>
    <row r="509" spans="1:5" x14ac:dyDescent="0.3">
      <c r="A509" s="31">
        <v>44720</v>
      </c>
      <c r="B509" s="30">
        <v>346.46</v>
      </c>
      <c r="C509" s="30">
        <v>348.11</v>
      </c>
      <c r="D509" s="30">
        <v>345.56</v>
      </c>
      <c r="E509" s="30">
        <v>346.22</v>
      </c>
    </row>
    <row r="510" spans="1:5" x14ac:dyDescent="0.3">
      <c r="A510" s="31">
        <v>44719</v>
      </c>
      <c r="B510" s="30">
        <v>350.04</v>
      </c>
      <c r="C510" s="30">
        <v>350.53</v>
      </c>
      <c r="D510" s="30">
        <v>345.02</v>
      </c>
      <c r="E510" s="30">
        <v>345.67</v>
      </c>
    </row>
    <row r="511" spans="1:5" x14ac:dyDescent="0.3">
      <c r="A511" s="31">
        <v>44715</v>
      </c>
      <c r="B511" s="30">
        <v>353.47</v>
      </c>
      <c r="C511" s="30">
        <v>353.93</v>
      </c>
      <c r="D511" s="30">
        <v>351.1</v>
      </c>
      <c r="E511" s="30">
        <v>352.01</v>
      </c>
    </row>
    <row r="512" spans="1:5" x14ac:dyDescent="0.3">
      <c r="A512" s="31">
        <v>44714</v>
      </c>
      <c r="B512" s="30">
        <v>352.29</v>
      </c>
      <c r="C512" s="30">
        <v>352.81</v>
      </c>
      <c r="D512" s="30">
        <v>349.55</v>
      </c>
      <c r="E512" s="30">
        <v>350.51</v>
      </c>
    </row>
    <row r="513" spans="1:5" x14ac:dyDescent="0.3">
      <c r="A513" s="31">
        <v>44712</v>
      </c>
      <c r="B513" s="30">
        <v>351.79</v>
      </c>
      <c r="C513" s="30">
        <v>354.72</v>
      </c>
      <c r="D513" s="30">
        <v>350.01</v>
      </c>
      <c r="E513" s="30">
        <v>354.54</v>
      </c>
    </row>
    <row r="514" spans="1:5" x14ac:dyDescent="0.3">
      <c r="A514" s="31">
        <v>44711</v>
      </c>
      <c r="B514" s="30">
        <v>351.53</v>
      </c>
      <c r="C514" s="30">
        <v>352.85</v>
      </c>
      <c r="D514" s="30">
        <v>350.07</v>
      </c>
      <c r="E514" s="30">
        <v>352.49</v>
      </c>
    </row>
    <row r="515" spans="1:5" x14ac:dyDescent="0.3">
      <c r="A515" s="31">
        <v>44708</v>
      </c>
      <c r="B515" s="30">
        <v>348.42</v>
      </c>
      <c r="C515" s="30">
        <v>349.11</v>
      </c>
      <c r="D515" s="30">
        <v>347.15</v>
      </c>
      <c r="E515" s="30">
        <v>348.04</v>
      </c>
    </row>
    <row r="516" spans="1:5" x14ac:dyDescent="0.3">
      <c r="A516" s="31">
        <v>44707</v>
      </c>
      <c r="B516" s="30">
        <v>345.54</v>
      </c>
      <c r="C516" s="30">
        <v>349.03</v>
      </c>
      <c r="D516" s="30">
        <v>342.65</v>
      </c>
      <c r="E516" s="30">
        <v>344.26</v>
      </c>
    </row>
    <row r="517" spans="1:5" x14ac:dyDescent="0.3">
      <c r="A517" s="31">
        <v>44706</v>
      </c>
      <c r="B517" s="30">
        <v>346.34</v>
      </c>
      <c r="C517" s="30">
        <v>347.6</v>
      </c>
      <c r="D517" s="30">
        <v>343.51</v>
      </c>
      <c r="E517" s="30">
        <v>345.6</v>
      </c>
    </row>
    <row r="518" spans="1:5" x14ac:dyDescent="0.3">
      <c r="A518" s="31">
        <v>44705</v>
      </c>
      <c r="B518" s="30">
        <v>349.02</v>
      </c>
      <c r="C518" s="30">
        <v>349.79</v>
      </c>
      <c r="D518" s="30">
        <v>344.08</v>
      </c>
      <c r="E518" s="30">
        <v>344.08</v>
      </c>
    </row>
    <row r="519" spans="1:5" x14ac:dyDescent="0.3">
      <c r="A519" s="31">
        <v>44704</v>
      </c>
      <c r="B519" s="30">
        <v>351.16</v>
      </c>
      <c r="C519" s="30">
        <v>351.41</v>
      </c>
      <c r="D519" s="30">
        <v>348.48</v>
      </c>
      <c r="E519" s="30">
        <v>350.34</v>
      </c>
    </row>
    <row r="520" spans="1:5" x14ac:dyDescent="0.3">
      <c r="A520" s="31">
        <v>44701</v>
      </c>
      <c r="B520" s="30">
        <v>345.15</v>
      </c>
      <c r="C520" s="30">
        <v>349.68</v>
      </c>
      <c r="D520" s="30">
        <v>344.89</v>
      </c>
      <c r="E520" s="30">
        <v>349.29</v>
      </c>
    </row>
    <row r="521" spans="1:5" x14ac:dyDescent="0.3">
      <c r="A521" s="31">
        <v>44700</v>
      </c>
      <c r="B521" s="30">
        <v>341.07</v>
      </c>
      <c r="C521" s="30">
        <v>344.1</v>
      </c>
      <c r="D521" s="30">
        <v>340.55</v>
      </c>
      <c r="E521" s="30">
        <v>343.24</v>
      </c>
    </row>
    <row r="522" spans="1:5" x14ac:dyDescent="0.3">
      <c r="A522" s="31">
        <v>44699</v>
      </c>
      <c r="B522" s="30">
        <v>349.62</v>
      </c>
      <c r="C522" s="30">
        <v>351.2</v>
      </c>
      <c r="D522" s="30">
        <v>347.15</v>
      </c>
      <c r="E522" s="30">
        <v>348.34</v>
      </c>
    </row>
    <row r="523" spans="1:5" x14ac:dyDescent="0.3">
      <c r="A523" s="31">
        <v>44698</v>
      </c>
      <c r="B523" s="30">
        <v>345.14</v>
      </c>
      <c r="C523" s="30">
        <v>347.91</v>
      </c>
      <c r="D523" s="30">
        <v>345.13</v>
      </c>
      <c r="E523" s="30">
        <v>347.53</v>
      </c>
    </row>
    <row r="524" spans="1:5" x14ac:dyDescent="0.3">
      <c r="A524" s="31">
        <v>44697</v>
      </c>
      <c r="B524" s="30">
        <v>348.13</v>
      </c>
      <c r="C524" s="30">
        <v>348.88</v>
      </c>
      <c r="D524" s="30">
        <v>343.52</v>
      </c>
      <c r="E524" s="30">
        <v>343.94</v>
      </c>
    </row>
    <row r="525" spans="1:5" x14ac:dyDescent="0.3">
      <c r="A525" s="31">
        <v>44694</v>
      </c>
      <c r="B525" s="30">
        <v>340.49</v>
      </c>
      <c r="C525" s="30">
        <v>345.82</v>
      </c>
      <c r="D525" s="30">
        <v>339.72</v>
      </c>
      <c r="E525" s="30">
        <v>345.5</v>
      </c>
    </row>
    <row r="526" spans="1:5" x14ac:dyDescent="0.3">
      <c r="A526" s="31">
        <v>44693</v>
      </c>
      <c r="B526" s="30">
        <v>340.14</v>
      </c>
      <c r="C526" s="30">
        <v>343.03</v>
      </c>
      <c r="D526" s="30">
        <v>337.65</v>
      </c>
      <c r="E526" s="30">
        <v>337.94</v>
      </c>
    </row>
    <row r="527" spans="1:5" x14ac:dyDescent="0.3">
      <c r="A527" s="31">
        <v>44692</v>
      </c>
      <c r="B527" s="30">
        <v>342.22</v>
      </c>
      <c r="C527" s="30">
        <v>344.45</v>
      </c>
      <c r="D527" s="30">
        <v>341.22</v>
      </c>
      <c r="E527" s="30">
        <v>343.44</v>
      </c>
    </row>
    <row r="528" spans="1:5" x14ac:dyDescent="0.3">
      <c r="A528" s="31">
        <v>44691</v>
      </c>
      <c r="B528" s="30">
        <v>343.22</v>
      </c>
      <c r="C528" s="30">
        <v>344.73</v>
      </c>
      <c r="D528" s="30">
        <v>338.46</v>
      </c>
      <c r="E528" s="30">
        <v>343.67</v>
      </c>
    </row>
    <row r="529" spans="1:5" x14ac:dyDescent="0.3">
      <c r="A529" s="31">
        <v>44690</v>
      </c>
      <c r="B529" s="30">
        <v>347.71</v>
      </c>
      <c r="C529" s="30">
        <v>349.4</v>
      </c>
      <c r="D529" s="30">
        <v>344.84</v>
      </c>
      <c r="E529" s="30">
        <v>345.41</v>
      </c>
    </row>
    <row r="530" spans="1:5" x14ac:dyDescent="0.3">
      <c r="A530" s="31">
        <v>44687</v>
      </c>
      <c r="B530" s="30">
        <v>350.26</v>
      </c>
      <c r="C530" s="30">
        <v>350.26</v>
      </c>
      <c r="D530" s="30">
        <v>347.98</v>
      </c>
      <c r="E530" s="30">
        <v>349</v>
      </c>
    </row>
    <row r="531" spans="1:5" x14ac:dyDescent="0.3">
      <c r="A531" s="31">
        <v>44685</v>
      </c>
      <c r="B531" s="30">
        <v>354.85</v>
      </c>
      <c r="C531" s="30">
        <v>356.05</v>
      </c>
      <c r="D531" s="30">
        <v>352.27</v>
      </c>
      <c r="E531" s="30">
        <v>353.85</v>
      </c>
    </row>
    <row r="532" spans="1:5" x14ac:dyDescent="0.3">
      <c r="A532" s="31">
        <v>44684</v>
      </c>
      <c r="B532" s="30">
        <v>354.28</v>
      </c>
      <c r="C532" s="30">
        <v>356.45</v>
      </c>
      <c r="D532" s="30">
        <v>353.12</v>
      </c>
      <c r="E532" s="30">
        <v>353.32</v>
      </c>
    </row>
    <row r="533" spans="1:5" x14ac:dyDescent="0.3">
      <c r="A533" s="31">
        <v>44683</v>
      </c>
      <c r="B533" s="30">
        <v>351.31</v>
      </c>
      <c r="C533" s="30">
        <v>354.53</v>
      </c>
      <c r="D533" s="30">
        <v>350.94</v>
      </c>
      <c r="E533" s="30">
        <v>354.02</v>
      </c>
    </row>
    <row r="534" spans="1:5" x14ac:dyDescent="0.3">
      <c r="A534" s="31">
        <v>44680</v>
      </c>
      <c r="B534" s="30">
        <v>350.43</v>
      </c>
      <c r="C534" s="30">
        <v>355.34</v>
      </c>
      <c r="D534" s="30">
        <v>349.73</v>
      </c>
      <c r="E534" s="30">
        <v>355.08</v>
      </c>
    </row>
    <row r="535" spans="1:5" x14ac:dyDescent="0.3">
      <c r="A535" s="31">
        <v>44679</v>
      </c>
      <c r="B535" s="30">
        <v>348.61</v>
      </c>
      <c r="C535" s="30">
        <v>350.16</v>
      </c>
      <c r="D535" s="30">
        <v>346.02</v>
      </c>
      <c r="E535" s="30">
        <v>350.16</v>
      </c>
    </row>
    <row r="536" spans="1:5" x14ac:dyDescent="0.3">
      <c r="A536" s="31">
        <v>44678</v>
      </c>
      <c r="B536" s="30">
        <v>346.42</v>
      </c>
      <c r="C536" s="30">
        <v>346.78</v>
      </c>
      <c r="D536" s="30">
        <v>343.76</v>
      </c>
      <c r="E536" s="30">
        <v>346.21</v>
      </c>
    </row>
    <row r="537" spans="1:5" x14ac:dyDescent="0.3">
      <c r="A537" s="31">
        <v>44677</v>
      </c>
      <c r="B537" s="30">
        <v>351.33</v>
      </c>
      <c r="C537" s="30">
        <v>352.2</v>
      </c>
      <c r="D537" s="30">
        <v>350.38</v>
      </c>
      <c r="E537" s="30">
        <v>350.67</v>
      </c>
    </row>
    <row r="538" spans="1:5" x14ac:dyDescent="0.3">
      <c r="A538" s="31">
        <v>44676</v>
      </c>
      <c r="B538" s="30">
        <v>351.36</v>
      </c>
      <c r="C538" s="30">
        <v>352.26</v>
      </c>
      <c r="D538" s="30">
        <v>348.91</v>
      </c>
      <c r="E538" s="30">
        <v>348.98</v>
      </c>
    </row>
    <row r="539" spans="1:5" x14ac:dyDescent="0.3">
      <c r="A539" s="31">
        <v>44673</v>
      </c>
      <c r="B539" s="30">
        <v>355.54</v>
      </c>
      <c r="C539" s="30">
        <v>356.08</v>
      </c>
      <c r="D539" s="30">
        <v>353.64</v>
      </c>
      <c r="E539" s="30">
        <v>355.43</v>
      </c>
    </row>
    <row r="540" spans="1:5" x14ac:dyDescent="0.3">
      <c r="A540" s="31">
        <v>44672</v>
      </c>
      <c r="B540" s="30">
        <v>358.33</v>
      </c>
      <c r="C540" s="30">
        <v>360.74</v>
      </c>
      <c r="D540" s="30">
        <v>358.24</v>
      </c>
      <c r="E540" s="30">
        <v>359.02</v>
      </c>
    </row>
    <row r="541" spans="1:5" x14ac:dyDescent="0.3">
      <c r="A541" s="31">
        <v>44671</v>
      </c>
      <c r="B541" s="30">
        <v>357.14</v>
      </c>
      <c r="C541" s="30">
        <v>358.28</v>
      </c>
      <c r="D541" s="30">
        <v>354.93</v>
      </c>
      <c r="E541" s="30">
        <v>357.52</v>
      </c>
    </row>
    <row r="542" spans="1:5" x14ac:dyDescent="0.3">
      <c r="A542" s="31">
        <v>44670</v>
      </c>
      <c r="B542" s="30">
        <v>355.77</v>
      </c>
      <c r="C542" s="30">
        <v>358.53</v>
      </c>
      <c r="D542" s="30">
        <v>355.29</v>
      </c>
      <c r="E542" s="30">
        <v>357.36</v>
      </c>
    </row>
    <row r="543" spans="1:5" x14ac:dyDescent="0.3">
      <c r="A543" s="31">
        <v>44669</v>
      </c>
      <c r="B543" s="30">
        <v>352.19</v>
      </c>
      <c r="C543" s="30">
        <v>354.87</v>
      </c>
      <c r="D543" s="30">
        <v>351.46</v>
      </c>
      <c r="E543" s="30">
        <v>353.63</v>
      </c>
    </row>
    <row r="544" spans="1:5" x14ac:dyDescent="0.3">
      <c r="A544" s="31">
        <v>44666</v>
      </c>
      <c r="B544" s="30">
        <v>354.35</v>
      </c>
      <c r="C544" s="30">
        <v>355.1</v>
      </c>
      <c r="D544" s="30">
        <v>352.63</v>
      </c>
      <c r="E544" s="30">
        <v>353.84</v>
      </c>
    </row>
    <row r="545" spans="1:5" x14ac:dyDescent="0.3">
      <c r="A545" s="31">
        <v>44665</v>
      </c>
      <c r="B545" s="30">
        <v>359.23</v>
      </c>
      <c r="C545" s="30">
        <v>359.29</v>
      </c>
      <c r="D545" s="30">
        <v>356.17</v>
      </c>
      <c r="E545" s="30">
        <v>357.38</v>
      </c>
    </row>
    <row r="546" spans="1:5" x14ac:dyDescent="0.3">
      <c r="A546" s="31">
        <v>44664</v>
      </c>
      <c r="B546" s="30">
        <v>353.83</v>
      </c>
      <c r="C546" s="30">
        <v>359.43</v>
      </c>
      <c r="D546" s="30">
        <v>353.3</v>
      </c>
      <c r="E546" s="30">
        <v>359</v>
      </c>
    </row>
    <row r="547" spans="1:5" x14ac:dyDescent="0.3">
      <c r="A547" s="31">
        <v>44663</v>
      </c>
      <c r="B547" s="30">
        <v>353.51</v>
      </c>
      <c r="C547" s="30">
        <v>354.83</v>
      </c>
      <c r="D547" s="30">
        <v>351.37</v>
      </c>
      <c r="E547" s="30">
        <v>352.32</v>
      </c>
    </row>
    <row r="548" spans="1:5" x14ac:dyDescent="0.3">
      <c r="A548" s="31">
        <v>44662</v>
      </c>
      <c r="B548" s="30">
        <v>354.47</v>
      </c>
      <c r="C548" s="30">
        <v>357.73</v>
      </c>
      <c r="D548" s="30">
        <v>353.78</v>
      </c>
      <c r="E548" s="30">
        <v>355.78</v>
      </c>
    </row>
    <row r="549" spans="1:5" x14ac:dyDescent="0.3">
      <c r="A549" s="31">
        <v>44659</v>
      </c>
      <c r="B549" s="30">
        <v>356.86</v>
      </c>
      <c r="C549" s="30">
        <v>357.62</v>
      </c>
      <c r="D549" s="30">
        <v>354.27</v>
      </c>
      <c r="E549" s="30">
        <v>356.01</v>
      </c>
    </row>
    <row r="550" spans="1:5" x14ac:dyDescent="0.3">
      <c r="A550" s="31">
        <v>44658</v>
      </c>
      <c r="B550" s="30">
        <v>358.43</v>
      </c>
      <c r="C550" s="30">
        <v>358.92</v>
      </c>
      <c r="D550" s="30">
        <v>355.37</v>
      </c>
      <c r="E550" s="30">
        <v>355.73</v>
      </c>
    </row>
    <row r="551" spans="1:5" x14ac:dyDescent="0.3">
      <c r="A551" s="31">
        <v>44657</v>
      </c>
      <c r="B551" s="30">
        <v>362.04</v>
      </c>
      <c r="C551" s="30">
        <v>362.96</v>
      </c>
      <c r="D551" s="30">
        <v>360.52</v>
      </c>
      <c r="E551" s="30">
        <v>361.01</v>
      </c>
    </row>
    <row r="552" spans="1:5" x14ac:dyDescent="0.3">
      <c r="A552" s="31">
        <v>44656</v>
      </c>
      <c r="B552" s="30">
        <v>366.08</v>
      </c>
      <c r="C552" s="30">
        <v>366.67</v>
      </c>
      <c r="D552" s="30">
        <v>363.67</v>
      </c>
      <c r="E552" s="30">
        <v>364.74</v>
      </c>
    </row>
    <row r="553" spans="1:5" x14ac:dyDescent="0.3">
      <c r="A553" s="31">
        <v>44655</v>
      </c>
      <c r="B553" s="30">
        <v>361.85</v>
      </c>
      <c r="C553" s="30">
        <v>365.08</v>
      </c>
      <c r="D553" s="30">
        <v>360.69</v>
      </c>
      <c r="E553" s="30">
        <v>364.94</v>
      </c>
    </row>
    <row r="554" spans="1:5" x14ac:dyDescent="0.3">
      <c r="A554" s="31">
        <v>44652</v>
      </c>
      <c r="B554" s="30">
        <v>363.97</v>
      </c>
      <c r="C554" s="30">
        <v>364.1</v>
      </c>
      <c r="D554" s="30">
        <v>361.54</v>
      </c>
      <c r="E554" s="30">
        <v>363.19</v>
      </c>
    </row>
    <row r="555" spans="1:5" x14ac:dyDescent="0.3">
      <c r="A555" s="31">
        <v>44651</v>
      </c>
      <c r="B555" s="30">
        <v>364.1</v>
      </c>
      <c r="C555" s="30">
        <v>367.01</v>
      </c>
      <c r="D555" s="30">
        <v>363.94</v>
      </c>
      <c r="E555" s="30">
        <v>365.61</v>
      </c>
    </row>
    <row r="556" spans="1:5" x14ac:dyDescent="0.3">
      <c r="A556" s="31">
        <v>44650</v>
      </c>
      <c r="B556" s="30">
        <v>366.17</v>
      </c>
      <c r="C556" s="30">
        <v>366.82</v>
      </c>
      <c r="D556" s="30">
        <v>363.64</v>
      </c>
      <c r="E556" s="30">
        <v>364.5</v>
      </c>
    </row>
    <row r="557" spans="1:5" x14ac:dyDescent="0.3">
      <c r="A557" s="31">
        <v>44649</v>
      </c>
      <c r="B557" s="30">
        <v>364.18</v>
      </c>
      <c r="C557" s="30">
        <v>365.56</v>
      </c>
      <c r="D557" s="30">
        <v>362.27</v>
      </c>
      <c r="E557" s="30">
        <v>363.77</v>
      </c>
    </row>
    <row r="558" spans="1:5" x14ac:dyDescent="0.3">
      <c r="A558" s="31">
        <v>44648</v>
      </c>
      <c r="B558" s="30">
        <v>360.63</v>
      </c>
      <c r="C558" s="30">
        <v>363.25</v>
      </c>
      <c r="D558" s="30">
        <v>358.7</v>
      </c>
      <c r="E558" s="30">
        <v>362.06</v>
      </c>
    </row>
    <row r="559" spans="1:5" x14ac:dyDescent="0.3">
      <c r="A559" s="31">
        <v>44645</v>
      </c>
      <c r="B559" s="30">
        <v>364.76</v>
      </c>
      <c r="C559" s="30">
        <v>364.92</v>
      </c>
      <c r="D559" s="30">
        <v>361.34</v>
      </c>
      <c r="E559" s="30">
        <v>362.06</v>
      </c>
    </row>
    <row r="560" spans="1:5" x14ac:dyDescent="0.3">
      <c r="A560" s="31">
        <v>44644</v>
      </c>
      <c r="B560" s="30">
        <v>361.83</v>
      </c>
      <c r="C560" s="30">
        <v>363.5</v>
      </c>
      <c r="D560" s="30">
        <v>360.4</v>
      </c>
      <c r="E560" s="30">
        <v>363.38</v>
      </c>
    </row>
    <row r="561" spans="1:5" x14ac:dyDescent="0.3">
      <c r="A561" s="31">
        <v>44643</v>
      </c>
      <c r="B561" s="30">
        <v>364.06</v>
      </c>
      <c r="C561" s="30">
        <v>366.4</v>
      </c>
      <c r="D561" s="30">
        <v>362.89</v>
      </c>
      <c r="E561" s="30">
        <v>364.84</v>
      </c>
    </row>
    <row r="562" spans="1:5" x14ac:dyDescent="0.3">
      <c r="A562" s="31">
        <v>44642</v>
      </c>
      <c r="B562" s="30">
        <v>358.76</v>
      </c>
      <c r="C562" s="30">
        <v>362.11</v>
      </c>
      <c r="D562" s="30">
        <v>358.61</v>
      </c>
      <c r="E562" s="30">
        <v>361.66</v>
      </c>
    </row>
    <row r="563" spans="1:5" x14ac:dyDescent="0.3">
      <c r="A563" s="31">
        <v>44641</v>
      </c>
      <c r="B563" s="30">
        <v>363.81</v>
      </c>
      <c r="C563" s="30">
        <v>363.86</v>
      </c>
      <c r="D563" s="30">
        <v>358.41</v>
      </c>
      <c r="E563" s="30">
        <v>358.77</v>
      </c>
    </row>
    <row r="564" spans="1:5" x14ac:dyDescent="0.3">
      <c r="A564" s="31">
        <v>44638</v>
      </c>
      <c r="B564" s="30">
        <v>361.16</v>
      </c>
      <c r="C564" s="30">
        <v>362.78</v>
      </c>
      <c r="D564" s="30">
        <v>359.6</v>
      </c>
      <c r="E564" s="30">
        <v>362.33</v>
      </c>
    </row>
    <row r="565" spans="1:5" x14ac:dyDescent="0.3">
      <c r="A565" s="31">
        <v>44637</v>
      </c>
      <c r="B565" s="30">
        <v>362.39</v>
      </c>
      <c r="C565" s="30">
        <v>364.18</v>
      </c>
      <c r="D565" s="30">
        <v>361.36</v>
      </c>
      <c r="E565" s="30">
        <v>361.46</v>
      </c>
    </row>
    <row r="566" spans="1:5" x14ac:dyDescent="0.3">
      <c r="A566" s="31">
        <v>44636</v>
      </c>
      <c r="B566" s="30">
        <v>354.88</v>
      </c>
      <c r="C566" s="30">
        <v>356.29</v>
      </c>
      <c r="D566" s="30">
        <v>351.97</v>
      </c>
      <c r="E566" s="30">
        <v>356.09</v>
      </c>
    </row>
    <row r="567" spans="1:5" x14ac:dyDescent="0.3">
      <c r="A567" s="31">
        <v>44635</v>
      </c>
      <c r="B567" s="30">
        <v>352.34</v>
      </c>
      <c r="C567" s="30">
        <v>353.9</v>
      </c>
      <c r="D567" s="30">
        <v>350.38</v>
      </c>
      <c r="E567" s="30">
        <v>351.03</v>
      </c>
    </row>
    <row r="568" spans="1:5" x14ac:dyDescent="0.3">
      <c r="A568" s="31">
        <v>44634</v>
      </c>
      <c r="B568" s="30">
        <v>354.72</v>
      </c>
      <c r="C568" s="30">
        <v>356.48</v>
      </c>
      <c r="D568" s="30">
        <v>352.82</v>
      </c>
      <c r="E568" s="30">
        <v>354.61</v>
      </c>
    </row>
    <row r="569" spans="1:5" x14ac:dyDescent="0.3">
      <c r="A569" s="31">
        <v>44631</v>
      </c>
      <c r="B569" s="30">
        <v>355.95</v>
      </c>
      <c r="C569" s="30">
        <v>356.85</v>
      </c>
      <c r="D569" s="30">
        <v>353.26</v>
      </c>
      <c r="E569" s="30">
        <v>355.31</v>
      </c>
    </row>
    <row r="570" spans="1:5" x14ac:dyDescent="0.3">
      <c r="A570" s="31">
        <v>44630</v>
      </c>
      <c r="B570" s="30">
        <v>354.33</v>
      </c>
      <c r="C570" s="30">
        <v>358.27</v>
      </c>
      <c r="D570" s="30">
        <v>354.33</v>
      </c>
      <c r="E570" s="30">
        <v>358.01</v>
      </c>
    </row>
    <row r="571" spans="1:5" x14ac:dyDescent="0.3">
      <c r="A571" s="31">
        <v>44628</v>
      </c>
      <c r="B571" s="30">
        <v>348.12</v>
      </c>
      <c r="C571" s="30">
        <v>352.82</v>
      </c>
      <c r="D571" s="30">
        <v>346.85</v>
      </c>
      <c r="E571" s="30">
        <v>349.38</v>
      </c>
    </row>
    <row r="572" spans="1:5" x14ac:dyDescent="0.3">
      <c r="A572" s="31">
        <v>44627</v>
      </c>
      <c r="B572" s="30">
        <v>356.59</v>
      </c>
      <c r="C572" s="30">
        <v>356.59</v>
      </c>
      <c r="D572" s="30">
        <v>351.91</v>
      </c>
      <c r="E572" s="30">
        <v>353.03</v>
      </c>
    </row>
    <row r="573" spans="1:5" x14ac:dyDescent="0.3">
      <c r="A573" s="31">
        <v>44624</v>
      </c>
      <c r="B573" s="30">
        <v>365.35</v>
      </c>
      <c r="C573" s="30">
        <v>365.54</v>
      </c>
      <c r="D573" s="30">
        <v>360.19</v>
      </c>
      <c r="E573" s="30">
        <v>361.69</v>
      </c>
    </row>
    <row r="574" spans="1:5" x14ac:dyDescent="0.3">
      <c r="A574" s="31">
        <v>44623</v>
      </c>
      <c r="B574" s="30">
        <v>364.37</v>
      </c>
      <c r="C574" s="30">
        <v>367.4</v>
      </c>
      <c r="D574" s="30">
        <v>363.99</v>
      </c>
      <c r="E574" s="30">
        <v>367.06</v>
      </c>
    </row>
    <row r="575" spans="1:5" x14ac:dyDescent="0.3">
      <c r="A575" s="31">
        <v>44622</v>
      </c>
      <c r="B575" s="30">
        <v>361.52</v>
      </c>
      <c r="C575" s="30">
        <v>362.81</v>
      </c>
      <c r="D575" s="30">
        <v>359.89</v>
      </c>
      <c r="E575" s="30">
        <v>360.59</v>
      </c>
    </row>
    <row r="576" spans="1:5" x14ac:dyDescent="0.3">
      <c r="A576" s="31">
        <v>44620</v>
      </c>
      <c r="B576" s="30">
        <v>356.59</v>
      </c>
      <c r="C576" s="30">
        <v>361.54</v>
      </c>
      <c r="D576" s="30">
        <v>355.77</v>
      </c>
      <c r="E576" s="30">
        <v>361.54</v>
      </c>
    </row>
    <row r="577" spans="1:5" x14ac:dyDescent="0.3">
      <c r="A577" s="31">
        <v>44617</v>
      </c>
      <c r="B577" s="30">
        <v>358.79</v>
      </c>
      <c r="C577" s="30">
        <v>360.85</v>
      </c>
      <c r="D577" s="30">
        <v>357.02</v>
      </c>
      <c r="E577" s="30">
        <v>358.44</v>
      </c>
    </row>
    <row r="578" spans="1:5" x14ac:dyDescent="0.3">
      <c r="A578" s="31">
        <v>44616</v>
      </c>
      <c r="B578" s="30">
        <v>360.05</v>
      </c>
      <c r="C578" s="30">
        <v>360.77</v>
      </c>
      <c r="D578" s="30">
        <v>354.01</v>
      </c>
      <c r="E578" s="30">
        <v>355.04</v>
      </c>
    </row>
    <row r="579" spans="1:5" x14ac:dyDescent="0.3">
      <c r="A579" s="31">
        <v>44615</v>
      </c>
      <c r="B579" s="30">
        <v>366.25</v>
      </c>
      <c r="C579" s="30">
        <v>366.58</v>
      </c>
      <c r="D579" s="30">
        <v>362.39</v>
      </c>
      <c r="E579" s="30">
        <v>364.44</v>
      </c>
    </row>
    <row r="580" spans="1:5" x14ac:dyDescent="0.3">
      <c r="A580" s="31">
        <v>44614</v>
      </c>
      <c r="B580" s="30">
        <v>362.93</v>
      </c>
      <c r="C580" s="30">
        <v>364.81</v>
      </c>
      <c r="D580" s="30">
        <v>360.74</v>
      </c>
      <c r="E580" s="30">
        <v>363.51</v>
      </c>
    </row>
    <row r="581" spans="1:5" x14ac:dyDescent="0.3">
      <c r="A581" s="31">
        <v>44613</v>
      </c>
      <c r="B581" s="30">
        <v>362.83</v>
      </c>
      <c r="C581" s="30">
        <v>368.75</v>
      </c>
      <c r="D581" s="30">
        <v>361.14</v>
      </c>
      <c r="E581" s="30">
        <v>368.29</v>
      </c>
    </row>
    <row r="582" spans="1:5" x14ac:dyDescent="0.3">
      <c r="A582" s="31">
        <v>44610</v>
      </c>
      <c r="B582" s="30">
        <v>365.57</v>
      </c>
      <c r="C582" s="30">
        <v>369.32</v>
      </c>
      <c r="D582" s="30">
        <v>364.69</v>
      </c>
      <c r="E582" s="30">
        <v>368.55</v>
      </c>
    </row>
    <row r="583" spans="1:5" x14ac:dyDescent="0.3">
      <c r="A583" s="31">
        <v>44609</v>
      </c>
      <c r="B583" s="30">
        <v>368.11</v>
      </c>
      <c r="C583" s="30">
        <v>373.03</v>
      </c>
      <c r="D583" s="30">
        <v>365.48</v>
      </c>
      <c r="E583" s="30">
        <v>369.55</v>
      </c>
    </row>
    <row r="584" spans="1:5" x14ac:dyDescent="0.3">
      <c r="A584" s="31">
        <v>44608</v>
      </c>
      <c r="B584" s="30">
        <v>365.96</v>
      </c>
      <c r="C584" s="30">
        <v>367.66</v>
      </c>
      <c r="D584" s="30">
        <v>364.64</v>
      </c>
      <c r="E584" s="30">
        <v>367.3</v>
      </c>
    </row>
    <row r="585" spans="1:5" x14ac:dyDescent="0.3">
      <c r="A585" s="31">
        <v>44607</v>
      </c>
      <c r="B585" s="30">
        <v>364.44</v>
      </c>
      <c r="C585" s="30">
        <v>364.79</v>
      </c>
      <c r="D585" s="30">
        <v>358.75</v>
      </c>
      <c r="E585" s="30">
        <v>360.43</v>
      </c>
    </row>
    <row r="586" spans="1:5" x14ac:dyDescent="0.3">
      <c r="A586" s="31">
        <v>44606</v>
      </c>
      <c r="B586" s="30">
        <v>364.36</v>
      </c>
      <c r="C586" s="30">
        <v>365.97</v>
      </c>
      <c r="D586" s="30">
        <v>360.46</v>
      </c>
      <c r="E586" s="30">
        <v>362.98</v>
      </c>
    </row>
    <row r="587" spans="1:5" x14ac:dyDescent="0.3">
      <c r="A587" s="31">
        <v>44603</v>
      </c>
      <c r="B587" s="30">
        <v>367.54</v>
      </c>
      <c r="C587" s="30">
        <v>371.35</v>
      </c>
      <c r="D587" s="30">
        <v>366.9</v>
      </c>
      <c r="E587" s="30">
        <v>368.61</v>
      </c>
    </row>
    <row r="588" spans="1:5" x14ac:dyDescent="0.3">
      <c r="A588" s="31">
        <v>44602</v>
      </c>
      <c r="B588" s="30">
        <v>371.84</v>
      </c>
      <c r="C588" s="30">
        <v>372.86</v>
      </c>
      <c r="D588" s="30">
        <v>369.3</v>
      </c>
      <c r="E588" s="30">
        <v>371.57</v>
      </c>
    </row>
    <row r="589" spans="1:5" x14ac:dyDescent="0.3">
      <c r="A589" s="31">
        <v>44601</v>
      </c>
      <c r="B589" s="30">
        <v>367.02</v>
      </c>
      <c r="C589" s="30">
        <v>368.65</v>
      </c>
      <c r="D589" s="30">
        <v>365.79</v>
      </c>
      <c r="E589" s="30">
        <v>368.65</v>
      </c>
    </row>
    <row r="590" spans="1:5" x14ac:dyDescent="0.3">
      <c r="A590" s="31">
        <v>44600</v>
      </c>
      <c r="B590" s="30">
        <v>365.91</v>
      </c>
      <c r="C590" s="30">
        <v>367.32</v>
      </c>
      <c r="D590" s="30">
        <v>360.78</v>
      </c>
      <c r="E590" s="30">
        <v>363.48</v>
      </c>
    </row>
    <row r="591" spans="1:5" x14ac:dyDescent="0.3">
      <c r="A591" s="31">
        <v>44599</v>
      </c>
      <c r="B591" s="30">
        <v>365.4</v>
      </c>
      <c r="C591" s="30">
        <v>365.4</v>
      </c>
      <c r="D591" s="30">
        <v>359.59</v>
      </c>
      <c r="E591" s="30">
        <v>362.92</v>
      </c>
    </row>
    <row r="592" spans="1:5" x14ac:dyDescent="0.3">
      <c r="A592" s="31">
        <v>44596</v>
      </c>
      <c r="B592" s="30">
        <v>363.1</v>
      </c>
      <c r="C592" s="30">
        <v>366.79</v>
      </c>
      <c r="D592" s="30">
        <v>361.84</v>
      </c>
      <c r="E592" s="30">
        <v>366.34</v>
      </c>
    </row>
    <row r="593" spans="1:5" x14ac:dyDescent="0.3">
      <c r="A593" s="31">
        <v>44595</v>
      </c>
      <c r="B593" s="30">
        <v>364.07</v>
      </c>
      <c r="C593" s="30">
        <v>366.13</v>
      </c>
      <c r="D593" s="30">
        <v>361.6</v>
      </c>
      <c r="E593" s="30">
        <v>361.6</v>
      </c>
    </row>
    <row r="594" spans="1:5" x14ac:dyDescent="0.3">
      <c r="A594" s="31">
        <v>44589</v>
      </c>
      <c r="B594" s="30">
        <v>350.29</v>
      </c>
      <c r="C594" s="30">
        <v>358.84</v>
      </c>
      <c r="D594" s="30">
        <v>347.28</v>
      </c>
      <c r="E594" s="30">
        <v>357.98</v>
      </c>
    </row>
    <row r="595" spans="1:5" x14ac:dyDescent="0.3">
      <c r="A595" s="31">
        <v>44588</v>
      </c>
      <c r="B595" s="30">
        <v>360.83</v>
      </c>
      <c r="C595" s="30">
        <v>363.11</v>
      </c>
      <c r="D595" s="30">
        <v>348.55</v>
      </c>
      <c r="E595" s="30">
        <v>348.58</v>
      </c>
    </row>
    <row r="596" spans="1:5" x14ac:dyDescent="0.3">
      <c r="A596" s="31">
        <v>44587</v>
      </c>
      <c r="B596" s="30">
        <v>363.72</v>
      </c>
      <c r="C596" s="30">
        <v>365.31</v>
      </c>
      <c r="D596" s="30">
        <v>360.47</v>
      </c>
      <c r="E596" s="30">
        <v>360.83</v>
      </c>
    </row>
    <row r="597" spans="1:5" x14ac:dyDescent="0.3">
      <c r="A597" s="31">
        <v>44586</v>
      </c>
      <c r="B597" s="30">
        <v>370.3</v>
      </c>
      <c r="C597" s="30">
        <v>370.73</v>
      </c>
      <c r="D597" s="30">
        <v>359.85</v>
      </c>
      <c r="E597" s="30">
        <v>362.39</v>
      </c>
    </row>
    <row r="598" spans="1:5" x14ac:dyDescent="0.3">
      <c r="A598" s="31">
        <v>44585</v>
      </c>
      <c r="B598" s="30">
        <v>374.64</v>
      </c>
      <c r="C598" s="30">
        <v>375.45</v>
      </c>
      <c r="D598" s="30">
        <v>369.63</v>
      </c>
      <c r="E598" s="30">
        <v>371.3</v>
      </c>
    </row>
    <row r="599" spans="1:5" x14ac:dyDescent="0.3">
      <c r="A599" s="31">
        <v>44582</v>
      </c>
      <c r="B599" s="30">
        <v>376.74</v>
      </c>
      <c r="C599" s="30">
        <v>377.69</v>
      </c>
      <c r="D599" s="30">
        <v>373.35</v>
      </c>
      <c r="E599" s="30">
        <v>376.08</v>
      </c>
    </row>
    <row r="600" spans="1:5" x14ac:dyDescent="0.3">
      <c r="A600" s="31">
        <v>44581</v>
      </c>
      <c r="B600" s="30">
        <v>377.97</v>
      </c>
      <c r="C600" s="30">
        <v>380.45</v>
      </c>
      <c r="D600" s="30">
        <v>376.49</v>
      </c>
      <c r="E600" s="30">
        <v>380.39</v>
      </c>
    </row>
    <row r="601" spans="1:5" x14ac:dyDescent="0.3">
      <c r="A601" s="31">
        <v>44580</v>
      </c>
      <c r="B601" s="30">
        <v>377.75</v>
      </c>
      <c r="C601" s="30">
        <v>381.91</v>
      </c>
      <c r="D601" s="30">
        <v>376.74</v>
      </c>
      <c r="E601" s="30">
        <v>378.21</v>
      </c>
    </row>
    <row r="602" spans="1:5" x14ac:dyDescent="0.3">
      <c r="A602" s="31">
        <v>44579</v>
      </c>
      <c r="B602" s="30">
        <v>385.07</v>
      </c>
      <c r="C602" s="30">
        <v>385.63</v>
      </c>
      <c r="D602" s="30">
        <v>379.79</v>
      </c>
      <c r="E602" s="30">
        <v>381.01</v>
      </c>
    </row>
    <row r="603" spans="1:5" x14ac:dyDescent="0.3">
      <c r="A603" s="31">
        <v>44578</v>
      </c>
      <c r="B603" s="30">
        <v>387</v>
      </c>
      <c r="C603" s="30">
        <v>387.33</v>
      </c>
      <c r="D603" s="30">
        <v>381.56</v>
      </c>
      <c r="E603" s="30">
        <v>383.81</v>
      </c>
    </row>
    <row r="604" spans="1:5" x14ac:dyDescent="0.3">
      <c r="A604" s="31">
        <v>44575</v>
      </c>
      <c r="B604" s="30">
        <v>389.66</v>
      </c>
      <c r="C604" s="30">
        <v>390.81</v>
      </c>
      <c r="D604" s="30">
        <v>386.25</v>
      </c>
      <c r="E604" s="30">
        <v>387.45</v>
      </c>
    </row>
    <row r="605" spans="1:5" x14ac:dyDescent="0.3">
      <c r="A605" s="31">
        <v>44574</v>
      </c>
      <c r="B605" s="30">
        <v>395.68</v>
      </c>
      <c r="C605" s="30">
        <v>395.93</v>
      </c>
      <c r="D605" s="30">
        <v>392.52</v>
      </c>
      <c r="E605" s="30">
        <v>393</v>
      </c>
    </row>
    <row r="606" spans="1:5" x14ac:dyDescent="0.3">
      <c r="A606" s="31">
        <v>44573</v>
      </c>
      <c r="B606" s="30">
        <v>392.29</v>
      </c>
      <c r="C606" s="30">
        <v>394.87</v>
      </c>
      <c r="D606" s="30">
        <v>391.96</v>
      </c>
      <c r="E606" s="30">
        <v>394.66</v>
      </c>
    </row>
    <row r="607" spans="1:5" x14ac:dyDescent="0.3">
      <c r="A607" s="31">
        <v>44572</v>
      </c>
      <c r="B607" s="30">
        <v>388.32</v>
      </c>
      <c r="C607" s="30">
        <v>390.43</v>
      </c>
      <c r="D607" s="30">
        <v>386.26</v>
      </c>
      <c r="E607" s="30">
        <v>388.97</v>
      </c>
    </row>
    <row r="608" spans="1:5" x14ac:dyDescent="0.3">
      <c r="A608" s="31">
        <v>44571</v>
      </c>
      <c r="B608" s="30">
        <v>389.68</v>
      </c>
      <c r="C608" s="30">
        <v>390.24</v>
      </c>
      <c r="D608" s="30">
        <v>384.79</v>
      </c>
      <c r="E608" s="30">
        <v>387.52</v>
      </c>
    </row>
    <row r="609" spans="1:5" x14ac:dyDescent="0.3">
      <c r="A609" s="31">
        <v>44568</v>
      </c>
      <c r="B609" s="30">
        <v>388.3</v>
      </c>
      <c r="C609" s="30">
        <v>391.75</v>
      </c>
      <c r="D609" s="30">
        <v>388.06</v>
      </c>
      <c r="E609" s="30">
        <v>390.85</v>
      </c>
    </row>
    <row r="610" spans="1:5" x14ac:dyDescent="0.3">
      <c r="A610" s="31">
        <v>44567</v>
      </c>
      <c r="B610" s="30">
        <v>386.59</v>
      </c>
      <c r="C610" s="30">
        <v>390.51</v>
      </c>
      <c r="D610" s="30">
        <v>385.3</v>
      </c>
      <c r="E610" s="30">
        <v>386.22</v>
      </c>
    </row>
    <row r="611" spans="1:5" x14ac:dyDescent="0.3">
      <c r="A611" s="31">
        <v>44566</v>
      </c>
      <c r="B611" s="30">
        <v>394.91</v>
      </c>
      <c r="C611" s="30">
        <v>395.2</v>
      </c>
      <c r="D611" s="30">
        <v>387.56</v>
      </c>
      <c r="E611" s="30">
        <v>390.39</v>
      </c>
    </row>
    <row r="612" spans="1:5" x14ac:dyDescent="0.3">
      <c r="A612" s="31">
        <v>44565</v>
      </c>
      <c r="B612" s="30">
        <v>396.01</v>
      </c>
      <c r="C612" s="30">
        <v>396.71</v>
      </c>
      <c r="D612" s="30">
        <v>393.35</v>
      </c>
      <c r="E612" s="30">
        <v>395.4</v>
      </c>
    </row>
    <row r="613" spans="1:5" x14ac:dyDescent="0.3">
      <c r="A613" s="31">
        <v>44564</v>
      </c>
      <c r="B613" s="30">
        <v>397.16</v>
      </c>
      <c r="C613" s="30">
        <v>399.44</v>
      </c>
      <c r="D613" s="30">
        <v>394.26</v>
      </c>
      <c r="E613" s="30">
        <v>395.51</v>
      </c>
    </row>
    <row r="614" spans="1:5" x14ac:dyDescent="0.3">
      <c r="A614" s="31">
        <v>44560</v>
      </c>
      <c r="B614" s="30">
        <v>397.13</v>
      </c>
      <c r="C614" s="30">
        <v>398.59</v>
      </c>
      <c r="D614" s="30">
        <v>393.89</v>
      </c>
      <c r="E614" s="30">
        <v>394.19</v>
      </c>
    </row>
    <row r="615" spans="1:5" x14ac:dyDescent="0.3">
      <c r="A615" s="31">
        <v>44559</v>
      </c>
      <c r="B615" s="30">
        <v>398.74</v>
      </c>
      <c r="C615" s="30">
        <v>399.16</v>
      </c>
      <c r="D615" s="30">
        <v>395.85</v>
      </c>
      <c r="E615" s="30">
        <v>396.72</v>
      </c>
    </row>
    <row r="616" spans="1:5" x14ac:dyDescent="0.3">
      <c r="A616" s="31">
        <v>44558</v>
      </c>
      <c r="B616" s="30">
        <v>399.56</v>
      </c>
      <c r="C616" s="30">
        <v>401.21</v>
      </c>
      <c r="D616" s="30">
        <v>397.24</v>
      </c>
      <c r="E616" s="30">
        <v>401.21</v>
      </c>
    </row>
    <row r="617" spans="1:5" x14ac:dyDescent="0.3">
      <c r="A617" s="31">
        <v>44557</v>
      </c>
      <c r="B617" s="30">
        <v>400.61</v>
      </c>
      <c r="C617" s="30">
        <v>401.07</v>
      </c>
      <c r="D617" s="30">
        <v>398.31</v>
      </c>
      <c r="E617" s="30">
        <v>398.61</v>
      </c>
    </row>
    <row r="618" spans="1:5" x14ac:dyDescent="0.3">
      <c r="A618" s="31">
        <v>44554</v>
      </c>
      <c r="B618" s="30">
        <v>399.72</v>
      </c>
      <c r="C618" s="30">
        <v>402.46</v>
      </c>
      <c r="D618" s="30">
        <v>399.66</v>
      </c>
      <c r="E618" s="30">
        <v>400.53</v>
      </c>
    </row>
    <row r="619" spans="1:5" x14ac:dyDescent="0.3">
      <c r="A619" s="31">
        <v>44553</v>
      </c>
      <c r="B619" s="30">
        <v>397.98</v>
      </c>
      <c r="C619" s="30">
        <v>398.36</v>
      </c>
      <c r="D619" s="30">
        <v>395.71</v>
      </c>
      <c r="E619" s="30">
        <v>398.15</v>
      </c>
    </row>
    <row r="620" spans="1:5" x14ac:dyDescent="0.3">
      <c r="A620" s="31">
        <v>44552</v>
      </c>
      <c r="B620" s="30">
        <v>396.82</v>
      </c>
      <c r="C620" s="30">
        <v>398.06</v>
      </c>
      <c r="D620" s="30">
        <v>394.77</v>
      </c>
      <c r="E620" s="30">
        <v>396.07</v>
      </c>
    </row>
    <row r="621" spans="1:5" x14ac:dyDescent="0.3">
      <c r="A621" s="31">
        <v>44551</v>
      </c>
      <c r="B621" s="30">
        <v>394.35</v>
      </c>
      <c r="C621" s="30">
        <v>395.28</v>
      </c>
      <c r="D621" s="30">
        <v>391.19</v>
      </c>
      <c r="E621" s="30">
        <v>393.95</v>
      </c>
    </row>
    <row r="622" spans="1:5" x14ac:dyDescent="0.3">
      <c r="A622" s="31">
        <v>44550</v>
      </c>
      <c r="B622" s="30">
        <v>396.42</v>
      </c>
      <c r="C622" s="30">
        <v>396.61</v>
      </c>
      <c r="D622" s="30">
        <v>390.92</v>
      </c>
      <c r="E622" s="30">
        <v>391.37</v>
      </c>
    </row>
    <row r="623" spans="1:5" x14ac:dyDescent="0.3">
      <c r="A623" s="31">
        <v>44547</v>
      </c>
      <c r="B623" s="30">
        <v>394.46</v>
      </c>
      <c r="C623" s="30">
        <v>399.02</v>
      </c>
      <c r="D623" s="30">
        <v>394.26</v>
      </c>
      <c r="E623" s="30">
        <v>398.96</v>
      </c>
    </row>
    <row r="624" spans="1:5" x14ac:dyDescent="0.3">
      <c r="A624" s="31">
        <v>44546</v>
      </c>
      <c r="B624" s="30">
        <v>398.93</v>
      </c>
      <c r="C624" s="30">
        <v>399.68</v>
      </c>
      <c r="D624" s="30">
        <v>395.19</v>
      </c>
      <c r="E624" s="30">
        <v>397.68</v>
      </c>
    </row>
    <row r="625" spans="1:5" x14ac:dyDescent="0.3">
      <c r="A625" s="31">
        <v>44545</v>
      </c>
      <c r="B625" s="30">
        <v>393.99</v>
      </c>
      <c r="C625" s="30">
        <v>395.76</v>
      </c>
      <c r="D625" s="30">
        <v>392.85</v>
      </c>
      <c r="E625" s="30">
        <v>395.66</v>
      </c>
    </row>
    <row r="626" spans="1:5" x14ac:dyDescent="0.3">
      <c r="A626" s="31">
        <v>44544</v>
      </c>
      <c r="B626" s="30">
        <v>394.54</v>
      </c>
      <c r="C626" s="30">
        <v>397.02</v>
      </c>
      <c r="D626" s="30">
        <v>393.5</v>
      </c>
      <c r="E626" s="30">
        <v>395.41</v>
      </c>
    </row>
    <row r="627" spans="1:5" x14ac:dyDescent="0.3">
      <c r="A627" s="31">
        <v>44543</v>
      </c>
      <c r="B627" s="30">
        <v>399.38</v>
      </c>
      <c r="C627" s="30">
        <v>403.37</v>
      </c>
      <c r="D627" s="30">
        <v>396.83</v>
      </c>
      <c r="E627" s="30">
        <v>397.27</v>
      </c>
    </row>
    <row r="628" spans="1:5" x14ac:dyDescent="0.3">
      <c r="A628" s="31">
        <v>44540</v>
      </c>
      <c r="B628" s="30">
        <v>398.21</v>
      </c>
      <c r="C628" s="30">
        <v>399.12</v>
      </c>
      <c r="D628" s="30">
        <v>396.58</v>
      </c>
      <c r="E628" s="30">
        <v>397.97</v>
      </c>
    </row>
    <row r="629" spans="1:5" x14ac:dyDescent="0.3">
      <c r="A629" s="31">
        <v>44539</v>
      </c>
      <c r="B629" s="30">
        <v>398.19</v>
      </c>
      <c r="C629" s="30">
        <v>401.13</v>
      </c>
      <c r="D629" s="30">
        <v>396.93</v>
      </c>
      <c r="E629" s="30">
        <v>401.13</v>
      </c>
    </row>
    <row r="630" spans="1:5" x14ac:dyDescent="0.3">
      <c r="A630" s="31">
        <v>44538</v>
      </c>
      <c r="B630" s="30">
        <v>399.89</v>
      </c>
      <c r="C630" s="30">
        <v>402.34</v>
      </c>
      <c r="D630" s="30">
        <v>396.32</v>
      </c>
      <c r="E630" s="30">
        <v>397.27</v>
      </c>
    </row>
    <row r="631" spans="1:5" x14ac:dyDescent="0.3">
      <c r="A631" s="31">
        <v>44537</v>
      </c>
      <c r="B631" s="30">
        <v>392.88</v>
      </c>
      <c r="C631" s="30">
        <v>396.46</v>
      </c>
      <c r="D631" s="30">
        <v>391.29</v>
      </c>
      <c r="E631" s="30">
        <v>396.31</v>
      </c>
    </row>
    <row r="632" spans="1:5" x14ac:dyDescent="0.3">
      <c r="A632" s="31">
        <v>44536</v>
      </c>
      <c r="B632" s="30">
        <v>389.95</v>
      </c>
      <c r="C632" s="30">
        <v>394.4</v>
      </c>
      <c r="D632" s="30">
        <v>387.58</v>
      </c>
      <c r="E632" s="30">
        <v>392.85</v>
      </c>
    </row>
    <row r="633" spans="1:5" x14ac:dyDescent="0.3">
      <c r="A633" s="31">
        <v>44533</v>
      </c>
      <c r="B633" s="30">
        <v>388.21</v>
      </c>
      <c r="C633" s="30">
        <v>393.3</v>
      </c>
      <c r="D633" s="30">
        <v>386.42</v>
      </c>
      <c r="E633" s="30">
        <v>391.96</v>
      </c>
    </row>
    <row r="634" spans="1:5" x14ac:dyDescent="0.3">
      <c r="A634" s="31">
        <v>44532</v>
      </c>
      <c r="B634" s="30">
        <v>379.76</v>
      </c>
      <c r="C634" s="30">
        <v>389.64</v>
      </c>
      <c r="D634" s="30">
        <v>379.59</v>
      </c>
      <c r="E634" s="30">
        <v>389.64</v>
      </c>
    </row>
    <row r="635" spans="1:5" x14ac:dyDescent="0.3">
      <c r="A635" s="31">
        <v>44531</v>
      </c>
      <c r="B635" s="30">
        <v>376.45</v>
      </c>
      <c r="C635" s="30">
        <v>384.05</v>
      </c>
      <c r="D635" s="30">
        <v>373.61</v>
      </c>
      <c r="E635" s="30">
        <v>383.13</v>
      </c>
    </row>
    <row r="636" spans="1:5" x14ac:dyDescent="0.3">
      <c r="A636" s="31">
        <v>44530</v>
      </c>
      <c r="B636" s="30">
        <v>385.01</v>
      </c>
      <c r="C636" s="30">
        <v>386.34</v>
      </c>
      <c r="D636" s="30">
        <v>370.86</v>
      </c>
      <c r="E636" s="30">
        <v>373.24</v>
      </c>
    </row>
    <row r="637" spans="1:5" x14ac:dyDescent="0.3">
      <c r="A637" s="31">
        <v>44529</v>
      </c>
      <c r="B637" s="30">
        <v>381.25</v>
      </c>
      <c r="C637" s="30">
        <v>384.97</v>
      </c>
      <c r="D637" s="30">
        <v>379.27</v>
      </c>
      <c r="E637" s="30">
        <v>381.63</v>
      </c>
    </row>
    <row r="638" spans="1:5" x14ac:dyDescent="0.3">
      <c r="A638" s="31">
        <v>44526</v>
      </c>
      <c r="B638" s="30">
        <v>390.61</v>
      </c>
      <c r="C638" s="30">
        <v>392.81</v>
      </c>
      <c r="D638" s="30">
        <v>384.19</v>
      </c>
      <c r="E638" s="30">
        <v>385.07</v>
      </c>
    </row>
    <row r="639" spans="1:5" x14ac:dyDescent="0.3">
      <c r="A639" s="31">
        <v>44525</v>
      </c>
      <c r="B639" s="30">
        <v>395.67</v>
      </c>
      <c r="C639" s="30">
        <v>395.73</v>
      </c>
      <c r="D639" s="30">
        <v>391.69</v>
      </c>
      <c r="E639" s="30">
        <v>391.93</v>
      </c>
    </row>
    <row r="640" spans="1:5" x14ac:dyDescent="0.3">
      <c r="A640" s="31">
        <v>44524</v>
      </c>
      <c r="B640" s="30">
        <v>397.88</v>
      </c>
      <c r="C640" s="30">
        <v>399.38</v>
      </c>
      <c r="D640" s="30">
        <v>393.27</v>
      </c>
      <c r="E640" s="30">
        <v>395.4</v>
      </c>
    </row>
    <row r="641" spans="1:5" x14ac:dyDescent="0.3">
      <c r="A641" s="31">
        <v>44523</v>
      </c>
      <c r="B641" s="30">
        <v>399.43</v>
      </c>
      <c r="C641" s="30">
        <v>399.52</v>
      </c>
      <c r="D641" s="30">
        <v>395.58</v>
      </c>
      <c r="E641" s="30">
        <v>396.44</v>
      </c>
    </row>
    <row r="642" spans="1:5" x14ac:dyDescent="0.3">
      <c r="A642" s="31">
        <v>44522</v>
      </c>
      <c r="B642" s="30">
        <v>393.16</v>
      </c>
      <c r="C642" s="30">
        <v>399.88</v>
      </c>
      <c r="D642" s="30">
        <v>392.75</v>
      </c>
      <c r="E642" s="30">
        <v>399.07</v>
      </c>
    </row>
    <row r="643" spans="1:5" x14ac:dyDescent="0.3">
      <c r="A643" s="31">
        <v>44519</v>
      </c>
      <c r="B643" s="30">
        <v>387.97</v>
      </c>
      <c r="C643" s="30">
        <v>391.24</v>
      </c>
      <c r="D643" s="30">
        <v>387.31</v>
      </c>
      <c r="E643" s="30">
        <v>390.53</v>
      </c>
    </row>
    <row r="644" spans="1:5" x14ac:dyDescent="0.3">
      <c r="A644" s="31">
        <v>44518</v>
      </c>
      <c r="B644" s="30">
        <v>388.86</v>
      </c>
      <c r="C644" s="30">
        <v>390</v>
      </c>
      <c r="D644" s="30">
        <v>386.31</v>
      </c>
      <c r="E644" s="30">
        <v>387.44</v>
      </c>
    </row>
    <row r="645" spans="1:5" x14ac:dyDescent="0.3">
      <c r="A645" s="31">
        <v>44517</v>
      </c>
      <c r="B645" s="30">
        <v>394.88</v>
      </c>
      <c r="C645" s="30">
        <v>395.25</v>
      </c>
      <c r="D645" s="30">
        <v>388.7</v>
      </c>
      <c r="E645" s="30">
        <v>389.44</v>
      </c>
    </row>
    <row r="646" spans="1:5" x14ac:dyDescent="0.3">
      <c r="A646" s="31">
        <v>44516</v>
      </c>
      <c r="B646" s="30">
        <v>393.94</v>
      </c>
      <c r="C646" s="30">
        <v>396.49</v>
      </c>
      <c r="D646" s="30">
        <v>392.62</v>
      </c>
      <c r="E646" s="30">
        <v>394.07</v>
      </c>
    </row>
    <row r="647" spans="1:5" x14ac:dyDescent="0.3">
      <c r="A647" s="31">
        <v>44515</v>
      </c>
      <c r="B647" s="30">
        <v>393.36</v>
      </c>
      <c r="C647" s="30">
        <v>395.56</v>
      </c>
      <c r="D647" s="30">
        <v>392.16</v>
      </c>
      <c r="E647" s="30">
        <v>394.36</v>
      </c>
    </row>
    <row r="648" spans="1:5" x14ac:dyDescent="0.3">
      <c r="A648" s="31">
        <v>44512</v>
      </c>
      <c r="B648" s="30">
        <v>389.13</v>
      </c>
      <c r="C648" s="30">
        <v>391.77</v>
      </c>
      <c r="D648" s="30">
        <v>387.46</v>
      </c>
      <c r="E648" s="30">
        <v>390.38</v>
      </c>
    </row>
    <row r="649" spans="1:5" x14ac:dyDescent="0.3">
      <c r="A649" s="31">
        <v>44511</v>
      </c>
      <c r="B649" s="30">
        <v>383.84</v>
      </c>
      <c r="C649" s="30">
        <v>386.03</v>
      </c>
      <c r="D649" s="30">
        <v>382.57</v>
      </c>
      <c r="E649" s="30">
        <v>385.97</v>
      </c>
    </row>
    <row r="650" spans="1:5" x14ac:dyDescent="0.3">
      <c r="A650" s="31">
        <v>44510</v>
      </c>
      <c r="B650" s="30">
        <v>388.37</v>
      </c>
      <c r="C650" s="30">
        <v>390.36</v>
      </c>
      <c r="D650" s="30">
        <v>385.57</v>
      </c>
      <c r="E650" s="30">
        <v>386.24</v>
      </c>
    </row>
    <row r="651" spans="1:5" x14ac:dyDescent="0.3">
      <c r="A651" s="31">
        <v>44509</v>
      </c>
      <c r="B651" s="30">
        <v>389.17</v>
      </c>
      <c r="C651" s="30">
        <v>393.13</v>
      </c>
      <c r="D651" s="30">
        <v>388.25</v>
      </c>
      <c r="E651" s="30">
        <v>390.36</v>
      </c>
    </row>
    <row r="652" spans="1:5" x14ac:dyDescent="0.3">
      <c r="A652" s="31">
        <v>44508</v>
      </c>
      <c r="B652" s="30">
        <v>390.1</v>
      </c>
      <c r="C652" s="30">
        <v>390.71</v>
      </c>
      <c r="D652" s="30">
        <v>385.5</v>
      </c>
      <c r="E652" s="30">
        <v>389.59</v>
      </c>
    </row>
    <row r="653" spans="1:5" x14ac:dyDescent="0.3">
      <c r="A653" s="31">
        <v>44505</v>
      </c>
      <c r="B653" s="30">
        <v>394.65</v>
      </c>
      <c r="C653" s="30">
        <v>394.81</v>
      </c>
      <c r="D653" s="30">
        <v>387.66</v>
      </c>
      <c r="E653" s="30">
        <v>389.86</v>
      </c>
    </row>
    <row r="654" spans="1:5" x14ac:dyDescent="0.3">
      <c r="A654" s="31">
        <v>44504</v>
      </c>
      <c r="B654" s="30">
        <v>393.16</v>
      </c>
      <c r="C654" s="30">
        <v>395.15</v>
      </c>
      <c r="D654" s="30">
        <v>390.75</v>
      </c>
      <c r="E654" s="30">
        <v>391.54</v>
      </c>
    </row>
    <row r="655" spans="1:5" x14ac:dyDescent="0.3">
      <c r="A655" s="31">
        <v>44503</v>
      </c>
      <c r="B655" s="30">
        <v>395.73</v>
      </c>
      <c r="C655" s="30">
        <v>395.85</v>
      </c>
      <c r="D655" s="30">
        <v>388.52</v>
      </c>
      <c r="E655" s="30">
        <v>389.48</v>
      </c>
    </row>
    <row r="656" spans="1:5" x14ac:dyDescent="0.3">
      <c r="A656" s="31">
        <v>44502</v>
      </c>
      <c r="B656" s="30">
        <v>392.18</v>
      </c>
      <c r="C656" s="30">
        <v>398.1</v>
      </c>
      <c r="D656" s="30">
        <v>392.18</v>
      </c>
      <c r="E656" s="30">
        <v>394.82</v>
      </c>
    </row>
    <row r="657" spans="1:5" x14ac:dyDescent="0.3">
      <c r="A657" s="31">
        <v>44501</v>
      </c>
      <c r="B657" s="30">
        <v>390.34</v>
      </c>
      <c r="C657" s="30">
        <v>391.65</v>
      </c>
      <c r="D657" s="30">
        <v>389.14</v>
      </c>
      <c r="E657" s="30">
        <v>389.81</v>
      </c>
    </row>
    <row r="658" spans="1:5" x14ac:dyDescent="0.3">
      <c r="A658" s="31">
        <v>44498</v>
      </c>
      <c r="B658" s="30">
        <v>396.08</v>
      </c>
      <c r="C658" s="30">
        <v>396.92</v>
      </c>
      <c r="D658" s="30">
        <v>387.82</v>
      </c>
      <c r="E658" s="30">
        <v>388.47</v>
      </c>
    </row>
    <row r="659" spans="1:5" x14ac:dyDescent="0.3">
      <c r="A659" s="31">
        <v>44497</v>
      </c>
      <c r="B659" s="30">
        <v>394.87</v>
      </c>
      <c r="C659" s="30">
        <v>397.79</v>
      </c>
      <c r="D659" s="30">
        <v>393.89</v>
      </c>
      <c r="E659" s="30">
        <v>393.89</v>
      </c>
    </row>
    <row r="660" spans="1:5" x14ac:dyDescent="0.3">
      <c r="A660" s="31">
        <v>44496</v>
      </c>
      <c r="B660" s="30">
        <v>398.31</v>
      </c>
      <c r="C660" s="30">
        <v>398.82</v>
      </c>
      <c r="D660" s="30">
        <v>394.41</v>
      </c>
      <c r="E660" s="30">
        <v>395.48</v>
      </c>
    </row>
    <row r="661" spans="1:5" x14ac:dyDescent="0.3">
      <c r="A661" s="31">
        <v>44495</v>
      </c>
      <c r="B661" s="30">
        <v>397.75</v>
      </c>
      <c r="C661" s="30">
        <v>399.67</v>
      </c>
      <c r="D661" s="30">
        <v>396.28</v>
      </c>
      <c r="E661" s="30">
        <v>399.07</v>
      </c>
    </row>
    <row r="662" spans="1:5" x14ac:dyDescent="0.3">
      <c r="A662" s="31">
        <v>44494</v>
      </c>
      <c r="B662" s="30">
        <v>392.45</v>
      </c>
      <c r="C662" s="30">
        <v>395.99</v>
      </c>
      <c r="D662" s="30">
        <v>390.02</v>
      </c>
      <c r="E662" s="30">
        <v>395.01</v>
      </c>
    </row>
    <row r="663" spans="1:5" x14ac:dyDescent="0.3">
      <c r="A663" s="31">
        <v>44491</v>
      </c>
      <c r="B663" s="30">
        <v>392.82</v>
      </c>
      <c r="C663" s="30">
        <v>394.91</v>
      </c>
      <c r="D663" s="30">
        <v>391.54</v>
      </c>
      <c r="E663" s="30">
        <v>393.34</v>
      </c>
    </row>
    <row r="664" spans="1:5" x14ac:dyDescent="0.3">
      <c r="A664" s="31">
        <v>44490</v>
      </c>
      <c r="B664" s="30">
        <v>393.56</v>
      </c>
      <c r="C664" s="30">
        <v>395.51</v>
      </c>
      <c r="D664" s="30">
        <v>392.38</v>
      </c>
      <c r="E664" s="30">
        <v>393.18</v>
      </c>
    </row>
    <row r="665" spans="1:5" x14ac:dyDescent="0.3">
      <c r="A665" s="31">
        <v>44489</v>
      </c>
      <c r="B665" s="30">
        <v>397.48</v>
      </c>
      <c r="C665" s="30">
        <v>398.09</v>
      </c>
      <c r="D665" s="30">
        <v>393.6</v>
      </c>
      <c r="E665" s="30">
        <v>393.74</v>
      </c>
    </row>
    <row r="666" spans="1:5" x14ac:dyDescent="0.3">
      <c r="A666" s="31">
        <v>44488</v>
      </c>
      <c r="B666" s="30">
        <v>394.26</v>
      </c>
      <c r="C666" s="30">
        <v>395.92</v>
      </c>
      <c r="D666" s="30">
        <v>393.27</v>
      </c>
      <c r="E666" s="30">
        <v>395.41</v>
      </c>
    </row>
    <row r="667" spans="1:5" x14ac:dyDescent="0.3">
      <c r="A667" s="31">
        <v>44487</v>
      </c>
      <c r="B667" s="30">
        <v>393.39</v>
      </c>
      <c r="C667" s="30">
        <v>394.16</v>
      </c>
      <c r="D667" s="30">
        <v>389.74</v>
      </c>
      <c r="E667" s="30">
        <v>392.02</v>
      </c>
    </row>
    <row r="668" spans="1:5" x14ac:dyDescent="0.3">
      <c r="A668" s="31">
        <v>44484</v>
      </c>
      <c r="B668" s="30">
        <v>392.94</v>
      </c>
      <c r="C668" s="30">
        <v>394.58</v>
      </c>
      <c r="D668" s="30">
        <v>391.36</v>
      </c>
      <c r="E668" s="30">
        <v>393.19</v>
      </c>
    </row>
    <row r="669" spans="1:5" x14ac:dyDescent="0.3">
      <c r="A669" s="31">
        <v>44483</v>
      </c>
      <c r="B669" s="30">
        <v>387.39</v>
      </c>
      <c r="C669" s="30">
        <v>389.63</v>
      </c>
      <c r="D669" s="30">
        <v>386.48</v>
      </c>
      <c r="E669" s="30">
        <v>389.59</v>
      </c>
    </row>
    <row r="670" spans="1:5" x14ac:dyDescent="0.3">
      <c r="A670" s="31">
        <v>44482</v>
      </c>
      <c r="B670" s="30">
        <v>380.12</v>
      </c>
      <c r="C670" s="30">
        <v>385.72</v>
      </c>
      <c r="D670" s="30">
        <v>379.31</v>
      </c>
      <c r="E670" s="30">
        <v>384.1</v>
      </c>
    </row>
    <row r="671" spans="1:5" x14ac:dyDescent="0.3">
      <c r="A671" s="31">
        <v>44481</v>
      </c>
      <c r="B671" s="30">
        <v>386.27</v>
      </c>
      <c r="C671" s="30">
        <v>386.6</v>
      </c>
      <c r="D671" s="30">
        <v>379.08</v>
      </c>
      <c r="E671" s="30">
        <v>380.69</v>
      </c>
    </row>
    <row r="672" spans="1:5" x14ac:dyDescent="0.3">
      <c r="A672" s="31">
        <v>44477</v>
      </c>
      <c r="B672" s="30">
        <v>390.42</v>
      </c>
      <c r="C672" s="30">
        <v>390.7</v>
      </c>
      <c r="D672" s="30">
        <v>386.54</v>
      </c>
      <c r="E672" s="30">
        <v>387.42</v>
      </c>
    </row>
    <row r="673" spans="1:5" x14ac:dyDescent="0.3">
      <c r="A673" s="31">
        <v>44476</v>
      </c>
      <c r="B673" s="30">
        <v>385.87</v>
      </c>
      <c r="C673" s="30">
        <v>388.78</v>
      </c>
      <c r="D673" s="30">
        <v>384.59</v>
      </c>
      <c r="E673" s="30">
        <v>388.14</v>
      </c>
    </row>
    <row r="674" spans="1:5" x14ac:dyDescent="0.3">
      <c r="A674" s="31">
        <v>44475</v>
      </c>
      <c r="B674" s="30">
        <v>391.01</v>
      </c>
      <c r="C674" s="30">
        <v>392.37</v>
      </c>
      <c r="D674" s="30">
        <v>381.93</v>
      </c>
      <c r="E674" s="30">
        <v>381.93</v>
      </c>
    </row>
    <row r="675" spans="1:5" x14ac:dyDescent="0.3">
      <c r="A675" s="31">
        <v>44474</v>
      </c>
      <c r="B675" s="30">
        <v>391.95</v>
      </c>
      <c r="C675" s="30">
        <v>392.02</v>
      </c>
      <c r="D675" s="30">
        <v>384.92</v>
      </c>
      <c r="E675" s="30">
        <v>388.01</v>
      </c>
    </row>
    <row r="676" spans="1:5" x14ac:dyDescent="0.3">
      <c r="A676" s="31">
        <v>44470</v>
      </c>
      <c r="B676" s="30">
        <v>399.53</v>
      </c>
      <c r="C676" s="30">
        <v>400.52</v>
      </c>
      <c r="D676" s="30">
        <v>394.14</v>
      </c>
      <c r="E676" s="30">
        <v>394.79</v>
      </c>
    </row>
    <row r="677" spans="1:5" x14ac:dyDescent="0.3">
      <c r="A677" s="31">
        <v>44469</v>
      </c>
      <c r="B677" s="30">
        <v>399.41</v>
      </c>
      <c r="C677" s="30">
        <v>402.9</v>
      </c>
      <c r="D677" s="30">
        <v>397.98</v>
      </c>
      <c r="E677" s="30">
        <v>401.3</v>
      </c>
    </row>
    <row r="678" spans="1:5" x14ac:dyDescent="0.3">
      <c r="A678" s="31">
        <v>44468</v>
      </c>
      <c r="B678" s="30">
        <v>400.44</v>
      </c>
      <c r="C678" s="30">
        <v>402.28</v>
      </c>
      <c r="D678" s="30">
        <v>396.78</v>
      </c>
      <c r="E678" s="30">
        <v>400.09</v>
      </c>
    </row>
    <row r="679" spans="1:5" x14ac:dyDescent="0.3">
      <c r="A679" s="31">
        <v>44467</v>
      </c>
      <c r="B679" s="30">
        <v>410.74</v>
      </c>
      <c r="C679" s="30">
        <v>411.1</v>
      </c>
      <c r="D679" s="30">
        <v>405.79</v>
      </c>
      <c r="E679" s="30">
        <v>406.2</v>
      </c>
    </row>
    <row r="680" spans="1:5" x14ac:dyDescent="0.3">
      <c r="A680" s="31">
        <v>44466</v>
      </c>
      <c r="B680" s="30">
        <v>409.28</v>
      </c>
      <c r="C680" s="30">
        <v>412.72</v>
      </c>
      <c r="D680" s="30">
        <v>408.97</v>
      </c>
      <c r="E680" s="30">
        <v>410.97</v>
      </c>
    </row>
    <row r="681" spans="1:5" x14ac:dyDescent="0.3">
      <c r="A681" s="31">
        <v>44463</v>
      </c>
      <c r="B681" s="30">
        <v>412.01</v>
      </c>
      <c r="C681" s="30">
        <v>412.8</v>
      </c>
      <c r="D681" s="30">
        <v>409.09</v>
      </c>
      <c r="E681" s="30">
        <v>409.84</v>
      </c>
    </row>
    <row r="682" spans="1:5" x14ac:dyDescent="0.3">
      <c r="A682" s="31">
        <v>44462</v>
      </c>
      <c r="B682" s="30">
        <v>409.04</v>
      </c>
      <c r="C682" s="30">
        <v>410.92</v>
      </c>
      <c r="D682" s="30">
        <v>407.39</v>
      </c>
      <c r="E682" s="30">
        <v>410.46</v>
      </c>
    </row>
    <row r="683" spans="1:5" x14ac:dyDescent="0.3">
      <c r="A683" s="31">
        <v>44456</v>
      </c>
      <c r="B683" s="30">
        <v>408.9</v>
      </c>
      <c r="C683" s="30">
        <v>411.36</v>
      </c>
      <c r="D683" s="30">
        <v>407.07</v>
      </c>
      <c r="E683" s="30">
        <v>410.99</v>
      </c>
    </row>
    <row r="684" spans="1:5" x14ac:dyDescent="0.3">
      <c r="A684" s="31">
        <v>44455</v>
      </c>
      <c r="B684" s="30">
        <v>414.22</v>
      </c>
      <c r="C684" s="30">
        <v>414.68</v>
      </c>
      <c r="D684" s="30">
        <v>408.79</v>
      </c>
      <c r="E684" s="30">
        <v>409.22</v>
      </c>
    </row>
    <row r="685" spans="1:5" x14ac:dyDescent="0.3">
      <c r="A685" s="31">
        <v>44454</v>
      </c>
      <c r="B685" s="30">
        <v>412.05</v>
      </c>
      <c r="C685" s="30">
        <v>414.61</v>
      </c>
      <c r="D685" s="30">
        <v>410.75</v>
      </c>
      <c r="E685" s="30">
        <v>412.85</v>
      </c>
    </row>
    <row r="686" spans="1:5" x14ac:dyDescent="0.3">
      <c r="A686" s="31">
        <v>44453</v>
      </c>
      <c r="B686" s="30">
        <v>411.06</v>
      </c>
      <c r="C686" s="30">
        <v>414.85</v>
      </c>
      <c r="D686" s="30">
        <v>410.98</v>
      </c>
      <c r="E686" s="30">
        <v>412.36</v>
      </c>
    </row>
    <row r="687" spans="1:5" x14ac:dyDescent="0.3">
      <c r="A687" s="31">
        <v>44452</v>
      </c>
      <c r="B687" s="30">
        <v>407.33</v>
      </c>
      <c r="C687" s="30">
        <v>410.87</v>
      </c>
      <c r="D687" s="30">
        <v>406.43</v>
      </c>
      <c r="E687" s="30">
        <v>409.7</v>
      </c>
    </row>
    <row r="688" spans="1:5" x14ac:dyDescent="0.3">
      <c r="A688" s="31">
        <v>44449</v>
      </c>
      <c r="B688" s="30">
        <v>407.99</v>
      </c>
      <c r="C688" s="30">
        <v>409.78</v>
      </c>
      <c r="D688" s="30">
        <v>405.99</v>
      </c>
      <c r="E688" s="30">
        <v>408.7</v>
      </c>
    </row>
    <row r="689" spans="1:5" x14ac:dyDescent="0.3">
      <c r="A689" s="31">
        <v>44448</v>
      </c>
      <c r="B689" s="30">
        <v>411.98</v>
      </c>
      <c r="C689" s="30">
        <v>413.64</v>
      </c>
      <c r="D689" s="30">
        <v>406.68</v>
      </c>
      <c r="E689" s="30">
        <v>407.28</v>
      </c>
    </row>
    <row r="690" spans="1:5" x14ac:dyDescent="0.3">
      <c r="A690" s="31">
        <v>44447</v>
      </c>
      <c r="B690" s="30">
        <v>416.35</v>
      </c>
      <c r="C690" s="30">
        <v>417.62</v>
      </c>
      <c r="D690" s="30">
        <v>413.34</v>
      </c>
      <c r="E690" s="30">
        <v>414.54</v>
      </c>
    </row>
    <row r="691" spans="1:5" x14ac:dyDescent="0.3">
      <c r="A691" s="31">
        <v>44446</v>
      </c>
      <c r="B691" s="30">
        <v>419.85</v>
      </c>
      <c r="C691" s="30">
        <v>419.88</v>
      </c>
      <c r="D691" s="30">
        <v>416.28</v>
      </c>
      <c r="E691" s="30">
        <v>417.8</v>
      </c>
    </row>
    <row r="692" spans="1:5" x14ac:dyDescent="0.3">
      <c r="A692" s="31">
        <v>44445</v>
      </c>
      <c r="B692" s="30">
        <v>418.99</v>
      </c>
      <c r="C692" s="30">
        <v>420.74</v>
      </c>
      <c r="D692" s="30">
        <v>417.85</v>
      </c>
      <c r="E692" s="30">
        <v>420.37</v>
      </c>
    </row>
    <row r="693" spans="1:5" x14ac:dyDescent="0.3">
      <c r="A693" s="31">
        <v>44442</v>
      </c>
      <c r="B693" s="30">
        <v>417.67</v>
      </c>
      <c r="C693" s="30">
        <v>419.78</v>
      </c>
      <c r="D693" s="30">
        <v>416.4</v>
      </c>
      <c r="E693" s="30">
        <v>419.22</v>
      </c>
    </row>
    <row r="694" spans="1:5" x14ac:dyDescent="0.3">
      <c r="A694" s="31">
        <v>44441</v>
      </c>
      <c r="B694" s="30">
        <v>419.19</v>
      </c>
      <c r="C694" s="30">
        <v>420.2</v>
      </c>
      <c r="D694" s="30">
        <v>414.99</v>
      </c>
      <c r="E694" s="30">
        <v>415.89</v>
      </c>
    </row>
    <row r="695" spans="1:5" x14ac:dyDescent="0.3">
      <c r="A695" s="31">
        <v>44440</v>
      </c>
      <c r="B695" s="30">
        <v>419.17</v>
      </c>
      <c r="C695" s="30">
        <v>421.31</v>
      </c>
      <c r="D695" s="30">
        <v>417.16</v>
      </c>
      <c r="E695" s="30">
        <v>419.92</v>
      </c>
    </row>
    <row r="696" spans="1:5" x14ac:dyDescent="0.3">
      <c r="A696" s="31">
        <v>44439</v>
      </c>
      <c r="B696" s="30">
        <v>411.69</v>
      </c>
      <c r="C696" s="30">
        <v>419.9</v>
      </c>
      <c r="D696" s="30">
        <v>409.67</v>
      </c>
      <c r="E696" s="30">
        <v>419.79</v>
      </c>
    </row>
    <row r="697" spans="1:5" x14ac:dyDescent="0.3">
      <c r="A697" s="31">
        <v>44438</v>
      </c>
      <c r="B697" s="30">
        <v>414.15</v>
      </c>
      <c r="C697" s="30">
        <v>414.85</v>
      </c>
      <c r="D697" s="30">
        <v>410.04</v>
      </c>
      <c r="E697" s="30">
        <v>411.5</v>
      </c>
    </row>
    <row r="698" spans="1:5" x14ac:dyDescent="0.3">
      <c r="A698" s="31">
        <v>44435</v>
      </c>
      <c r="B698" s="30">
        <v>408.63</v>
      </c>
      <c r="C698" s="30">
        <v>411.79</v>
      </c>
      <c r="D698" s="30">
        <v>406.81</v>
      </c>
      <c r="E698" s="30">
        <v>410.24</v>
      </c>
    </row>
    <row r="699" spans="1:5" x14ac:dyDescent="0.3">
      <c r="A699" s="31">
        <v>44434</v>
      </c>
      <c r="B699" s="30">
        <v>414.49</v>
      </c>
      <c r="C699" s="30">
        <v>415.74</v>
      </c>
      <c r="D699" s="30">
        <v>409.79</v>
      </c>
      <c r="E699" s="30">
        <v>410.38</v>
      </c>
    </row>
    <row r="700" spans="1:5" x14ac:dyDescent="0.3">
      <c r="A700" s="31">
        <v>44433</v>
      </c>
      <c r="B700" s="30">
        <v>414.01</v>
      </c>
      <c r="C700" s="30">
        <v>416.03</v>
      </c>
      <c r="D700" s="30">
        <v>410.63</v>
      </c>
      <c r="E700" s="30">
        <v>413.95</v>
      </c>
    </row>
    <row r="701" spans="1:5" x14ac:dyDescent="0.3">
      <c r="A701" s="31">
        <v>44432</v>
      </c>
      <c r="B701" s="30">
        <v>408.47</v>
      </c>
      <c r="C701" s="30">
        <v>412.94</v>
      </c>
      <c r="D701" s="30">
        <v>408.26</v>
      </c>
      <c r="E701" s="30">
        <v>412.48</v>
      </c>
    </row>
    <row r="702" spans="1:5" x14ac:dyDescent="0.3">
      <c r="A702" s="31">
        <v>44431</v>
      </c>
      <c r="B702" s="30">
        <v>404.32</v>
      </c>
      <c r="C702" s="30">
        <v>407.82</v>
      </c>
      <c r="D702" s="30">
        <v>401.63</v>
      </c>
      <c r="E702" s="30">
        <v>404.58</v>
      </c>
    </row>
    <row r="703" spans="1:5" x14ac:dyDescent="0.3">
      <c r="A703" s="31">
        <v>44428</v>
      </c>
      <c r="B703" s="30">
        <v>406.64</v>
      </c>
      <c r="C703" s="30">
        <v>408.35</v>
      </c>
      <c r="D703" s="30">
        <v>399.18</v>
      </c>
      <c r="E703" s="30">
        <v>400.78</v>
      </c>
    </row>
    <row r="704" spans="1:5" x14ac:dyDescent="0.3">
      <c r="A704" s="31">
        <v>44427</v>
      </c>
      <c r="B704" s="30">
        <v>410.84</v>
      </c>
      <c r="C704" s="30">
        <v>412.93</v>
      </c>
      <c r="D704" s="30">
        <v>404.91</v>
      </c>
      <c r="E704" s="30">
        <v>404.96</v>
      </c>
    </row>
    <row r="705" spans="1:5" x14ac:dyDescent="0.3">
      <c r="A705" s="31">
        <v>44426</v>
      </c>
      <c r="B705" s="30">
        <v>410.92</v>
      </c>
      <c r="C705" s="30">
        <v>415.38</v>
      </c>
      <c r="D705" s="30">
        <v>408.46</v>
      </c>
      <c r="E705" s="30">
        <v>413.36</v>
      </c>
    </row>
    <row r="706" spans="1:5" x14ac:dyDescent="0.3">
      <c r="A706" s="31">
        <v>44425</v>
      </c>
      <c r="B706" s="30">
        <v>415.5</v>
      </c>
      <c r="C706" s="30">
        <v>417.23</v>
      </c>
      <c r="D706" s="30">
        <v>410.31</v>
      </c>
      <c r="E706" s="30">
        <v>411.31</v>
      </c>
    </row>
    <row r="707" spans="1:5" x14ac:dyDescent="0.3">
      <c r="A707" s="31">
        <v>44421</v>
      </c>
      <c r="B707" s="30">
        <v>421.38</v>
      </c>
      <c r="C707" s="30">
        <v>422.04</v>
      </c>
      <c r="D707" s="30">
        <v>413.64</v>
      </c>
      <c r="E707" s="30">
        <v>416.06</v>
      </c>
    </row>
    <row r="708" spans="1:5" x14ac:dyDescent="0.3">
      <c r="A708" s="31">
        <v>44420</v>
      </c>
      <c r="B708" s="30">
        <v>423.17</v>
      </c>
      <c r="C708" s="30">
        <v>425.53</v>
      </c>
      <c r="D708" s="30">
        <v>421.42</v>
      </c>
      <c r="E708" s="30">
        <v>422.38</v>
      </c>
    </row>
    <row r="709" spans="1:5" x14ac:dyDescent="0.3">
      <c r="A709" s="31">
        <v>44419</v>
      </c>
      <c r="B709" s="30">
        <v>427.16</v>
      </c>
      <c r="C709" s="30">
        <v>428.88</v>
      </c>
      <c r="D709" s="30">
        <v>424.3</v>
      </c>
      <c r="E709" s="30">
        <v>424.74</v>
      </c>
    </row>
    <row r="710" spans="1:5" x14ac:dyDescent="0.3">
      <c r="A710" s="31">
        <v>44418</v>
      </c>
      <c r="B710" s="30">
        <v>433.01</v>
      </c>
      <c r="C710" s="30">
        <v>433.11</v>
      </c>
      <c r="D710" s="30">
        <v>427.28</v>
      </c>
      <c r="E710" s="30">
        <v>428.56</v>
      </c>
    </row>
    <row r="711" spans="1:5" x14ac:dyDescent="0.3">
      <c r="A711" s="31">
        <v>44417</v>
      </c>
      <c r="B711" s="30">
        <v>431.57</v>
      </c>
      <c r="C711" s="30">
        <v>433.16</v>
      </c>
      <c r="D711" s="30">
        <v>430.05</v>
      </c>
      <c r="E711" s="30">
        <v>431.65</v>
      </c>
    </row>
    <row r="712" spans="1:5" x14ac:dyDescent="0.3">
      <c r="A712" s="31">
        <v>44414</v>
      </c>
      <c r="B712" s="30">
        <v>434.85</v>
      </c>
      <c r="C712" s="30">
        <v>436.61</v>
      </c>
      <c r="D712" s="30">
        <v>432.27</v>
      </c>
      <c r="E712" s="30">
        <v>433.29</v>
      </c>
    </row>
    <row r="713" spans="1:5" x14ac:dyDescent="0.3">
      <c r="A713" s="31">
        <v>44413</v>
      </c>
      <c r="B713" s="30">
        <v>436.46</v>
      </c>
      <c r="C713" s="30">
        <v>437.85</v>
      </c>
      <c r="D713" s="30">
        <v>434.24</v>
      </c>
      <c r="E713" s="30">
        <v>434.74</v>
      </c>
    </row>
    <row r="714" spans="1:5" x14ac:dyDescent="0.3">
      <c r="A714" s="31">
        <v>44412</v>
      </c>
      <c r="B714" s="30">
        <v>431.6</v>
      </c>
      <c r="C714" s="30">
        <v>436.71</v>
      </c>
      <c r="D714" s="30">
        <v>430.16</v>
      </c>
      <c r="E714" s="30">
        <v>436.05</v>
      </c>
    </row>
    <row r="715" spans="1:5" x14ac:dyDescent="0.3">
      <c r="A715" s="31">
        <v>44411</v>
      </c>
      <c r="B715" s="30">
        <v>426.65</v>
      </c>
      <c r="C715" s="30">
        <v>429.98</v>
      </c>
      <c r="D715" s="30">
        <v>426.42</v>
      </c>
      <c r="E715" s="30">
        <v>429.98</v>
      </c>
    </row>
    <row r="716" spans="1:5" x14ac:dyDescent="0.3">
      <c r="A716" s="31">
        <v>44410</v>
      </c>
      <c r="B716" s="30">
        <v>426.29</v>
      </c>
      <c r="C716" s="30">
        <v>426.85</v>
      </c>
      <c r="D716" s="30">
        <v>422.86</v>
      </c>
      <c r="E716" s="30">
        <v>426.79</v>
      </c>
    </row>
    <row r="717" spans="1:5" x14ac:dyDescent="0.3">
      <c r="A717" s="31">
        <v>44407</v>
      </c>
      <c r="B717" s="30">
        <v>428.12</v>
      </c>
      <c r="C717" s="30">
        <v>428.21</v>
      </c>
      <c r="D717" s="30">
        <v>423.91</v>
      </c>
      <c r="E717" s="30">
        <v>423.91</v>
      </c>
    </row>
    <row r="718" spans="1:5" x14ac:dyDescent="0.3">
      <c r="A718" s="31">
        <v>44406</v>
      </c>
      <c r="B718" s="30">
        <v>430.58</v>
      </c>
      <c r="C718" s="30">
        <v>431.19</v>
      </c>
      <c r="D718" s="30">
        <v>428.18</v>
      </c>
      <c r="E718" s="30">
        <v>429.49</v>
      </c>
    </row>
    <row r="719" spans="1:5" x14ac:dyDescent="0.3">
      <c r="A719" s="31">
        <v>44405</v>
      </c>
      <c r="B719" s="30">
        <v>427.3</v>
      </c>
      <c r="C719" s="30">
        <v>429.71</v>
      </c>
      <c r="D719" s="30">
        <v>425.34</v>
      </c>
      <c r="E719" s="30">
        <v>429.15</v>
      </c>
    </row>
    <row r="720" spans="1:5" x14ac:dyDescent="0.3">
      <c r="A720" s="31">
        <v>44404</v>
      </c>
      <c r="B720" s="30">
        <v>430.14</v>
      </c>
      <c r="C720" s="30">
        <v>431.15</v>
      </c>
      <c r="D720" s="30">
        <v>427.89</v>
      </c>
      <c r="E720" s="30">
        <v>428.22</v>
      </c>
    </row>
    <row r="721" spans="1:5" x14ac:dyDescent="0.3">
      <c r="A721" s="31">
        <v>44403</v>
      </c>
      <c r="B721" s="30">
        <v>433.14</v>
      </c>
      <c r="C721" s="30">
        <v>433.28</v>
      </c>
      <c r="D721" s="30">
        <v>427.46</v>
      </c>
      <c r="E721" s="30">
        <v>427.47</v>
      </c>
    </row>
    <row r="722" spans="1:5" x14ac:dyDescent="0.3">
      <c r="A722" s="31">
        <v>44400</v>
      </c>
      <c r="B722" s="30">
        <v>431.75</v>
      </c>
      <c r="C722" s="30">
        <v>433.23</v>
      </c>
      <c r="D722" s="30">
        <v>430.27</v>
      </c>
      <c r="E722" s="30">
        <v>431.55</v>
      </c>
    </row>
    <row r="723" spans="1:5" x14ac:dyDescent="0.3">
      <c r="A723" s="31">
        <v>44399</v>
      </c>
      <c r="B723" s="30">
        <v>428.75</v>
      </c>
      <c r="C723" s="30">
        <v>431.93</v>
      </c>
      <c r="D723" s="30">
        <v>428.65</v>
      </c>
      <c r="E723" s="30">
        <v>431.38</v>
      </c>
    </row>
    <row r="724" spans="1:5" x14ac:dyDescent="0.3">
      <c r="A724" s="31">
        <v>44398</v>
      </c>
      <c r="B724" s="30">
        <v>430.99</v>
      </c>
      <c r="C724" s="30">
        <v>431.29</v>
      </c>
      <c r="D724" s="30">
        <v>425.82</v>
      </c>
      <c r="E724" s="30">
        <v>426</v>
      </c>
    </row>
    <row r="725" spans="1:5" x14ac:dyDescent="0.3">
      <c r="A725" s="31">
        <v>44397</v>
      </c>
      <c r="B725" s="30">
        <v>427.14</v>
      </c>
      <c r="C725" s="30">
        <v>428.78</v>
      </c>
      <c r="D725" s="30">
        <v>425.99</v>
      </c>
      <c r="E725" s="30">
        <v>428.55</v>
      </c>
    </row>
    <row r="726" spans="1:5" x14ac:dyDescent="0.3">
      <c r="A726" s="31">
        <v>44396</v>
      </c>
      <c r="B726" s="30">
        <v>432.25</v>
      </c>
      <c r="C726" s="30">
        <v>432.25</v>
      </c>
      <c r="D726" s="30">
        <v>428.94</v>
      </c>
      <c r="E726" s="30">
        <v>429.89</v>
      </c>
    </row>
    <row r="727" spans="1:5" x14ac:dyDescent="0.3">
      <c r="A727" s="31">
        <v>44393</v>
      </c>
      <c r="B727" s="30">
        <v>436.24</v>
      </c>
      <c r="C727" s="30">
        <v>436.24</v>
      </c>
      <c r="D727" s="30">
        <v>432.85</v>
      </c>
      <c r="E727" s="30">
        <v>434.82</v>
      </c>
    </row>
    <row r="728" spans="1:5" x14ac:dyDescent="0.3">
      <c r="A728" s="31">
        <v>44392</v>
      </c>
      <c r="B728" s="30">
        <v>434.24</v>
      </c>
      <c r="C728" s="30">
        <v>436.85</v>
      </c>
      <c r="D728" s="30">
        <v>433.12</v>
      </c>
      <c r="E728" s="30">
        <v>436.76</v>
      </c>
    </row>
    <row r="729" spans="1:5" x14ac:dyDescent="0.3">
      <c r="A729" s="31">
        <v>44391</v>
      </c>
      <c r="B729" s="30">
        <v>434.47</v>
      </c>
      <c r="C729" s="30">
        <v>434.57</v>
      </c>
      <c r="D729" s="30">
        <v>431.75</v>
      </c>
      <c r="E729" s="30">
        <v>433.57</v>
      </c>
    </row>
    <row r="730" spans="1:5" x14ac:dyDescent="0.3">
      <c r="A730" s="31">
        <v>44390</v>
      </c>
      <c r="B730" s="30">
        <v>432.39</v>
      </c>
      <c r="C730" s="30">
        <v>435.21</v>
      </c>
      <c r="D730" s="30">
        <v>432.36</v>
      </c>
      <c r="E730" s="30">
        <v>434.71</v>
      </c>
    </row>
    <row r="731" spans="1:5" x14ac:dyDescent="0.3">
      <c r="A731" s="31">
        <v>44389</v>
      </c>
      <c r="B731" s="30">
        <v>429.33</v>
      </c>
      <c r="C731" s="30">
        <v>432.02</v>
      </c>
      <c r="D731" s="30">
        <v>429.3</v>
      </c>
      <c r="E731" s="30">
        <v>431.28</v>
      </c>
    </row>
    <row r="732" spans="1:5" x14ac:dyDescent="0.3">
      <c r="A732" s="31">
        <v>44386</v>
      </c>
      <c r="B732" s="30">
        <v>431.64</v>
      </c>
      <c r="C732" s="30">
        <v>431.65</v>
      </c>
      <c r="D732" s="30">
        <v>424.26</v>
      </c>
      <c r="E732" s="30">
        <v>427.84</v>
      </c>
    </row>
    <row r="733" spans="1:5" x14ac:dyDescent="0.3">
      <c r="A733" s="31">
        <v>44385</v>
      </c>
      <c r="B733" s="30">
        <v>437.2</v>
      </c>
      <c r="C733" s="30">
        <v>438.56</v>
      </c>
      <c r="D733" s="30">
        <v>432.6</v>
      </c>
      <c r="E733" s="30">
        <v>432.63</v>
      </c>
    </row>
    <row r="734" spans="1:5" x14ac:dyDescent="0.3">
      <c r="A734" s="31">
        <v>44384</v>
      </c>
      <c r="B734" s="30">
        <v>439.29</v>
      </c>
      <c r="C734" s="30">
        <v>439.29</v>
      </c>
      <c r="D734" s="30">
        <v>435.78</v>
      </c>
      <c r="E734" s="30">
        <v>436.97</v>
      </c>
    </row>
    <row r="735" spans="1:5" x14ac:dyDescent="0.3">
      <c r="A735" s="31">
        <v>44383</v>
      </c>
      <c r="B735" s="30">
        <v>437.96</v>
      </c>
      <c r="C735" s="30">
        <v>440.68</v>
      </c>
      <c r="D735" s="30">
        <v>437.96</v>
      </c>
      <c r="E735" s="30">
        <v>439.5</v>
      </c>
    </row>
    <row r="736" spans="1:5" x14ac:dyDescent="0.3">
      <c r="A736" s="31">
        <v>44382</v>
      </c>
      <c r="B736" s="30">
        <v>436.53</v>
      </c>
      <c r="C736" s="30">
        <v>438.92</v>
      </c>
      <c r="D736" s="30">
        <v>436.53</v>
      </c>
      <c r="E736" s="30">
        <v>437.66</v>
      </c>
    </row>
    <row r="737" spans="1:5" x14ac:dyDescent="0.3">
      <c r="A737" s="31">
        <v>44379</v>
      </c>
      <c r="B737" s="30">
        <v>436.31</v>
      </c>
      <c r="C737" s="30">
        <v>438.07</v>
      </c>
      <c r="D737" s="30">
        <v>435.54</v>
      </c>
      <c r="E737" s="30">
        <v>436</v>
      </c>
    </row>
    <row r="738" spans="1:5" x14ac:dyDescent="0.3">
      <c r="A738" s="31">
        <v>44378</v>
      </c>
      <c r="B738" s="30">
        <v>439.01</v>
      </c>
      <c r="C738" s="30">
        <v>439.26</v>
      </c>
      <c r="D738" s="30">
        <v>435.8</v>
      </c>
      <c r="E738" s="30">
        <v>436.34</v>
      </c>
    </row>
    <row r="739" spans="1:5" x14ac:dyDescent="0.3">
      <c r="A739" s="31">
        <v>44377</v>
      </c>
      <c r="B739" s="30">
        <v>437.76</v>
      </c>
      <c r="C739" s="30">
        <v>440.4</v>
      </c>
      <c r="D739" s="30">
        <v>437.7</v>
      </c>
      <c r="E739" s="30">
        <v>438.84</v>
      </c>
    </row>
    <row r="740" spans="1:5" x14ac:dyDescent="0.3">
      <c r="A740" s="31">
        <v>44376</v>
      </c>
      <c r="B740" s="30">
        <v>440.48</v>
      </c>
      <c r="C740" s="30">
        <v>440.6</v>
      </c>
      <c r="D740" s="30">
        <v>436.17</v>
      </c>
      <c r="E740" s="30">
        <v>437.54</v>
      </c>
    </row>
    <row r="741" spans="1:5" x14ac:dyDescent="0.3">
      <c r="A741" s="31">
        <v>44375</v>
      </c>
      <c r="B741" s="30">
        <v>440.78</v>
      </c>
      <c r="C741" s="30">
        <v>441.54</v>
      </c>
      <c r="D741" s="30">
        <v>438.55</v>
      </c>
      <c r="E741" s="30">
        <v>439.98</v>
      </c>
    </row>
    <row r="742" spans="1:5" x14ac:dyDescent="0.3">
      <c r="A742" s="31">
        <v>44372</v>
      </c>
      <c r="B742" s="30">
        <v>438.76</v>
      </c>
      <c r="C742" s="30">
        <v>442.31</v>
      </c>
      <c r="D742" s="30">
        <v>438.75</v>
      </c>
      <c r="E742" s="30">
        <v>440.4</v>
      </c>
    </row>
    <row r="743" spans="1:5" x14ac:dyDescent="0.3">
      <c r="A743" s="31">
        <v>44371</v>
      </c>
      <c r="B743" s="30">
        <v>437.54</v>
      </c>
      <c r="C743" s="30">
        <v>439.37</v>
      </c>
      <c r="D743" s="30">
        <v>436.96</v>
      </c>
      <c r="E743" s="30">
        <v>438.38</v>
      </c>
    </row>
    <row r="744" spans="1:5" x14ac:dyDescent="0.3">
      <c r="A744" s="31">
        <v>44370</v>
      </c>
      <c r="B744" s="30">
        <v>434.65</v>
      </c>
      <c r="C744" s="30">
        <v>437.37</v>
      </c>
      <c r="D744" s="30">
        <v>434.62</v>
      </c>
      <c r="E744" s="30">
        <v>436.73</v>
      </c>
    </row>
    <row r="745" spans="1:5" x14ac:dyDescent="0.3">
      <c r="A745" s="31">
        <v>44369</v>
      </c>
      <c r="B745" s="30">
        <v>432.1</v>
      </c>
      <c r="C745" s="30">
        <v>435.05</v>
      </c>
      <c r="D745" s="30">
        <v>432.1</v>
      </c>
      <c r="E745" s="30">
        <v>434.42</v>
      </c>
    </row>
    <row r="746" spans="1:5" x14ac:dyDescent="0.3">
      <c r="A746" s="31">
        <v>44368</v>
      </c>
      <c r="B746" s="30">
        <v>434.57</v>
      </c>
      <c r="C746" s="30">
        <v>434.57</v>
      </c>
      <c r="D746" s="30">
        <v>429.52</v>
      </c>
      <c r="E746" s="30">
        <v>431.46</v>
      </c>
    </row>
    <row r="747" spans="1:5" x14ac:dyDescent="0.3">
      <c r="A747" s="31">
        <v>44365</v>
      </c>
      <c r="B747" s="30">
        <v>434.82</v>
      </c>
      <c r="C747" s="30">
        <v>436.69</v>
      </c>
      <c r="D747" s="30">
        <v>434.39</v>
      </c>
      <c r="E747" s="30">
        <v>435.02</v>
      </c>
    </row>
    <row r="748" spans="1:5" x14ac:dyDescent="0.3">
      <c r="A748" s="31">
        <v>44364</v>
      </c>
      <c r="B748" s="30">
        <v>436.61</v>
      </c>
      <c r="C748" s="30">
        <v>436.63</v>
      </c>
      <c r="D748" s="30">
        <v>432.78</v>
      </c>
      <c r="E748" s="30">
        <v>434.73</v>
      </c>
    </row>
    <row r="749" spans="1:5" x14ac:dyDescent="0.3">
      <c r="A749" s="31">
        <v>44363</v>
      </c>
      <c r="B749" s="30">
        <v>434.19</v>
      </c>
      <c r="C749" s="30">
        <v>437.47</v>
      </c>
      <c r="D749" s="30">
        <v>433.88</v>
      </c>
      <c r="E749" s="30">
        <v>436.96</v>
      </c>
    </row>
    <row r="750" spans="1:5" x14ac:dyDescent="0.3">
      <c r="A750" s="31">
        <v>44362</v>
      </c>
      <c r="B750" s="30">
        <v>433.41</v>
      </c>
      <c r="C750" s="30">
        <v>434.99</v>
      </c>
      <c r="D750" s="30">
        <v>432.48</v>
      </c>
      <c r="E750" s="30">
        <v>434.13</v>
      </c>
    </row>
    <row r="751" spans="1:5" x14ac:dyDescent="0.3">
      <c r="A751" s="31">
        <v>44361</v>
      </c>
      <c r="B751" s="30">
        <v>432.7</v>
      </c>
      <c r="C751" s="30">
        <v>433.59</v>
      </c>
      <c r="D751" s="30">
        <v>431.28</v>
      </c>
      <c r="E751" s="30">
        <v>433.22</v>
      </c>
    </row>
    <row r="752" spans="1:5" x14ac:dyDescent="0.3">
      <c r="A752" s="31">
        <v>44358</v>
      </c>
      <c r="B752" s="30">
        <v>429.61</v>
      </c>
      <c r="C752" s="30">
        <v>433.42</v>
      </c>
      <c r="D752" s="30">
        <v>429.61</v>
      </c>
      <c r="E752" s="30">
        <v>432.78</v>
      </c>
    </row>
    <row r="753" spans="1:5" x14ac:dyDescent="0.3">
      <c r="A753" s="31">
        <v>44357</v>
      </c>
      <c r="B753" s="30">
        <v>428.23</v>
      </c>
      <c r="C753" s="30">
        <v>430.87</v>
      </c>
      <c r="D753" s="30">
        <v>427.5</v>
      </c>
      <c r="E753" s="30">
        <v>429.35</v>
      </c>
    </row>
    <row r="754" spans="1:5" x14ac:dyDescent="0.3">
      <c r="A754" s="31">
        <v>44356</v>
      </c>
      <c r="B754" s="30">
        <v>432.35</v>
      </c>
      <c r="C754" s="30">
        <v>432.53</v>
      </c>
      <c r="D754" s="30">
        <v>428.16</v>
      </c>
      <c r="E754" s="30">
        <v>428.16</v>
      </c>
    </row>
    <row r="755" spans="1:5" x14ac:dyDescent="0.3">
      <c r="A755" s="31">
        <v>44355</v>
      </c>
      <c r="B755" s="30">
        <v>433.21</v>
      </c>
      <c r="C755" s="30">
        <v>435.02</v>
      </c>
      <c r="D755" s="30">
        <v>431.71</v>
      </c>
      <c r="E755" s="30">
        <v>432.88</v>
      </c>
    </row>
    <row r="756" spans="1:5" x14ac:dyDescent="0.3">
      <c r="A756" s="31">
        <v>44354</v>
      </c>
      <c r="B756" s="30">
        <v>432.82</v>
      </c>
      <c r="C756" s="30">
        <v>435.77</v>
      </c>
      <c r="D756" s="30">
        <v>430.76</v>
      </c>
      <c r="E756" s="30">
        <v>433.26</v>
      </c>
    </row>
    <row r="757" spans="1:5" x14ac:dyDescent="0.3">
      <c r="A757" s="31">
        <v>44351</v>
      </c>
      <c r="B757" s="30">
        <v>433.7</v>
      </c>
      <c r="C757" s="30">
        <v>433.7</v>
      </c>
      <c r="D757" s="30">
        <v>429.33</v>
      </c>
      <c r="E757" s="30">
        <v>432.22</v>
      </c>
    </row>
    <row r="758" spans="1:5" x14ac:dyDescent="0.3">
      <c r="A758" s="31">
        <v>44350</v>
      </c>
      <c r="B758" s="30">
        <v>430.2</v>
      </c>
      <c r="C758" s="30">
        <v>435.6</v>
      </c>
      <c r="D758" s="30">
        <v>430.2</v>
      </c>
      <c r="E758" s="30">
        <v>433.87</v>
      </c>
    </row>
    <row r="759" spans="1:5" x14ac:dyDescent="0.3">
      <c r="A759" s="31">
        <v>44349</v>
      </c>
      <c r="B759" s="30">
        <v>430.6</v>
      </c>
      <c r="C759" s="30">
        <v>433.06</v>
      </c>
      <c r="D759" s="30">
        <v>429.14</v>
      </c>
      <c r="E759" s="30">
        <v>430.15</v>
      </c>
    </row>
    <row r="760" spans="1:5" x14ac:dyDescent="0.3">
      <c r="A760" s="31">
        <v>44348</v>
      </c>
      <c r="B760" s="30">
        <v>428.08</v>
      </c>
      <c r="C760" s="30">
        <v>432.18</v>
      </c>
      <c r="D760" s="30">
        <v>426.94</v>
      </c>
      <c r="E760" s="30">
        <v>430.32</v>
      </c>
    </row>
    <row r="761" spans="1:5" x14ac:dyDescent="0.3">
      <c r="A761" s="31">
        <v>44347</v>
      </c>
      <c r="B761" s="30">
        <v>426.31</v>
      </c>
      <c r="C761" s="30">
        <v>428.18</v>
      </c>
      <c r="D761" s="30">
        <v>424.29</v>
      </c>
      <c r="E761" s="30">
        <v>427.91</v>
      </c>
    </row>
    <row r="762" spans="1:5" x14ac:dyDescent="0.3">
      <c r="A762" s="31">
        <v>44344</v>
      </c>
      <c r="B762" s="30">
        <v>423.88</v>
      </c>
      <c r="C762" s="30">
        <v>427.51</v>
      </c>
      <c r="D762" s="30">
        <v>423.58</v>
      </c>
      <c r="E762" s="30">
        <v>425.95</v>
      </c>
    </row>
    <row r="763" spans="1:5" x14ac:dyDescent="0.3">
      <c r="A763" s="31">
        <v>44343</v>
      </c>
      <c r="B763" s="30">
        <v>423.92</v>
      </c>
      <c r="C763" s="30">
        <v>424.38</v>
      </c>
      <c r="D763" s="30">
        <v>419.78</v>
      </c>
      <c r="E763" s="30">
        <v>423</v>
      </c>
    </row>
    <row r="764" spans="1:5" x14ac:dyDescent="0.3">
      <c r="A764" s="31">
        <v>44342</v>
      </c>
      <c r="B764" s="30">
        <v>424.46</v>
      </c>
      <c r="C764" s="30">
        <v>426.05</v>
      </c>
      <c r="D764" s="30">
        <v>422.55</v>
      </c>
      <c r="E764" s="30">
        <v>423.54</v>
      </c>
    </row>
    <row r="765" spans="1:5" x14ac:dyDescent="0.3">
      <c r="A765" s="31">
        <v>44341</v>
      </c>
      <c r="B765" s="30">
        <v>421.91</v>
      </c>
      <c r="C765" s="30">
        <v>424.83</v>
      </c>
      <c r="D765" s="30">
        <v>421.2</v>
      </c>
      <c r="E765" s="30">
        <v>424.35</v>
      </c>
    </row>
    <row r="766" spans="1:5" x14ac:dyDescent="0.3">
      <c r="A766" s="31">
        <v>44340</v>
      </c>
      <c r="B766" s="30">
        <v>421.92</v>
      </c>
      <c r="C766" s="30">
        <v>423.09</v>
      </c>
      <c r="D766" s="30">
        <v>419.38</v>
      </c>
      <c r="E766" s="30">
        <v>420.57</v>
      </c>
    </row>
    <row r="767" spans="1:5" x14ac:dyDescent="0.3">
      <c r="A767" s="31">
        <v>44337</v>
      </c>
      <c r="B767" s="30">
        <v>423.12</v>
      </c>
      <c r="C767" s="30">
        <v>427.75</v>
      </c>
      <c r="D767" s="30">
        <v>420.7</v>
      </c>
      <c r="E767" s="30">
        <v>422.08</v>
      </c>
    </row>
    <row r="768" spans="1:5" x14ac:dyDescent="0.3">
      <c r="A768" s="31">
        <v>44336</v>
      </c>
      <c r="B768" s="30">
        <v>423.38</v>
      </c>
      <c r="C768" s="30">
        <v>423.38</v>
      </c>
      <c r="D768" s="30">
        <v>419.07</v>
      </c>
      <c r="E768" s="30">
        <v>421.68</v>
      </c>
    </row>
    <row r="769" spans="1:5" x14ac:dyDescent="0.3">
      <c r="A769" s="31">
        <v>44334</v>
      </c>
      <c r="B769" s="30">
        <v>418.28</v>
      </c>
      <c r="C769" s="30">
        <v>423.93</v>
      </c>
      <c r="D769" s="30">
        <v>418.28</v>
      </c>
      <c r="E769" s="30">
        <v>423.09</v>
      </c>
    </row>
    <row r="770" spans="1:5" x14ac:dyDescent="0.3">
      <c r="A770" s="31">
        <v>44333</v>
      </c>
      <c r="B770" s="30">
        <v>421.97</v>
      </c>
      <c r="C770" s="30">
        <v>423.19</v>
      </c>
      <c r="D770" s="30">
        <v>416.08</v>
      </c>
      <c r="E770" s="30">
        <v>418.27</v>
      </c>
    </row>
    <row r="771" spans="1:5" x14ac:dyDescent="0.3">
      <c r="A771" s="31">
        <v>44330</v>
      </c>
      <c r="B771" s="30">
        <v>417.5</v>
      </c>
      <c r="C771" s="30">
        <v>421.75</v>
      </c>
      <c r="D771" s="30">
        <v>417.5</v>
      </c>
      <c r="E771" s="30">
        <v>420.17</v>
      </c>
    </row>
    <row r="772" spans="1:5" x14ac:dyDescent="0.3">
      <c r="A772" s="31">
        <v>44329</v>
      </c>
      <c r="B772" s="30">
        <v>419.6</v>
      </c>
      <c r="C772" s="30">
        <v>421.07</v>
      </c>
      <c r="D772" s="30">
        <v>414.28</v>
      </c>
      <c r="E772" s="30">
        <v>416.07</v>
      </c>
    </row>
    <row r="773" spans="1:5" x14ac:dyDescent="0.3">
      <c r="A773" s="31">
        <v>44328</v>
      </c>
      <c r="B773" s="30">
        <v>428.74</v>
      </c>
      <c r="C773" s="30">
        <v>428.96</v>
      </c>
      <c r="D773" s="30">
        <v>419.11</v>
      </c>
      <c r="E773" s="30">
        <v>421.86</v>
      </c>
    </row>
    <row r="774" spans="1:5" x14ac:dyDescent="0.3">
      <c r="A774" s="31">
        <v>44327</v>
      </c>
      <c r="B774" s="30">
        <v>434.14</v>
      </c>
      <c r="C774" s="30">
        <v>434.14</v>
      </c>
      <c r="D774" s="30">
        <v>427.21</v>
      </c>
      <c r="E774" s="30">
        <v>428.77</v>
      </c>
    </row>
    <row r="775" spans="1:5" x14ac:dyDescent="0.3">
      <c r="A775" s="31">
        <v>44326</v>
      </c>
      <c r="B775" s="30">
        <v>429.04</v>
      </c>
      <c r="C775" s="30">
        <v>436.73</v>
      </c>
      <c r="D775" s="30">
        <v>429.04</v>
      </c>
      <c r="E775" s="30">
        <v>435.63</v>
      </c>
    </row>
    <row r="776" spans="1:5" x14ac:dyDescent="0.3">
      <c r="A776" s="31">
        <v>44323</v>
      </c>
      <c r="B776" s="30">
        <v>426.51</v>
      </c>
      <c r="C776" s="30">
        <v>429.94</v>
      </c>
      <c r="D776" s="30">
        <v>426</v>
      </c>
      <c r="E776" s="30">
        <v>428.56</v>
      </c>
    </row>
    <row r="777" spans="1:5" x14ac:dyDescent="0.3">
      <c r="A777" s="31">
        <v>44322</v>
      </c>
      <c r="B777" s="30">
        <v>423.62</v>
      </c>
      <c r="C777" s="30">
        <v>426.64</v>
      </c>
      <c r="D777" s="30">
        <v>421.25</v>
      </c>
      <c r="E777" s="30">
        <v>426.64</v>
      </c>
    </row>
    <row r="778" spans="1:5" x14ac:dyDescent="0.3">
      <c r="A778" s="31">
        <v>44320</v>
      </c>
      <c r="B778" s="30">
        <v>420.99</v>
      </c>
      <c r="C778" s="30">
        <v>423.57</v>
      </c>
      <c r="D778" s="30">
        <v>418.53</v>
      </c>
      <c r="E778" s="30">
        <v>423.57</v>
      </c>
    </row>
    <row r="779" spans="1:5" x14ac:dyDescent="0.3">
      <c r="A779" s="31">
        <v>44319</v>
      </c>
      <c r="B779" s="30">
        <v>422.54</v>
      </c>
      <c r="C779" s="30">
        <v>426.3</v>
      </c>
      <c r="D779" s="30">
        <v>419.3</v>
      </c>
      <c r="E779" s="30">
        <v>420.36</v>
      </c>
    </row>
    <row r="780" spans="1:5" x14ac:dyDescent="0.3">
      <c r="A780" s="31">
        <v>44316</v>
      </c>
      <c r="B780" s="30">
        <v>426.61</v>
      </c>
      <c r="C780" s="30">
        <v>426.83</v>
      </c>
      <c r="D780" s="30">
        <v>421.73</v>
      </c>
      <c r="E780" s="30">
        <v>422.36</v>
      </c>
    </row>
    <row r="781" spans="1:5" x14ac:dyDescent="0.3">
      <c r="A781" s="31">
        <v>44315</v>
      </c>
      <c r="B781" s="30">
        <v>428.07</v>
      </c>
      <c r="C781" s="30">
        <v>430.14</v>
      </c>
      <c r="D781" s="30">
        <v>424.83</v>
      </c>
      <c r="E781" s="30">
        <v>426.28</v>
      </c>
    </row>
    <row r="782" spans="1:5" x14ac:dyDescent="0.3">
      <c r="A782" s="31">
        <v>44314</v>
      </c>
      <c r="B782" s="30">
        <v>432.2</v>
      </c>
      <c r="C782" s="30">
        <v>432.82</v>
      </c>
      <c r="D782" s="30">
        <v>426.88</v>
      </c>
      <c r="E782" s="30">
        <v>427.48</v>
      </c>
    </row>
    <row r="783" spans="1:5" x14ac:dyDescent="0.3">
      <c r="A783" s="31">
        <v>44313</v>
      </c>
      <c r="B783" s="30">
        <v>432.46</v>
      </c>
      <c r="C783" s="30">
        <v>433.43</v>
      </c>
      <c r="D783" s="30">
        <v>430.36</v>
      </c>
      <c r="E783" s="30">
        <v>432.14</v>
      </c>
    </row>
    <row r="784" spans="1:5" x14ac:dyDescent="0.3">
      <c r="A784" s="31">
        <v>44312</v>
      </c>
      <c r="B784" s="30">
        <v>428.89</v>
      </c>
      <c r="C784" s="30">
        <v>432.36</v>
      </c>
      <c r="D784" s="30">
        <v>428.68</v>
      </c>
      <c r="E784" s="30">
        <v>432.36</v>
      </c>
    </row>
    <row r="785" spans="1:5" x14ac:dyDescent="0.3">
      <c r="A785" s="31">
        <v>44309</v>
      </c>
      <c r="B785" s="30">
        <v>426.68</v>
      </c>
      <c r="C785" s="30">
        <v>428.87</v>
      </c>
      <c r="D785" s="30">
        <v>422.92</v>
      </c>
      <c r="E785" s="30">
        <v>428.34</v>
      </c>
    </row>
    <row r="786" spans="1:5" x14ac:dyDescent="0.3">
      <c r="A786" s="31">
        <v>44308</v>
      </c>
      <c r="B786" s="30">
        <v>427.06</v>
      </c>
      <c r="C786" s="30">
        <v>430.44</v>
      </c>
      <c r="D786" s="30">
        <v>427.06</v>
      </c>
      <c r="E786" s="30">
        <v>427.37</v>
      </c>
    </row>
    <row r="787" spans="1:5" x14ac:dyDescent="0.3">
      <c r="A787" s="31">
        <v>44307</v>
      </c>
      <c r="B787" s="30">
        <v>433.4</v>
      </c>
      <c r="C787" s="30">
        <v>433.47</v>
      </c>
      <c r="D787" s="30">
        <v>425.93</v>
      </c>
      <c r="E787" s="30">
        <v>426.75</v>
      </c>
    </row>
    <row r="788" spans="1:5" x14ac:dyDescent="0.3">
      <c r="A788" s="31">
        <v>44306</v>
      </c>
      <c r="B788" s="30">
        <v>431.9</v>
      </c>
      <c r="C788" s="30">
        <v>434.7</v>
      </c>
      <c r="D788" s="30">
        <v>431.38</v>
      </c>
      <c r="E788" s="30">
        <v>434.6</v>
      </c>
    </row>
    <row r="789" spans="1:5" x14ac:dyDescent="0.3">
      <c r="A789" s="31">
        <v>44305</v>
      </c>
      <c r="B789" s="30">
        <v>432.74</v>
      </c>
      <c r="C789" s="30">
        <v>434.28</v>
      </c>
      <c r="D789" s="30">
        <v>431.16</v>
      </c>
      <c r="E789" s="30">
        <v>431.96</v>
      </c>
    </row>
    <row r="790" spans="1:5" x14ac:dyDescent="0.3">
      <c r="A790" s="31">
        <v>44302</v>
      </c>
      <c r="B790" s="30">
        <v>432.43</v>
      </c>
      <c r="C790" s="30">
        <v>434.57</v>
      </c>
      <c r="D790" s="30">
        <v>430.98</v>
      </c>
      <c r="E790" s="30">
        <v>432.43</v>
      </c>
    </row>
    <row r="791" spans="1:5" x14ac:dyDescent="0.3">
      <c r="A791" s="31">
        <v>44301</v>
      </c>
      <c r="B791" s="30">
        <v>430.41</v>
      </c>
      <c r="C791" s="30">
        <v>434.4</v>
      </c>
      <c r="D791" s="30">
        <v>430.39</v>
      </c>
      <c r="E791" s="30">
        <v>432.66</v>
      </c>
    </row>
    <row r="792" spans="1:5" x14ac:dyDescent="0.3">
      <c r="A792" s="31">
        <v>44300</v>
      </c>
      <c r="B792" s="30">
        <v>429.14</v>
      </c>
      <c r="C792" s="30">
        <v>431.65</v>
      </c>
      <c r="D792" s="30">
        <v>428.04</v>
      </c>
      <c r="E792" s="30">
        <v>430.71</v>
      </c>
    </row>
    <row r="793" spans="1:5" x14ac:dyDescent="0.3">
      <c r="A793" s="31">
        <v>44299</v>
      </c>
      <c r="B793" s="30">
        <v>424.4</v>
      </c>
      <c r="C793" s="30">
        <v>429.84</v>
      </c>
      <c r="D793" s="30">
        <v>423.89</v>
      </c>
      <c r="E793" s="30">
        <v>429.08</v>
      </c>
    </row>
    <row r="794" spans="1:5" x14ac:dyDescent="0.3">
      <c r="A794" s="31">
        <v>44298</v>
      </c>
      <c r="B794" s="30">
        <v>424.73</v>
      </c>
      <c r="C794" s="30">
        <v>426.62</v>
      </c>
      <c r="D794" s="30">
        <v>423.1</v>
      </c>
      <c r="E794" s="30">
        <v>424.22</v>
      </c>
    </row>
    <row r="795" spans="1:5" x14ac:dyDescent="0.3">
      <c r="A795" s="31">
        <v>44295</v>
      </c>
      <c r="B795" s="30">
        <v>427.26</v>
      </c>
      <c r="C795" s="30">
        <v>428.65</v>
      </c>
      <c r="D795" s="30">
        <v>423.33</v>
      </c>
      <c r="E795" s="30">
        <v>424.3</v>
      </c>
    </row>
    <row r="796" spans="1:5" x14ac:dyDescent="0.3">
      <c r="A796" s="31">
        <v>44294</v>
      </c>
      <c r="B796" s="30">
        <v>426.73</v>
      </c>
      <c r="C796" s="30">
        <v>427.32</v>
      </c>
      <c r="D796" s="30">
        <v>424.36</v>
      </c>
      <c r="E796" s="30">
        <v>426.86</v>
      </c>
    </row>
    <row r="797" spans="1:5" x14ac:dyDescent="0.3">
      <c r="A797" s="31">
        <v>44293</v>
      </c>
      <c r="B797" s="30">
        <v>426.22</v>
      </c>
      <c r="C797" s="30">
        <v>428.38</v>
      </c>
      <c r="D797" s="30">
        <v>424.96</v>
      </c>
      <c r="E797" s="30">
        <v>426.7</v>
      </c>
    </row>
    <row r="798" spans="1:5" x14ac:dyDescent="0.3">
      <c r="A798" s="31">
        <v>44292</v>
      </c>
      <c r="B798" s="30">
        <v>425.18</v>
      </c>
      <c r="C798" s="30">
        <v>427.68</v>
      </c>
      <c r="D798" s="30">
        <v>423.35</v>
      </c>
      <c r="E798" s="30">
        <v>425.88</v>
      </c>
    </row>
    <row r="799" spans="1:5" x14ac:dyDescent="0.3">
      <c r="A799" s="31">
        <v>44291</v>
      </c>
      <c r="B799" s="30">
        <v>425.15</v>
      </c>
      <c r="C799" s="30">
        <v>426.31</v>
      </c>
      <c r="D799" s="30">
        <v>422.16</v>
      </c>
      <c r="E799" s="30">
        <v>424.85</v>
      </c>
    </row>
    <row r="800" spans="1:5" x14ac:dyDescent="0.3">
      <c r="A800" s="31">
        <v>44288</v>
      </c>
      <c r="B800" s="30">
        <v>422.19</v>
      </c>
      <c r="C800" s="30">
        <v>425.13</v>
      </c>
      <c r="D800" s="30">
        <v>422.02</v>
      </c>
      <c r="E800" s="30">
        <v>423.74</v>
      </c>
    </row>
    <row r="801" spans="1:5" x14ac:dyDescent="0.3">
      <c r="A801" s="31">
        <v>44287</v>
      </c>
      <c r="B801" s="30">
        <v>416.99</v>
      </c>
      <c r="C801" s="30">
        <v>419.78</v>
      </c>
      <c r="D801" s="30">
        <v>416.51</v>
      </c>
      <c r="E801" s="30">
        <v>419.42</v>
      </c>
    </row>
    <row r="802" spans="1:5" x14ac:dyDescent="0.3">
      <c r="A802" s="31">
        <v>44286</v>
      </c>
      <c r="B802" s="30">
        <v>417.12</v>
      </c>
      <c r="C802" s="30">
        <v>420.18</v>
      </c>
      <c r="D802" s="30">
        <v>415.04</v>
      </c>
      <c r="E802" s="30">
        <v>415.04</v>
      </c>
    </row>
    <row r="803" spans="1:5" x14ac:dyDescent="0.3">
      <c r="A803" s="31">
        <v>44285</v>
      </c>
      <c r="B803" s="30">
        <v>412.32</v>
      </c>
      <c r="C803" s="30">
        <v>417.44</v>
      </c>
      <c r="D803" s="30">
        <v>412.32</v>
      </c>
      <c r="E803" s="30">
        <v>416.61</v>
      </c>
    </row>
    <row r="804" spans="1:5" x14ac:dyDescent="0.3">
      <c r="A804" s="31">
        <v>44284</v>
      </c>
      <c r="B804" s="30">
        <v>413.9</v>
      </c>
      <c r="C804" s="30">
        <v>414.72</v>
      </c>
      <c r="D804" s="30">
        <v>410.45</v>
      </c>
      <c r="E804" s="30">
        <v>412.05</v>
      </c>
    </row>
    <row r="805" spans="1:5" x14ac:dyDescent="0.3">
      <c r="A805" s="31">
        <v>44281</v>
      </c>
      <c r="B805" s="30">
        <v>409.16</v>
      </c>
      <c r="C805" s="30">
        <v>413.04</v>
      </c>
      <c r="D805" s="30">
        <v>409.13</v>
      </c>
      <c r="E805" s="30">
        <v>412.89</v>
      </c>
    </row>
    <row r="806" spans="1:5" x14ac:dyDescent="0.3">
      <c r="A806" s="31">
        <v>44280</v>
      </c>
      <c r="B806" s="30">
        <v>407.03</v>
      </c>
      <c r="C806" s="30">
        <v>411.27</v>
      </c>
      <c r="D806" s="30">
        <v>405.59</v>
      </c>
      <c r="E806" s="30">
        <v>408.53</v>
      </c>
    </row>
    <row r="807" spans="1:5" x14ac:dyDescent="0.3">
      <c r="A807" s="31">
        <v>44279</v>
      </c>
      <c r="B807" s="30">
        <v>407.32</v>
      </c>
      <c r="C807" s="30">
        <v>408.76</v>
      </c>
      <c r="D807" s="30">
        <v>404.03</v>
      </c>
      <c r="E807" s="30">
        <v>407.1</v>
      </c>
    </row>
    <row r="808" spans="1:5" x14ac:dyDescent="0.3">
      <c r="A808" s="31">
        <v>44278</v>
      </c>
      <c r="B808" s="30">
        <v>412.89</v>
      </c>
      <c r="C808" s="30">
        <v>416.15</v>
      </c>
      <c r="D808" s="30">
        <v>408.4</v>
      </c>
      <c r="E808" s="30">
        <v>408.71</v>
      </c>
    </row>
    <row r="809" spans="1:5" x14ac:dyDescent="0.3">
      <c r="A809" s="31">
        <v>44277</v>
      </c>
      <c r="B809" s="30">
        <v>412.92</v>
      </c>
      <c r="C809" s="30">
        <v>414.48</v>
      </c>
      <c r="D809" s="30">
        <v>410.27</v>
      </c>
      <c r="E809" s="30">
        <v>412.64</v>
      </c>
    </row>
    <row r="810" spans="1:5" x14ac:dyDescent="0.3">
      <c r="A810" s="31">
        <v>44274</v>
      </c>
      <c r="B810" s="30">
        <v>416.7</v>
      </c>
      <c r="C810" s="30">
        <v>416.71</v>
      </c>
      <c r="D810" s="30">
        <v>410.59</v>
      </c>
      <c r="E810" s="30">
        <v>412.91</v>
      </c>
    </row>
    <row r="811" spans="1:5" x14ac:dyDescent="0.3">
      <c r="A811" s="31">
        <v>44273</v>
      </c>
      <c r="B811" s="30">
        <v>414.97</v>
      </c>
      <c r="C811" s="30">
        <v>420.86</v>
      </c>
      <c r="D811" s="30">
        <v>414.97</v>
      </c>
      <c r="E811" s="30">
        <v>417.06</v>
      </c>
    </row>
    <row r="812" spans="1:5" x14ac:dyDescent="0.3">
      <c r="A812" s="31">
        <v>44272</v>
      </c>
      <c r="B812" s="30">
        <v>417.35</v>
      </c>
      <c r="C812" s="30">
        <v>417.67</v>
      </c>
      <c r="D812" s="30">
        <v>411.32</v>
      </c>
      <c r="E812" s="30">
        <v>414.01</v>
      </c>
    </row>
    <row r="813" spans="1:5" x14ac:dyDescent="0.3">
      <c r="A813" s="31">
        <v>44271</v>
      </c>
      <c r="B813" s="30">
        <v>414.82</v>
      </c>
      <c r="C813" s="30">
        <v>418.06</v>
      </c>
      <c r="D813" s="30">
        <v>414.11</v>
      </c>
      <c r="E813" s="30">
        <v>417.31</v>
      </c>
    </row>
    <row r="814" spans="1:5" x14ac:dyDescent="0.3">
      <c r="A814" s="31">
        <v>44270</v>
      </c>
      <c r="B814" s="30">
        <v>416.58</v>
      </c>
      <c r="C814" s="30">
        <v>417.69</v>
      </c>
      <c r="D814" s="30">
        <v>413.61</v>
      </c>
      <c r="E814" s="30">
        <v>414.18</v>
      </c>
    </row>
    <row r="815" spans="1:5" x14ac:dyDescent="0.3">
      <c r="A815" s="31">
        <v>44267</v>
      </c>
      <c r="B815" s="30">
        <v>413.67</v>
      </c>
      <c r="C815" s="30">
        <v>417.76</v>
      </c>
      <c r="D815" s="30">
        <v>413.67</v>
      </c>
      <c r="E815" s="30">
        <v>416.13</v>
      </c>
    </row>
    <row r="816" spans="1:5" x14ac:dyDescent="0.3">
      <c r="A816" s="31">
        <v>44266</v>
      </c>
      <c r="B816" s="30">
        <v>404.36</v>
      </c>
      <c r="C816" s="30">
        <v>413.24</v>
      </c>
      <c r="D816" s="30">
        <v>404.36</v>
      </c>
      <c r="E816" s="30">
        <v>411.02</v>
      </c>
    </row>
    <row r="817" spans="1:5" x14ac:dyDescent="0.3">
      <c r="A817" s="31">
        <v>44265</v>
      </c>
      <c r="B817" s="30">
        <v>406.37</v>
      </c>
      <c r="C817" s="30">
        <v>411.22</v>
      </c>
      <c r="D817" s="30">
        <v>402.37</v>
      </c>
      <c r="E817" s="30">
        <v>403.48</v>
      </c>
    </row>
    <row r="818" spans="1:5" x14ac:dyDescent="0.3">
      <c r="A818" s="31">
        <v>44264</v>
      </c>
      <c r="B818" s="30">
        <v>407.33</v>
      </c>
      <c r="C818" s="30">
        <v>408.83</v>
      </c>
      <c r="D818" s="30">
        <v>399.37</v>
      </c>
      <c r="E818" s="30">
        <v>405.79</v>
      </c>
    </row>
    <row r="819" spans="1:5" x14ac:dyDescent="0.3">
      <c r="A819" s="31">
        <v>44263</v>
      </c>
      <c r="B819" s="30">
        <v>412.86</v>
      </c>
      <c r="C819" s="30">
        <v>416.37</v>
      </c>
      <c r="D819" s="30">
        <v>407.6</v>
      </c>
      <c r="E819" s="30">
        <v>408.34</v>
      </c>
    </row>
    <row r="820" spans="1:5" x14ac:dyDescent="0.3">
      <c r="A820" s="31">
        <v>44260</v>
      </c>
      <c r="B820" s="30">
        <v>413.32</v>
      </c>
      <c r="C820" s="30">
        <v>413.78</v>
      </c>
      <c r="D820" s="30">
        <v>405.93</v>
      </c>
      <c r="E820" s="30">
        <v>412</v>
      </c>
    </row>
    <row r="821" spans="1:5" x14ac:dyDescent="0.3">
      <c r="A821" s="31">
        <v>44259</v>
      </c>
      <c r="B821" s="30">
        <v>419.34</v>
      </c>
      <c r="C821" s="30">
        <v>419.34</v>
      </c>
      <c r="D821" s="30">
        <v>411.28</v>
      </c>
      <c r="E821" s="30">
        <v>414.17</v>
      </c>
    </row>
    <row r="822" spans="1:5" x14ac:dyDescent="0.3">
      <c r="A822" s="31">
        <v>44258</v>
      </c>
      <c r="B822" s="30">
        <v>414.45</v>
      </c>
      <c r="C822" s="30">
        <v>420.27</v>
      </c>
      <c r="D822" s="30">
        <v>412.4</v>
      </c>
      <c r="E822" s="30">
        <v>420.27</v>
      </c>
    </row>
    <row r="823" spans="1:5" x14ac:dyDescent="0.3">
      <c r="A823" s="31">
        <v>44257</v>
      </c>
      <c r="B823" s="30">
        <v>411</v>
      </c>
      <c r="C823" s="30">
        <v>422.41</v>
      </c>
      <c r="D823" s="30">
        <v>411</v>
      </c>
      <c r="E823" s="30">
        <v>414.8</v>
      </c>
    </row>
    <row r="824" spans="1:5" x14ac:dyDescent="0.3">
      <c r="A824" s="31">
        <v>44253</v>
      </c>
      <c r="B824" s="30">
        <v>421.19</v>
      </c>
      <c r="C824" s="30">
        <v>421.19</v>
      </c>
      <c r="D824" s="30">
        <v>406.59</v>
      </c>
      <c r="E824" s="30">
        <v>409.91</v>
      </c>
    </row>
    <row r="825" spans="1:5" x14ac:dyDescent="0.3">
      <c r="A825" s="31">
        <v>44252</v>
      </c>
      <c r="B825" s="30">
        <v>412.05</v>
      </c>
      <c r="C825" s="30">
        <v>422.56</v>
      </c>
      <c r="D825" s="30">
        <v>412.05</v>
      </c>
      <c r="E825" s="30">
        <v>422.52</v>
      </c>
    </row>
    <row r="826" spans="1:5" x14ac:dyDescent="0.3">
      <c r="A826" s="31">
        <v>44251</v>
      </c>
      <c r="B826" s="30">
        <v>415.78</v>
      </c>
      <c r="C826" s="30">
        <v>420.05</v>
      </c>
      <c r="D826" s="30">
        <v>406.86</v>
      </c>
      <c r="E826" s="30">
        <v>407.16</v>
      </c>
    </row>
    <row r="827" spans="1:5" x14ac:dyDescent="0.3">
      <c r="A827" s="31">
        <v>44250</v>
      </c>
      <c r="B827" s="30">
        <v>415.07</v>
      </c>
      <c r="C827" s="30">
        <v>419.58</v>
      </c>
      <c r="D827" s="30">
        <v>410.84</v>
      </c>
      <c r="E827" s="30">
        <v>415.82</v>
      </c>
    </row>
    <row r="828" spans="1:5" x14ac:dyDescent="0.3">
      <c r="A828" s="31">
        <v>44249</v>
      </c>
      <c r="B828" s="30">
        <v>421.96</v>
      </c>
      <c r="C828" s="30">
        <v>425.9</v>
      </c>
      <c r="D828" s="30">
        <v>416.8</v>
      </c>
      <c r="E828" s="30">
        <v>416.88</v>
      </c>
    </row>
    <row r="829" spans="1:5" x14ac:dyDescent="0.3">
      <c r="A829" s="31">
        <v>44246</v>
      </c>
      <c r="B829" s="30">
        <v>417.98</v>
      </c>
      <c r="C829" s="30">
        <v>421.36</v>
      </c>
      <c r="D829" s="30">
        <v>411.58</v>
      </c>
      <c r="E829" s="30">
        <v>420.94</v>
      </c>
    </row>
    <row r="830" spans="1:5" x14ac:dyDescent="0.3">
      <c r="A830" s="31">
        <v>44245</v>
      </c>
      <c r="B830" s="30">
        <v>423.92</v>
      </c>
      <c r="C830" s="30">
        <v>425.38</v>
      </c>
      <c r="D830" s="30">
        <v>417.44</v>
      </c>
      <c r="E830" s="30">
        <v>417.44</v>
      </c>
    </row>
    <row r="831" spans="1:5" x14ac:dyDescent="0.3">
      <c r="A831" s="31">
        <v>44244</v>
      </c>
      <c r="B831" s="30">
        <v>429.2</v>
      </c>
      <c r="C831" s="30">
        <v>429.24</v>
      </c>
      <c r="D831" s="30">
        <v>421.77</v>
      </c>
      <c r="E831" s="30">
        <v>424.2</v>
      </c>
    </row>
    <row r="832" spans="1:5" x14ac:dyDescent="0.3">
      <c r="A832" s="31">
        <v>44243</v>
      </c>
      <c r="B832" s="30">
        <v>427.8</v>
      </c>
      <c r="C832" s="30">
        <v>432.25</v>
      </c>
      <c r="D832" s="30">
        <v>426.73</v>
      </c>
      <c r="E832" s="30">
        <v>429.24</v>
      </c>
    </row>
    <row r="833" spans="1:5" x14ac:dyDescent="0.3">
      <c r="A833" s="31">
        <v>44242</v>
      </c>
      <c r="B833" s="30">
        <v>420.85</v>
      </c>
      <c r="C833" s="30">
        <v>428.64</v>
      </c>
      <c r="D833" s="30">
        <v>420.6</v>
      </c>
      <c r="E833" s="30">
        <v>427.01</v>
      </c>
    </row>
    <row r="834" spans="1:5" x14ac:dyDescent="0.3">
      <c r="A834" s="31">
        <v>44237</v>
      </c>
      <c r="B834" s="30">
        <v>418.4</v>
      </c>
      <c r="C834" s="30">
        <v>421.48</v>
      </c>
      <c r="D834" s="30">
        <v>414.77</v>
      </c>
      <c r="E834" s="30">
        <v>419.65</v>
      </c>
    </row>
    <row r="835" spans="1:5" x14ac:dyDescent="0.3">
      <c r="A835" s="31">
        <v>44236</v>
      </c>
      <c r="B835" s="30">
        <v>420.71</v>
      </c>
      <c r="C835" s="30">
        <v>424.94</v>
      </c>
      <c r="D835" s="30">
        <v>417.87</v>
      </c>
      <c r="E835" s="30">
        <v>417.91</v>
      </c>
    </row>
    <row r="836" spans="1:5" x14ac:dyDescent="0.3">
      <c r="A836" s="31">
        <v>44235</v>
      </c>
      <c r="B836" s="30">
        <v>422.3</v>
      </c>
      <c r="C836" s="30">
        <v>424.62</v>
      </c>
      <c r="D836" s="30">
        <v>418.37</v>
      </c>
      <c r="E836" s="30">
        <v>418.95</v>
      </c>
    </row>
    <row r="837" spans="1:5" x14ac:dyDescent="0.3">
      <c r="A837" s="31">
        <v>44232</v>
      </c>
      <c r="B837" s="30">
        <v>419.84</v>
      </c>
      <c r="C837" s="30">
        <v>424.2</v>
      </c>
      <c r="D837" s="30">
        <v>417.85</v>
      </c>
      <c r="E837" s="30">
        <v>423.3</v>
      </c>
    </row>
    <row r="838" spans="1:5" x14ac:dyDescent="0.3">
      <c r="A838" s="31">
        <v>44231</v>
      </c>
      <c r="B838" s="30">
        <v>425.92</v>
      </c>
      <c r="C838" s="30">
        <v>426.23</v>
      </c>
      <c r="D838" s="30">
        <v>415.58</v>
      </c>
      <c r="E838" s="30">
        <v>418.31</v>
      </c>
    </row>
    <row r="839" spans="1:5" x14ac:dyDescent="0.3">
      <c r="A839" s="31">
        <v>44230</v>
      </c>
      <c r="B839" s="30">
        <v>422.69</v>
      </c>
      <c r="C839" s="30">
        <v>427.51</v>
      </c>
      <c r="D839" s="30">
        <v>419.75</v>
      </c>
      <c r="E839" s="30">
        <v>425.21</v>
      </c>
    </row>
    <row r="840" spans="1:5" x14ac:dyDescent="0.3">
      <c r="A840" s="31">
        <v>44229</v>
      </c>
      <c r="B840" s="30">
        <v>416.77</v>
      </c>
      <c r="C840" s="30">
        <v>427.63</v>
      </c>
      <c r="D840" s="30">
        <v>416.77</v>
      </c>
      <c r="E840" s="30">
        <v>421.03</v>
      </c>
    </row>
    <row r="841" spans="1:5" x14ac:dyDescent="0.3">
      <c r="A841" s="31">
        <v>44228</v>
      </c>
      <c r="B841" s="30">
        <v>404.71</v>
      </c>
      <c r="C841" s="30">
        <v>415.53</v>
      </c>
      <c r="D841" s="30">
        <v>400.59</v>
      </c>
      <c r="E841" s="30">
        <v>415.45</v>
      </c>
    </row>
    <row r="842" spans="1:5" x14ac:dyDescent="0.3">
      <c r="A842" s="31">
        <v>44225</v>
      </c>
      <c r="B842" s="30">
        <v>417.92</v>
      </c>
      <c r="C842" s="30">
        <v>421.05</v>
      </c>
      <c r="D842" s="30">
        <v>402.94</v>
      </c>
      <c r="E842" s="30">
        <v>404.56</v>
      </c>
    </row>
    <row r="843" spans="1:5" x14ac:dyDescent="0.3">
      <c r="A843" s="31">
        <v>44224</v>
      </c>
      <c r="B843" s="30">
        <v>422.92</v>
      </c>
      <c r="C843" s="30">
        <v>422.92</v>
      </c>
      <c r="D843" s="30">
        <v>413.34</v>
      </c>
      <c r="E843" s="30">
        <v>416.4</v>
      </c>
    </row>
    <row r="844" spans="1:5" x14ac:dyDescent="0.3">
      <c r="A844" s="31">
        <v>44223</v>
      </c>
      <c r="B844" s="30">
        <v>427.11</v>
      </c>
      <c r="C844" s="30">
        <v>432.62</v>
      </c>
      <c r="D844" s="30">
        <v>423.23</v>
      </c>
      <c r="E844" s="30">
        <v>423.67</v>
      </c>
    </row>
    <row r="845" spans="1:5" x14ac:dyDescent="0.3">
      <c r="A845" s="31">
        <v>44222</v>
      </c>
      <c r="B845" s="30">
        <v>436.27</v>
      </c>
      <c r="C845" s="30">
        <v>437.19</v>
      </c>
      <c r="D845" s="30">
        <v>425.64</v>
      </c>
      <c r="E845" s="30">
        <v>426.73</v>
      </c>
    </row>
    <row r="846" spans="1:5" x14ac:dyDescent="0.3">
      <c r="A846" s="31">
        <v>44221</v>
      </c>
      <c r="B846" s="30">
        <v>427.64</v>
      </c>
      <c r="C846" s="30">
        <v>437.96</v>
      </c>
      <c r="D846" s="30">
        <v>427.17</v>
      </c>
      <c r="E846" s="30">
        <v>437.3</v>
      </c>
    </row>
    <row r="847" spans="1:5" x14ac:dyDescent="0.3">
      <c r="A847" s="31">
        <v>44218</v>
      </c>
      <c r="B847" s="30">
        <v>430.73</v>
      </c>
      <c r="C847" s="30">
        <v>433.84</v>
      </c>
      <c r="D847" s="30">
        <v>427.13</v>
      </c>
      <c r="E847" s="30">
        <v>427.13</v>
      </c>
    </row>
    <row r="848" spans="1:5" x14ac:dyDescent="0.3">
      <c r="A848" s="31">
        <v>44217</v>
      </c>
      <c r="B848" s="30">
        <v>425.29</v>
      </c>
      <c r="C848" s="30">
        <v>431.05</v>
      </c>
      <c r="D848" s="30">
        <v>424.64</v>
      </c>
      <c r="E848" s="30">
        <v>430.27</v>
      </c>
    </row>
    <row r="849" spans="1:5" x14ac:dyDescent="0.3">
      <c r="A849" s="31">
        <v>44216</v>
      </c>
      <c r="B849" s="30">
        <v>425.17</v>
      </c>
      <c r="C849" s="30">
        <v>429.39</v>
      </c>
      <c r="D849" s="30">
        <v>419.27</v>
      </c>
      <c r="E849" s="30">
        <v>424.01</v>
      </c>
    </row>
    <row r="850" spans="1:5" x14ac:dyDescent="0.3">
      <c r="A850" s="31">
        <v>44215</v>
      </c>
      <c r="B850" s="30">
        <v>410.21</v>
      </c>
      <c r="C850" s="30">
        <v>423.82</v>
      </c>
      <c r="D850" s="30">
        <v>409.67</v>
      </c>
      <c r="E850" s="30">
        <v>421.35</v>
      </c>
    </row>
    <row r="851" spans="1:5" x14ac:dyDescent="0.3">
      <c r="A851" s="31">
        <v>44214</v>
      </c>
      <c r="B851" s="30">
        <v>419.7</v>
      </c>
      <c r="C851" s="30">
        <v>419.7</v>
      </c>
      <c r="D851" s="30">
        <v>408.69</v>
      </c>
      <c r="E851" s="30">
        <v>410.5</v>
      </c>
    </row>
    <row r="852" spans="1:5" x14ac:dyDescent="0.3">
      <c r="A852" s="31">
        <v>44211</v>
      </c>
      <c r="B852" s="30">
        <v>430.37</v>
      </c>
      <c r="C852" s="30">
        <v>436.35</v>
      </c>
      <c r="D852" s="30">
        <v>420.33</v>
      </c>
      <c r="E852" s="30">
        <v>420.43</v>
      </c>
    </row>
    <row r="853" spans="1:5" x14ac:dyDescent="0.3">
      <c r="A853" s="31">
        <v>44210</v>
      </c>
      <c r="B853" s="30">
        <v>430.43</v>
      </c>
      <c r="C853" s="30">
        <v>431.54</v>
      </c>
      <c r="D853" s="30">
        <v>427.13</v>
      </c>
      <c r="E853" s="30">
        <v>429.85</v>
      </c>
    </row>
    <row r="854" spans="1:5" x14ac:dyDescent="0.3">
      <c r="A854" s="31">
        <v>44209</v>
      </c>
      <c r="B854" s="30">
        <v>427.98</v>
      </c>
      <c r="C854" s="30">
        <v>433.27</v>
      </c>
      <c r="D854" s="30">
        <v>424.97</v>
      </c>
      <c r="E854" s="30">
        <v>430.38</v>
      </c>
    </row>
    <row r="855" spans="1:5" x14ac:dyDescent="0.3">
      <c r="A855" s="31">
        <v>44208</v>
      </c>
      <c r="B855" s="30">
        <v>430.8</v>
      </c>
      <c r="C855" s="30">
        <v>432.04</v>
      </c>
      <c r="D855" s="30">
        <v>416.29</v>
      </c>
      <c r="E855" s="30">
        <v>427.87</v>
      </c>
    </row>
    <row r="856" spans="1:5" x14ac:dyDescent="0.3">
      <c r="A856" s="31">
        <v>44207</v>
      </c>
      <c r="B856" s="30">
        <v>431.69</v>
      </c>
      <c r="C856" s="30">
        <v>449.04</v>
      </c>
      <c r="D856" s="30">
        <v>424.16</v>
      </c>
      <c r="E856" s="30">
        <v>431.13</v>
      </c>
    </row>
    <row r="857" spans="1:5" x14ac:dyDescent="0.3">
      <c r="A857" s="31">
        <v>44204</v>
      </c>
      <c r="B857" s="30">
        <v>412.06</v>
      </c>
      <c r="C857" s="30">
        <v>431.99</v>
      </c>
      <c r="D857" s="30">
        <v>412.06</v>
      </c>
      <c r="E857" s="30">
        <v>430.22</v>
      </c>
    </row>
    <row r="858" spans="1:5" x14ac:dyDescent="0.3">
      <c r="A858" s="31">
        <v>44203</v>
      </c>
      <c r="B858" s="30">
        <v>404</v>
      </c>
      <c r="C858" s="30">
        <v>414.65</v>
      </c>
      <c r="D858" s="30">
        <v>403.99</v>
      </c>
      <c r="E858" s="30">
        <v>410.81</v>
      </c>
    </row>
    <row r="859" spans="1:5" x14ac:dyDescent="0.3">
      <c r="A859" s="31">
        <v>44202</v>
      </c>
      <c r="B859" s="30">
        <v>406.33</v>
      </c>
      <c r="C859" s="30">
        <v>411.21</v>
      </c>
      <c r="D859" s="30">
        <v>401.06</v>
      </c>
      <c r="E859" s="30">
        <v>402.08</v>
      </c>
    </row>
    <row r="860" spans="1:5" x14ac:dyDescent="0.3">
      <c r="A860" s="31">
        <v>44201</v>
      </c>
      <c r="B860" s="30">
        <v>399.79</v>
      </c>
      <c r="C860" s="30">
        <v>406.03</v>
      </c>
      <c r="D860" s="30">
        <v>396.43</v>
      </c>
      <c r="E860" s="30">
        <v>406.03</v>
      </c>
    </row>
    <row r="861" spans="1:5" x14ac:dyDescent="0.3">
      <c r="A861" s="31">
        <v>44200</v>
      </c>
      <c r="B861" s="30">
        <v>389.5</v>
      </c>
      <c r="C861" s="30">
        <v>400.78</v>
      </c>
      <c r="D861" s="30">
        <v>388.88</v>
      </c>
      <c r="E861" s="30">
        <v>399.88</v>
      </c>
    </row>
    <row r="862" spans="1:5" x14ac:dyDescent="0.3">
      <c r="A862" s="31">
        <v>44195</v>
      </c>
      <c r="B862" s="30">
        <v>381.21</v>
      </c>
      <c r="C862" s="30">
        <v>390.04</v>
      </c>
      <c r="D862" s="30">
        <v>379.14</v>
      </c>
      <c r="E862" s="30">
        <v>389.29</v>
      </c>
    </row>
    <row r="863" spans="1:5" x14ac:dyDescent="0.3">
      <c r="A863" s="31">
        <v>44194</v>
      </c>
      <c r="B863" s="30">
        <v>380.34</v>
      </c>
      <c r="C863" s="30">
        <v>382.31</v>
      </c>
      <c r="D863" s="30">
        <v>377.04</v>
      </c>
      <c r="E863" s="30">
        <v>381.27</v>
      </c>
    </row>
    <row r="864" spans="1:5" x14ac:dyDescent="0.3">
      <c r="A864" s="31">
        <v>44193</v>
      </c>
      <c r="B864" s="30">
        <v>381.51</v>
      </c>
      <c r="C864" s="30">
        <v>383.84</v>
      </c>
      <c r="D864" s="30">
        <v>378.44</v>
      </c>
      <c r="E864" s="30">
        <v>379.93</v>
      </c>
    </row>
    <row r="865" spans="1:5" x14ac:dyDescent="0.3">
      <c r="A865" s="31">
        <v>44189</v>
      </c>
      <c r="B865" s="30">
        <v>371.67</v>
      </c>
      <c r="C865" s="30">
        <v>380.29</v>
      </c>
      <c r="D865" s="30">
        <v>371.67</v>
      </c>
      <c r="E865" s="30">
        <v>379.18</v>
      </c>
    </row>
    <row r="866" spans="1:5" x14ac:dyDescent="0.3">
      <c r="A866" s="31">
        <v>44188</v>
      </c>
      <c r="B866" s="30">
        <v>367.02</v>
      </c>
      <c r="C866" s="30">
        <v>371.93</v>
      </c>
      <c r="D866" s="30">
        <v>364.72</v>
      </c>
      <c r="E866" s="30">
        <v>371.32</v>
      </c>
    </row>
    <row r="867" spans="1:5" x14ac:dyDescent="0.3">
      <c r="A867" s="31">
        <v>44187</v>
      </c>
      <c r="B867" s="30">
        <v>371.08</v>
      </c>
      <c r="C867" s="30">
        <v>371.91</v>
      </c>
      <c r="D867" s="30">
        <v>366.43</v>
      </c>
      <c r="E867" s="30">
        <v>366.43</v>
      </c>
    </row>
    <row r="868" spans="1:5" x14ac:dyDescent="0.3">
      <c r="A868" s="31">
        <v>44186</v>
      </c>
      <c r="B868" s="30">
        <v>371.51</v>
      </c>
      <c r="C868" s="30">
        <v>372.44</v>
      </c>
      <c r="D868" s="30">
        <v>368.05</v>
      </c>
      <c r="E868" s="30">
        <v>372.18</v>
      </c>
    </row>
    <row r="869" spans="1:5" x14ac:dyDescent="0.3">
      <c r="A869" s="31">
        <v>44183</v>
      </c>
      <c r="B869" s="30">
        <v>372.02</v>
      </c>
      <c r="C869" s="30">
        <v>373.37</v>
      </c>
      <c r="D869" s="30">
        <v>370.5</v>
      </c>
      <c r="E869" s="30">
        <v>371.55</v>
      </c>
    </row>
    <row r="870" spans="1:5" x14ac:dyDescent="0.3">
      <c r="A870" s="31">
        <v>44182</v>
      </c>
      <c r="B870" s="30">
        <v>372.12</v>
      </c>
      <c r="C870" s="30">
        <v>372.6</v>
      </c>
      <c r="D870" s="30">
        <v>368.07</v>
      </c>
      <c r="E870" s="30">
        <v>372</v>
      </c>
    </row>
    <row r="871" spans="1:5" x14ac:dyDescent="0.3">
      <c r="A871" s="31">
        <v>44181</v>
      </c>
      <c r="B871" s="30">
        <v>371.86</v>
      </c>
      <c r="C871" s="30">
        <v>374.53</v>
      </c>
      <c r="D871" s="30">
        <v>371.03</v>
      </c>
      <c r="E871" s="30">
        <v>372.53</v>
      </c>
    </row>
    <row r="872" spans="1:5" x14ac:dyDescent="0.3">
      <c r="A872" s="31">
        <v>44180</v>
      </c>
      <c r="B872" s="30">
        <v>371.75</v>
      </c>
      <c r="C872" s="30">
        <v>372.64</v>
      </c>
      <c r="D872" s="30">
        <v>367.7</v>
      </c>
      <c r="E872" s="30">
        <v>370.88</v>
      </c>
    </row>
    <row r="873" spans="1:5" x14ac:dyDescent="0.3">
      <c r="A873" s="31">
        <v>44179</v>
      </c>
      <c r="B873" s="30">
        <v>372.14</v>
      </c>
      <c r="C873" s="30">
        <v>374.72</v>
      </c>
      <c r="D873" s="30">
        <v>370.5</v>
      </c>
      <c r="E873" s="30">
        <v>371.56</v>
      </c>
    </row>
    <row r="874" spans="1:5" x14ac:dyDescent="0.3">
      <c r="A874" s="31">
        <v>44176</v>
      </c>
      <c r="B874" s="30">
        <v>370.45</v>
      </c>
      <c r="C874" s="30">
        <v>374.3</v>
      </c>
      <c r="D874" s="30">
        <v>370.39</v>
      </c>
      <c r="E874" s="30">
        <v>372.24</v>
      </c>
    </row>
    <row r="875" spans="1:5" x14ac:dyDescent="0.3">
      <c r="A875" s="31">
        <v>44175</v>
      </c>
      <c r="B875" s="30">
        <v>370.74</v>
      </c>
      <c r="C875" s="30">
        <v>372.68</v>
      </c>
      <c r="D875" s="30">
        <v>365.76</v>
      </c>
      <c r="E875" s="30">
        <v>369.37</v>
      </c>
    </row>
    <row r="876" spans="1:5" x14ac:dyDescent="0.3">
      <c r="A876" s="31">
        <v>44174</v>
      </c>
      <c r="B876" s="30">
        <v>363.77</v>
      </c>
      <c r="C876" s="30">
        <v>371.64</v>
      </c>
      <c r="D876" s="30">
        <v>363.77</v>
      </c>
      <c r="E876" s="30">
        <v>371.47</v>
      </c>
    </row>
    <row r="877" spans="1:5" x14ac:dyDescent="0.3">
      <c r="A877" s="31">
        <v>44173</v>
      </c>
      <c r="B877" s="30">
        <v>369.73</v>
      </c>
      <c r="C877" s="30">
        <v>370.11</v>
      </c>
      <c r="D877" s="30">
        <v>363.41</v>
      </c>
      <c r="E877" s="30">
        <v>363.45</v>
      </c>
    </row>
    <row r="878" spans="1:5" x14ac:dyDescent="0.3">
      <c r="A878" s="31">
        <v>44172</v>
      </c>
      <c r="B878" s="30">
        <v>368.59</v>
      </c>
      <c r="C878" s="30">
        <v>371.51</v>
      </c>
      <c r="D878" s="30">
        <v>365.32</v>
      </c>
      <c r="E878" s="30">
        <v>369.86</v>
      </c>
    </row>
    <row r="879" spans="1:5" x14ac:dyDescent="0.3">
      <c r="A879" s="31">
        <v>44169</v>
      </c>
      <c r="B879" s="30">
        <v>363.28</v>
      </c>
      <c r="C879" s="30">
        <v>369.67</v>
      </c>
      <c r="D879" s="30">
        <v>363.23</v>
      </c>
      <c r="E879" s="30">
        <v>367.63</v>
      </c>
    </row>
    <row r="880" spans="1:5" x14ac:dyDescent="0.3">
      <c r="A880" s="31">
        <v>44168</v>
      </c>
      <c r="B880" s="30">
        <v>360.36</v>
      </c>
      <c r="C880" s="30">
        <v>361.66</v>
      </c>
      <c r="D880" s="30">
        <v>358.45</v>
      </c>
      <c r="E880" s="30">
        <v>361.66</v>
      </c>
    </row>
    <row r="881" spans="1:5" x14ac:dyDescent="0.3">
      <c r="A881" s="31">
        <v>44167</v>
      </c>
      <c r="B881" s="30">
        <v>354.33</v>
      </c>
      <c r="C881" s="30">
        <v>359.15</v>
      </c>
      <c r="D881" s="30">
        <v>354</v>
      </c>
      <c r="E881" s="30">
        <v>358.66</v>
      </c>
    </row>
    <row r="882" spans="1:5" x14ac:dyDescent="0.3">
      <c r="A882" s="31">
        <v>44166</v>
      </c>
      <c r="B882" s="30">
        <v>349.37</v>
      </c>
      <c r="C882" s="30">
        <v>353.26</v>
      </c>
      <c r="D882" s="30">
        <v>349.07</v>
      </c>
      <c r="E882" s="30">
        <v>352.4</v>
      </c>
    </row>
    <row r="883" spans="1:5" x14ac:dyDescent="0.3">
      <c r="A883" s="31">
        <v>44165</v>
      </c>
      <c r="B883" s="30">
        <v>354.7</v>
      </c>
      <c r="C883" s="30">
        <v>354.78</v>
      </c>
      <c r="D883" s="30">
        <v>346.05</v>
      </c>
      <c r="E883" s="30">
        <v>346.05</v>
      </c>
    </row>
    <row r="884" spans="1:5" x14ac:dyDescent="0.3">
      <c r="A884" s="31">
        <v>44162</v>
      </c>
      <c r="B884" s="30">
        <v>351.83</v>
      </c>
      <c r="C884" s="30">
        <v>353.19</v>
      </c>
      <c r="D884" s="30">
        <v>350.63</v>
      </c>
      <c r="E884" s="30">
        <v>352.73</v>
      </c>
    </row>
    <row r="885" spans="1:5" x14ac:dyDescent="0.3">
      <c r="A885" s="31">
        <v>44161</v>
      </c>
      <c r="B885" s="30">
        <v>348.66</v>
      </c>
      <c r="C885" s="30">
        <v>352.12</v>
      </c>
      <c r="D885" s="30">
        <v>346.77</v>
      </c>
      <c r="E885" s="30">
        <v>352.12</v>
      </c>
    </row>
    <row r="886" spans="1:5" x14ac:dyDescent="0.3">
      <c r="A886" s="31">
        <v>44160</v>
      </c>
      <c r="B886" s="30">
        <v>353.05</v>
      </c>
      <c r="C886" s="30">
        <v>353.96</v>
      </c>
      <c r="D886" s="30">
        <v>346.17</v>
      </c>
      <c r="E886" s="30">
        <v>348.3</v>
      </c>
    </row>
    <row r="887" spans="1:5" x14ac:dyDescent="0.3">
      <c r="A887" s="31">
        <v>44159</v>
      </c>
      <c r="B887" s="30">
        <v>350.3</v>
      </c>
      <c r="C887" s="30">
        <v>352.55</v>
      </c>
      <c r="D887" s="30">
        <v>348.61</v>
      </c>
      <c r="E887" s="30">
        <v>350.28</v>
      </c>
    </row>
    <row r="888" spans="1:5" x14ac:dyDescent="0.3">
      <c r="A888" s="31">
        <v>44158</v>
      </c>
      <c r="B888" s="30">
        <v>341.51</v>
      </c>
      <c r="C888" s="30">
        <v>348.94</v>
      </c>
      <c r="D888" s="30">
        <v>340.6</v>
      </c>
      <c r="E888" s="30">
        <v>348.46</v>
      </c>
    </row>
    <row r="889" spans="1:5" x14ac:dyDescent="0.3">
      <c r="A889" s="31">
        <v>44155</v>
      </c>
      <c r="B889" s="30">
        <v>339.48</v>
      </c>
      <c r="C889" s="30">
        <v>341.71</v>
      </c>
      <c r="D889" s="30">
        <v>338.59</v>
      </c>
      <c r="E889" s="30">
        <v>340.62</v>
      </c>
    </row>
    <row r="890" spans="1:5" x14ac:dyDescent="0.3">
      <c r="A890" s="31">
        <v>44154</v>
      </c>
      <c r="B890" s="30">
        <v>338.56</v>
      </c>
      <c r="C890" s="30">
        <v>340.42</v>
      </c>
      <c r="D890" s="30">
        <v>337.51</v>
      </c>
      <c r="E890" s="30">
        <v>340.16</v>
      </c>
    </row>
    <row r="891" spans="1:5" x14ac:dyDescent="0.3">
      <c r="A891" s="31">
        <v>44153</v>
      </c>
      <c r="B891" s="30">
        <v>341.07</v>
      </c>
      <c r="C891" s="30">
        <v>341.81</v>
      </c>
      <c r="D891" s="30">
        <v>338.64</v>
      </c>
      <c r="E891" s="30">
        <v>339.96</v>
      </c>
    </row>
    <row r="892" spans="1:5" x14ac:dyDescent="0.3">
      <c r="A892" s="31">
        <v>44152</v>
      </c>
      <c r="B892" s="30">
        <v>340.84</v>
      </c>
      <c r="C892" s="30">
        <v>342.57</v>
      </c>
      <c r="D892" s="30">
        <v>339.06</v>
      </c>
      <c r="E892" s="30">
        <v>339.85</v>
      </c>
    </row>
    <row r="893" spans="1:5" x14ac:dyDescent="0.3">
      <c r="A893" s="31">
        <v>44151</v>
      </c>
      <c r="B893" s="30">
        <v>335.2</v>
      </c>
      <c r="C893" s="30">
        <v>341.15</v>
      </c>
      <c r="D893" s="30">
        <v>335.2</v>
      </c>
      <c r="E893" s="30">
        <v>340.63</v>
      </c>
    </row>
    <row r="894" spans="1:5" x14ac:dyDescent="0.3">
      <c r="A894" s="31">
        <v>44148</v>
      </c>
      <c r="B894" s="30">
        <v>329.09</v>
      </c>
      <c r="C894" s="30">
        <v>333.15</v>
      </c>
      <c r="D894" s="30">
        <v>328.25</v>
      </c>
      <c r="E894" s="30">
        <v>333.03</v>
      </c>
    </row>
    <row r="895" spans="1:5" x14ac:dyDescent="0.3">
      <c r="A895" s="31">
        <v>44147</v>
      </c>
      <c r="B895" s="30">
        <v>330.57</v>
      </c>
      <c r="C895" s="30">
        <v>331.58</v>
      </c>
      <c r="D895" s="30">
        <v>328.46</v>
      </c>
      <c r="E895" s="30">
        <v>329.72</v>
      </c>
    </row>
    <row r="896" spans="1:5" x14ac:dyDescent="0.3">
      <c r="A896" s="31">
        <v>44146</v>
      </c>
      <c r="B896" s="30">
        <v>327.04000000000002</v>
      </c>
      <c r="C896" s="30">
        <v>331.46</v>
      </c>
      <c r="D896" s="30">
        <v>327.01</v>
      </c>
      <c r="E896" s="30">
        <v>331.12</v>
      </c>
    </row>
    <row r="897" spans="1:5" x14ac:dyDescent="0.3">
      <c r="A897" s="31">
        <v>44145</v>
      </c>
      <c r="B897" s="30">
        <v>326.33</v>
      </c>
      <c r="C897" s="30">
        <v>327</v>
      </c>
      <c r="D897" s="30">
        <v>323.79000000000002</v>
      </c>
      <c r="E897" s="30">
        <v>326.13</v>
      </c>
    </row>
    <row r="898" spans="1:5" x14ac:dyDescent="0.3">
      <c r="A898" s="31">
        <v>44144</v>
      </c>
      <c r="B898" s="30">
        <v>325.25</v>
      </c>
      <c r="C898" s="30">
        <v>328.02</v>
      </c>
      <c r="D898" s="30">
        <v>324.51</v>
      </c>
      <c r="E898" s="30">
        <v>325.83</v>
      </c>
    </row>
    <row r="899" spans="1:5" x14ac:dyDescent="0.3">
      <c r="A899" s="31">
        <v>44141</v>
      </c>
      <c r="B899" s="30">
        <v>322.72000000000003</v>
      </c>
      <c r="C899" s="30">
        <v>324.27999999999997</v>
      </c>
      <c r="D899" s="30">
        <v>320.61</v>
      </c>
      <c r="E899" s="30">
        <v>322.10000000000002</v>
      </c>
    </row>
    <row r="900" spans="1:5" x14ac:dyDescent="0.3">
      <c r="A900" s="31">
        <v>44140</v>
      </c>
      <c r="B900" s="30">
        <v>315.74</v>
      </c>
      <c r="C900" s="30">
        <v>321.51</v>
      </c>
      <c r="D900" s="30">
        <v>315.27</v>
      </c>
      <c r="E900" s="30">
        <v>321.51</v>
      </c>
    </row>
    <row r="901" spans="1:5" x14ac:dyDescent="0.3">
      <c r="A901" s="31">
        <v>44139</v>
      </c>
      <c r="B901" s="30">
        <v>314.31</v>
      </c>
      <c r="C901" s="30">
        <v>315.62</v>
      </c>
      <c r="D901" s="30">
        <v>311.37</v>
      </c>
      <c r="E901" s="30">
        <v>313.83</v>
      </c>
    </row>
    <row r="902" spans="1:5" x14ac:dyDescent="0.3">
      <c r="A902" s="31">
        <v>44138</v>
      </c>
      <c r="B902" s="30">
        <v>308.14</v>
      </c>
      <c r="C902" s="30">
        <v>312.35000000000002</v>
      </c>
      <c r="D902" s="30">
        <v>308.01</v>
      </c>
      <c r="E902" s="30">
        <v>312.07</v>
      </c>
    </row>
    <row r="903" spans="1:5" x14ac:dyDescent="0.3">
      <c r="A903" s="31">
        <v>44137</v>
      </c>
      <c r="B903" s="30">
        <v>302.67</v>
      </c>
      <c r="C903" s="30">
        <v>306.43</v>
      </c>
      <c r="D903" s="30">
        <v>301.37</v>
      </c>
      <c r="E903" s="30">
        <v>305.95</v>
      </c>
    </row>
    <row r="904" spans="1:5" x14ac:dyDescent="0.3">
      <c r="A904" s="31">
        <v>44134</v>
      </c>
      <c r="B904" s="30">
        <v>308.91000000000003</v>
      </c>
      <c r="C904" s="30">
        <v>309.08</v>
      </c>
      <c r="D904" s="30">
        <v>301.58</v>
      </c>
      <c r="E904" s="30">
        <v>301.60000000000002</v>
      </c>
    </row>
    <row r="905" spans="1:5" x14ac:dyDescent="0.3">
      <c r="A905" s="31">
        <v>44133</v>
      </c>
      <c r="B905" s="30">
        <v>308.99</v>
      </c>
      <c r="C905" s="30">
        <v>310.56</v>
      </c>
      <c r="D905" s="30">
        <v>306.63</v>
      </c>
      <c r="E905" s="30">
        <v>309.94</v>
      </c>
    </row>
    <row r="906" spans="1:5" x14ac:dyDescent="0.3">
      <c r="A906" s="31">
        <v>44132</v>
      </c>
      <c r="B906" s="30">
        <v>310.66000000000003</v>
      </c>
      <c r="C906" s="30">
        <v>313.3</v>
      </c>
      <c r="D906" s="30">
        <v>309.44</v>
      </c>
      <c r="E906" s="30">
        <v>313.17</v>
      </c>
    </row>
    <row r="907" spans="1:5" x14ac:dyDescent="0.3">
      <c r="A907" s="31">
        <v>44131</v>
      </c>
      <c r="B907" s="30">
        <v>311.5</v>
      </c>
      <c r="C907" s="30">
        <v>313.93</v>
      </c>
      <c r="D907" s="30">
        <v>310.55</v>
      </c>
      <c r="E907" s="30">
        <v>311.8</v>
      </c>
    </row>
    <row r="908" spans="1:5" x14ac:dyDescent="0.3">
      <c r="A908" s="31">
        <v>44130</v>
      </c>
      <c r="B908" s="30">
        <v>315.63</v>
      </c>
      <c r="C908" s="30">
        <v>316.77999999999997</v>
      </c>
      <c r="D908" s="30">
        <v>313.33</v>
      </c>
      <c r="E908" s="30">
        <v>313.52999999999997</v>
      </c>
    </row>
    <row r="909" spans="1:5" x14ac:dyDescent="0.3">
      <c r="A909" s="31">
        <v>44127</v>
      </c>
      <c r="B909" s="30">
        <v>314.98</v>
      </c>
      <c r="C909" s="30">
        <v>315.83</v>
      </c>
      <c r="D909" s="30">
        <v>312.31</v>
      </c>
      <c r="E909" s="30">
        <v>314.79000000000002</v>
      </c>
    </row>
    <row r="910" spans="1:5" x14ac:dyDescent="0.3">
      <c r="A910" s="31">
        <v>44126</v>
      </c>
      <c r="B910" s="30">
        <v>313.62</v>
      </c>
      <c r="C910" s="30">
        <v>314.29000000000002</v>
      </c>
      <c r="D910" s="30">
        <v>311.55</v>
      </c>
      <c r="E910" s="30">
        <v>313.77</v>
      </c>
    </row>
    <row r="911" spans="1:5" x14ac:dyDescent="0.3">
      <c r="A911" s="31">
        <v>44125</v>
      </c>
      <c r="B911" s="30">
        <v>315.33999999999997</v>
      </c>
      <c r="C911" s="30">
        <v>316.61</v>
      </c>
      <c r="D911" s="30">
        <v>314.16000000000003</v>
      </c>
      <c r="E911" s="30">
        <v>315.76</v>
      </c>
    </row>
    <row r="912" spans="1:5" x14ac:dyDescent="0.3">
      <c r="A912" s="31">
        <v>44124</v>
      </c>
      <c r="B912" s="30">
        <v>311.02</v>
      </c>
      <c r="C912" s="30">
        <v>314.91000000000003</v>
      </c>
      <c r="D912" s="30">
        <v>309.95</v>
      </c>
      <c r="E912" s="30">
        <v>314.70999999999998</v>
      </c>
    </row>
    <row r="913" spans="1:5" x14ac:dyDescent="0.3">
      <c r="A913" s="31">
        <v>44123</v>
      </c>
      <c r="B913" s="30">
        <v>313.43</v>
      </c>
      <c r="C913" s="30">
        <v>314.94</v>
      </c>
      <c r="D913" s="30">
        <v>312.19</v>
      </c>
      <c r="E913" s="30">
        <v>312.58999999999997</v>
      </c>
    </row>
    <row r="914" spans="1:5" x14ac:dyDescent="0.3">
      <c r="A914" s="31">
        <v>44120</v>
      </c>
      <c r="B914" s="30">
        <v>314.41000000000003</v>
      </c>
      <c r="C914" s="30">
        <v>315.47000000000003</v>
      </c>
      <c r="D914" s="30">
        <v>309.67</v>
      </c>
      <c r="E914" s="30">
        <v>311.83</v>
      </c>
    </row>
    <row r="915" spans="1:5" x14ac:dyDescent="0.3">
      <c r="A915" s="31">
        <v>44119</v>
      </c>
      <c r="B915" s="30">
        <v>315.76</v>
      </c>
      <c r="C915" s="30">
        <v>315.89</v>
      </c>
      <c r="D915" s="30">
        <v>312.39999999999998</v>
      </c>
      <c r="E915" s="30">
        <v>313.92</v>
      </c>
    </row>
    <row r="916" spans="1:5" x14ac:dyDescent="0.3">
      <c r="A916" s="31">
        <v>44118</v>
      </c>
      <c r="B916" s="30">
        <v>319.60000000000002</v>
      </c>
      <c r="C916" s="30">
        <v>319.88</v>
      </c>
      <c r="D916" s="30">
        <v>315.70999999999998</v>
      </c>
      <c r="E916" s="30">
        <v>316.57</v>
      </c>
    </row>
    <row r="917" spans="1:5" x14ac:dyDescent="0.3">
      <c r="A917" s="31">
        <v>44117</v>
      </c>
      <c r="B917" s="30">
        <v>321.04000000000002</v>
      </c>
      <c r="C917" s="30">
        <v>321.45</v>
      </c>
      <c r="D917" s="30">
        <v>316.98</v>
      </c>
      <c r="E917" s="30">
        <v>319.58</v>
      </c>
    </row>
    <row r="918" spans="1:5" x14ac:dyDescent="0.3">
      <c r="A918" s="31">
        <v>44116</v>
      </c>
      <c r="B918" s="30">
        <v>318.99</v>
      </c>
      <c r="C918" s="30">
        <v>320.01</v>
      </c>
      <c r="D918" s="30">
        <v>317.67</v>
      </c>
      <c r="E918" s="30">
        <v>319.14999999999998</v>
      </c>
    </row>
    <row r="919" spans="1:5" x14ac:dyDescent="0.3">
      <c r="A919" s="31">
        <v>44112</v>
      </c>
      <c r="B919" s="30">
        <v>320.31</v>
      </c>
      <c r="C919" s="30">
        <v>320.38</v>
      </c>
      <c r="D919" s="30">
        <v>316.60000000000002</v>
      </c>
      <c r="E919" s="30">
        <v>317.47000000000003</v>
      </c>
    </row>
    <row r="920" spans="1:5" x14ac:dyDescent="0.3">
      <c r="A920" s="31">
        <v>44111</v>
      </c>
      <c r="B920" s="30">
        <v>312.33999999999997</v>
      </c>
      <c r="C920" s="30">
        <v>317.44</v>
      </c>
      <c r="D920" s="30">
        <v>311.82</v>
      </c>
      <c r="E920" s="30">
        <v>317.35000000000002</v>
      </c>
    </row>
    <row r="921" spans="1:5" x14ac:dyDescent="0.3">
      <c r="A921" s="31">
        <v>44110</v>
      </c>
      <c r="B921" s="30">
        <v>315.13</v>
      </c>
      <c r="C921" s="30">
        <v>316.48</v>
      </c>
      <c r="D921" s="30">
        <v>313.02999999999997</v>
      </c>
      <c r="E921" s="30">
        <v>314.45</v>
      </c>
    </row>
    <row r="922" spans="1:5" x14ac:dyDescent="0.3">
      <c r="A922" s="31">
        <v>44109</v>
      </c>
      <c r="B922" s="30">
        <v>309.64999999999998</v>
      </c>
      <c r="C922" s="30">
        <v>314.66000000000003</v>
      </c>
      <c r="D922" s="30">
        <v>309.08999999999997</v>
      </c>
      <c r="E922" s="30">
        <v>313.51</v>
      </c>
    </row>
    <row r="923" spans="1:5" x14ac:dyDescent="0.3">
      <c r="A923" s="31">
        <v>44103</v>
      </c>
      <c r="B923" s="30">
        <v>310.01</v>
      </c>
      <c r="C923" s="30">
        <v>311.33999999999997</v>
      </c>
      <c r="D923" s="30">
        <v>308.52</v>
      </c>
      <c r="E923" s="30">
        <v>309.44</v>
      </c>
    </row>
    <row r="924" spans="1:5" x14ac:dyDescent="0.3">
      <c r="A924" s="31">
        <v>44102</v>
      </c>
      <c r="B924" s="30">
        <v>306.49</v>
      </c>
      <c r="C924" s="30">
        <v>308.33999999999997</v>
      </c>
      <c r="D924" s="30">
        <v>304.64</v>
      </c>
      <c r="E924" s="30">
        <v>307.02999999999997</v>
      </c>
    </row>
    <row r="925" spans="1:5" x14ac:dyDescent="0.3">
      <c r="A925" s="31">
        <v>44099</v>
      </c>
      <c r="B925" s="30">
        <v>305.38</v>
      </c>
      <c r="C925" s="30">
        <v>305.55</v>
      </c>
      <c r="D925" s="30">
        <v>301.93</v>
      </c>
      <c r="E925" s="30">
        <v>303.57</v>
      </c>
    </row>
    <row r="926" spans="1:5" x14ac:dyDescent="0.3">
      <c r="A926" s="31">
        <v>44098</v>
      </c>
      <c r="B926" s="30">
        <v>304.85000000000002</v>
      </c>
      <c r="C926" s="30">
        <v>306.98</v>
      </c>
      <c r="D926" s="30">
        <v>301.95</v>
      </c>
      <c r="E926" s="30">
        <v>302.48</v>
      </c>
    </row>
    <row r="927" spans="1:5" x14ac:dyDescent="0.3">
      <c r="A927" s="31">
        <v>44097</v>
      </c>
      <c r="B927" s="30">
        <v>311.5</v>
      </c>
      <c r="C927" s="30">
        <v>311.76</v>
      </c>
      <c r="D927" s="30">
        <v>303.29000000000002</v>
      </c>
      <c r="E927" s="30">
        <v>309.64</v>
      </c>
    </row>
    <row r="928" spans="1:5" x14ac:dyDescent="0.3">
      <c r="A928" s="31">
        <v>44096</v>
      </c>
      <c r="B928" s="30">
        <v>315.52999999999997</v>
      </c>
      <c r="C928" s="30">
        <v>316.02</v>
      </c>
      <c r="D928" s="30">
        <v>307.39999999999998</v>
      </c>
      <c r="E928" s="30">
        <v>308.82</v>
      </c>
    </row>
    <row r="929" spans="1:5" x14ac:dyDescent="0.3">
      <c r="A929" s="31">
        <v>44095</v>
      </c>
      <c r="B929" s="30">
        <v>318.13</v>
      </c>
      <c r="C929" s="30">
        <v>320.86</v>
      </c>
      <c r="D929" s="30">
        <v>314.77999999999997</v>
      </c>
      <c r="E929" s="30">
        <v>315.89</v>
      </c>
    </row>
    <row r="930" spans="1:5" x14ac:dyDescent="0.3">
      <c r="A930" s="31">
        <v>44092</v>
      </c>
      <c r="B930" s="30">
        <v>319.2</v>
      </c>
      <c r="C930" s="30">
        <v>319.81</v>
      </c>
      <c r="D930" s="30">
        <v>316.62</v>
      </c>
      <c r="E930" s="30">
        <v>318.39</v>
      </c>
    </row>
    <row r="931" spans="1:5" x14ac:dyDescent="0.3">
      <c r="A931" s="31">
        <v>44091</v>
      </c>
      <c r="B931" s="30">
        <v>321.3</v>
      </c>
      <c r="C931" s="30">
        <v>322.23</v>
      </c>
      <c r="D931" s="30">
        <v>316.92</v>
      </c>
      <c r="E931" s="30">
        <v>318</v>
      </c>
    </row>
    <row r="932" spans="1:5" x14ac:dyDescent="0.3">
      <c r="A932" s="31">
        <v>44090</v>
      </c>
      <c r="B932" s="30">
        <v>323.14</v>
      </c>
      <c r="C932" s="30">
        <v>324.19</v>
      </c>
      <c r="D932" s="30">
        <v>321.52</v>
      </c>
      <c r="E932" s="30">
        <v>322.31</v>
      </c>
    </row>
    <row r="933" spans="1:5" x14ac:dyDescent="0.3">
      <c r="A933" s="31">
        <v>44089</v>
      </c>
      <c r="B933" s="30">
        <v>321.82</v>
      </c>
      <c r="C933" s="30">
        <v>323.57</v>
      </c>
      <c r="D933" s="30">
        <v>320.54000000000002</v>
      </c>
      <c r="E933" s="30">
        <v>323.36</v>
      </c>
    </row>
    <row r="934" spans="1:5" x14ac:dyDescent="0.3">
      <c r="A934" s="31">
        <v>44088</v>
      </c>
      <c r="B934" s="30">
        <v>319.83</v>
      </c>
      <c r="C934" s="30">
        <v>321.22000000000003</v>
      </c>
      <c r="D934" s="30">
        <v>318.54000000000002</v>
      </c>
      <c r="E934" s="30">
        <v>320.98</v>
      </c>
    </row>
    <row r="935" spans="1:5" x14ac:dyDescent="0.3">
      <c r="A935" s="31">
        <v>44085</v>
      </c>
      <c r="B935" s="30">
        <v>315.64</v>
      </c>
      <c r="C935" s="30">
        <v>316.77</v>
      </c>
      <c r="D935" s="30">
        <v>313.2</v>
      </c>
      <c r="E935" s="30">
        <v>316.45</v>
      </c>
    </row>
    <row r="936" spans="1:5" x14ac:dyDescent="0.3">
      <c r="A936" s="31">
        <v>44084</v>
      </c>
      <c r="B936" s="30">
        <v>317.92</v>
      </c>
      <c r="C936" s="30">
        <v>318.38</v>
      </c>
      <c r="D936" s="30">
        <v>315.45999999999998</v>
      </c>
      <c r="E936" s="30">
        <v>316.52999999999997</v>
      </c>
    </row>
    <row r="937" spans="1:5" x14ac:dyDescent="0.3">
      <c r="A937" s="31">
        <v>44083</v>
      </c>
      <c r="B937" s="30">
        <v>313.54000000000002</v>
      </c>
      <c r="C937" s="30">
        <v>315.89999999999998</v>
      </c>
      <c r="D937" s="30">
        <v>312.89999999999998</v>
      </c>
      <c r="E937" s="30">
        <v>313.77</v>
      </c>
    </row>
    <row r="938" spans="1:5" x14ac:dyDescent="0.3">
      <c r="A938" s="31">
        <v>44082</v>
      </c>
      <c r="B938" s="30">
        <v>316.31</v>
      </c>
      <c r="C938" s="30">
        <v>317.43</v>
      </c>
      <c r="D938" s="30">
        <v>314.56</v>
      </c>
      <c r="E938" s="30">
        <v>317.38</v>
      </c>
    </row>
    <row r="939" spans="1:5" x14ac:dyDescent="0.3">
      <c r="A939" s="31">
        <v>44081</v>
      </c>
      <c r="B939" s="30">
        <v>312.08</v>
      </c>
      <c r="C939" s="30">
        <v>314.44</v>
      </c>
      <c r="D939" s="30">
        <v>310.93</v>
      </c>
      <c r="E939" s="30">
        <v>313.67</v>
      </c>
    </row>
    <row r="940" spans="1:5" x14ac:dyDescent="0.3">
      <c r="A940" s="31">
        <v>44078</v>
      </c>
      <c r="B940" s="30">
        <v>308.25</v>
      </c>
      <c r="C940" s="30">
        <v>312.64</v>
      </c>
      <c r="D940" s="30">
        <v>308.04000000000002</v>
      </c>
      <c r="E940" s="30">
        <v>312.02999999999997</v>
      </c>
    </row>
    <row r="941" spans="1:5" x14ac:dyDescent="0.3">
      <c r="A941" s="31">
        <v>44077</v>
      </c>
      <c r="B941" s="30">
        <v>314.73</v>
      </c>
      <c r="C941" s="30">
        <v>317.45999999999998</v>
      </c>
      <c r="D941" s="30">
        <v>314.45</v>
      </c>
      <c r="E941" s="30">
        <v>316.43</v>
      </c>
    </row>
    <row r="942" spans="1:5" x14ac:dyDescent="0.3">
      <c r="A942" s="31">
        <v>44076</v>
      </c>
      <c r="B942" s="30">
        <v>311.69</v>
      </c>
      <c r="C942" s="30">
        <v>312.92</v>
      </c>
      <c r="D942" s="30">
        <v>308.52</v>
      </c>
      <c r="E942" s="30">
        <v>311.5</v>
      </c>
    </row>
    <row r="943" spans="1:5" x14ac:dyDescent="0.3">
      <c r="A943" s="31">
        <v>44075</v>
      </c>
      <c r="B943" s="30">
        <v>309.08</v>
      </c>
      <c r="C943" s="30">
        <v>311.14999999999998</v>
      </c>
      <c r="D943" s="30">
        <v>307.63</v>
      </c>
      <c r="E943" s="30">
        <v>309.81</v>
      </c>
    </row>
    <row r="944" spans="1:5" x14ac:dyDescent="0.3">
      <c r="A944" s="31">
        <v>44074</v>
      </c>
      <c r="B944" s="30">
        <v>315.45999999999998</v>
      </c>
      <c r="C944" s="30">
        <v>316.11</v>
      </c>
      <c r="D944" s="30">
        <v>307.12</v>
      </c>
      <c r="E944" s="30">
        <v>307.14</v>
      </c>
    </row>
    <row r="945" spans="1:5" x14ac:dyDescent="0.3">
      <c r="A945" s="31">
        <v>44071</v>
      </c>
      <c r="B945" s="30">
        <v>313.86</v>
      </c>
      <c r="C945" s="30">
        <v>315.95</v>
      </c>
      <c r="D945" s="30">
        <v>311.06</v>
      </c>
      <c r="E945" s="30">
        <v>312.24</v>
      </c>
    </row>
    <row r="946" spans="1:5" x14ac:dyDescent="0.3">
      <c r="A946" s="31">
        <v>44070</v>
      </c>
      <c r="B946" s="30">
        <v>314.45999999999998</v>
      </c>
      <c r="C946" s="30">
        <v>315.17</v>
      </c>
      <c r="D946" s="30">
        <v>311.37</v>
      </c>
      <c r="E946" s="30">
        <v>311.38</v>
      </c>
    </row>
    <row r="947" spans="1:5" x14ac:dyDescent="0.3">
      <c r="A947" s="31">
        <v>44069</v>
      </c>
      <c r="B947" s="30">
        <v>313.61</v>
      </c>
      <c r="C947" s="30">
        <v>315.08</v>
      </c>
      <c r="D947" s="30">
        <v>309.74</v>
      </c>
      <c r="E947" s="30">
        <v>314.19</v>
      </c>
    </row>
    <row r="948" spans="1:5" x14ac:dyDescent="0.3">
      <c r="A948" s="31">
        <v>44068</v>
      </c>
      <c r="B948" s="30">
        <v>312.45</v>
      </c>
      <c r="C948" s="30">
        <v>314.14</v>
      </c>
      <c r="D948" s="30">
        <v>310.57</v>
      </c>
      <c r="E948" s="30">
        <v>313.58999999999997</v>
      </c>
    </row>
    <row r="949" spans="1:5" x14ac:dyDescent="0.3">
      <c r="A949" s="31">
        <v>44067</v>
      </c>
      <c r="B949" s="30">
        <v>306.86</v>
      </c>
      <c r="C949" s="30">
        <v>310.27</v>
      </c>
      <c r="D949" s="30">
        <v>303.39</v>
      </c>
      <c r="E949" s="30">
        <v>309.33</v>
      </c>
    </row>
    <row r="950" spans="1:5" x14ac:dyDescent="0.3">
      <c r="A950" s="31">
        <v>44064</v>
      </c>
      <c r="B950" s="30">
        <v>306.17</v>
      </c>
      <c r="C950" s="30">
        <v>309.88</v>
      </c>
      <c r="D950" s="30">
        <v>303.14999999999998</v>
      </c>
      <c r="E950" s="30">
        <v>306.16000000000003</v>
      </c>
    </row>
    <row r="951" spans="1:5" x14ac:dyDescent="0.3">
      <c r="A951" s="31">
        <v>44063</v>
      </c>
      <c r="B951" s="30">
        <v>310.45</v>
      </c>
      <c r="C951" s="30">
        <v>312.77</v>
      </c>
      <c r="D951" s="30">
        <v>301.14999999999998</v>
      </c>
      <c r="E951" s="30">
        <v>301.58999999999997</v>
      </c>
    </row>
    <row r="952" spans="1:5" x14ac:dyDescent="0.3">
      <c r="A952" s="31">
        <v>44062</v>
      </c>
      <c r="B952" s="30">
        <v>315.95999999999998</v>
      </c>
      <c r="C952" s="30">
        <v>316.82</v>
      </c>
      <c r="D952" s="30">
        <v>313.18</v>
      </c>
      <c r="E952" s="30">
        <v>313.54000000000002</v>
      </c>
    </row>
    <row r="953" spans="1:5" x14ac:dyDescent="0.3">
      <c r="A953" s="31">
        <v>44061</v>
      </c>
      <c r="B953" s="30">
        <v>319.57</v>
      </c>
      <c r="C953" s="30">
        <v>321.69</v>
      </c>
      <c r="D953" s="30">
        <v>311.2</v>
      </c>
      <c r="E953" s="30">
        <v>312.83999999999997</v>
      </c>
    </row>
    <row r="954" spans="1:5" x14ac:dyDescent="0.3">
      <c r="A954" s="31">
        <v>44057</v>
      </c>
      <c r="B954" s="30">
        <v>321.58999999999997</v>
      </c>
      <c r="C954" s="30">
        <v>322.66000000000003</v>
      </c>
      <c r="D954" s="30">
        <v>316.27999999999997</v>
      </c>
      <c r="E954" s="30">
        <v>319.24</v>
      </c>
    </row>
    <row r="955" spans="1:5" x14ac:dyDescent="0.3">
      <c r="A955" s="31">
        <v>44056</v>
      </c>
      <c r="B955" s="30">
        <v>325.83999999999997</v>
      </c>
      <c r="C955" s="30">
        <v>326.22000000000003</v>
      </c>
      <c r="D955" s="30">
        <v>319.66000000000003</v>
      </c>
      <c r="E955" s="30">
        <v>323.33</v>
      </c>
    </row>
    <row r="956" spans="1:5" x14ac:dyDescent="0.3">
      <c r="A956" s="31">
        <v>44055</v>
      </c>
      <c r="B956" s="30">
        <v>320.31</v>
      </c>
      <c r="C956" s="30">
        <v>322.68</v>
      </c>
      <c r="D956" s="30">
        <v>317.3</v>
      </c>
      <c r="E956" s="30">
        <v>322.68</v>
      </c>
    </row>
    <row r="957" spans="1:5" x14ac:dyDescent="0.3">
      <c r="A957" s="31">
        <v>44054</v>
      </c>
      <c r="B957" s="30">
        <v>317.63</v>
      </c>
      <c r="C957" s="30">
        <v>322.64</v>
      </c>
      <c r="D957" s="30">
        <v>317.56</v>
      </c>
      <c r="E957" s="30">
        <v>321.02</v>
      </c>
    </row>
    <row r="958" spans="1:5" x14ac:dyDescent="0.3">
      <c r="A958" s="31">
        <v>44053</v>
      </c>
      <c r="B958" s="30">
        <v>312.75</v>
      </c>
      <c r="C958" s="30">
        <v>317.83999999999997</v>
      </c>
      <c r="D958" s="30">
        <v>312.08</v>
      </c>
      <c r="E958" s="30">
        <v>316.77</v>
      </c>
    </row>
    <row r="959" spans="1:5" x14ac:dyDescent="0.3">
      <c r="A959" s="31">
        <v>44050</v>
      </c>
      <c r="B959" s="30">
        <v>311.99</v>
      </c>
      <c r="C959" s="30">
        <v>314.11</v>
      </c>
      <c r="D959" s="30">
        <v>310</v>
      </c>
      <c r="E959" s="30">
        <v>312.57</v>
      </c>
    </row>
    <row r="960" spans="1:5" x14ac:dyDescent="0.3">
      <c r="A960" s="31">
        <v>44049</v>
      </c>
      <c r="B960" s="30">
        <v>307.88</v>
      </c>
      <c r="C960" s="30">
        <v>312.83999999999997</v>
      </c>
      <c r="D960" s="30">
        <v>307.88</v>
      </c>
      <c r="E960" s="30">
        <v>311.32</v>
      </c>
    </row>
    <row r="961" spans="1:5" x14ac:dyDescent="0.3">
      <c r="A961" s="31">
        <v>44048</v>
      </c>
      <c r="B961" s="30">
        <v>303.94</v>
      </c>
      <c r="C961" s="30">
        <v>306.67</v>
      </c>
      <c r="D961" s="30">
        <v>302.91000000000003</v>
      </c>
      <c r="E961" s="30">
        <v>306.64</v>
      </c>
    </row>
    <row r="962" spans="1:5" x14ac:dyDescent="0.3">
      <c r="A962" s="31">
        <v>44047</v>
      </c>
      <c r="B962" s="30">
        <v>302.5</v>
      </c>
      <c r="C962" s="30">
        <v>304.27</v>
      </c>
      <c r="D962" s="30">
        <v>301.48</v>
      </c>
      <c r="E962" s="30">
        <v>303.04000000000002</v>
      </c>
    </row>
    <row r="963" spans="1:5" x14ac:dyDescent="0.3">
      <c r="A963" s="31">
        <v>44046</v>
      </c>
      <c r="B963" s="30">
        <v>299.57</v>
      </c>
      <c r="C963" s="30">
        <v>300.33</v>
      </c>
      <c r="D963" s="30">
        <v>297.57</v>
      </c>
      <c r="E963" s="30">
        <v>299.45999999999998</v>
      </c>
    </row>
    <row r="964" spans="1:5" x14ac:dyDescent="0.3">
      <c r="A964" s="31">
        <v>44043</v>
      </c>
      <c r="B964" s="30">
        <v>303.69</v>
      </c>
      <c r="C964" s="30">
        <v>304.16000000000003</v>
      </c>
      <c r="D964" s="30">
        <v>298.89</v>
      </c>
      <c r="E964" s="30">
        <v>299.32</v>
      </c>
    </row>
    <row r="965" spans="1:5" x14ac:dyDescent="0.3">
      <c r="A965" s="31">
        <v>44042</v>
      </c>
      <c r="B965" s="30">
        <v>303.13</v>
      </c>
      <c r="C965" s="30">
        <v>304.13</v>
      </c>
      <c r="D965" s="30">
        <v>301.49</v>
      </c>
      <c r="E965" s="30">
        <v>301.85000000000002</v>
      </c>
    </row>
    <row r="966" spans="1:5" x14ac:dyDescent="0.3">
      <c r="A966" s="31">
        <v>44041</v>
      </c>
      <c r="B966" s="30">
        <v>300.57</v>
      </c>
      <c r="C966" s="30">
        <v>303.51</v>
      </c>
      <c r="D966" s="30">
        <v>299.61</v>
      </c>
      <c r="E966" s="30">
        <v>301.25</v>
      </c>
    </row>
    <row r="967" spans="1:5" x14ac:dyDescent="0.3">
      <c r="A967" s="31">
        <v>44040</v>
      </c>
      <c r="B967" s="30">
        <v>296.52999999999997</v>
      </c>
      <c r="C967" s="30">
        <v>301.33999999999997</v>
      </c>
      <c r="D967" s="30">
        <v>296.38</v>
      </c>
      <c r="E967" s="30">
        <v>300.13</v>
      </c>
    </row>
    <row r="968" spans="1:5" x14ac:dyDescent="0.3">
      <c r="A968" s="31">
        <v>44039</v>
      </c>
      <c r="B968" s="30">
        <v>291.02999999999997</v>
      </c>
      <c r="C968" s="30">
        <v>295.26</v>
      </c>
      <c r="D968" s="30">
        <v>290.82</v>
      </c>
      <c r="E968" s="30">
        <v>293.51</v>
      </c>
    </row>
    <row r="969" spans="1:5" x14ac:dyDescent="0.3">
      <c r="A969" s="31">
        <v>44036</v>
      </c>
      <c r="B969" s="30">
        <v>289.83999999999997</v>
      </c>
      <c r="C969" s="30">
        <v>292.74</v>
      </c>
      <c r="D969" s="30">
        <v>289.42</v>
      </c>
      <c r="E969" s="30">
        <v>290.66000000000003</v>
      </c>
    </row>
    <row r="970" spans="1:5" x14ac:dyDescent="0.3">
      <c r="A970" s="31">
        <v>44035</v>
      </c>
      <c r="B970" s="30">
        <v>293.62</v>
      </c>
      <c r="C970" s="30">
        <v>293.62</v>
      </c>
      <c r="D970" s="30">
        <v>290.49</v>
      </c>
      <c r="E970" s="30">
        <v>292.37</v>
      </c>
    </row>
    <row r="971" spans="1:5" x14ac:dyDescent="0.3">
      <c r="A971" s="31">
        <v>44034</v>
      </c>
      <c r="B971" s="30">
        <v>294.70999999999998</v>
      </c>
      <c r="C971" s="30">
        <v>296.14</v>
      </c>
      <c r="D971" s="30">
        <v>293.39</v>
      </c>
      <c r="E971" s="30">
        <v>294.04000000000002</v>
      </c>
    </row>
    <row r="972" spans="1:5" x14ac:dyDescent="0.3">
      <c r="A972" s="31">
        <v>44033</v>
      </c>
      <c r="B972" s="30">
        <v>294.02999999999997</v>
      </c>
      <c r="C972" s="30">
        <v>296.11</v>
      </c>
      <c r="D972" s="30">
        <v>293.2</v>
      </c>
      <c r="E972" s="30">
        <v>295.16000000000003</v>
      </c>
    </row>
    <row r="973" spans="1:5" x14ac:dyDescent="0.3">
      <c r="A973" s="31">
        <v>44032</v>
      </c>
      <c r="B973" s="30">
        <v>292.76</v>
      </c>
      <c r="C973" s="30">
        <v>292.76</v>
      </c>
      <c r="D973" s="30">
        <v>289.01</v>
      </c>
      <c r="E973" s="30">
        <v>290.81</v>
      </c>
    </row>
    <row r="974" spans="1:5" x14ac:dyDescent="0.3">
      <c r="A974" s="31">
        <v>44029</v>
      </c>
      <c r="B974" s="30">
        <v>289.89999999999998</v>
      </c>
      <c r="C974" s="30">
        <v>292.10000000000002</v>
      </c>
      <c r="D974" s="30">
        <v>289.89999999999998</v>
      </c>
      <c r="E974" s="30">
        <v>291.57</v>
      </c>
    </row>
    <row r="975" spans="1:5" x14ac:dyDescent="0.3">
      <c r="A975" s="31">
        <v>44028</v>
      </c>
      <c r="B975" s="30">
        <v>292.33999999999997</v>
      </c>
      <c r="C975" s="30">
        <v>292.74</v>
      </c>
      <c r="D975" s="30">
        <v>288.45999999999998</v>
      </c>
      <c r="E975" s="30">
        <v>289.25</v>
      </c>
    </row>
    <row r="976" spans="1:5" x14ac:dyDescent="0.3">
      <c r="A976" s="31">
        <v>44027</v>
      </c>
      <c r="B976" s="30">
        <v>292.94</v>
      </c>
      <c r="C976" s="30">
        <v>294.42</v>
      </c>
      <c r="D976" s="30">
        <v>290.89</v>
      </c>
      <c r="E976" s="30">
        <v>292.27</v>
      </c>
    </row>
    <row r="977" spans="1:5" x14ac:dyDescent="0.3">
      <c r="A977" s="31">
        <v>44026</v>
      </c>
      <c r="B977" s="30">
        <v>288.42</v>
      </c>
      <c r="C977" s="30">
        <v>289.63</v>
      </c>
      <c r="D977" s="30">
        <v>286.89</v>
      </c>
      <c r="E977" s="30">
        <v>289.63</v>
      </c>
    </row>
    <row r="978" spans="1:5" x14ac:dyDescent="0.3">
      <c r="A978" s="31">
        <v>44025</v>
      </c>
      <c r="B978" s="30">
        <v>287.92</v>
      </c>
      <c r="C978" s="30">
        <v>290.49</v>
      </c>
      <c r="D978" s="30">
        <v>286.86</v>
      </c>
      <c r="E978" s="30">
        <v>289.83999999999997</v>
      </c>
    </row>
    <row r="979" spans="1:5" x14ac:dyDescent="0.3">
      <c r="A979" s="31">
        <v>44022</v>
      </c>
      <c r="B979" s="30">
        <v>287.87</v>
      </c>
      <c r="C979" s="30">
        <v>288.08999999999997</v>
      </c>
      <c r="D979" s="30">
        <v>283.51</v>
      </c>
      <c r="E979" s="30">
        <v>285.06</v>
      </c>
    </row>
    <row r="980" spans="1:5" x14ac:dyDescent="0.3">
      <c r="A980" s="31">
        <v>44021</v>
      </c>
      <c r="B980" s="30">
        <v>287.8</v>
      </c>
      <c r="C980" s="30">
        <v>289.41000000000003</v>
      </c>
      <c r="D980" s="30">
        <v>287.08</v>
      </c>
      <c r="E980" s="30">
        <v>287.25</v>
      </c>
    </row>
    <row r="981" spans="1:5" x14ac:dyDescent="0.3">
      <c r="A981" s="31">
        <v>44020</v>
      </c>
      <c r="B981" s="30">
        <v>287.2</v>
      </c>
      <c r="C981" s="30">
        <v>288.41000000000003</v>
      </c>
      <c r="D981" s="30">
        <v>285.18</v>
      </c>
      <c r="E981" s="30">
        <v>285.97000000000003</v>
      </c>
    </row>
    <row r="982" spans="1:5" x14ac:dyDescent="0.3">
      <c r="A982" s="31">
        <v>44019</v>
      </c>
      <c r="B982" s="30">
        <v>292.74</v>
      </c>
      <c r="C982" s="30">
        <v>292.98</v>
      </c>
      <c r="D982" s="30">
        <v>286.76</v>
      </c>
      <c r="E982" s="30">
        <v>286.77</v>
      </c>
    </row>
    <row r="983" spans="1:5" x14ac:dyDescent="0.3">
      <c r="A983" s="31">
        <v>44018</v>
      </c>
      <c r="B983" s="30">
        <v>286.83999999999997</v>
      </c>
      <c r="C983" s="30">
        <v>291.14</v>
      </c>
      <c r="D983" s="30">
        <v>286.31</v>
      </c>
      <c r="E983" s="30">
        <v>290.62</v>
      </c>
    </row>
    <row r="984" spans="1:5" x14ac:dyDescent="0.3">
      <c r="A984" s="31">
        <v>44015</v>
      </c>
      <c r="B984" s="30">
        <v>285.58999999999997</v>
      </c>
      <c r="C984" s="30">
        <v>286.08999999999997</v>
      </c>
      <c r="D984" s="30">
        <v>283.36</v>
      </c>
      <c r="E984" s="30">
        <v>285.89</v>
      </c>
    </row>
    <row r="985" spans="1:5" x14ac:dyDescent="0.3">
      <c r="A985" s="31">
        <v>44014</v>
      </c>
      <c r="B985" s="30">
        <v>281.3</v>
      </c>
      <c r="C985" s="30">
        <v>283.89</v>
      </c>
      <c r="D985" s="30">
        <v>280.70999999999998</v>
      </c>
      <c r="E985" s="30">
        <v>283.86</v>
      </c>
    </row>
    <row r="986" spans="1:5" x14ac:dyDescent="0.3">
      <c r="A986" s="31">
        <v>44013</v>
      </c>
      <c r="B986" s="30">
        <v>283.10000000000002</v>
      </c>
      <c r="C986" s="30">
        <v>283.83999999999997</v>
      </c>
      <c r="D986" s="30">
        <v>279.44</v>
      </c>
      <c r="E986" s="30">
        <v>280.26</v>
      </c>
    </row>
    <row r="987" spans="1:5" x14ac:dyDescent="0.3">
      <c r="A987" s="31">
        <v>44012</v>
      </c>
      <c r="B987" s="30">
        <v>282.55</v>
      </c>
      <c r="C987" s="30">
        <v>283.98</v>
      </c>
      <c r="D987" s="30">
        <v>280.08999999999997</v>
      </c>
      <c r="E987" s="30">
        <v>280.08999999999997</v>
      </c>
    </row>
    <row r="988" spans="1:5" x14ac:dyDescent="0.3">
      <c r="A988" s="31">
        <v>44011</v>
      </c>
      <c r="B988" s="30">
        <v>279.36</v>
      </c>
      <c r="C988" s="30">
        <v>281.77</v>
      </c>
      <c r="D988" s="30">
        <v>277.06</v>
      </c>
      <c r="E988" s="30">
        <v>278.04000000000002</v>
      </c>
    </row>
    <row r="989" spans="1:5" x14ac:dyDescent="0.3">
      <c r="A989" s="31">
        <v>44008</v>
      </c>
      <c r="B989" s="30">
        <v>283.36</v>
      </c>
      <c r="C989" s="30">
        <v>284.58</v>
      </c>
      <c r="D989" s="30">
        <v>280.64999999999998</v>
      </c>
      <c r="E989" s="30">
        <v>283.38</v>
      </c>
    </row>
    <row r="990" spans="1:5" x14ac:dyDescent="0.3">
      <c r="A990" s="31">
        <v>44007</v>
      </c>
      <c r="B990" s="30">
        <v>282.38</v>
      </c>
      <c r="C990" s="30">
        <v>284.36</v>
      </c>
      <c r="D990" s="30">
        <v>279.73</v>
      </c>
      <c r="E990" s="30">
        <v>279.73</v>
      </c>
    </row>
    <row r="991" spans="1:5" x14ac:dyDescent="0.3">
      <c r="A991" s="31">
        <v>44006</v>
      </c>
      <c r="B991" s="30">
        <v>283.70999999999998</v>
      </c>
      <c r="C991" s="30">
        <v>288.3</v>
      </c>
      <c r="D991" s="30">
        <v>283.3</v>
      </c>
      <c r="E991" s="30">
        <v>286.7</v>
      </c>
    </row>
    <row r="992" spans="1:5" x14ac:dyDescent="0.3">
      <c r="A992" s="31">
        <v>44005</v>
      </c>
      <c r="B992" s="30">
        <v>284.64</v>
      </c>
      <c r="C992" s="30">
        <v>286.04000000000002</v>
      </c>
      <c r="D992" s="30">
        <v>279.26</v>
      </c>
      <c r="E992" s="30">
        <v>281.94</v>
      </c>
    </row>
    <row r="993" spans="1:5" x14ac:dyDescent="0.3">
      <c r="A993" s="31">
        <v>44004</v>
      </c>
      <c r="B993" s="30">
        <v>281.01</v>
      </c>
      <c r="C993" s="30">
        <v>283.70999999999998</v>
      </c>
      <c r="D993" s="30">
        <v>280.33999999999997</v>
      </c>
      <c r="E993" s="30">
        <v>281.42</v>
      </c>
    </row>
    <row r="994" spans="1:5" x14ac:dyDescent="0.3">
      <c r="A994" s="31">
        <v>44001</v>
      </c>
      <c r="B994" s="30">
        <v>284.56</v>
      </c>
      <c r="C994" s="30">
        <v>284.7</v>
      </c>
      <c r="D994" s="30">
        <v>278.52999999999997</v>
      </c>
      <c r="E994" s="30">
        <v>283.37</v>
      </c>
    </row>
    <row r="995" spans="1:5" x14ac:dyDescent="0.3">
      <c r="A995" s="31">
        <v>44000</v>
      </c>
      <c r="B995" s="30">
        <v>281.74</v>
      </c>
      <c r="C995" s="30">
        <v>283.39</v>
      </c>
      <c r="D995" s="30">
        <v>280.02</v>
      </c>
      <c r="E995" s="30">
        <v>281.91000000000003</v>
      </c>
    </row>
    <row r="996" spans="1:5" x14ac:dyDescent="0.3">
      <c r="A996" s="31">
        <v>43999</v>
      </c>
      <c r="B996" s="30">
        <v>282.08</v>
      </c>
      <c r="C996" s="30">
        <v>284.89999999999998</v>
      </c>
      <c r="D996" s="30">
        <v>278.33</v>
      </c>
      <c r="E996" s="30">
        <v>283.02</v>
      </c>
    </row>
    <row r="997" spans="1:5" x14ac:dyDescent="0.3">
      <c r="A997" s="31">
        <v>43998</v>
      </c>
      <c r="B997" s="30">
        <v>275.89</v>
      </c>
      <c r="C997" s="30">
        <v>282.58999999999997</v>
      </c>
      <c r="D997" s="30">
        <v>274</v>
      </c>
      <c r="E997" s="30">
        <v>282.58999999999997</v>
      </c>
    </row>
    <row r="998" spans="1:5" x14ac:dyDescent="0.3">
      <c r="A998" s="31">
        <v>43997</v>
      </c>
      <c r="B998" s="30">
        <v>278.61</v>
      </c>
      <c r="C998" s="30">
        <v>280.87</v>
      </c>
      <c r="D998" s="30">
        <v>267.95</v>
      </c>
      <c r="E998" s="30">
        <v>267.95</v>
      </c>
    </row>
    <row r="999" spans="1:5" x14ac:dyDescent="0.3">
      <c r="A999" s="31">
        <v>43994</v>
      </c>
      <c r="B999" s="30">
        <v>276.97000000000003</v>
      </c>
      <c r="C999" s="30">
        <v>282.54000000000002</v>
      </c>
      <c r="D999" s="30">
        <v>276.05</v>
      </c>
      <c r="E999" s="30">
        <v>281.77999999999997</v>
      </c>
    </row>
    <row r="1000" spans="1:5" x14ac:dyDescent="0.3">
      <c r="A1000" s="31">
        <v>43993</v>
      </c>
      <c r="B1000" s="30">
        <v>289.98</v>
      </c>
      <c r="C1000" s="30">
        <v>292.08</v>
      </c>
      <c r="D1000" s="30">
        <v>284.29000000000002</v>
      </c>
      <c r="E1000" s="30">
        <v>288.62</v>
      </c>
    </row>
    <row r="1001" spans="1:5" x14ac:dyDescent="0.3">
      <c r="A1001" s="31">
        <v>43992</v>
      </c>
      <c r="B1001" s="30">
        <v>291.02999999999997</v>
      </c>
      <c r="C1001" s="30">
        <v>292.92</v>
      </c>
      <c r="D1001" s="30">
        <v>289.60000000000002</v>
      </c>
      <c r="E1001" s="30">
        <v>291.89999999999998</v>
      </c>
    </row>
    <row r="1002" spans="1:5" x14ac:dyDescent="0.3">
      <c r="A1002" s="31">
        <v>43991</v>
      </c>
      <c r="B1002" s="30">
        <v>293.95999999999998</v>
      </c>
      <c r="C1002" s="30">
        <v>294.87</v>
      </c>
      <c r="D1002" s="30">
        <v>287.83</v>
      </c>
      <c r="E1002" s="30">
        <v>291.32</v>
      </c>
    </row>
    <row r="1003" spans="1:5" x14ac:dyDescent="0.3">
      <c r="A1003" s="31">
        <v>43990</v>
      </c>
      <c r="B1003" s="30">
        <v>295.41000000000003</v>
      </c>
      <c r="C1003" s="30">
        <v>295.68</v>
      </c>
      <c r="D1003" s="30">
        <v>289.70999999999998</v>
      </c>
      <c r="E1003" s="30">
        <v>290.77</v>
      </c>
    </row>
    <row r="1004" spans="1:5" x14ac:dyDescent="0.3">
      <c r="A1004" s="31">
        <v>43987</v>
      </c>
      <c r="B1004" s="30">
        <v>286.3</v>
      </c>
      <c r="C1004" s="30">
        <v>291.5</v>
      </c>
      <c r="D1004" s="30">
        <v>284.5</v>
      </c>
      <c r="E1004" s="30">
        <v>290.62</v>
      </c>
    </row>
    <row r="1005" spans="1:5" x14ac:dyDescent="0.3">
      <c r="A1005" s="31">
        <v>43986</v>
      </c>
      <c r="B1005" s="30">
        <v>291.17</v>
      </c>
      <c r="C1005" s="30">
        <v>292.89999999999998</v>
      </c>
      <c r="D1005" s="30">
        <v>284.93</v>
      </c>
      <c r="E1005" s="30">
        <v>286.45</v>
      </c>
    </row>
    <row r="1006" spans="1:5" x14ac:dyDescent="0.3">
      <c r="A1006" s="31">
        <v>43985</v>
      </c>
      <c r="B1006" s="30">
        <v>279.14</v>
      </c>
      <c r="C1006" s="30">
        <v>287.49</v>
      </c>
      <c r="D1006" s="30">
        <v>278.98</v>
      </c>
      <c r="E1006" s="30">
        <v>285.91000000000003</v>
      </c>
    </row>
    <row r="1007" spans="1:5" x14ac:dyDescent="0.3">
      <c r="A1007" s="31">
        <v>43984</v>
      </c>
      <c r="B1007" s="30">
        <v>272.64999999999998</v>
      </c>
      <c r="C1007" s="30">
        <v>276.47000000000003</v>
      </c>
      <c r="D1007" s="30">
        <v>272.22000000000003</v>
      </c>
      <c r="E1007" s="30">
        <v>276.08</v>
      </c>
    </row>
    <row r="1008" spans="1:5" x14ac:dyDescent="0.3">
      <c r="A1008" s="31">
        <v>43983</v>
      </c>
      <c r="B1008" s="30">
        <v>269.29000000000002</v>
      </c>
      <c r="C1008" s="30">
        <v>273.39</v>
      </c>
      <c r="D1008" s="30">
        <v>268.93</v>
      </c>
      <c r="E1008" s="30">
        <v>273.19</v>
      </c>
    </row>
    <row r="1009" spans="1:5" x14ac:dyDescent="0.3">
      <c r="A1009" s="31">
        <v>43980</v>
      </c>
      <c r="B1009" s="30">
        <v>266.62</v>
      </c>
      <c r="C1009" s="30">
        <v>269.61</v>
      </c>
      <c r="D1009" s="30">
        <v>265.23</v>
      </c>
      <c r="E1009" s="30">
        <v>268.32</v>
      </c>
    </row>
    <row r="1010" spans="1:5" x14ac:dyDescent="0.3">
      <c r="A1010" s="31">
        <v>43979</v>
      </c>
      <c r="B1010" s="30">
        <v>270.17</v>
      </c>
      <c r="C1010" s="30">
        <v>271.44</v>
      </c>
      <c r="D1010" s="30">
        <v>264.85000000000002</v>
      </c>
      <c r="E1010" s="30">
        <v>268.29000000000002</v>
      </c>
    </row>
    <row r="1011" spans="1:5" x14ac:dyDescent="0.3">
      <c r="A1011" s="31">
        <v>43978</v>
      </c>
      <c r="B1011" s="30">
        <v>266.70999999999998</v>
      </c>
      <c r="C1011" s="30">
        <v>269.17</v>
      </c>
      <c r="D1011" s="30">
        <v>265.86</v>
      </c>
      <c r="E1011" s="30">
        <v>267.64</v>
      </c>
    </row>
    <row r="1012" spans="1:5" x14ac:dyDescent="0.3">
      <c r="A1012" s="31">
        <v>43977</v>
      </c>
      <c r="B1012" s="30">
        <v>263.48</v>
      </c>
      <c r="C1012" s="30">
        <v>267.31</v>
      </c>
      <c r="D1012" s="30">
        <v>262.95</v>
      </c>
      <c r="E1012" s="30">
        <v>267.31</v>
      </c>
    </row>
    <row r="1013" spans="1:5" x14ac:dyDescent="0.3">
      <c r="A1013" s="31">
        <v>43976</v>
      </c>
      <c r="B1013" s="30">
        <v>260.95</v>
      </c>
      <c r="C1013" s="30">
        <v>262.82</v>
      </c>
      <c r="D1013" s="30">
        <v>259.16000000000003</v>
      </c>
      <c r="E1013" s="30">
        <v>262.76</v>
      </c>
    </row>
    <row r="1014" spans="1:5" x14ac:dyDescent="0.3">
      <c r="A1014" s="31">
        <v>43973</v>
      </c>
      <c r="B1014" s="30">
        <v>263.82</v>
      </c>
      <c r="C1014" s="30">
        <v>264.07</v>
      </c>
      <c r="D1014" s="30">
        <v>258.33999999999997</v>
      </c>
      <c r="E1014" s="30">
        <v>259.62</v>
      </c>
    </row>
    <row r="1015" spans="1:5" x14ac:dyDescent="0.3">
      <c r="A1015" s="31">
        <v>43972</v>
      </c>
      <c r="B1015" s="30">
        <v>264.52</v>
      </c>
      <c r="C1015" s="30">
        <v>264.85000000000002</v>
      </c>
      <c r="D1015" s="30">
        <v>263.07</v>
      </c>
      <c r="E1015" s="30">
        <v>263.74</v>
      </c>
    </row>
    <row r="1016" spans="1:5" x14ac:dyDescent="0.3">
      <c r="A1016" s="31">
        <v>43971</v>
      </c>
      <c r="B1016" s="30">
        <v>260.48</v>
      </c>
      <c r="C1016" s="30">
        <v>263.25</v>
      </c>
      <c r="D1016" s="30">
        <v>260.48</v>
      </c>
      <c r="E1016" s="30">
        <v>262.72000000000003</v>
      </c>
    </row>
    <row r="1017" spans="1:5" x14ac:dyDescent="0.3">
      <c r="A1017" s="31">
        <v>43970</v>
      </c>
      <c r="B1017" s="30">
        <v>261.12</v>
      </c>
      <c r="C1017" s="30">
        <v>262.33999999999997</v>
      </c>
      <c r="D1017" s="30">
        <v>259.95999999999998</v>
      </c>
      <c r="E1017" s="30">
        <v>261.79000000000002</v>
      </c>
    </row>
    <row r="1018" spans="1:5" x14ac:dyDescent="0.3">
      <c r="A1018" s="31">
        <v>43969</v>
      </c>
      <c r="B1018" s="30">
        <v>254.55</v>
      </c>
      <c r="C1018" s="30">
        <v>256.31</v>
      </c>
      <c r="D1018" s="30">
        <v>252.95</v>
      </c>
      <c r="E1018" s="30">
        <v>255.44</v>
      </c>
    </row>
    <row r="1019" spans="1:5" x14ac:dyDescent="0.3">
      <c r="A1019" s="31">
        <v>43966</v>
      </c>
      <c r="B1019" s="30">
        <v>255.34</v>
      </c>
      <c r="C1019" s="30">
        <v>255.49</v>
      </c>
      <c r="D1019" s="30">
        <v>252.02</v>
      </c>
      <c r="E1019" s="30">
        <v>253.79</v>
      </c>
    </row>
    <row r="1020" spans="1:5" x14ac:dyDescent="0.3">
      <c r="A1020" s="31">
        <v>43965</v>
      </c>
      <c r="B1020" s="30">
        <v>253.26</v>
      </c>
      <c r="C1020" s="30">
        <v>254.39</v>
      </c>
      <c r="D1020" s="30">
        <v>252.09</v>
      </c>
      <c r="E1020" s="30">
        <v>253.65</v>
      </c>
    </row>
    <row r="1021" spans="1:5" x14ac:dyDescent="0.3">
      <c r="A1021" s="31">
        <v>43964</v>
      </c>
      <c r="B1021" s="30">
        <v>250.03</v>
      </c>
      <c r="C1021" s="30">
        <v>255.85</v>
      </c>
      <c r="D1021" s="30">
        <v>249.95</v>
      </c>
      <c r="E1021" s="30">
        <v>255.85</v>
      </c>
    </row>
    <row r="1022" spans="1:5" x14ac:dyDescent="0.3">
      <c r="A1022" s="31">
        <v>43963</v>
      </c>
      <c r="B1022" s="30">
        <v>255.33</v>
      </c>
      <c r="C1022" s="30">
        <v>255.56</v>
      </c>
      <c r="D1022" s="30">
        <v>250.98</v>
      </c>
      <c r="E1022" s="30">
        <v>253.37</v>
      </c>
    </row>
    <row r="1023" spans="1:5" x14ac:dyDescent="0.3">
      <c r="A1023" s="31">
        <v>43962</v>
      </c>
      <c r="B1023" s="30">
        <v>257.67</v>
      </c>
      <c r="C1023" s="30">
        <v>258.87</v>
      </c>
      <c r="D1023" s="30">
        <v>254.59</v>
      </c>
      <c r="E1023" s="30">
        <v>254.95</v>
      </c>
    </row>
    <row r="1024" spans="1:5" x14ac:dyDescent="0.3">
      <c r="A1024" s="31">
        <v>43959</v>
      </c>
      <c r="B1024" s="30">
        <v>256.66000000000003</v>
      </c>
      <c r="C1024" s="30">
        <v>258.29000000000002</v>
      </c>
      <c r="D1024" s="30">
        <v>256.23</v>
      </c>
      <c r="E1024" s="30">
        <v>256.62</v>
      </c>
    </row>
    <row r="1025" spans="1:5" x14ac:dyDescent="0.3">
      <c r="A1025" s="31">
        <v>43958</v>
      </c>
      <c r="B1025" s="30">
        <v>253.88</v>
      </c>
      <c r="C1025" s="30">
        <v>256.14</v>
      </c>
      <c r="D1025" s="30">
        <v>253.37</v>
      </c>
      <c r="E1025" s="30">
        <v>254.46</v>
      </c>
    </row>
    <row r="1026" spans="1:5" x14ac:dyDescent="0.3">
      <c r="A1026" s="31">
        <v>43957</v>
      </c>
      <c r="B1026" s="30">
        <v>253.76</v>
      </c>
      <c r="C1026" s="30">
        <v>255.01</v>
      </c>
      <c r="D1026" s="30">
        <v>251.26</v>
      </c>
      <c r="E1026" s="30">
        <v>255</v>
      </c>
    </row>
    <row r="1027" spans="1:5" x14ac:dyDescent="0.3">
      <c r="A1027" s="31">
        <v>43955</v>
      </c>
      <c r="B1027" s="30">
        <v>252.44</v>
      </c>
      <c r="C1027" s="30">
        <v>253.7</v>
      </c>
      <c r="D1027" s="30">
        <v>250.34</v>
      </c>
      <c r="E1027" s="30">
        <v>250.6</v>
      </c>
    </row>
    <row r="1028" spans="1:5" x14ac:dyDescent="0.3">
      <c r="A1028" s="31">
        <v>43950</v>
      </c>
      <c r="B1028" s="30">
        <v>256.58</v>
      </c>
      <c r="C1028" s="30">
        <v>259.67</v>
      </c>
      <c r="D1028" s="30">
        <v>256.04000000000002</v>
      </c>
      <c r="E1028" s="30">
        <v>258.14999999999998</v>
      </c>
    </row>
    <row r="1029" spans="1:5" x14ac:dyDescent="0.3">
      <c r="A1029" s="31">
        <v>43949</v>
      </c>
      <c r="B1029" s="30">
        <v>255.91</v>
      </c>
      <c r="C1029" s="30">
        <v>257.33999999999997</v>
      </c>
      <c r="D1029" s="30">
        <v>253.22</v>
      </c>
      <c r="E1029" s="30">
        <v>256.39</v>
      </c>
    </row>
    <row r="1030" spans="1:5" x14ac:dyDescent="0.3">
      <c r="A1030" s="31">
        <v>43948</v>
      </c>
      <c r="B1030" s="30">
        <v>251.18</v>
      </c>
      <c r="C1030" s="30">
        <v>255.79</v>
      </c>
      <c r="D1030" s="30">
        <v>250.61</v>
      </c>
      <c r="E1030" s="30">
        <v>254.84</v>
      </c>
    </row>
    <row r="1031" spans="1:5" x14ac:dyDescent="0.3">
      <c r="A1031" s="31">
        <v>43945</v>
      </c>
      <c r="B1031" s="30">
        <v>252.47</v>
      </c>
      <c r="C1031" s="30">
        <v>252.86</v>
      </c>
      <c r="D1031" s="30">
        <v>249.19</v>
      </c>
      <c r="E1031" s="30">
        <v>250.28</v>
      </c>
    </row>
    <row r="1032" spans="1:5" x14ac:dyDescent="0.3">
      <c r="A1032" s="31">
        <v>43944</v>
      </c>
      <c r="B1032" s="30">
        <v>253.42</v>
      </c>
      <c r="C1032" s="30">
        <v>255.22</v>
      </c>
      <c r="D1032" s="30">
        <v>251.58</v>
      </c>
      <c r="E1032" s="30">
        <v>253.74</v>
      </c>
    </row>
    <row r="1033" spans="1:5" x14ac:dyDescent="0.3">
      <c r="A1033" s="31">
        <v>43943</v>
      </c>
      <c r="B1033" s="30">
        <v>246.16</v>
      </c>
      <c r="C1033" s="30">
        <v>252.18</v>
      </c>
      <c r="D1033" s="30">
        <v>244.56</v>
      </c>
      <c r="E1033" s="30">
        <v>251.88</v>
      </c>
    </row>
    <row r="1034" spans="1:5" x14ac:dyDescent="0.3">
      <c r="A1034" s="31">
        <v>43942</v>
      </c>
      <c r="B1034" s="30">
        <v>250.26</v>
      </c>
      <c r="C1034" s="30">
        <v>251.88</v>
      </c>
      <c r="D1034" s="30">
        <v>245.11</v>
      </c>
      <c r="E1034" s="30">
        <v>249.4</v>
      </c>
    </row>
    <row r="1035" spans="1:5" x14ac:dyDescent="0.3">
      <c r="A1035" s="31">
        <v>43941</v>
      </c>
      <c r="B1035" s="30">
        <v>253.85</v>
      </c>
      <c r="C1035" s="30">
        <v>255.93</v>
      </c>
      <c r="D1035" s="30">
        <v>251.46</v>
      </c>
      <c r="E1035" s="30">
        <v>252.14</v>
      </c>
    </row>
    <row r="1036" spans="1:5" x14ac:dyDescent="0.3">
      <c r="A1036" s="31">
        <v>43938</v>
      </c>
      <c r="B1036" s="30">
        <v>252.52</v>
      </c>
      <c r="C1036" s="30">
        <v>257.37</v>
      </c>
      <c r="D1036" s="30">
        <v>252.38</v>
      </c>
      <c r="E1036" s="30">
        <v>255.02</v>
      </c>
    </row>
    <row r="1037" spans="1:5" x14ac:dyDescent="0.3">
      <c r="A1037" s="31">
        <v>43937</v>
      </c>
      <c r="B1037" s="30">
        <v>244.99</v>
      </c>
      <c r="C1037" s="30">
        <v>247.87</v>
      </c>
      <c r="D1037" s="30">
        <v>243.61</v>
      </c>
      <c r="E1037" s="30">
        <v>247.1</v>
      </c>
    </row>
    <row r="1038" spans="1:5" x14ac:dyDescent="0.3">
      <c r="A1038" s="31">
        <v>43935</v>
      </c>
      <c r="B1038" s="30">
        <v>246.2</v>
      </c>
      <c r="C1038" s="30">
        <v>248.55</v>
      </c>
      <c r="D1038" s="30">
        <v>244.58</v>
      </c>
      <c r="E1038" s="30">
        <v>247.45</v>
      </c>
    </row>
    <row r="1039" spans="1:5" x14ac:dyDescent="0.3">
      <c r="A1039" s="31">
        <v>43934</v>
      </c>
      <c r="B1039" s="30">
        <v>246.59</v>
      </c>
      <c r="C1039" s="30">
        <v>246.9</v>
      </c>
      <c r="D1039" s="30">
        <v>243.39</v>
      </c>
      <c r="E1039" s="30">
        <v>243.4</v>
      </c>
    </row>
    <row r="1040" spans="1:5" x14ac:dyDescent="0.3">
      <c r="A1040" s="31">
        <v>43931</v>
      </c>
      <c r="B1040" s="30">
        <v>245.14</v>
      </c>
      <c r="C1040" s="30">
        <v>248.21</v>
      </c>
      <c r="D1040" s="30">
        <v>244.02</v>
      </c>
      <c r="E1040" s="30">
        <v>248</v>
      </c>
    </row>
    <row r="1041" spans="1:5" x14ac:dyDescent="0.3">
      <c r="A1041" s="31">
        <v>43930</v>
      </c>
      <c r="B1041" s="30">
        <v>246.13</v>
      </c>
      <c r="C1041" s="30">
        <v>246.46</v>
      </c>
      <c r="D1041" s="30">
        <v>243.11</v>
      </c>
      <c r="E1041" s="30">
        <v>245.61</v>
      </c>
    </row>
    <row r="1042" spans="1:5" x14ac:dyDescent="0.3">
      <c r="A1042" s="31">
        <v>43929</v>
      </c>
      <c r="B1042" s="30">
        <v>243.71</v>
      </c>
      <c r="C1042" s="30">
        <v>246.99</v>
      </c>
      <c r="D1042" s="30">
        <v>241.77</v>
      </c>
      <c r="E1042" s="30">
        <v>241.89</v>
      </c>
    </row>
    <row r="1043" spans="1:5" x14ac:dyDescent="0.3">
      <c r="A1043" s="31">
        <v>43928</v>
      </c>
      <c r="B1043" s="30">
        <v>245.65</v>
      </c>
      <c r="C1043" s="30">
        <v>247.39</v>
      </c>
      <c r="D1043" s="30">
        <v>240.68</v>
      </c>
      <c r="E1043" s="30">
        <v>244.87</v>
      </c>
    </row>
    <row r="1044" spans="1:5" x14ac:dyDescent="0.3">
      <c r="A1044" s="31">
        <v>43927</v>
      </c>
      <c r="B1044" s="30">
        <v>234.4</v>
      </c>
      <c r="C1044" s="30">
        <v>241.19</v>
      </c>
      <c r="D1044" s="30">
        <v>233.75</v>
      </c>
      <c r="E1044" s="30">
        <v>240.81</v>
      </c>
    </row>
    <row r="1045" spans="1:5" x14ac:dyDescent="0.3">
      <c r="A1045" s="31">
        <v>43924</v>
      </c>
      <c r="B1045" s="30">
        <v>232.48</v>
      </c>
      <c r="C1045" s="30">
        <v>234.45</v>
      </c>
      <c r="D1045" s="30">
        <v>229.23</v>
      </c>
      <c r="E1045" s="30">
        <v>231.7</v>
      </c>
    </row>
    <row r="1046" spans="1:5" x14ac:dyDescent="0.3">
      <c r="A1046" s="31">
        <v>43923</v>
      </c>
      <c r="B1046" s="30">
        <v>227.47</v>
      </c>
      <c r="C1046" s="30">
        <v>232.22</v>
      </c>
      <c r="D1046" s="30">
        <v>223.6</v>
      </c>
      <c r="E1046" s="30">
        <v>231.84</v>
      </c>
    </row>
    <row r="1047" spans="1:5" x14ac:dyDescent="0.3">
      <c r="A1047" s="31">
        <v>43922</v>
      </c>
      <c r="B1047" s="30">
        <v>234.23</v>
      </c>
      <c r="C1047" s="30">
        <v>237.52</v>
      </c>
      <c r="D1047" s="30">
        <v>226.34</v>
      </c>
      <c r="E1047" s="30">
        <v>226.35</v>
      </c>
    </row>
    <row r="1048" spans="1:5" x14ac:dyDescent="0.3">
      <c r="A1048" s="31">
        <v>43921</v>
      </c>
      <c r="B1048" s="30">
        <v>235.2</v>
      </c>
      <c r="C1048" s="30">
        <v>237.47</v>
      </c>
      <c r="D1048" s="30">
        <v>232.5</v>
      </c>
      <c r="E1048" s="30">
        <v>236.82</v>
      </c>
    </row>
    <row r="1049" spans="1:5" x14ac:dyDescent="0.3">
      <c r="A1049" s="31">
        <v>43920</v>
      </c>
      <c r="B1049" s="30">
        <v>227.05</v>
      </c>
      <c r="C1049" s="30">
        <v>234.7</v>
      </c>
      <c r="D1049" s="30">
        <v>225.09</v>
      </c>
      <c r="E1049" s="30">
        <v>232.45</v>
      </c>
    </row>
    <row r="1050" spans="1:5" x14ac:dyDescent="0.3">
      <c r="A1050" s="31">
        <v>43917</v>
      </c>
      <c r="B1050" s="30">
        <v>239.11</v>
      </c>
      <c r="C1050" s="30">
        <v>239.48</v>
      </c>
      <c r="D1050" s="30">
        <v>227.01</v>
      </c>
      <c r="E1050" s="30">
        <v>233.79</v>
      </c>
    </row>
    <row r="1051" spans="1:5" x14ac:dyDescent="0.3">
      <c r="A1051" s="31">
        <v>43916</v>
      </c>
      <c r="B1051" s="30">
        <v>231.91</v>
      </c>
      <c r="C1051" s="30">
        <v>236.61</v>
      </c>
      <c r="D1051" s="30">
        <v>229.22</v>
      </c>
      <c r="E1051" s="30">
        <v>229.34</v>
      </c>
    </row>
    <row r="1052" spans="1:5" x14ac:dyDescent="0.3">
      <c r="A1052" s="31">
        <v>43915</v>
      </c>
      <c r="B1052" s="30">
        <v>228.37</v>
      </c>
      <c r="C1052" s="30">
        <v>233.42</v>
      </c>
      <c r="D1052" s="30">
        <v>224.74</v>
      </c>
      <c r="E1052" s="30">
        <v>232.89</v>
      </c>
    </row>
    <row r="1053" spans="1:5" x14ac:dyDescent="0.3">
      <c r="A1053" s="31">
        <v>43914</v>
      </c>
      <c r="B1053" s="30">
        <v>207.65</v>
      </c>
      <c r="C1053" s="30">
        <v>220.34</v>
      </c>
      <c r="D1053" s="30">
        <v>205.41</v>
      </c>
      <c r="E1053" s="30">
        <v>220.34</v>
      </c>
    </row>
    <row r="1054" spans="1:5" x14ac:dyDescent="0.3">
      <c r="A1054" s="31">
        <v>43913</v>
      </c>
      <c r="B1054" s="30">
        <v>200.8</v>
      </c>
      <c r="C1054" s="30">
        <v>206.66</v>
      </c>
      <c r="D1054" s="30">
        <v>198.67</v>
      </c>
      <c r="E1054" s="30">
        <v>201.87</v>
      </c>
    </row>
    <row r="1055" spans="1:5" x14ac:dyDescent="0.3">
      <c r="A1055" s="31">
        <v>43910</v>
      </c>
      <c r="B1055" s="30">
        <v>204.84</v>
      </c>
      <c r="C1055" s="30">
        <v>214.08</v>
      </c>
      <c r="D1055" s="30">
        <v>200.54</v>
      </c>
      <c r="E1055" s="30">
        <v>213.67</v>
      </c>
    </row>
    <row r="1056" spans="1:5" x14ac:dyDescent="0.3">
      <c r="A1056" s="31">
        <v>43909</v>
      </c>
      <c r="B1056" s="30">
        <v>220.72</v>
      </c>
      <c r="C1056" s="30">
        <v>220.85</v>
      </c>
      <c r="D1056" s="30">
        <v>196.27</v>
      </c>
      <c r="E1056" s="30">
        <v>199.28</v>
      </c>
    </row>
    <row r="1057" spans="1:5" x14ac:dyDescent="0.3">
      <c r="A1057" s="31">
        <v>43908</v>
      </c>
      <c r="B1057" s="30">
        <v>228.63</v>
      </c>
      <c r="C1057" s="30">
        <v>230.04</v>
      </c>
      <c r="D1057" s="30">
        <v>215.81</v>
      </c>
      <c r="E1057" s="30">
        <v>215.83</v>
      </c>
    </row>
    <row r="1058" spans="1:5" x14ac:dyDescent="0.3">
      <c r="A1058" s="31">
        <v>43907</v>
      </c>
      <c r="B1058" s="30">
        <v>222.94</v>
      </c>
      <c r="C1058" s="30">
        <v>234.56</v>
      </c>
      <c r="D1058" s="30">
        <v>222.46</v>
      </c>
      <c r="E1058" s="30">
        <v>226.89</v>
      </c>
    </row>
    <row r="1059" spans="1:5" x14ac:dyDescent="0.3">
      <c r="A1059" s="31">
        <v>43906</v>
      </c>
      <c r="B1059" s="30">
        <v>245.21</v>
      </c>
      <c r="C1059" s="30">
        <v>245.21</v>
      </c>
      <c r="D1059" s="30">
        <v>232.76</v>
      </c>
      <c r="E1059" s="30">
        <v>232.97</v>
      </c>
    </row>
    <row r="1060" spans="1:5" x14ac:dyDescent="0.3">
      <c r="A1060" s="31">
        <v>43903</v>
      </c>
      <c r="B1060" s="30">
        <v>231.71</v>
      </c>
      <c r="C1060" s="30">
        <v>246.19</v>
      </c>
      <c r="D1060" s="30">
        <v>227.36</v>
      </c>
      <c r="E1060" s="30">
        <v>240.65</v>
      </c>
    </row>
    <row r="1061" spans="1:5" x14ac:dyDescent="0.3">
      <c r="A1061" s="31">
        <v>43902</v>
      </c>
      <c r="B1061" s="30">
        <v>253.93</v>
      </c>
      <c r="C1061" s="30">
        <v>255.49</v>
      </c>
      <c r="D1061" s="30">
        <v>243.76</v>
      </c>
      <c r="E1061" s="30">
        <v>247.62</v>
      </c>
    </row>
    <row r="1062" spans="1:5" x14ac:dyDescent="0.3">
      <c r="A1062" s="31">
        <v>43901</v>
      </c>
      <c r="B1062" s="30">
        <v>264.63</v>
      </c>
      <c r="C1062" s="30">
        <v>265.04000000000002</v>
      </c>
      <c r="D1062" s="30">
        <v>255.69</v>
      </c>
      <c r="E1062" s="30">
        <v>257.01</v>
      </c>
    </row>
    <row r="1063" spans="1:5" x14ac:dyDescent="0.3">
      <c r="A1063" s="31">
        <v>43900</v>
      </c>
      <c r="B1063" s="30">
        <v>261.94</v>
      </c>
      <c r="C1063" s="30">
        <v>265.57</v>
      </c>
      <c r="D1063" s="30">
        <v>260.75</v>
      </c>
      <c r="E1063" s="30">
        <v>264.67</v>
      </c>
    </row>
    <row r="1064" spans="1:5" x14ac:dyDescent="0.3">
      <c r="A1064" s="31">
        <v>43899</v>
      </c>
      <c r="B1064" s="30">
        <v>266.39</v>
      </c>
      <c r="C1064" s="30">
        <v>267.75</v>
      </c>
      <c r="D1064" s="30">
        <v>261.76</v>
      </c>
      <c r="E1064" s="30">
        <v>263.11</v>
      </c>
    </row>
    <row r="1065" spans="1:5" x14ac:dyDescent="0.3">
      <c r="A1065" s="31">
        <v>43896</v>
      </c>
      <c r="B1065" s="30">
        <v>276.74</v>
      </c>
      <c r="C1065" s="30">
        <v>278.31</v>
      </c>
      <c r="D1065" s="30">
        <v>274</v>
      </c>
      <c r="E1065" s="30">
        <v>275.10000000000002</v>
      </c>
    </row>
    <row r="1066" spans="1:5" x14ac:dyDescent="0.3">
      <c r="A1066" s="31">
        <v>43895</v>
      </c>
      <c r="B1066" s="30">
        <v>280.66000000000003</v>
      </c>
      <c r="C1066" s="30">
        <v>282.05</v>
      </c>
      <c r="D1066" s="30">
        <v>277.91000000000003</v>
      </c>
      <c r="E1066" s="30">
        <v>281.38</v>
      </c>
    </row>
    <row r="1067" spans="1:5" x14ac:dyDescent="0.3">
      <c r="A1067" s="31">
        <v>43894</v>
      </c>
      <c r="B1067" s="30">
        <v>270.13</v>
      </c>
      <c r="C1067" s="30">
        <v>278.89999999999998</v>
      </c>
      <c r="D1067" s="30">
        <v>270.13</v>
      </c>
      <c r="E1067" s="30">
        <v>278.13</v>
      </c>
    </row>
    <row r="1068" spans="1:5" x14ac:dyDescent="0.3">
      <c r="A1068" s="31">
        <v>43893</v>
      </c>
      <c r="B1068" s="30">
        <v>277.44</v>
      </c>
      <c r="C1068" s="30">
        <v>277.54000000000002</v>
      </c>
      <c r="D1068" s="30">
        <v>270.79000000000002</v>
      </c>
      <c r="E1068" s="30">
        <v>271.56</v>
      </c>
    </row>
    <row r="1069" spans="1:5" x14ac:dyDescent="0.3">
      <c r="A1069" s="31">
        <v>43892</v>
      </c>
      <c r="B1069" s="30">
        <v>269.58999999999997</v>
      </c>
      <c r="C1069" s="30">
        <v>272.60000000000002</v>
      </c>
      <c r="D1069" s="30">
        <v>265.7</v>
      </c>
      <c r="E1069" s="30">
        <v>270.37</v>
      </c>
    </row>
    <row r="1070" spans="1:5" x14ac:dyDescent="0.3">
      <c r="A1070" s="31">
        <v>43889</v>
      </c>
      <c r="B1070" s="30">
        <v>272.33</v>
      </c>
      <c r="C1070" s="30">
        <v>273.98</v>
      </c>
      <c r="D1070" s="30">
        <v>267.23</v>
      </c>
      <c r="E1070" s="30">
        <v>268.02</v>
      </c>
    </row>
    <row r="1071" spans="1:5" x14ac:dyDescent="0.3">
      <c r="A1071" s="31">
        <v>43888</v>
      </c>
      <c r="B1071" s="30">
        <v>279.45999999999998</v>
      </c>
      <c r="C1071" s="30">
        <v>281.08999999999997</v>
      </c>
      <c r="D1071" s="30">
        <v>276.07</v>
      </c>
      <c r="E1071" s="30">
        <v>277.08999999999997</v>
      </c>
    </row>
    <row r="1072" spans="1:5" x14ac:dyDescent="0.3">
      <c r="A1072" s="31">
        <v>43887</v>
      </c>
      <c r="B1072" s="30">
        <v>278.45</v>
      </c>
      <c r="C1072" s="30">
        <v>281.98</v>
      </c>
      <c r="D1072" s="30">
        <v>277.68</v>
      </c>
      <c r="E1072" s="30">
        <v>279.94</v>
      </c>
    </row>
    <row r="1073" spans="1:5" x14ac:dyDescent="0.3">
      <c r="A1073" s="31">
        <v>43886</v>
      </c>
      <c r="B1073" s="30">
        <v>280.48</v>
      </c>
      <c r="C1073" s="30">
        <v>284.63</v>
      </c>
      <c r="D1073" s="30">
        <v>279.77</v>
      </c>
      <c r="E1073" s="30">
        <v>284.24</v>
      </c>
    </row>
    <row r="1074" spans="1:5" x14ac:dyDescent="0.3">
      <c r="A1074" s="31">
        <v>43885</v>
      </c>
      <c r="B1074" s="30">
        <v>285.51</v>
      </c>
      <c r="C1074" s="30">
        <v>286.62</v>
      </c>
      <c r="D1074" s="30">
        <v>281.02</v>
      </c>
      <c r="E1074" s="30">
        <v>281.02</v>
      </c>
    </row>
    <row r="1075" spans="1:5" x14ac:dyDescent="0.3">
      <c r="A1075" s="31">
        <v>43882</v>
      </c>
      <c r="B1075" s="30">
        <v>292.16000000000003</v>
      </c>
      <c r="C1075" s="30">
        <v>295.24</v>
      </c>
      <c r="D1075" s="30">
        <v>291.95999999999998</v>
      </c>
      <c r="E1075" s="30">
        <v>292.42</v>
      </c>
    </row>
    <row r="1076" spans="1:5" x14ac:dyDescent="0.3">
      <c r="A1076" s="31">
        <v>43881</v>
      </c>
      <c r="B1076" s="30">
        <v>300.33999999999997</v>
      </c>
      <c r="C1076" s="30">
        <v>301.35000000000002</v>
      </c>
      <c r="D1076" s="30">
        <v>295.01</v>
      </c>
      <c r="E1076" s="30">
        <v>296.64999999999998</v>
      </c>
    </row>
    <row r="1077" spans="1:5" x14ac:dyDescent="0.3">
      <c r="A1077" s="31">
        <v>43880</v>
      </c>
      <c r="B1077" s="30">
        <v>299.68</v>
      </c>
      <c r="C1077" s="30">
        <v>300.38</v>
      </c>
      <c r="D1077" s="30">
        <v>295.52999999999997</v>
      </c>
      <c r="E1077" s="30">
        <v>298.33</v>
      </c>
    </row>
    <row r="1078" spans="1:5" x14ac:dyDescent="0.3">
      <c r="A1078" s="31">
        <v>43879</v>
      </c>
      <c r="B1078" s="30">
        <v>300.26</v>
      </c>
      <c r="C1078" s="30">
        <v>301.29000000000002</v>
      </c>
      <c r="D1078" s="30">
        <v>297.2</v>
      </c>
      <c r="E1078" s="30">
        <v>297.74</v>
      </c>
    </row>
    <row r="1079" spans="1:5" x14ac:dyDescent="0.3">
      <c r="A1079" s="31">
        <v>43878</v>
      </c>
      <c r="B1079" s="30">
        <v>302.83999999999997</v>
      </c>
      <c r="C1079" s="30">
        <v>304.05</v>
      </c>
      <c r="D1079" s="30">
        <v>300.99</v>
      </c>
      <c r="E1079" s="30">
        <v>302.76</v>
      </c>
    </row>
    <row r="1080" spans="1:5" x14ac:dyDescent="0.3">
      <c r="A1080" s="31">
        <v>43875</v>
      </c>
      <c r="B1080" s="30">
        <v>300.95</v>
      </c>
      <c r="C1080" s="30">
        <v>304.2</v>
      </c>
      <c r="D1080" s="30">
        <v>299.18</v>
      </c>
      <c r="E1080" s="30">
        <v>303.01</v>
      </c>
    </row>
    <row r="1081" spans="1:5" x14ac:dyDescent="0.3">
      <c r="A1081" s="31">
        <v>43874</v>
      </c>
      <c r="B1081" s="30">
        <v>302.79000000000002</v>
      </c>
      <c r="C1081" s="30">
        <v>304.43</v>
      </c>
      <c r="D1081" s="30">
        <v>300.48</v>
      </c>
      <c r="E1081" s="30">
        <v>300.93</v>
      </c>
    </row>
    <row r="1082" spans="1:5" x14ac:dyDescent="0.3">
      <c r="A1082" s="31">
        <v>43873</v>
      </c>
      <c r="B1082" s="30">
        <v>299.83</v>
      </c>
      <c r="C1082" s="30">
        <v>302.2</v>
      </c>
      <c r="D1082" s="30">
        <v>298.08999999999997</v>
      </c>
      <c r="E1082" s="30">
        <v>301.54000000000002</v>
      </c>
    </row>
    <row r="1083" spans="1:5" x14ac:dyDescent="0.3">
      <c r="A1083" s="31">
        <v>43872</v>
      </c>
      <c r="B1083" s="30">
        <v>297.91000000000003</v>
      </c>
      <c r="C1083" s="30">
        <v>301.10000000000002</v>
      </c>
      <c r="D1083" s="30">
        <v>297.48</v>
      </c>
      <c r="E1083" s="30">
        <v>299.27999999999997</v>
      </c>
    </row>
    <row r="1084" spans="1:5" x14ac:dyDescent="0.3">
      <c r="A1084" s="31">
        <v>43871</v>
      </c>
      <c r="B1084" s="30">
        <v>294.07</v>
      </c>
      <c r="C1084" s="30">
        <v>296.73</v>
      </c>
      <c r="D1084" s="30">
        <v>293.33</v>
      </c>
      <c r="E1084" s="30">
        <v>296.24</v>
      </c>
    </row>
    <row r="1085" spans="1:5" x14ac:dyDescent="0.3">
      <c r="A1085" s="31">
        <v>43868</v>
      </c>
      <c r="B1085" s="30">
        <v>299.58999999999997</v>
      </c>
      <c r="C1085" s="30">
        <v>300.05</v>
      </c>
      <c r="D1085" s="30">
        <v>296.01</v>
      </c>
      <c r="E1085" s="30">
        <v>298.20999999999998</v>
      </c>
    </row>
    <row r="1086" spans="1:5" x14ac:dyDescent="0.3">
      <c r="A1086" s="31">
        <v>43867</v>
      </c>
      <c r="B1086" s="30">
        <v>294.74</v>
      </c>
      <c r="C1086" s="30">
        <v>300.98</v>
      </c>
      <c r="D1086" s="30">
        <v>294.32</v>
      </c>
      <c r="E1086" s="30">
        <v>300.64999999999998</v>
      </c>
    </row>
    <row r="1087" spans="1:5" x14ac:dyDescent="0.3">
      <c r="A1087" s="31">
        <v>43866</v>
      </c>
      <c r="B1087" s="30">
        <v>293.57</v>
      </c>
      <c r="C1087" s="30">
        <v>294.26</v>
      </c>
      <c r="D1087" s="30">
        <v>290.3</v>
      </c>
      <c r="E1087" s="30">
        <v>292.02</v>
      </c>
    </row>
    <row r="1088" spans="1:5" x14ac:dyDescent="0.3">
      <c r="A1088" s="31">
        <v>43865</v>
      </c>
      <c r="B1088" s="30">
        <v>285.19</v>
      </c>
      <c r="C1088" s="30">
        <v>291.38</v>
      </c>
      <c r="D1088" s="30">
        <v>285.11</v>
      </c>
      <c r="E1088" s="30">
        <v>290.68</v>
      </c>
    </row>
    <row r="1089" spans="1:5" x14ac:dyDescent="0.3">
      <c r="A1089" s="31">
        <v>43864</v>
      </c>
      <c r="B1089" s="30">
        <v>280.17</v>
      </c>
      <c r="C1089" s="30">
        <v>286.24</v>
      </c>
      <c r="D1089" s="30">
        <v>279.77999999999997</v>
      </c>
      <c r="E1089" s="30">
        <v>285.05</v>
      </c>
    </row>
    <row r="1090" spans="1:5" x14ac:dyDescent="0.3">
      <c r="A1090" s="31">
        <v>43861</v>
      </c>
      <c r="B1090" s="30">
        <v>290.24</v>
      </c>
      <c r="C1090" s="30">
        <v>291.47000000000003</v>
      </c>
      <c r="D1090" s="30">
        <v>284.52999999999997</v>
      </c>
      <c r="E1090" s="30">
        <v>284.52999999999997</v>
      </c>
    </row>
    <row r="1091" spans="1:5" x14ac:dyDescent="0.3">
      <c r="A1091" s="31">
        <v>43860</v>
      </c>
      <c r="B1091" s="30">
        <v>293.27</v>
      </c>
      <c r="C1091" s="30">
        <v>294.11</v>
      </c>
      <c r="D1091" s="30">
        <v>287.08999999999997</v>
      </c>
      <c r="E1091" s="30">
        <v>288.37</v>
      </c>
    </row>
    <row r="1092" spans="1:5" x14ac:dyDescent="0.3">
      <c r="A1092" s="31">
        <v>43859</v>
      </c>
      <c r="B1092" s="30">
        <v>294.38</v>
      </c>
      <c r="C1092" s="30">
        <v>295.67</v>
      </c>
      <c r="D1092" s="30">
        <v>292.45</v>
      </c>
      <c r="E1092" s="30">
        <v>293.98</v>
      </c>
    </row>
    <row r="1093" spans="1:5" x14ac:dyDescent="0.3">
      <c r="A1093" s="31">
        <v>43858</v>
      </c>
      <c r="B1093" s="30">
        <v>294.98</v>
      </c>
      <c r="C1093" s="30">
        <v>296.3</v>
      </c>
      <c r="D1093" s="30">
        <v>291.3</v>
      </c>
      <c r="E1093" s="30">
        <v>292.77</v>
      </c>
    </row>
    <row r="1094" spans="1:5" x14ac:dyDescent="0.3">
      <c r="A1094" s="31">
        <v>43853</v>
      </c>
      <c r="B1094" s="30">
        <v>303.77</v>
      </c>
      <c r="C1094" s="30">
        <v>304.72000000000003</v>
      </c>
      <c r="D1094" s="30">
        <v>301.70999999999998</v>
      </c>
      <c r="E1094" s="30">
        <v>302.33</v>
      </c>
    </row>
    <row r="1095" spans="1:5" x14ac:dyDescent="0.3">
      <c r="A1095" s="31">
        <v>43852</v>
      </c>
      <c r="B1095" s="30">
        <v>301.79000000000002</v>
      </c>
      <c r="C1095" s="30">
        <v>306.52</v>
      </c>
      <c r="D1095" s="30">
        <v>301.16000000000003</v>
      </c>
      <c r="E1095" s="30">
        <v>306.08</v>
      </c>
    </row>
    <row r="1096" spans="1:5" x14ac:dyDescent="0.3">
      <c r="A1096" s="31">
        <v>43851</v>
      </c>
      <c r="B1096" s="30">
        <v>304.94</v>
      </c>
      <c r="C1096" s="30">
        <v>306.08999999999997</v>
      </c>
      <c r="D1096" s="30">
        <v>301.85000000000002</v>
      </c>
      <c r="E1096" s="30">
        <v>302.11</v>
      </c>
    </row>
    <row r="1097" spans="1:5" x14ac:dyDescent="0.3">
      <c r="A1097" s="31">
        <v>43850</v>
      </c>
      <c r="B1097" s="30">
        <v>304.99</v>
      </c>
      <c r="C1097" s="30">
        <v>307.54000000000002</v>
      </c>
      <c r="D1097" s="30">
        <v>304.77</v>
      </c>
      <c r="E1097" s="30">
        <v>305.58</v>
      </c>
    </row>
    <row r="1098" spans="1:5" x14ac:dyDescent="0.3">
      <c r="A1098" s="31">
        <v>43847</v>
      </c>
      <c r="B1098" s="30">
        <v>305.07</v>
      </c>
      <c r="C1098" s="30">
        <v>306.05</v>
      </c>
      <c r="D1098" s="30">
        <v>302.51</v>
      </c>
      <c r="E1098" s="30">
        <v>303.3</v>
      </c>
    </row>
    <row r="1099" spans="1:5" x14ac:dyDescent="0.3">
      <c r="A1099" s="31">
        <v>43846</v>
      </c>
      <c r="B1099" s="30">
        <v>299.93</v>
      </c>
      <c r="C1099" s="30">
        <v>302.91000000000003</v>
      </c>
      <c r="D1099" s="30">
        <v>298.95</v>
      </c>
      <c r="E1099" s="30">
        <v>302.77999999999997</v>
      </c>
    </row>
    <row r="1100" spans="1:5" x14ac:dyDescent="0.3">
      <c r="A1100" s="31">
        <v>43845</v>
      </c>
      <c r="B1100" s="30">
        <v>299.91000000000003</v>
      </c>
      <c r="C1100" s="30">
        <v>301.13</v>
      </c>
      <c r="D1100" s="30">
        <v>298.82</v>
      </c>
      <c r="E1100" s="30">
        <v>299.74</v>
      </c>
    </row>
    <row r="1101" spans="1:5" x14ac:dyDescent="0.3">
      <c r="A1101" s="31">
        <v>43844</v>
      </c>
      <c r="B1101" s="30">
        <v>302.2</v>
      </c>
      <c r="C1101" s="30">
        <v>303.61</v>
      </c>
      <c r="D1101" s="30">
        <v>300.69</v>
      </c>
      <c r="E1101" s="30">
        <v>301.52999999999997</v>
      </c>
    </row>
    <row r="1102" spans="1:5" x14ac:dyDescent="0.3">
      <c r="A1102" s="31">
        <v>43843</v>
      </c>
      <c r="B1102" s="30">
        <v>296.62</v>
      </c>
      <c r="C1102" s="30">
        <v>300.31</v>
      </c>
      <c r="D1102" s="30">
        <v>296.52999999999997</v>
      </c>
      <c r="E1102" s="30">
        <v>300.13</v>
      </c>
    </row>
    <row r="1103" spans="1:5" x14ac:dyDescent="0.3">
      <c r="A1103" s="31">
        <v>43840</v>
      </c>
      <c r="B1103" s="30">
        <v>294.8</v>
      </c>
      <c r="C1103" s="30">
        <v>297.17</v>
      </c>
      <c r="D1103" s="30">
        <v>294.17</v>
      </c>
      <c r="E1103" s="30">
        <v>297.06</v>
      </c>
    </row>
    <row r="1104" spans="1:5" x14ac:dyDescent="0.3">
      <c r="A1104" s="31">
        <v>43839</v>
      </c>
      <c r="B1104" s="30">
        <v>293.83</v>
      </c>
      <c r="C1104" s="30">
        <v>294.41000000000003</v>
      </c>
      <c r="D1104" s="30">
        <v>292.10000000000002</v>
      </c>
      <c r="E1104" s="30">
        <v>294.41000000000003</v>
      </c>
    </row>
    <row r="1105" spans="1:5" x14ac:dyDescent="0.3">
      <c r="A1105" s="31">
        <v>43838</v>
      </c>
      <c r="B1105" s="30">
        <v>288.94</v>
      </c>
      <c r="C1105" s="30">
        <v>291.01</v>
      </c>
      <c r="D1105" s="30">
        <v>287.3</v>
      </c>
      <c r="E1105" s="30">
        <v>289.42</v>
      </c>
    </row>
    <row r="1106" spans="1:5" x14ac:dyDescent="0.3">
      <c r="A1106" s="31">
        <v>43837</v>
      </c>
      <c r="B1106" s="30">
        <v>290.01</v>
      </c>
      <c r="C1106" s="30">
        <v>292.26</v>
      </c>
      <c r="D1106" s="30">
        <v>289.64</v>
      </c>
      <c r="E1106" s="30">
        <v>291.23</v>
      </c>
    </row>
    <row r="1107" spans="1:5" x14ac:dyDescent="0.3">
      <c r="A1107" s="31">
        <v>43836</v>
      </c>
      <c r="B1107" s="30">
        <v>287.73</v>
      </c>
      <c r="C1107" s="30">
        <v>289.41000000000003</v>
      </c>
      <c r="D1107" s="30">
        <v>287.49</v>
      </c>
      <c r="E1107" s="30">
        <v>288.43</v>
      </c>
    </row>
    <row r="1108" spans="1:5" x14ac:dyDescent="0.3">
      <c r="A1108" s="31">
        <v>43833</v>
      </c>
      <c r="B1108" s="30">
        <v>293.10000000000002</v>
      </c>
      <c r="C1108" s="30">
        <v>294.88</v>
      </c>
      <c r="D1108" s="30">
        <v>289.04000000000002</v>
      </c>
      <c r="E1108" s="30">
        <v>290.74</v>
      </c>
    </row>
    <row r="1109" spans="1:5" x14ac:dyDescent="0.3">
      <c r="A1109" s="31">
        <v>43832</v>
      </c>
      <c r="B1109" s="30">
        <v>294.19</v>
      </c>
      <c r="C1109" s="30">
        <v>294.57</v>
      </c>
      <c r="D1109" s="30">
        <v>289.95999999999998</v>
      </c>
      <c r="E1109" s="30">
        <v>290.35000000000002</v>
      </c>
    </row>
    <row r="1110" spans="1:5" x14ac:dyDescent="0.3">
      <c r="A1110" s="31">
        <v>43829</v>
      </c>
      <c r="B1110" s="30">
        <v>294.60000000000002</v>
      </c>
      <c r="C1110" s="30">
        <v>295.49</v>
      </c>
      <c r="D1110" s="30">
        <v>293.39999999999998</v>
      </c>
      <c r="E1110" s="30">
        <v>293.77</v>
      </c>
    </row>
    <row r="1111" spans="1:5" x14ac:dyDescent="0.3">
      <c r="A1111" s="31">
        <v>43826</v>
      </c>
      <c r="B1111" s="30">
        <v>292.37</v>
      </c>
      <c r="C1111" s="30">
        <v>296.95</v>
      </c>
      <c r="D1111" s="30">
        <v>291.27999999999997</v>
      </c>
      <c r="E1111" s="30">
        <v>295.2</v>
      </c>
    </row>
    <row r="1112" spans="1:5" x14ac:dyDescent="0.3">
      <c r="A1112" s="31">
        <v>43825</v>
      </c>
      <c r="B1112" s="30">
        <v>293.12</v>
      </c>
      <c r="C1112" s="30">
        <v>294.07</v>
      </c>
      <c r="D1112" s="30">
        <v>291.79000000000002</v>
      </c>
      <c r="E1112" s="30">
        <v>294.06</v>
      </c>
    </row>
    <row r="1113" spans="1:5" x14ac:dyDescent="0.3">
      <c r="A1113" s="31">
        <v>43823</v>
      </c>
      <c r="B1113" s="30">
        <v>295.18</v>
      </c>
      <c r="C1113" s="30">
        <v>295.25</v>
      </c>
      <c r="D1113" s="30">
        <v>292.47000000000003</v>
      </c>
      <c r="E1113" s="30">
        <v>292.89999999999998</v>
      </c>
    </row>
    <row r="1114" spans="1:5" x14ac:dyDescent="0.3">
      <c r="A1114" s="31">
        <v>43822</v>
      </c>
      <c r="B1114" s="30">
        <v>295.83999999999997</v>
      </c>
      <c r="C1114" s="30">
        <v>296.12</v>
      </c>
      <c r="D1114" s="30">
        <v>293.81</v>
      </c>
      <c r="E1114" s="30">
        <v>294.87</v>
      </c>
    </row>
    <row r="1115" spans="1:5" x14ac:dyDescent="0.3">
      <c r="A1115" s="31">
        <v>43819</v>
      </c>
      <c r="B1115" s="30">
        <v>295.58</v>
      </c>
      <c r="C1115" s="30">
        <v>295.86</v>
      </c>
      <c r="D1115" s="30">
        <v>293.95</v>
      </c>
      <c r="E1115" s="30">
        <v>295.31</v>
      </c>
    </row>
    <row r="1116" spans="1:5" x14ac:dyDescent="0.3">
      <c r="A1116" s="31">
        <v>43818</v>
      </c>
      <c r="B1116" s="30">
        <v>295.06</v>
      </c>
      <c r="C1116" s="30">
        <v>295.83999999999997</v>
      </c>
      <c r="D1116" s="30">
        <v>292.82</v>
      </c>
      <c r="E1116" s="30">
        <v>294.31</v>
      </c>
    </row>
    <row r="1117" spans="1:5" x14ac:dyDescent="0.3">
      <c r="A1117" s="31">
        <v>43817</v>
      </c>
      <c r="B1117" s="30">
        <v>294.31</v>
      </c>
      <c r="C1117" s="30">
        <v>295.85000000000002</v>
      </c>
      <c r="D1117" s="30">
        <v>293.05</v>
      </c>
      <c r="E1117" s="30">
        <v>294.22000000000003</v>
      </c>
    </row>
    <row r="1118" spans="1:5" x14ac:dyDescent="0.3">
      <c r="A1118" s="31">
        <v>43816</v>
      </c>
      <c r="B1118" s="30">
        <v>291.76</v>
      </c>
      <c r="C1118" s="30">
        <v>294.5</v>
      </c>
      <c r="D1118" s="30">
        <v>290.52</v>
      </c>
      <c r="E1118" s="30">
        <v>294.39999999999998</v>
      </c>
    </row>
    <row r="1119" spans="1:5" x14ac:dyDescent="0.3">
      <c r="A1119" s="31">
        <v>43815</v>
      </c>
      <c r="B1119" s="30">
        <v>289.54000000000002</v>
      </c>
      <c r="C1119" s="30">
        <v>290.8</v>
      </c>
      <c r="D1119" s="30">
        <v>289.36</v>
      </c>
      <c r="E1119" s="30">
        <v>289.76</v>
      </c>
    </row>
    <row r="1120" spans="1:5" x14ac:dyDescent="0.3">
      <c r="A1120" s="31">
        <v>43812</v>
      </c>
      <c r="B1120" s="30">
        <v>289.33999999999997</v>
      </c>
      <c r="C1120" s="30">
        <v>290.11</v>
      </c>
      <c r="D1120" s="30">
        <v>288.32</v>
      </c>
      <c r="E1120" s="30">
        <v>290.11</v>
      </c>
    </row>
    <row r="1121" spans="1:5" x14ac:dyDescent="0.3">
      <c r="A1121" s="31">
        <v>43811</v>
      </c>
      <c r="B1121" s="30">
        <v>282.62</v>
      </c>
      <c r="C1121" s="30">
        <v>285.43</v>
      </c>
      <c r="D1121" s="30">
        <v>282.62</v>
      </c>
      <c r="E1121" s="30">
        <v>285.11</v>
      </c>
    </row>
    <row r="1122" spans="1:5" x14ac:dyDescent="0.3">
      <c r="A1122" s="31">
        <v>43810</v>
      </c>
      <c r="B1122" s="30">
        <v>279.19</v>
      </c>
      <c r="C1122" s="30">
        <v>281.02999999999997</v>
      </c>
      <c r="D1122" s="30">
        <v>278.45</v>
      </c>
      <c r="E1122" s="30">
        <v>280.27999999999997</v>
      </c>
    </row>
    <row r="1123" spans="1:5" x14ac:dyDescent="0.3">
      <c r="A1123" s="31">
        <v>43809</v>
      </c>
      <c r="B1123" s="30">
        <v>276.8</v>
      </c>
      <c r="C1123" s="30">
        <v>279.75</v>
      </c>
      <c r="D1123" s="30">
        <v>276.62</v>
      </c>
      <c r="E1123" s="30">
        <v>279.31</v>
      </c>
    </row>
    <row r="1124" spans="1:5" x14ac:dyDescent="0.3">
      <c r="A1124" s="31">
        <v>43808</v>
      </c>
      <c r="B1124" s="30">
        <v>278.31</v>
      </c>
      <c r="C1124" s="30">
        <v>278.75</v>
      </c>
      <c r="D1124" s="30">
        <v>277.02</v>
      </c>
      <c r="E1124" s="30">
        <v>278.02999999999997</v>
      </c>
    </row>
    <row r="1125" spans="1:5" x14ac:dyDescent="0.3">
      <c r="A1125" s="31">
        <v>43805</v>
      </c>
      <c r="B1125" s="30">
        <v>275.19</v>
      </c>
      <c r="C1125" s="30">
        <v>277</v>
      </c>
      <c r="D1125" s="30">
        <v>274.75</v>
      </c>
      <c r="E1125" s="30">
        <v>276.56</v>
      </c>
    </row>
    <row r="1126" spans="1:5" x14ac:dyDescent="0.3">
      <c r="A1126" s="31">
        <v>43804</v>
      </c>
      <c r="B1126" s="30">
        <v>275.64999999999998</v>
      </c>
      <c r="C1126" s="30">
        <v>276.63</v>
      </c>
      <c r="D1126" s="30">
        <v>272.52999999999997</v>
      </c>
      <c r="E1126" s="30">
        <v>273.3</v>
      </c>
    </row>
    <row r="1127" spans="1:5" x14ac:dyDescent="0.3">
      <c r="A1127" s="31">
        <v>43803</v>
      </c>
      <c r="B1127" s="30">
        <v>274.36</v>
      </c>
      <c r="C1127" s="30">
        <v>274.68</v>
      </c>
      <c r="D1127" s="30">
        <v>272.52999999999997</v>
      </c>
      <c r="E1127" s="30">
        <v>274.14999999999998</v>
      </c>
    </row>
    <row r="1128" spans="1:5" x14ac:dyDescent="0.3">
      <c r="A1128" s="31">
        <v>43802</v>
      </c>
      <c r="B1128" s="30">
        <v>274.93</v>
      </c>
      <c r="C1128" s="30">
        <v>276.63</v>
      </c>
      <c r="D1128" s="30">
        <v>273.88</v>
      </c>
      <c r="E1128" s="30">
        <v>276.19</v>
      </c>
    </row>
    <row r="1129" spans="1:5" x14ac:dyDescent="0.3">
      <c r="A1129" s="31">
        <v>43801</v>
      </c>
      <c r="B1129" s="30">
        <v>278.27</v>
      </c>
      <c r="C1129" s="30">
        <v>279.44</v>
      </c>
      <c r="D1129" s="30">
        <v>276.97000000000003</v>
      </c>
      <c r="E1129" s="30">
        <v>277.44</v>
      </c>
    </row>
    <row r="1130" spans="1:5" x14ac:dyDescent="0.3">
      <c r="A1130" s="31">
        <v>43798</v>
      </c>
      <c r="B1130" s="30">
        <v>282.08</v>
      </c>
      <c r="C1130" s="30">
        <v>282.10000000000002</v>
      </c>
      <c r="D1130" s="30">
        <v>276.33999999999997</v>
      </c>
      <c r="E1130" s="30">
        <v>276.77999999999997</v>
      </c>
    </row>
    <row r="1131" spans="1:5" x14ac:dyDescent="0.3">
      <c r="A1131" s="31">
        <v>43797</v>
      </c>
      <c r="B1131" s="30">
        <v>281.23</v>
      </c>
      <c r="C1131" s="30">
        <v>282.8</v>
      </c>
      <c r="D1131" s="30">
        <v>281.05</v>
      </c>
      <c r="E1131" s="30">
        <v>281.23</v>
      </c>
    </row>
    <row r="1132" spans="1:5" x14ac:dyDescent="0.3">
      <c r="A1132" s="31">
        <v>43796</v>
      </c>
      <c r="B1132" s="30">
        <v>283.56</v>
      </c>
      <c r="C1132" s="30">
        <v>284.02</v>
      </c>
      <c r="D1132" s="30">
        <v>281.27</v>
      </c>
      <c r="E1132" s="30">
        <v>282.85000000000002</v>
      </c>
    </row>
    <row r="1133" spans="1:5" x14ac:dyDescent="0.3">
      <c r="A1133" s="31">
        <v>43795</v>
      </c>
      <c r="B1133" s="30">
        <v>283.08999999999997</v>
      </c>
      <c r="C1133" s="30">
        <v>284.87</v>
      </c>
      <c r="D1133" s="30">
        <v>281.77</v>
      </c>
      <c r="E1133" s="30">
        <v>281.83</v>
      </c>
    </row>
    <row r="1134" spans="1:5" x14ac:dyDescent="0.3">
      <c r="A1134" s="31">
        <v>43794</v>
      </c>
      <c r="B1134" s="30">
        <v>281.77</v>
      </c>
      <c r="C1134" s="30">
        <v>283.52999999999997</v>
      </c>
      <c r="D1134" s="30">
        <v>281.48</v>
      </c>
      <c r="E1134" s="30">
        <v>282.19</v>
      </c>
    </row>
    <row r="1135" spans="1:5" x14ac:dyDescent="0.3">
      <c r="A1135" s="31">
        <v>43791</v>
      </c>
      <c r="B1135" s="30">
        <v>278.57</v>
      </c>
      <c r="C1135" s="30">
        <v>279.89</v>
      </c>
      <c r="D1135" s="30">
        <v>278.14</v>
      </c>
      <c r="E1135" s="30">
        <v>279.43</v>
      </c>
    </row>
    <row r="1136" spans="1:5" x14ac:dyDescent="0.3">
      <c r="A1136" s="31">
        <v>43790</v>
      </c>
      <c r="B1136" s="30">
        <v>281.89</v>
      </c>
      <c r="C1136" s="30">
        <v>282.33</v>
      </c>
      <c r="D1136" s="30">
        <v>276.98</v>
      </c>
      <c r="E1136" s="30">
        <v>278.27999999999997</v>
      </c>
    </row>
    <row r="1137" spans="1:5" x14ac:dyDescent="0.3">
      <c r="A1137" s="31">
        <v>43789</v>
      </c>
      <c r="B1137" s="30">
        <v>284.27</v>
      </c>
      <c r="C1137" s="30">
        <v>285.29000000000002</v>
      </c>
      <c r="D1137" s="30">
        <v>282</v>
      </c>
      <c r="E1137" s="30">
        <v>282.20999999999998</v>
      </c>
    </row>
    <row r="1138" spans="1:5" x14ac:dyDescent="0.3">
      <c r="A1138" s="31">
        <v>43788</v>
      </c>
      <c r="B1138" s="30">
        <v>285.74</v>
      </c>
      <c r="C1138" s="30">
        <v>286.33999999999997</v>
      </c>
      <c r="D1138" s="30">
        <v>283.73</v>
      </c>
      <c r="E1138" s="30">
        <v>286.23</v>
      </c>
    </row>
    <row r="1139" spans="1:5" x14ac:dyDescent="0.3">
      <c r="A1139" s="31">
        <v>43787</v>
      </c>
      <c r="B1139" s="30">
        <v>287.10000000000002</v>
      </c>
      <c r="C1139" s="30">
        <v>287.77999999999997</v>
      </c>
      <c r="D1139" s="30">
        <v>285.94</v>
      </c>
      <c r="E1139" s="30">
        <v>287.18</v>
      </c>
    </row>
    <row r="1140" spans="1:5" x14ac:dyDescent="0.3">
      <c r="A1140" s="31">
        <v>43784</v>
      </c>
      <c r="B1140" s="30">
        <v>283.85000000000002</v>
      </c>
      <c r="C1140" s="30">
        <v>287.72000000000003</v>
      </c>
      <c r="D1140" s="30">
        <v>283.3</v>
      </c>
      <c r="E1140" s="30">
        <v>287.29000000000002</v>
      </c>
    </row>
    <row r="1141" spans="1:5" x14ac:dyDescent="0.3">
      <c r="A1141" s="31">
        <v>43783</v>
      </c>
      <c r="B1141" s="30">
        <v>281.89999999999998</v>
      </c>
      <c r="C1141" s="30">
        <v>283.93</v>
      </c>
      <c r="D1141" s="30">
        <v>281.10000000000002</v>
      </c>
      <c r="E1141" s="30">
        <v>283.93</v>
      </c>
    </row>
    <row r="1142" spans="1:5" x14ac:dyDescent="0.3">
      <c r="A1142" s="31">
        <v>43782</v>
      </c>
      <c r="B1142" s="30">
        <v>282.27999999999997</v>
      </c>
      <c r="C1142" s="30">
        <v>282.49</v>
      </c>
      <c r="D1142" s="30">
        <v>280.62</v>
      </c>
      <c r="E1142" s="30">
        <v>281.27999999999997</v>
      </c>
    </row>
    <row r="1143" spans="1:5" x14ac:dyDescent="0.3">
      <c r="A1143" s="31">
        <v>43781</v>
      </c>
      <c r="B1143" s="30">
        <v>281.89999999999998</v>
      </c>
      <c r="C1143" s="30">
        <v>283.64999999999998</v>
      </c>
      <c r="D1143" s="30">
        <v>280.79000000000002</v>
      </c>
      <c r="E1143" s="30">
        <v>283.64999999999998</v>
      </c>
    </row>
    <row r="1144" spans="1:5" x14ac:dyDescent="0.3">
      <c r="A1144" s="31">
        <v>43780</v>
      </c>
      <c r="B1144" s="30">
        <v>283.3</v>
      </c>
      <c r="C1144" s="30">
        <v>283.3</v>
      </c>
      <c r="D1144" s="30">
        <v>280.39999999999998</v>
      </c>
      <c r="E1144" s="30">
        <v>280.85000000000002</v>
      </c>
    </row>
    <row r="1145" spans="1:5" x14ac:dyDescent="0.3">
      <c r="A1145" s="31">
        <v>43777</v>
      </c>
      <c r="B1145" s="30">
        <v>285.81</v>
      </c>
      <c r="C1145" s="30">
        <v>286.12</v>
      </c>
      <c r="D1145" s="30">
        <v>282.57</v>
      </c>
      <c r="E1145" s="30">
        <v>283.13</v>
      </c>
    </row>
    <row r="1146" spans="1:5" x14ac:dyDescent="0.3">
      <c r="A1146" s="31">
        <v>43776</v>
      </c>
      <c r="B1146" s="30">
        <v>284.04000000000002</v>
      </c>
      <c r="C1146" s="30">
        <v>284.82</v>
      </c>
      <c r="D1146" s="30">
        <v>283.05</v>
      </c>
      <c r="E1146" s="30">
        <v>284.37</v>
      </c>
    </row>
    <row r="1147" spans="1:5" x14ac:dyDescent="0.3">
      <c r="A1147" s="31">
        <v>43775</v>
      </c>
      <c r="B1147" s="30">
        <v>284.31</v>
      </c>
      <c r="C1147" s="30">
        <v>286.43</v>
      </c>
      <c r="D1147" s="30">
        <v>283.7</v>
      </c>
      <c r="E1147" s="30">
        <v>284.52</v>
      </c>
    </row>
    <row r="1148" spans="1:5" x14ac:dyDescent="0.3">
      <c r="A1148" s="31">
        <v>43774</v>
      </c>
      <c r="B1148" s="30">
        <v>282.99</v>
      </c>
      <c r="C1148" s="30">
        <v>284.45999999999998</v>
      </c>
      <c r="D1148" s="30">
        <v>282.27</v>
      </c>
      <c r="E1148" s="30">
        <v>284.38</v>
      </c>
    </row>
    <row r="1149" spans="1:5" x14ac:dyDescent="0.3">
      <c r="A1149" s="31">
        <v>43773</v>
      </c>
      <c r="B1149" s="30">
        <v>279.89999999999998</v>
      </c>
      <c r="C1149" s="30">
        <v>282.77</v>
      </c>
      <c r="D1149" s="30">
        <v>279.89999999999998</v>
      </c>
      <c r="E1149" s="30">
        <v>282.54000000000002</v>
      </c>
    </row>
    <row r="1150" spans="1:5" x14ac:dyDescent="0.3">
      <c r="A1150" s="31">
        <v>43770</v>
      </c>
      <c r="B1150" s="30">
        <v>276.17</v>
      </c>
      <c r="C1150" s="30">
        <v>278.55</v>
      </c>
      <c r="D1150" s="30">
        <v>275.58999999999997</v>
      </c>
      <c r="E1150" s="30">
        <v>278.43</v>
      </c>
    </row>
    <row r="1151" spans="1:5" x14ac:dyDescent="0.3">
      <c r="A1151" s="31">
        <v>43769</v>
      </c>
      <c r="B1151" s="30">
        <v>276.83999999999997</v>
      </c>
      <c r="C1151" s="30">
        <v>279.04000000000002</v>
      </c>
      <c r="D1151" s="30">
        <v>275.82</v>
      </c>
      <c r="E1151" s="30">
        <v>275.82</v>
      </c>
    </row>
    <row r="1152" spans="1:5" x14ac:dyDescent="0.3">
      <c r="A1152" s="31">
        <v>43768</v>
      </c>
      <c r="B1152" s="30">
        <v>277.49</v>
      </c>
      <c r="C1152" s="30">
        <v>277.49</v>
      </c>
      <c r="D1152" s="30">
        <v>274.95</v>
      </c>
      <c r="E1152" s="30">
        <v>275.51</v>
      </c>
    </row>
    <row r="1153" spans="1:5" x14ac:dyDescent="0.3">
      <c r="A1153" s="31">
        <v>43767</v>
      </c>
      <c r="B1153" s="30">
        <v>279.25</v>
      </c>
      <c r="C1153" s="30">
        <v>279.49</v>
      </c>
      <c r="D1153" s="30">
        <v>276.81</v>
      </c>
      <c r="E1153" s="30">
        <v>277.55</v>
      </c>
    </row>
    <row r="1154" spans="1:5" x14ac:dyDescent="0.3">
      <c r="A1154" s="31">
        <v>43766</v>
      </c>
      <c r="B1154" s="30">
        <v>278.16000000000003</v>
      </c>
      <c r="C1154" s="30">
        <v>279.42</v>
      </c>
      <c r="D1154" s="30">
        <v>277.29000000000002</v>
      </c>
      <c r="E1154" s="30">
        <v>277.77999999999997</v>
      </c>
    </row>
    <row r="1155" spans="1:5" x14ac:dyDescent="0.3">
      <c r="A1155" s="31">
        <v>43763</v>
      </c>
      <c r="B1155" s="30">
        <v>277.60000000000002</v>
      </c>
      <c r="C1155" s="30">
        <v>277.67</v>
      </c>
      <c r="D1155" s="30">
        <v>275.7</v>
      </c>
      <c r="E1155" s="30">
        <v>277.07</v>
      </c>
    </row>
    <row r="1156" spans="1:5" x14ac:dyDescent="0.3">
      <c r="A1156" s="31">
        <v>43762</v>
      </c>
      <c r="B1156" s="30">
        <v>277.7</v>
      </c>
      <c r="C1156" s="30">
        <v>277.83999999999997</v>
      </c>
      <c r="D1156" s="30">
        <v>274.31</v>
      </c>
      <c r="E1156" s="30">
        <v>276.7</v>
      </c>
    </row>
    <row r="1157" spans="1:5" x14ac:dyDescent="0.3">
      <c r="A1157" s="31">
        <v>43761</v>
      </c>
      <c r="B1157" s="30">
        <v>276.83</v>
      </c>
      <c r="C1157" s="30">
        <v>277.29000000000002</v>
      </c>
      <c r="D1157" s="30">
        <v>275.33999999999997</v>
      </c>
      <c r="E1157" s="30">
        <v>276.23</v>
      </c>
    </row>
    <row r="1158" spans="1:5" x14ac:dyDescent="0.3">
      <c r="A1158" s="31">
        <v>43760</v>
      </c>
      <c r="B1158" s="30">
        <v>275.39999999999998</v>
      </c>
      <c r="C1158" s="30">
        <v>278.19</v>
      </c>
      <c r="D1158" s="30">
        <v>274.93</v>
      </c>
      <c r="E1158" s="30">
        <v>277.41000000000003</v>
      </c>
    </row>
    <row r="1159" spans="1:5" x14ac:dyDescent="0.3">
      <c r="A1159" s="31">
        <v>43759</v>
      </c>
      <c r="B1159" s="30">
        <v>273.87</v>
      </c>
      <c r="C1159" s="30">
        <v>274.10000000000002</v>
      </c>
      <c r="D1159" s="30">
        <v>272.67</v>
      </c>
      <c r="E1159" s="30">
        <v>273.79000000000002</v>
      </c>
    </row>
    <row r="1160" spans="1:5" x14ac:dyDescent="0.3">
      <c r="A1160" s="31">
        <v>43756</v>
      </c>
      <c r="B1160" s="30">
        <v>275.99</v>
      </c>
      <c r="C1160" s="30">
        <v>277.06</v>
      </c>
      <c r="D1160" s="30">
        <v>272.27999999999997</v>
      </c>
      <c r="E1160" s="30">
        <v>272.81</v>
      </c>
    </row>
    <row r="1161" spans="1:5" x14ac:dyDescent="0.3">
      <c r="A1161" s="31">
        <v>43755</v>
      </c>
      <c r="B1161" s="30">
        <v>275.92</v>
      </c>
      <c r="C1161" s="30">
        <v>276.68</v>
      </c>
      <c r="D1161" s="30">
        <v>274.62</v>
      </c>
      <c r="E1161" s="30">
        <v>275.57</v>
      </c>
    </row>
    <row r="1162" spans="1:5" x14ac:dyDescent="0.3">
      <c r="A1162" s="31">
        <v>43754</v>
      </c>
      <c r="B1162" s="30">
        <v>276.26</v>
      </c>
      <c r="C1162" s="30">
        <v>277.58999999999997</v>
      </c>
      <c r="D1162" s="30">
        <v>275.24</v>
      </c>
      <c r="E1162" s="30">
        <v>276.32</v>
      </c>
    </row>
    <row r="1163" spans="1:5" x14ac:dyDescent="0.3">
      <c r="A1163" s="31">
        <v>43753</v>
      </c>
      <c r="B1163" s="30">
        <v>273.85000000000002</v>
      </c>
      <c r="C1163" s="30">
        <v>275.08999999999997</v>
      </c>
      <c r="D1163" s="30">
        <v>273.83</v>
      </c>
      <c r="E1163" s="30">
        <v>274.33999999999997</v>
      </c>
    </row>
    <row r="1164" spans="1:5" x14ac:dyDescent="0.3">
      <c r="A1164" s="31">
        <v>43752</v>
      </c>
      <c r="B1164" s="30">
        <v>274.70999999999998</v>
      </c>
      <c r="C1164" s="30">
        <v>275.75</v>
      </c>
      <c r="D1164" s="30">
        <v>273.97000000000003</v>
      </c>
      <c r="E1164" s="30">
        <v>274.23</v>
      </c>
    </row>
    <row r="1165" spans="1:5" x14ac:dyDescent="0.3">
      <c r="A1165" s="31">
        <v>43749</v>
      </c>
      <c r="B1165" s="30">
        <v>271.68</v>
      </c>
      <c r="C1165" s="30">
        <v>272.68</v>
      </c>
      <c r="D1165" s="30">
        <v>270.58</v>
      </c>
      <c r="E1165" s="30">
        <v>271.3</v>
      </c>
    </row>
    <row r="1166" spans="1:5" x14ac:dyDescent="0.3">
      <c r="A1166" s="31">
        <v>43748</v>
      </c>
      <c r="B1166" s="30">
        <v>268.79000000000002</v>
      </c>
      <c r="C1166" s="30">
        <v>270.77999999999997</v>
      </c>
      <c r="D1166" s="30">
        <v>266.23</v>
      </c>
      <c r="E1166" s="30">
        <v>268.8</v>
      </c>
    </row>
    <row r="1167" spans="1:5" x14ac:dyDescent="0.3">
      <c r="A1167" s="31">
        <v>43746</v>
      </c>
      <c r="B1167" s="30">
        <v>268.89999999999998</v>
      </c>
      <c r="C1167" s="30">
        <v>271.51</v>
      </c>
      <c r="D1167" s="30">
        <v>267.97000000000003</v>
      </c>
      <c r="E1167" s="30">
        <v>271.36</v>
      </c>
    </row>
    <row r="1168" spans="1:5" x14ac:dyDescent="0.3">
      <c r="A1168" s="31">
        <v>43745</v>
      </c>
      <c r="B1168" s="30">
        <v>269.12</v>
      </c>
      <c r="C1168" s="30">
        <v>269.75</v>
      </c>
      <c r="D1168" s="30">
        <v>266.83</v>
      </c>
      <c r="E1168" s="30">
        <v>267.67</v>
      </c>
    </row>
    <row r="1169" spans="1:5" x14ac:dyDescent="0.3">
      <c r="A1169" s="31">
        <v>43742</v>
      </c>
      <c r="B1169" s="30">
        <v>268.14</v>
      </c>
      <c r="C1169" s="30">
        <v>270.16000000000003</v>
      </c>
      <c r="D1169" s="30">
        <v>267.39</v>
      </c>
      <c r="E1169" s="30">
        <v>267.39</v>
      </c>
    </row>
    <row r="1170" spans="1:5" x14ac:dyDescent="0.3">
      <c r="A1170" s="31">
        <v>43740</v>
      </c>
      <c r="B1170" s="30">
        <v>272.39</v>
      </c>
      <c r="C1170" s="30">
        <v>272.42</v>
      </c>
      <c r="D1170" s="30">
        <v>268.55</v>
      </c>
      <c r="E1170" s="30">
        <v>268.55</v>
      </c>
    </row>
    <row r="1171" spans="1:5" x14ac:dyDescent="0.3">
      <c r="A1171" s="31">
        <v>43739</v>
      </c>
      <c r="B1171" s="30">
        <v>273.43</v>
      </c>
      <c r="C1171" s="30">
        <v>275.38</v>
      </c>
      <c r="D1171" s="30">
        <v>272.81</v>
      </c>
      <c r="E1171" s="30">
        <v>274.42</v>
      </c>
    </row>
    <row r="1172" spans="1:5" x14ac:dyDescent="0.3">
      <c r="A1172" s="31">
        <v>43738</v>
      </c>
      <c r="B1172" s="30">
        <v>270.61</v>
      </c>
      <c r="C1172" s="30">
        <v>273.85000000000002</v>
      </c>
      <c r="D1172" s="30">
        <v>270.06</v>
      </c>
      <c r="E1172" s="30">
        <v>273.55</v>
      </c>
    </row>
    <row r="1173" spans="1:5" x14ac:dyDescent="0.3">
      <c r="A1173" s="31">
        <v>43735</v>
      </c>
      <c r="B1173" s="30">
        <v>273.32</v>
      </c>
      <c r="C1173" s="30">
        <v>273.39999999999998</v>
      </c>
      <c r="D1173" s="30">
        <v>270.52</v>
      </c>
      <c r="E1173" s="30">
        <v>271.33</v>
      </c>
    </row>
    <row r="1174" spans="1:5" x14ac:dyDescent="0.3">
      <c r="A1174" s="31">
        <v>43734</v>
      </c>
      <c r="B1174" s="30">
        <v>275.61</v>
      </c>
      <c r="C1174" s="30">
        <v>276.38</v>
      </c>
      <c r="D1174" s="30">
        <v>273.5</v>
      </c>
      <c r="E1174" s="30">
        <v>274.89</v>
      </c>
    </row>
    <row r="1175" spans="1:5" x14ac:dyDescent="0.3">
      <c r="A1175" s="31">
        <v>43733</v>
      </c>
      <c r="B1175" s="30">
        <v>276.67</v>
      </c>
      <c r="C1175" s="30">
        <v>277.04000000000002</v>
      </c>
      <c r="D1175" s="30">
        <v>274.12</v>
      </c>
      <c r="E1175" s="30">
        <v>274.42</v>
      </c>
    </row>
    <row r="1176" spans="1:5" x14ac:dyDescent="0.3">
      <c r="A1176" s="31">
        <v>43732</v>
      </c>
      <c r="B1176" s="30">
        <v>276.41000000000003</v>
      </c>
      <c r="C1176" s="30">
        <v>278.17</v>
      </c>
      <c r="D1176" s="30">
        <v>275.55</v>
      </c>
      <c r="E1176" s="30">
        <v>277.97000000000003</v>
      </c>
    </row>
    <row r="1177" spans="1:5" x14ac:dyDescent="0.3">
      <c r="A1177" s="31">
        <v>43731</v>
      </c>
      <c r="B1177" s="30">
        <v>275.86</v>
      </c>
      <c r="C1177" s="30">
        <v>277.11</v>
      </c>
      <c r="D1177" s="30">
        <v>275.64</v>
      </c>
      <c r="E1177" s="30">
        <v>276.64999999999998</v>
      </c>
    </row>
    <row r="1178" spans="1:5" x14ac:dyDescent="0.3">
      <c r="A1178" s="31">
        <v>43728</v>
      </c>
      <c r="B1178" s="30">
        <v>275.01</v>
      </c>
      <c r="C1178" s="30">
        <v>276.67</v>
      </c>
      <c r="D1178" s="30">
        <v>274.45999999999998</v>
      </c>
      <c r="E1178" s="30">
        <v>276.44</v>
      </c>
    </row>
    <row r="1179" spans="1:5" x14ac:dyDescent="0.3">
      <c r="A1179" s="31">
        <v>43727</v>
      </c>
      <c r="B1179" s="30">
        <v>273.11</v>
      </c>
      <c r="C1179" s="30">
        <v>276.14999999999998</v>
      </c>
      <c r="D1179" s="30">
        <v>273.02999999999997</v>
      </c>
      <c r="E1179" s="30">
        <v>274.92</v>
      </c>
    </row>
    <row r="1180" spans="1:5" x14ac:dyDescent="0.3">
      <c r="A1180" s="31">
        <v>43726</v>
      </c>
      <c r="B1180" s="30">
        <v>271.88</v>
      </c>
      <c r="C1180" s="30">
        <v>273.72000000000003</v>
      </c>
      <c r="D1180" s="30">
        <v>271.04000000000002</v>
      </c>
      <c r="E1180" s="30">
        <v>273.06</v>
      </c>
    </row>
    <row r="1181" spans="1:5" x14ac:dyDescent="0.3">
      <c r="A1181" s="31">
        <v>43725</v>
      </c>
      <c r="B1181" s="30">
        <v>271.45999999999998</v>
      </c>
      <c r="C1181" s="30">
        <v>272.26</v>
      </c>
      <c r="D1181" s="30">
        <v>270.89999999999998</v>
      </c>
      <c r="E1181" s="30">
        <v>271.68</v>
      </c>
    </row>
    <row r="1182" spans="1:5" x14ac:dyDescent="0.3">
      <c r="A1182" s="31">
        <v>43724</v>
      </c>
      <c r="B1182" s="30">
        <v>271.48</v>
      </c>
      <c r="C1182" s="30">
        <v>272.02999999999997</v>
      </c>
      <c r="D1182" s="30">
        <v>269.58999999999997</v>
      </c>
      <c r="E1182" s="30">
        <v>272.02</v>
      </c>
    </row>
    <row r="1183" spans="1:5" x14ac:dyDescent="0.3">
      <c r="A1183" s="31">
        <v>43719</v>
      </c>
      <c r="B1183" s="30">
        <v>270.35000000000002</v>
      </c>
      <c r="C1183" s="30">
        <v>271.35000000000002</v>
      </c>
      <c r="D1183" s="30">
        <v>269.58</v>
      </c>
      <c r="E1183" s="30">
        <v>270.83999999999997</v>
      </c>
    </row>
    <row r="1184" spans="1:5" x14ac:dyDescent="0.3">
      <c r="A1184" s="31">
        <v>43718</v>
      </c>
      <c r="B1184" s="30">
        <v>267.95999999999998</v>
      </c>
      <c r="C1184" s="30">
        <v>269.13</v>
      </c>
      <c r="D1184" s="30">
        <v>267.35000000000002</v>
      </c>
      <c r="E1184" s="30">
        <v>268.76</v>
      </c>
    </row>
    <row r="1185" spans="1:5" x14ac:dyDescent="0.3">
      <c r="A1185" s="31">
        <v>43717</v>
      </c>
      <c r="B1185" s="30">
        <v>266.11</v>
      </c>
      <c r="C1185" s="30">
        <v>268.67</v>
      </c>
      <c r="D1185" s="30">
        <v>265.92</v>
      </c>
      <c r="E1185" s="30">
        <v>267.39999999999998</v>
      </c>
    </row>
    <row r="1186" spans="1:5" x14ac:dyDescent="0.3">
      <c r="A1186" s="31">
        <v>43714</v>
      </c>
      <c r="B1186" s="30">
        <v>266.2</v>
      </c>
      <c r="C1186" s="30">
        <v>266.36</v>
      </c>
      <c r="D1186" s="30">
        <v>264.74</v>
      </c>
      <c r="E1186" s="30">
        <v>265.52999999999997</v>
      </c>
    </row>
    <row r="1187" spans="1:5" x14ac:dyDescent="0.3">
      <c r="A1187" s="31">
        <v>43713</v>
      </c>
      <c r="B1187" s="30">
        <v>262.52999999999997</v>
      </c>
      <c r="C1187" s="30">
        <v>266</v>
      </c>
      <c r="D1187" s="30">
        <v>262.27</v>
      </c>
      <c r="E1187" s="30">
        <v>264.44</v>
      </c>
    </row>
    <row r="1188" spans="1:5" x14ac:dyDescent="0.3">
      <c r="A1188" s="31">
        <v>43712</v>
      </c>
      <c r="B1188" s="30">
        <v>257.89</v>
      </c>
      <c r="C1188" s="30">
        <v>261.69</v>
      </c>
      <c r="D1188" s="30">
        <v>257.76</v>
      </c>
      <c r="E1188" s="30">
        <v>261.69</v>
      </c>
    </row>
    <row r="1189" spans="1:5" x14ac:dyDescent="0.3">
      <c r="A1189" s="31">
        <v>43711</v>
      </c>
      <c r="B1189" s="30">
        <v>258.55</v>
      </c>
      <c r="C1189" s="30">
        <v>259.67</v>
      </c>
      <c r="D1189" s="30">
        <v>257.39999999999998</v>
      </c>
      <c r="E1189" s="30">
        <v>258.25</v>
      </c>
    </row>
    <row r="1190" spans="1:5" x14ac:dyDescent="0.3">
      <c r="A1190" s="31">
        <v>43710</v>
      </c>
      <c r="B1190" s="30">
        <v>258.25</v>
      </c>
      <c r="C1190" s="30">
        <v>259.74</v>
      </c>
      <c r="D1190" s="30">
        <v>257.8</v>
      </c>
      <c r="E1190" s="30">
        <v>259.08</v>
      </c>
    </row>
    <row r="1191" spans="1:5" x14ac:dyDescent="0.3">
      <c r="A1191" s="31">
        <v>43707</v>
      </c>
      <c r="B1191" s="30">
        <v>256.85000000000002</v>
      </c>
      <c r="C1191" s="30">
        <v>259.61</v>
      </c>
      <c r="D1191" s="30">
        <v>256.72000000000003</v>
      </c>
      <c r="E1191" s="30">
        <v>259</v>
      </c>
    </row>
    <row r="1192" spans="1:5" x14ac:dyDescent="0.3">
      <c r="A1192" s="31">
        <v>43706</v>
      </c>
      <c r="B1192" s="30">
        <v>255.68</v>
      </c>
      <c r="C1192" s="30">
        <v>256.27999999999997</v>
      </c>
      <c r="D1192" s="30">
        <v>253.6</v>
      </c>
      <c r="E1192" s="30">
        <v>254.31</v>
      </c>
    </row>
    <row r="1193" spans="1:5" x14ac:dyDescent="0.3">
      <c r="A1193" s="31">
        <v>43705</v>
      </c>
      <c r="B1193" s="30">
        <v>254.2</v>
      </c>
      <c r="C1193" s="30">
        <v>255.98</v>
      </c>
      <c r="D1193" s="30">
        <v>253.65</v>
      </c>
      <c r="E1193" s="30">
        <v>255.53</v>
      </c>
    </row>
    <row r="1194" spans="1:5" x14ac:dyDescent="0.3">
      <c r="A1194" s="31">
        <v>43704</v>
      </c>
      <c r="B1194" s="30">
        <v>253.74</v>
      </c>
      <c r="C1194" s="30">
        <v>254.96</v>
      </c>
      <c r="D1194" s="30">
        <v>252.53</v>
      </c>
      <c r="E1194" s="30">
        <v>253.5</v>
      </c>
    </row>
    <row r="1195" spans="1:5" x14ac:dyDescent="0.3">
      <c r="A1195" s="31">
        <v>43703</v>
      </c>
      <c r="B1195" s="30">
        <v>251.8</v>
      </c>
      <c r="C1195" s="30">
        <v>253.14</v>
      </c>
      <c r="D1195" s="30">
        <v>250.99</v>
      </c>
      <c r="E1195" s="30">
        <v>252.19</v>
      </c>
    </row>
    <row r="1196" spans="1:5" x14ac:dyDescent="0.3">
      <c r="A1196" s="31">
        <v>43700</v>
      </c>
      <c r="B1196" s="30">
        <v>255.11</v>
      </c>
      <c r="C1196" s="30">
        <v>256.88</v>
      </c>
      <c r="D1196" s="30">
        <v>254.91</v>
      </c>
      <c r="E1196" s="30">
        <v>256.11</v>
      </c>
    </row>
    <row r="1197" spans="1:5" x14ac:dyDescent="0.3">
      <c r="A1197" s="31">
        <v>43699</v>
      </c>
      <c r="B1197" s="30">
        <v>258.52999999999997</v>
      </c>
      <c r="C1197" s="30">
        <v>258.73</v>
      </c>
      <c r="D1197" s="30">
        <v>256.25</v>
      </c>
      <c r="E1197" s="30">
        <v>256.27999999999997</v>
      </c>
    </row>
    <row r="1198" spans="1:5" x14ac:dyDescent="0.3">
      <c r="A1198" s="31">
        <v>43698</v>
      </c>
      <c r="B1198" s="30">
        <v>257.14999999999998</v>
      </c>
      <c r="C1198" s="30">
        <v>259.49</v>
      </c>
      <c r="D1198" s="30">
        <v>257.11</v>
      </c>
      <c r="E1198" s="30">
        <v>258.38</v>
      </c>
    </row>
    <row r="1199" spans="1:5" x14ac:dyDescent="0.3">
      <c r="A1199" s="31">
        <v>43697</v>
      </c>
      <c r="B1199" s="30">
        <v>255.53</v>
      </c>
      <c r="C1199" s="30">
        <v>258.62</v>
      </c>
      <c r="D1199" s="30">
        <v>254.74</v>
      </c>
      <c r="E1199" s="30">
        <v>258.05</v>
      </c>
    </row>
    <row r="1200" spans="1:5" x14ac:dyDescent="0.3">
      <c r="A1200" s="31">
        <v>43696</v>
      </c>
      <c r="B1200" s="30">
        <v>255.2</v>
      </c>
      <c r="C1200" s="30">
        <v>255.84</v>
      </c>
      <c r="D1200" s="30">
        <v>254.25</v>
      </c>
      <c r="E1200" s="30">
        <v>255.11</v>
      </c>
    </row>
    <row r="1201" spans="1:5" x14ac:dyDescent="0.3">
      <c r="A1201" s="31">
        <v>43693</v>
      </c>
      <c r="B1201" s="30">
        <v>252.76</v>
      </c>
      <c r="C1201" s="30">
        <v>253.94</v>
      </c>
      <c r="D1201" s="30">
        <v>251.46</v>
      </c>
      <c r="E1201" s="30">
        <v>253.9</v>
      </c>
    </row>
    <row r="1202" spans="1:5" x14ac:dyDescent="0.3">
      <c r="A1202" s="31">
        <v>43691</v>
      </c>
      <c r="B1202" s="30">
        <v>255.84</v>
      </c>
      <c r="C1202" s="30">
        <v>256.82</v>
      </c>
      <c r="D1202" s="30">
        <v>254.59</v>
      </c>
      <c r="E1202" s="30">
        <v>254.86</v>
      </c>
    </row>
    <row r="1203" spans="1:5" x14ac:dyDescent="0.3">
      <c r="A1203" s="31">
        <v>43690</v>
      </c>
      <c r="B1203" s="30">
        <v>253.5</v>
      </c>
      <c r="C1203" s="30">
        <v>254.58</v>
      </c>
      <c r="D1203" s="30">
        <v>252.63</v>
      </c>
      <c r="E1203" s="30">
        <v>252.83</v>
      </c>
    </row>
    <row r="1204" spans="1:5" x14ac:dyDescent="0.3">
      <c r="A1204" s="31">
        <v>43689</v>
      </c>
      <c r="B1204" s="30">
        <v>255.57</v>
      </c>
      <c r="C1204" s="30">
        <v>256.43</v>
      </c>
      <c r="D1204" s="30">
        <v>254.43</v>
      </c>
      <c r="E1204" s="30">
        <v>255.35</v>
      </c>
    </row>
    <row r="1205" spans="1:5" x14ac:dyDescent="0.3">
      <c r="A1205" s="31">
        <v>43686</v>
      </c>
      <c r="B1205" s="30">
        <v>255.13</v>
      </c>
      <c r="C1205" s="30">
        <v>256.14999999999998</v>
      </c>
      <c r="D1205" s="30">
        <v>254.41</v>
      </c>
      <c r="E1205" s="30">
        <v>254.85</v>
      </c>
    </row>
    <row r="1206" spans="1:5" x14ac:dyDescent="0.3">
      <c r="A1206" s="31">
        <v>43685</v>
      </c>
      <c r="B1206" s="30">
        <v>254.11</v>
      </c>
      <c r="C1206" s="30">
        <v>255.33</v>
      </c>
      <c r="D1206" s="30">
        <v>252.37</v>
      </c>
      <c r="E1206" s="30">
        <v>252.4</v>
      </c>
    </row>
    <row r="1207" spans="1:5" x14ac:dyDescent="0.3">
      <c r="A1207" s="31">
        <v>43684</v>
      </c>
      <c r="B1207" s="30">
        <v>254.46</v>
      </c>
      <c r="C1207" s="30">
        <v>254.9</v>
      </c>
      <c r="D1207" s="30">
        <v>251.08</v>
      </c>
      <c r="E1207" s="30">
        <v>252</v>
      </c>
    </row>
    <row r="1208" spans="1:5" x14ac:dyDescent="0.3">
      <c r="A1208" s="31">
        <v>43683</v>
      </c>
      <c r="B1208" s="30">
        <v>250.85</v>
      </c>
      <c r="C1208" s="30">
        <v>257.04000000000002</v>
      </c>
      <c r="D1208" s="30">
        <v>250.24</v>
      </c>
      <c r="E1208" s="30">
        <v>253.41</v>
      </c>
    </row>
    <row r="1209" spans="1:5" x14ac:dyDescent="0.3">
      <c r="A1209" s="31">
        <v>43682</v>
      </c>
      <c r="B1209" s="30">
        <v>261.10000000000002</v>
      </c>
      <c r="C1209" s="30">
        <v>261.39999999999998</v>
      </c>
      <c r="D1209" s="30">
        <v>256.76</v>
      </c>
      <c r="E1209" s="30">
        <v>257.19</v>
      </c>
    </row>
    <row r="1210" spans="1:5" x14ac:dyDescent="0.3">
      <c r="A1210" s="31">
        <v>43679</v>
      </c>
      <c r="B1210" s="30">
        <v>262.61</v>
      </c>
      <c r="C1210" s="30">
        <v>263.94</v>
      </c>
      <c r="D1210" s="30">
        <v>261.75</v>
      </c>
      <c r="E1210" s="30">
        <v>262.99</v>
      </c>
    </row>
    <row r="1211" spans="1:5" x14ac:dyDescent="0.3">
      <c r="A1211" s="31">
        <v>43678</v>
      </c>
      <c r="B1211" s="30">
        <v>264.97000000000003</v>
      </c>
      <c r="C1211" s="30">
        <v>267.44</v>
      </c>
      <c r="D1211" s="30">
        <v>264.47000000000003</v>
      </c>
      <c r="E1211" s="30">
        <v>265.73</v>
      </c>
    </row>
    <row r="1212" spans="1:5" x14ac:dyDescent="0.3">
      <c r="A1212" s="31">
        <v>43677</v>
      </c>
      <c r="B1212" s="30">
        <v>268.45999999999998</v>
      </c>
      <c r="C1212" s="30">
        <v>269.14</v>
      </c>
      <c r="D1212" s="30">
        <v>265</v>
      </c>
      <c r="E1212" s="30">
        <v>266.33999999999997</v>
      </c>
    </row>
    <row r="1213" spans="1:5" x14ac:dyDescent="0.3">
      <c r="A1213" s="31">
        <v>43676</v>
      </c>
      <c r="B1213" s="30">
        <v>268.69</v>
      </c>
      <c r="C1213" s="30">
        <v>269.79000000000002</v>
      </c>
      <c r="D1213" s="30">
        <v>268.33</v>
      </c>
      <c r="E1213" s="30">
        <v>268.95</v>
      </c>
    </row>
    <row r="1214" spans="1:5" x14ac:dyDescent="0.3">
      <c r="A1214" s="31">
        <v>43675</v>
      </c>
      <c r="B1214" s="30">
        <v>271.20999999999998</v>
      </c>
      <c r="C1214" s="30">
        <v>271.91000000000003</v>
      </c>
      <c r="D1214" s="30">
        <v>267.07</v>
      </c>
      <c r="E1214" s="30">
        <v>267.75</v>
      </c>
    </row>
    <row r="1215" spans="1:5" x14ac:dyDescent="0.3">
      <c r="A1215" s="31">
        <v>43672</v>
      </c>
      <c r="B1215" s="30">
        <v>271.41000000000003</v>
      </c>
      <c r="C1215" s="30">
        <v>272.56</v>
      </c>
      <c r="D1215" s="30">
        <v>270.57</v>
      </c>
      <c r="E1215" s="30">
        <v>272.25</v>
      </c>
    </row>
    <row r="1216" spans="1:5" x14ac:dyDescent="0.3">
      <c r="A1216" s="31">
        <v>43671</v>
      </c>
      <c r="B1216" s="30">
        <v>274.08</v>
      </c>
      <c r="C1216" s="30">
        <v>274.62</v>
      </c>
      <c r="D1216" s="30">
        <v>271.25</v>
      </c>
      <c r="E1216" s="30">
        <v>273.04000000000002</v>
      </c>
    </row>
    <row r="1217" spans="1:5" x14ac:dyDescent="0.3">
      <c r="A1217" s="31">
        <v>43670</v>
      </c>
      <c r="B1217" s="30">
        <v>275.12</v>
      </c>
      <c r="C1217" s="30">
        <v>276.48</v>
      </c>
      <c r="D1217" s="30">
        <v>272.91000000000003</v>
      </c>
      <c r="E1217" s="30">
        <v>273.22000000000003</v>
      </c>
    </row>
    <row r="1218" spans="1:5" x14ac:dyDescent="0.3">
      <c r="A1218" s="31">
        <v>43669</v>
      </c>
      <c r="B1218" s="30">
        <v>274.93</v>
      </c>
      <c r="C1218" s="30">
        <v>276.56</v>
      </c>
      <c r="D1218" s="30">
        <v>274.83999999999997</v>
      </c>
      <c r="E1218" s="30">
        <v>275.92</v>
      </c>
    </row>
    <row r="1219" spans="1:5" x14ac:dyDescent="0.3">
      <c r="A1219" s="31">
        <v>43668</v>
      </c>
      <c r="B1219" s="30">
        <v>273.89999999999998</v>
      </c>
      <c r="C1219" s="30">
        <v>275.35000000000002</v>
      </c>
      <c r="D1219" s="30">
        <v>273.57</v>
      </c>
      <c r="E1219" s="30">
        <v>274.55</v>
      </c>
    </row>
    <row r="1220" spans="1:5" x14ac:dyDescent="0.3">
      <c r="A1220" s="31">
        <v>43665</v>
      </c>
      <c r="B1220" s="30">
        <v>272.70999999999998</v>
      </c>
      <c r="C1220" s="30">
        <v>274.95</v>
      </c>
      <c r="D1220" s="30">
        <v>272.20999999999998</v>
      </c>
      <c r="E1220" s="30">
        <v>274.55</v>
      </c>
    </row>
    <row r="1221" spans="1:5" x14ac:dyDescent="0.3">
      <c r="A1221" s="31">
        <v>43664</v>
      </c>
      <c r="B1221" s="30">
        <v>271.05</v>
      </c>
      <c r="C1221" s="30">
        <v>271.63</v>
      </c>
      <c r="D1221" s="30">
        <v>269.73</v>
      </c>
      <c r="E1221" s="30">
        <v>270.67</v>
      </c>
    </row>
    <row r="1222" spans="1:5" x14ac:dyDescent="0.3">
      <c r="A1222" s="31">
        <v>43663</v>
      </c>
      <c r="B1222" s="30">
        <v>272.13</v>
      </c>
      <c r="C1222" s="30">
        <v>272.27999999999997</v>
      </c>
      <c r="D1222" s="30">
        <v>270.29000000000002</v>
      </c>
      <c r="E1222" s="30">
        <v>271.48</v>
      </c>
    </row>
    <row r="1223" spans="1:5" x14ac:dyDescent="0.3">
      <c r="A1223" s="31">
        <v>43662</v>
      </c>
      <c r="B1223" s="30">
        <v>272.79000000000002</v>
      </c>
      <c r="C1223" s="30">
        <v>274.54000000000002</v>
      </c>
      <c r="D1223" s="30">
        <v>272.14</v>
      </c>
      <c r="E1223" s="30">
        <v>274.05</v>
      </c>
    </row>
    <row r="1224" spans="1:5" x14ac:dyDescent="0.3">
      <c r="A1224" s="31">
        <v>43661</v>
      </c>
      <c r="B1224" s="30">
        <v>272.06</v>
      </c>
      <c r="C1224" s="30">
        <v>273.38</v>
      </c>
      <c r="D1224" s="30">
        <v>270.99</v>
      </c>
      <c r="E1224" s="30">
        <v>272.64</v>
      </c>
    </row>
    <row r="1225" spans="1:5" x14ac:dyDescent="0.3">
      <c r="A1225" s="31">
        <v>43658</v>
      </c>
      <c r="B1225" s="30">
        <v>272.20999999999998</v>
      </c>
      <c r="C1225" s="30">
        <v>273.23</v>
      </c>
      <c r="D1225" s="30">
        <v>271.27999999999997</v>
      </c>
      <c r="E1225" s="30">
        <v>272.68</v>
      </c>
    </row>
    <row r="1226" spans="1:5" x14ac:dyDescent="0.3">
      <c r="A1226" s="31">
        <v>43657</v>
      </c>
      <c r="B1226" s="30">
        <v>270.58</v>
      </c>
      <c r="C1226" s="30">
        <v>272.97000000000003</v>
      </c>
      <c r="D1226" s="30">
        <v>270.45999999999998</v>
      </c>
      <c r="E1226" s="30">
        <v>271.77999999999997</v>
      </c>
    </row>
    <row r="1227" spans="1:5" x14ac:dyDescent="0.3">
      <c r="A1227" s="31">
        <v>43656</v>
      </c>
      <c r="B1227" s="30">
        <v>269.29000000000002</v>
      </c>
      <c r="C1227" s="30">
        <v>270.33</v>
      </c>
      <c r="D1227" s="30">
        <v>268.60000000000002</v>
      </c>
      <c r="E1227" s="30">
        <v>268.75</v>
      </c>
    </row>
    <row r="1228" spans="1:5" x14ac:dyDescent="0.3">
      <c r="A1228" s="31">
        <v>43655</v>
      </c>
      <c r="B1228" s="30">
        <v>269.60000000000002</v>
      </c>
      <c r="C1228" s="30">
        <v>270.22000000000003</v>
      </c>
      <c r="D1228" s="30">
        <v>267.72000000000003</v>
      </c>
      <c r="E1228" s="30">
        <v>267.72000000000003</v>
      </c>
    </row>
    <row r="1229" spans="1:5" x14ac:dyDescent="0.3">
      <c r="A1229" s="31">
        <v>43654</v>
      </c>
      <c r="B1229" s="30">
        <v>271.38</v>
      </c>
      <c r="C1229" s="30">
        <v>271.67</v>
      </c>
      <c r="D1229" s="30">
        <v>268.38</v>
      </c>
      <c r="E1229" s="30">
        <v>268.55</v>
      </c>
    </row>
    <row r="1230" spans="1:5" x14ac:dyDescent="0.3">
      <c r="A1230" s="31">
        <v>43651</v>
      </c>
      <c r="B1230" s="30">
        <v>274.74</v>
      </c>
      <c r="C1230" s="30">
        <v>275.23</v>
      </c>
      <c r="D1230" s="30">
        <v>272.41000000000003</v>
      </c>
      <c r="E1230" s="30">
        <v>274.35000000000002</v>
      </c>
    </row>
    <row r="1231" spans="1:5" x14ac:dyDescent="0.3">
      <c r="A1231" s="31">
        <v>43650</v>
      </c>
      <c r="B1231" s="30">
        <v>273.18</v>
      </c>
      <c r="C1231" s="30">
        <v>274.61</v>
      </c>
      <c r="D1231" s="30">
        <v>271.93</v>
      </c>
      <c r="E1231" s="30">
        <v>274.54000000000002</v>
      </c>
    </row>
    <row r="1232" spans="1:5" x14ac:dyDescent="0.3">
      <c r="A1232" s="31">
        <v>43649</v>
      </c>
      <c r="B1232" s="30">
        <v>275.57</v>
      </c>
      <c r="C1232" s="30">
        <v>276.69</v>
      </c>
      <c r="D1232" s="30">
        <v>271.89999999999998</v>
      </c>
      <c r="E1232" s="30">
        <v>272.37</v>
      </c>
    </row>
    <row r="1233" spans="1:5" x14ac:dyDescent="0.3">
      <c r="A1233" s="31">
        <v>43648</v>
      </c>
      <c r="B1233" s="30">
        <v>276.06</v>
      </c>
      <c r="C1233" s="30">
        <v>277.45999999999998</v>
      </c>
      <c r="D1233" s="30">
        <v>274.63</v>
      </c>
      <c r="E1233" s="30">
        <v>275.97000000000003</v>
      </c>
    </row>
    <row r="1234" spans="1:5" x14ac:dyDescent="0.3">
      <c r="A1234" s="31">
        <v>43647</v>
      </c>
      <c r="B1234" s="30">
        <v>279.58999999999997</v>
      </c>
      <c r="C1234" s="30">
        <v>279.68</v>
      </c>
      <c r="D1234" s="30">
        <v>276.85000000000002</v>
      </c>
      <c r="E1234" s="30">
        <v>277.27</v>
      </c>
    </row>
    <row r="1235" spans="1:5" x14ac:dyDescent="0.3">
      <c r="A1235" s="31">
        <v>43644</v>
      </c>
      <c r="B1235" s="30">
        <v>278.02999999999997</v>
      </c>
      <c r="C1235" s="30">
        <v>278.56</v>
      </c>
      <c r="D1235" s="30">
        <v>276.58</v>
      </c>
      <c r="E1235" s="30">
        <v>277.5</v>
      </c>
    </row>
    <row r="1236" spans="1:5" x14ac:dyDescent="0.3">
      <c r="A1236" s="31">
        <v>43643</v>
      </c>
      <c r="B1236" s="30">
        <v>275.47000000000003</v>
      </c>
      <c r="C1236" s="30">
        <v>278.63</v>
      </c>
      <c r="D1236" s="30">
        <v>275.08999999999997</v>
      </c>
      <c r="E1236" s="30">
        <v>277.75</v>
      </c>
    </row>
    <row r="1237" spans="1:5" x14ac:dyDescent="0.3">
      <c r="A1237" s="31">
        <v>43642</v>
      </c>
      <c r="B1237" s="30">
        <v>275.20999999999998</v>
      </c>
      <c r="C1237" s="30">
        <v>276.36</v>
      </c>
      <c r="D1237" s="30">
        <v>274.66000000000003</v>
      </c>
      <c r="E1237" s="30">
        <v>275.52999999999997</v>
      </c>
    </row>
    <row r="1238" spans="1:5" x14ac:dyDescent="0.3">
      <c r="A1238" s="31">
        <v>43641</v>
      </c>
      <c r="B1238" s="30">
        <v>275.33</v>
      </c>
      <c r="C1238" s="30">
        <v>277.02</v>
      </c>
      <c r="D1238" s="30">
        <v>274.19</v>
      </c>
      <c r="E1238" s="30">
        <v>275.27999999999997</v>
      </c>
    </row>
    <row r="1239" spans="1:5" x14ac:dyDescent="0.3">
      <c r="A1239" s="31">
        <v>43640</v>
      </c>
      <c r="B1239" s="30">
        <v>275.91000000000003</v>
      </c>
      <c r="C1239" s="30">
        <v>276.73</v>
      </c>
      <c r="D1239" s="30">
        <v>275.13</v>
      </c>
      <c r="E1239" s="30">
        <v>275.58</v>
      </c>
    </row>
    <row r="1240" spans="1:5" x14ac:dyDescent="0.3">
      <c r="A1240" s="31">
        <v>43637</v>
      </c>
      <c r="B1240" s="30">
        <v>276.17</v>
      </c>
      <c r="C1240" s="30">
        <v>276.26</v>
      </c>
      <c r="D1240" s="30">
        <v>274.60000000000002</v>
      </c>
      <c r="E1240" s="30">
        <v>275.48</v>
      </c>
    </row>
    <row r="1241" spans="1:5" x14ac:dyDescent="0.3">
      <c r="A1241" s="31">
        <v>43636</v>
      </c>
      <c r="B1241" s="30">
        <v>274.63</v>
      </c>
      <c r="C1241" s="30">
        <v>276.08999999999997</v>
      </c>
      <c r="D1241" s="30">
        <v>274.43</v>
      </c>
      <c r="E1241" s="30">
        <v>276.01</v>
      </c>
    </row>
    <row r="1242" spans="1:5" x14ac:dyDescent="0.3">
      <c r="A1242" s="31">
        <v>43635</v>
      </c>
      <c r="B1242" s="30">
        <v>274.39999999999998</v>
      </c>
      <c r="C1242" s="30">
        <v>275.60000000000002</v>
      </c>
      <c r="D1242" s="30">
        <v>274.08</v>
      </c>
      <c r="E1242" s="30">
        <v>275.31</v>
      </c>
    </row>
    <row r="1243" spans="1:5" x14ac:dyDescent="0.3">
      <c r="A1243" s="31">
        <v>43634</v>
      </c>
      <c r="B1243" s="30">
        <v>269.77</v>
      </c>
      <c r="C1243" s="30">
        <v>271.87</v>
      </c>
      <c r="D1243" s="30">
        <v>269.77</v>
      </c>
      <c r="E1243" s="30">
        <v>271.36</v>
      </c>
    </row>
    <row r="1244" spans="1:5" x14ac:dyDescent="0.3">
      <c r="A1244" s="31">
        <v>43633</v>
      </c>
      <c r="B1244" s="30">
        <v>269.83</v>
      </c>
      <c r="C1244" s="30">
        <v>271.58999999999997</v>
      </c>
      <c r="D1244" s="30">
        <v>269.14</v>
      </c>
      <c r="E1244" s="30">
        <v>270.08999999999997</v>
      </c>
    </row>
    <row r="1245" spans="1:5" x14ac:dyDescent="0.3">
      <c r="A1245" s="31">
        <v>43630</v>
      </c>
      <c r="B1245" s="30">
        <v>270.19</v>
      </c>
      <c r="C1245" s="30">
        <v>271.55</v>
      </c>
      <c r="D1245" s="30">
        <v>268.95999999999998</v>
      </c>
      <c r="E1245" s="30">
        <v>270.48</v>
      </c>
    </row>
    <row r="1246" spans="1:5" x14ac:dyDescent="0.3">
      <c r="A1246" s="31">
        <v>43629</v>
      </c>
      <c r="B1246" s="30">
        <v>271.95999999999998</v>
      </c>
      <c r="C1246" s="30">
        <v>272.45999999999998</v>
      </c>
      <c r="D1246" s="30">
        <v>268.38</v>
      </c>
      <c r="E1246" s="30">
        <v>271.13</v>
      </c>
    </row>
    <row r="1247" spans="1:5" x14ac:dyDescent="0.3">
      <c r="A1247" s="31">
        <v>43628</v>
      </c>
      <c r="B1247" s="30">
        <v>273.14</v>
      </c>
      <c r="C1247" s="30">
        <v>274.32</v>
      </c>
      <c r="D1247" s="30">
        <v>272</v>
      </c>
      <c r="E1247" s="30">
        <v>272.74</v>
      </c>
    </row>
    <row r="1248" spans="1:5" x14ac:dyDescent="0.3">
      <c r="A1248" s="31">
        <v>43627</v>
      </c>
      <c r="B1248" s="30">
        <v>271.48</v>
      </c>
      <c r="C1248" s="30">
        <v>273.69</v>
      </c>
      <c r="D1248" s="30">
        <v>271.24</v>
      </c>
      <c r="E1248" s="30">
        <v>273.20999999999998</v>
      </c>
    </row>
    <row r="1249" spans="1:5" x14ac:dyDescent="0.3">
      <c r="A1249" s="31">
        <v>43626</v>
      </c>
      <c r="B1249" s="30">
        <v>270.32</v>
      </c>
      <c r="C1249" s="30">
        <v>272.2</v>
      </c>
      <c r="D1249" s="30">
        <v>268.68</v>
      </c>
      <c r="E1249" s="30">
        <v>272.10000000000002</v>
      </c>
    </row>
    <row r="1250" spans="1:5" x14ac:dyDescent="0.3">
      <c r="A1250" s="31">
        <v>43623</v>
      </c>
      <c r="B1250" s="30">
        <v>267.97000000000003</v>
      </c>
      <c r="C1250" s="30">
        <v>269.63</v>
      </c>
      <c r="D1250" s="30">
        <v>266.27</v>
      </c>
      <c r="E1250" s="30">
        <v>268.27</v>
      </c>
    </row>
    <row r="1251" spans="1:5" x14ac:dyDescent="0.3">
      <c r="A1251" s="31">
        <v>43621</v>
      </c>
      <c r="B1251" s="30">
        <v>270.10000000000002</v>
      </c>
      <c r="C1251" s="30">
        <v>270.45999999999998</v>
      </c>
      <c r="D1251" s="30">
        <v>267.45999999999998</v>
      </c>
      <c r="E1251" s="30">
        <v>267.99</v>
      </c>
    </row>
    <row r="1252" spans="1:5" x14ac:dyDescent="0.3">
      <c r="A1252" s="31">
        <v>43620</v>
      </c>
      <c r="B1252" s="30">
        <v>267.83999999999997</v>
      </c>
      <c r="C1252" s="30">
        <v>268.47000000000003</v>
      </c>
      <c r="D1252" s="30">
        <v>266.72000000000003</v>
      </c>
      <c r="E1252" s="30">
        <v>267.66000000000003</v>
      </c>
    </row>
    <row r="1253" spans="1:5" x14ac:dyDescent="0.3">
      <c r="A1253" s="31">
        <v>43619</v>
      </c>
      <c r="B1253" s="30">
        <v>262.68</v>
      </c>
      <c r="C1253" s="30">
        <v>268.55</v>
      </c>
      <c r="D1253" s="30">
        <v>262.33</v>
      </c>
      <c r="E1253" s="30">
        <v>268.16000000000003</v>
      </c>
    </row>
    <row r="1254" spans="1:5" x14ac:dyDescent="0.3">
      <c r="A1254" s="31">
        <v>43616</v>
      </c>
      <c r="B1254" s="30">
        <v>262.48</v>
      </c>
      <c r="C1254" s="30">
        <v>265.20999999999998</v>
      </c>
      <c r="D1254" s="30">
        <v>261.52999999999997</v>
      </c>
      <c r="E1254" s="30">
        <v>263.89</v>
      </c>
    </row>
    <row r="1255" spans="1:5" x14ac:dyDescent="0.3">
      <c r="A1255" s="31">
        <v>43615</v>
      </c>
      <c r="B1255" s="30">
        <v>261.58</v>
      </c>
      <c r="C1255" s="30">
        <v>264.23</v>
      </c>
      <c r="D1255" s="30">
        <v>261.58</v>
      </c>
      <c r="E1255" s="30">
        <v>263.93</v>
      </c>
    </row>
    <row r="1256" spans="1:5" x14ac:dyDescent="0.3">
      <c r="A1256" s="31">
        <v>43614</v>
      </c>
      <c r="B1256" s="30">
        <v>264.10000000000002</v>
      </c>
      <c r="C1256" s="30">
        <v>264.10000000000002</v>
      </c>
      <c r="D1256" s="30">
        <v>260.22000000000003</v>
      </c>
      <c r="E1256" s="30">
        <v>261.37</v>
      </c>
    </row>
    <row r="1257" spans="1:5" x14ac:dyDescent="0.3">
      <c r="A1257" s="31">
        <v>43613</v>
      </c>
      <c r="B1257" s="30">
        <v>264.38</v>
      </c>
      <c r="C1257" s="30">
        <v>266.16000000000003</v>
      </c>
      <c r="D1257" s="30">
        <v>263.27</v>
      </c>
      <c r="E1257" s="30">
        <v>264.7</v>
      </c>
    </row>
    <row r="1258" spans="1:5" x14ac:dyDescent="0.3">
      <c r="A1258" s="31">
        <v>43612</v>
      </c>
      <c r="B1258" s="30">
        <v>264.18</v>
      </c>
      <c r="C1258" s="30">
        <v>265.85000000000002</v>
      </c>
      <c r="D1258" s="30">
        <v>263.17</v>
      </c>
      <c r="E1258" s="30">
        <v>264.39999999999998</v>
      </c>
    </row>
    <row r="1259" spans="1:5" x14ac:dyDescent="0.3">
      <c r="A1259" s="31">
        <v>43609</v>
      </c>
      <c r="B1259" s="30">
        <v>264.7</v>
      </c>
      <c r="C1259" s="30">
        <v>266.11</v>
      </c>
      <c r="D1259" s="30">
        <v>263.10000000000002</v>
      </c>
      <c r="E1259" s="30">
        <v>264.42</v>
      </c>
    </row>
    <row r="1260" spans="1:5" x14ac:dyDescent="0.3">
      <c r="A1260" s="31">
        <v>43608</v>
      </c>
      <c r="B1260" s="30">
        <v>266.39999999999998</v>
      </c>
      <c r="C1260" s="30">
        <v>267.12</v>
      </c>
      <c r="D1260" s="30">
        <v>264.5</v>
      </c>
      <c r="E1260" s="30">
        <v>266.38</v>
      </c>
    </row>
    <row r="1261" spans="1:5" x14ac:dyDescent="0.3">
      <c r="A1261" s="31">
        <v>43607</v>
      </c>
      <c r="B1261" s="30">
        <v>267.01</v>
      </c>
      <c r="C1261" s="30">
        <v>267.60000000000002</v>
      </c>
      <c r="D1261" s="30">
        <v>263.95</v>
      </c>
      <c r="E1261" s="30">
        <v>266.64999999999998</v>
      </c>
    </row>
    <row r="1262" spans="1:5" x14ac:dyDescent="0.3">
      <c r="A1262" s="31">
        <v>43606</v>
      </c>
      <c r="B1262" s="30">
        <v>265.25</v>
      </c>
      <c r="C1262" s="30">
        <v>268.55</v>
      </c>
      <c r="D1262" s="30">
        <v>264.79000000000002</v>
      </c>
      <c r="E1262" s="30">
        <v>266.12</v>
      </c>
    </row>
    <row r="1263" spans="1:5" x14ac:dyDescent="0.3">
      <c r="A1263" s="31">
        <v>43605</v>
      </c>
      <c r="B1263" s="30">
        <v>265.89999999999998</v>
      </c>
      <c r="C1263" s="30">
        <v>267.64999999999998</v>
      </c>
      <c r="D1263" s="30">
        <v>264.33</v>
      </c>
      <c r="E1263" s="30">
        <v>264.95999999999998</v>
      </c>
    </row>
    <row r="1264" spans="1:5" x14ac:dyDescent="0.3">
      <c r="A1264" s="31">
        <v>43602</v>
      </c>
      <c r="B1264" s="30">
        <v>267.85000000000002</v>
      </c>
      <c r="C1264" s="30">
        <v>268.06</v>
      </c>
      <c r="D1264" s="30">
        <v>263.94</v>
      </c>
      <c r="E1264" s="30">
        <v>264.35000000000002</v>
      </c>
    </row>
    <row r="1265" spans="1:5" x14ac:dyDescent="0.3">
      <c r="A1265" s="31">
        <v>43601</v>
      </c>
      <c r="B1265" s="30">
        <v>269.83</v>
      </c>
      <c r="C1265" s="30">
        <v>269.95999999999998</v>
      </c>
      <c r="D1265" s="30">
        <v>265.24</v>
      </c>
      <c r="E1265" s="30">
        <v>265.99</v>
      </c>
    </row>
    <row r="1266" spans="1:5" x14ac:dyDescent="0.3">
      <c r="A1266" s="31">
        <v>43600</v>
      </c>
      <c r="B1266" s="30">
        <v>268.42</v>
      </c>
      <c r="C1266" s="30">
        <v>271</v>
      </c>
      <c r="D1266" s="30">
        <v>267.62</v>
      </c>
      <c r="E1266" s="30">
        <v>269.64</v>
      </c>
    </row>
    <row r="1267" spans="1:5" x14ac:dyDescent="0.3">
      <c r="A1267" s="31">
        <v>43599</v>
      </c>
      <c r="B1267" s="30">
        <v>266.02999999999997</v>
      </c>
      <c r="C1267" s="30">
        <v>270.42</v>
      </c>
      <c r="D1267" s="30">
        <v>265.55</v>
      </c>
      <c r="E1267" s="30">
        <v>268.57</v>
      </c>
    </row>
    <row r="1268" spans="1:5" x14ac:dyDescent="0.3">
      <c r="A1268" s="31">
        <v>43598</v>
      </c>
      <c r="B1268" s="30">
        <v>269.8</v>
      </c>
      <c r="C1268" s="30">
        <v>271.54000000000002</v>
      </c>
      <c r="D1268" s="30">
        <v>268.55</v>
      </c>
      <c r="E1268" s="30">
        <v>268.72000000000003</v>
      </c>
    </row>
    <row r="1269" spans="1:5" x14ac:dyDescent="0.3">
      <c r="A1269" s="31">
        <v>43595</v>
      </c>
      <c r="B1269" s="30">
        <v>273.37</v>
      </c>
      <c r="C1269" s="30">
        <v>274.32</v>
      </c>
      <c r="D1269" s="30">
        <v>269.70999999999998</v>
      </c>
      <c r="E1269" s="30">
        <v>272.06</v>
      </c>
    </row>
    <row r="1270" spans="1:5" x14ac:dyDescent="0.3">
      <c r="A1270" s="31">
        <v>43594</v>
      </c>
      <c r="B1270" s="30">
        <v>278.83</v>
      </c>
      <c r="C1270" s="30">
        <v>279.63</v>
      </c>
      <c r="D1270" s="30">
        <v>271</v>
      </c>
      <c r="E1270" s="30">
        <v>271</v>
      </c>
    </row>
    <row r="1271" spans="1:5" x14ac:dyDescent="0.3">
      <c r="A1271" s="31">
        <v>43593</v>
      </c>
      <c r="B1271" s="30">
        <v>277.85000000000002</v>
      </c>
      <c r="C1271" s="30">
        <v>281.83999999999997</v>
      </c>
      <c r="D1271" s="30">
        <v>277.83999999999997</v>
      </c>
      <c r="E1271" s="30">
        <v>280.14999999999998</v>
      </c>
    </row>
    <row r="1272" spans="1:5" x14ac:dyDescent="0.3">
      <c r="A1272" s="31">
        <v>43592</v>
      </c>
      <c r="B1272" s="30">
        <v>280.89</v>
      </c>
      <c r="C1272" s="30">
        <v>281.66000000000003</v>
      </c>
      <c r="D1272" s="30">
        <v>278.95</v>
      </c>
      <c r="E1272" s="30">
        <v>281.31</v>
      </c>
    </row>
    <row r="1273" spans="1:5" x14ac:dyDescent="0.3">
      <c r="A1273" s="31">
        <v>43588</v>
      </c>
      <c r="B1273" s="30">
        <v>285.64</v>
      </c>
      <c r="C1273" s="30">
        <v>285.95</v>
      </c>
      <c r="D1273" s="30">
        <v>283.14</v>
      </c>
      <c r="E1273" s="30">
        <v>283.67</v>
      </c>
    </row>
    <row r="1274" spans="1:5" x14ac:dyDescent="0.3">
      <c r="A1274" s="31">
        <v>43587</v>
      </c>
      <c r="B1274" s="30">
        <v>283.37</v>
      </c>
      <c r="C1274" s="30">
        <v>286.87</v>
      </c>
      <c r="D1274" s="30">
        <v>283.14</v>
      </c>
      <c r="E1274" s="30">
        <v>286.12</v>
      </c>
    </row>
    <row r="1275" spans="1:5" x14ac:dyDescent="0.3">
      <c r="A1275" s="31">
        <v>43585</v>
      </c>
      <c r="B1275" s="30">
        <v>286.25</v>
      </c>
      <c r="C1275" s="30">
        <v>286.58999999999997</v>
      </c>
      <c r="D1275" s="30">
        <v>282.61</v>
      </c>
      <c r="E1275" s="30">
        <v>284.92</v>
      </c>
    </row>
    <row r="1276" spans="1:5" x14ac:dyDescent="0.3">
      <c r="A1276" s="31">
        <v>43584</v>
      </c>
      <c r="B1276" s="30">
        <v>282</v>
      </c>
      <c r="C1276" s="30">
        <v>286.79000000000002</v>
      </c>
      <c r="D1276" s="30">
        <v>281.81</v>
      </c>
      <c r="E1276" s="30">
        <v>286.79000000000002</v>
      </c>
    </row>
    <row r="1277" spans="1:5" x14ac:dyDescent="0.3">
      <c r="A1277" s="31">
        <v>43581</v>
      </c>
      <c r="B1277" s="30">
        <v>280.86</v>
      </c>
      <c r="C1277" s="30">
        <v>282.47000000000003</v>
      </c>
      <c r="D1277" s="30">
        <v>279.7</v>
      </c>
      <c r="E1277" s="30">
        <v>281.33999999999997</v>
      </c>
    </row>
    <row r="1278" spans="1:5" x14ac:dyDescent="0.3">
      <c r="A1278" s="31">
        <v>43580</v>
      </c>
      <c r="B1278" s="30">
        <v>282.8</v>
      </c>
      <c r="C1278" s="30">
        <v>284.22000000000003</v>
      </c>
      <c r="D1278" s="30">
        <v>281.89999999999998</v>
      </c>
      <c r="E1278" s="30">
        <v>282.83</v>
      </c>
    </row>
    <row r="1279" spans="1:5" x14ac:dyDescent="0.3">
      <c r="A1279" s="31">
        <v>43579</v>
      </c>
      <c r="B1279" s="30">
        <v>287.82</v>
      </c>
      <c r="C1279" s="30">
        <v>287.82</v>
      </c>
      <c r="D1279" s="30">
        <v>281.95999999999998</v>
      </c>
      <c r="E1279" s="30">
        <v>283.7</v>
      </c>
    </row>
    <row r="1280" spans="1:5" x14ac:dyDescent="0.3">
      <c r="A1280" s="31">
        <v>43578</v>
      </c>
      <c r="B1280" s="30">
        <v>285.85000000000002</v>
      </c>
      <c r="C1280" s="30">
        <v>286.83</v>
      </c>
      <c r="D1280" s="30">
        <v>285.42</v>
      </c>
      <c r="E1280" s="30">
        <v>286.47000000000003</v>
      </c>
    </row>
    <row r="1281" spans="1:5" x14ac:dyDescent="0.3">
      <c r="A1281" s="31">
        <v>43577</v>
      </c>
      <c r="B1281" s="30">
        <v>286.06</v>
      </c>
      <c r="C1281" s="30">
        <v>287.58999999999997</v>
      </c>
      <c r="D1281" s="30">
        <v>284.52</v>
      </c>
      <c r="E1281" s="30">
        <v>285.87</v>
      </c>
    </row>
    <row r="1282" spans="1:5" x14ac:dyDescent="0.3">
      <c r="A1282" s="31">
        <v>43574</v>
      </c>
      <c r="B1282" s="30">
        <v>287.18</v>
      </c>
      <c r="C1282" s="30">
        <v>287.48</v>
      </c>
      <c r="D1282" s="30">
        <v>285.72000000000003</v>
      </c>
      <c r="E1282" s="30">
        <v>285.89</v>
      </c>
    </row>
    <row r="1283" spans="1:5" x14ac:dyDescent="0.3">
      <c r="A1283" s="31">
        <v>43573</v>
      </c>
      <c r="B1283" s="30">
        <v>290.88</v>
      </c>
      <c r="C1283" s="30">
        <v>291.14999999999998</v>
      </c>
      <c r="D1283" s="30">
        <v>285.38</v>
      </c>
      <c r="E1283" s="30">
        <v>285.82</v>
      </c>
    </row>
    <row r="1284" spans="1:5" x14ac:dyDescent="0.3">
      <c r="A1284" s="31">
        <v>43572</v>
      </c>
      <c r="B1284" s="30">
        <v>290.68</v>
      </c>
      <c r="C1284" s="30">
        <v>291.20999999999998</v>
      </c>
      <c r="D1284" s="30">
        <v>289.83999999999997</v>
      </c>
      <c r="E1284" s="30">
        <v>290.33</v>
      </c>
    </row>
    <row r="1285" spans="1:5" x14ac:dyDescent="0.3">
      <c r="A1285" s="31">
        <v>43571</v>
      </c>
      <c r="B1285" s="30">
        <v>289.18</v>
      </c>
      <c r="C1285" s="30">
        <v>290.76</v>
      </c>
      <c r="D1285" s="30">
        <v>288.77</v>
      </c>
      <c r="E1285" s="30">
        <v>290.62</v>
      </c>
    </row>
    <row r="1286" spans="1:5" x14ac:dyDescent="0.3">
      <c r="A1286" s="31">
        <v>43570</v>
      </c>
      <c r="B1286" s="30">
        <v>289.54000000000002</v>
      </c>
      <c r="C1286" s="30">
        <v>290.74</v>
      </c>
      <c r="D1286" s="30">
        <v>289.12</v>
      </c>
      <c r="E1286" s="30">
        <v>289.38</v>
      </c>
    </row>
    <row r="1287" spans="1:5" x14ac:dyDescent="0.3">
      <c r="A1287" s="31">
        <v>43567</v>
      </c>
      <c r="B1287" s="30">
        <v>286.89</v>
      </c>
      <c r="C1287" s="30">
        <v>288.62</v>
      </c>
      <c r="D1287" s="30">
        <v>285.83</v>
      </c>
      <c r="E1287" s="30">
        <v>288.37</v>
      </c>
    </row>
    <row r="1288" spans="1:5" x14ac:dyDescent="0.3">
      <c r="A1288" s="31">
        <v>43566</v>
      </c>
      <c r="B1288" s="30">
        <v>288.33</v>
      </c>
      <c r="C1288" s="30">
        <v>288.70999999999998</v>
      </c>
      <c r="D1288" s="30">
        <v>286.38</v>
      </c>
      <c r="E1288" s="30">
        <v>287.42</v>
      </c>
    </row>
    <row r="1289" spans="1:5" x14ac:dyDescent="0.3">
      <c r="A1289" s="31">
        <v>43565</v>
      </c>
      <c r="B1289" s="30">
        <v>285.44</v>
      </c>
      <c r="C1289" s="30">
        <v>288.01</v>
      </c>
      <c r="D1289" s="30">
        <v>285.10000000000002</v>
      </c>
      <c r="E1289" s="30">
        <v>287.92</v>
      </c>
    </row>
    <row r="1290" spans="1:5" x14ac:dyDescent="0.3">
      <c r="A1290" s="31">
        <v>43564</v>
      </c>
      <c r="B1290" s="30">
        <v>286.51</v>
      </c>
      <c r="C1290" s="30">
        <v>288.02</v>
      </c>
      <c r="D1290" s="30">
        <v>285.38</v>
      </c>
      <c r="E1290" s="30">
        <v>286.70999999999998</v>
      </c>
    </row>
    <row r="1291" spans="1:5" x14ac:dyDescent="0.3">
      <c r="A1291" s="31">
        <v>43563</v>
      </c>
      <c r="B1291" s="30">
        <v>287.77999999999997</v>
      </c>
      <c r="C1291" s="30">
        <v>287.83</v>
      </c>
      <c r="D1291" s="30">
        <v>285.08999999999997</v>
      </c>
      <c r="E1291" s="30">
        <v>286.38</v>
      </c>
    </row>
    <row r="1292" spans="1:5" x14ac:dyDescent="0.3">
      <c r="A1292" s="31">
        <v>43560</v>
      </c>
      <c r="B1292" s="30">
        <v>286.02999999999997</v>
      </c>
      <c r="C1292" s="30">
        <v>287.52999999999997</v>
      </c>
      <c r="D1292" s="30">
        <v>285.93</v>
      </c>
      <c r="E1292" s="30">
        <v>286.68</v>
      </c>
    </row>
    <row r="1293" spans="1:5" x14ac:dyDescent="0.3">
      <c r="A1293" s="31">
        <v>43559</v>
      </c>
      <c r="B1293" s="30">
        <v>285.29000000000002</v>
      </c>
      <c r="C1293" s="30">
        <v>287.75</v>
      </c>
      <c r="D1293" s="30">
        <v>284.97000000000003</v>
      </c>
      <c r="E1293" s="30">
        <v>286.14999999999998</v>
      </c>
    </row>
    <row r="1294" spans="1:5" x14ac:dyDescent="0.3">
      <c r="A1294" s="31">
        <v>43558</v>
      </c>
      <c r="B1294" s="30">
        <v>281.88</v>
      </c>
      <c r="C1294" s="30">
        <v>285.64999999999998</v>
      </c>
      <c r="D1294" s="30">
        <v>281.22000000000003</v>
      </c>
      <c r="E1294" s="30">
        <v>285.64999999999998</v>
      </c>
    </row>
    <row r="1295" spans="1:5" x14ac:dyDescent="0.3">
      <c r="A1295" s="31">
        <v>43557</v>
      </c>
      <c r="B1295" s="30">
        <v>281.67</v>
      </c>
      <c r="C1295" s="30">
        <v>282.47000000000003</v>
      </c>
      <c r="D1295" s="30">
        <v>281</v>
      </c>
      <c r="E1295" s="30">
        <v>281.72000000000003</v>
      </c>
    </row>
    <row r="1296" spans="1:5" x14ac:dyDescent="0.3">
      <c r="A1296" s="31">
        <v>43556</v>
      </c>
      <c r="B1296" s="30">
        <v>278.41000000000003</v>
      </c>
      <c r="C1296" s="30">
        <v>280.93</v>
      </c>
      <c r="D1296" s="30">
        <v>278.41000000000003</v>
      </c>
      <c r="E1296" s="30">
        <v>280.32</v>
      </c>
    </row>
    <row r="1297" spans="1:5" x14ac:dyDescent="0.3">
      <c r="A1297" s="31">
        <v>43553</v>
      </c>
      <c r="B1297" s="30">
        <v>276.33</v>
      </c>
      <c r="C1297" s="30">
        <v>277.01</v>
      </c>
      <c r="D1297" s="30">
        <v>274.32</v>
      </c>
      <c r="E1297" s="30">
        <v>276.48</v>
      </c>
    </row>
    <row r="1298" spans="1:5" x14ac:dyDescent="0.3">
      <c r="A1298" s="31">
        <v>43552</v>
      </c>
      <c r="B1298" s="30">
        <v>275.02</v>
      </c>
      <c r="C1298" s="30">
        <v>276.2</v>
      </c>
      <c r="D1298" s="30">
        <v>273.89999999999998</v>
      </c>
      <c r="E1298" s="30">
        <v>275.08</v>
      </c>
    </row>
    <row r="1299" spans="1:5" x14ac:dyDescent="0.3">
      <c r="A1299" s="31">
        <v>43551</v>
      </c>
      <c r="B1299" s="30">
        <v>277.01</v>
      </c>
      <c r="C1299" s="30">
        <v>278.16000000000003</v>
      </c>
      <c r="D1299" s="30">
        <v>274.87</v>
      </c>
      <c r="E1299" s="30">
        <v>277.27999999999997</v>
      </c>
    </row>
    <row r="1300" spans="1:5" x14ac:dyDescent="0.3">
      <c r="A1300" s="31">
        <v>43550</v>
      </c>
      <c r="B1300" s="30">
        <v>278.43</v>
      </c>
      <c r="C1300" s="30">
        <v>278.49</v>
      </c>
      <c r="D1300" s="30">
        <v>276.91000000000003</v>
      </c>
      <c r="E1300" s="30">
        <v>277.60000000000002</v>
      </c>
    </row>
    <row r="1301" spans="1:5" x14ac:dyDescent="0.3">
      <c r="A1301" s="31">
        <v>43549</v>
      </c>
      <c r="B1301" s="30">
        <v>279.12</v>
      </c>
      <c r="C1301" s="30">
        <v>279.20999999999998</v>
      </c>
      <c r="D1301" s="30">
        <v>277.19</v>
      </c>
      <c r="E1301" s="30">
        <v>277.45</v>
      </c>
    </row>
    <row r="1302" spans="1:5" x14ac:dyDescent="0.3">
      <c r="A1302" s="31">
        <v>43546</v>
      </c>
      <c r="B1302" s="30">
        <v>283.92</v>
      </c>
      <c r="C1302" s="30">
        <v>284.55</v>
      </c>
      <c r="D1302" s="30">
        <v>282.08999999999997</v>
      </c>
      <c r="E1302" s="30">
        <v>283.13</v>
      </c>
    </row>
    <row r="1303" spans="1:5" x14ac:dyDescent="0.3">
      <c r="A1303" s="31">
        <v>43545</v>
      </c>
      <c r="B1303" s="30">
        <v>281.14</v>
      </c>
      <c r="C1303" s="30">
        <v>284.39</v>
      </c>
      <c r="D1303" s="30">
        <v>280.63</v>
      </c>
      <c r="E1303" s="30">
        <v>282.38</v>
      </c>
    </row>
    <row r="1304" spans="1:5" x14ac:dyDescent="0.3">
      <c r="A1304" s="31">
        <v>43544</v>
      </c>
      <c r="B1304" s="30">
        <v>278.83999999999997</v>
      </c>
      <c r="C1304" s="30">
        <v>280.07</v>
      </c>
      <c r="D1304" s="30">
        <v>276.33999999999997</v>
      </c>
      <c r="E1304" s="30">
        <v>279.92</v>
      </c>
    </row>
    <row r="1305" spans="1:5" x14ac:dyDescent="0.3">
      <c r="A1305" s="31">
        <v>43543</v>
      </c>
      <c r="B1305" s="30">
        <v>280.3</v>
      </c>
      <c r="C1305" s="30">
        <v>280.39999999999998</v>
      </c>
      <c r="D1305" s="30">
        <v>278.63</v>
      </c>
      <c r="E1305" s="30">
        <v>279.82</v>
      </c>
    </row>
    <row r="1306" spans="1:5" x14ac:dyDescent="0.3">
      <c r="A1306" s="31">
        <v>43542</v>
      </c>
      <c r="B1306" s="30">
        <v>280.27</v>
      </c>
      <c r="C1306" s="30">
        <v>280.77</v>
      </c>
      <c r="D1306" s="30">
        <v>278.92</v>
      </c>
      <c r="E1306" s="30">
        <v>279.93</v>
      </c>
    </row>
    <row r="1307" spans="1:5" x14ac:dyDescent="0.3">
      <c r="A1307" s="31">
        <v>43539</v>
      </c>
      <c r="B1307" s="30">
        <v>276.42</v>
      </c>
      <c r="C1307" s="30">
        <v>280.5</v>
      </c>
      <c r="D1307" s="30">
        <v>276.31</v>
      </c>
      <c r="E1307" s="30">
        <v>279.87</v>
      </c>
    </row>
    <row r="1308" spans="1:5" x14ac:dyDescent="0.3">
      <c r="A1308" s="31">
        <v>43538</v>
      </c>
      <c r="B1308" s="30">
        <v>276.79000000000002</v>
      </c>
      <c r="C1308" s="30">
        <v>277.39999999999998</v>
      </c>
      <c r="D1308" s="30">
        <v>274.77999999999997</v>
      </c>
      <c r="E1308" s="30">
        <v>276.64</v>
      </c>
    </row>
    <row r="1309" spans="1:5" x14ac:dyDescent="0.3">
      <c r="A1309" s="31">
        <v>43537</v>
      </c>
      <c r="B1309" s="30">
        <v>276.92</v>
      </c>
      <c r="C1309" s="30">
        <v>277.12</v>
      </c>
      <c r="D1309" s="30">
        <v>274.04000000000002</v>
      </c>
      <c r="E1309" s="30">
        <v>276</v>
      </c>
    </row>
    <row r="1310" spans="1:5" x14ac:dyDescent="0.3">
      <c r="A1310" s="31">
        <v>43536</v>
      </c>
      <c r="B1310" s="30">
        <v>277.41000000000003</v>
      </c>
      <c r="C1310" s="30">
        <v>278.48</v>
      </c>
      <c r="D1310" s="30">
        <v>276.94</v>
      </c>
      <c r="E1310" s="30">
        <v>277.73</v>
      </c>
    </row>
    <row r="1311" spans="1:5" x14ac:dyDescent="0.3">
      <c r="A1311" s="31">
        <v>43535</v>
      </c>
      <c r="B1311" s="30">
        <v>275.5</v>
      </c>
      <c r="C1311" s="30">
        <v>276.27999999999997</v>
      </c>
      <c r="D1311" s="30">
        <v>273.88</v>
      </c>
      <c r="E1311" s="30">
        <v>275.06</v>
      </c>
    </row>
    <row r="1312" spans="1:5" x14ac:dyDescent="0.3">
      <c r="A1312" s="31">
        <v>43532</v>
      </c>
      <c r="B1312" s="30">
        <v>277.18</v>
      </c>
      <c r="C1312" s="30">
        <v>278</v>
      </c>
      <c r="D1312" s="30">
        <v>274.83999999999997</v>
      </c>
      <c r="E1312" s="30">
        <v>274.83999999999997</v>
      </c>
    </row>
    <row r="1313" spans="1:5" x14ac:dyDescent="0.3">
      <c r="A1313" s="31">
        <v>43531</v>
      </c>
      <c r="B1313" s="30">
        <v>279.33</v>
      </c>
      <c r="C1313" s="30">
        <v>280.98</v>
      </c>
      <c r="D1313" s="30">
        <v>277.44</v>
      </c>
      <c r="E1313" s="30">
        <v>278.87</v>
      </c>
    </row>
    <row r="1314" spans="1:5" x14ac:dyDescent="0.3">
      <c r="A1314" s="31">
        <v>43530</v>
      </c>
      <c r="B1314" s="30">
        <v>280.08999999999997</v>
      </c>
      <c r="C1314" s="30">
        <v>280.26</v>
      </c>
      <c r="D1314" s="30">
        <v>278.72000000000003</v>
      </c>
      <c r="E1314" s="30">
        <v>279.85000000000002</v>
      </c>
    </row>
    <row r="1315" spans="1:5" x14ac:dyDescent="0.3">
      <c r="A1315" s="31">
        <v>43529</v>
      </c>
      <c r="B1315" s="30">
        <v>281.42</v>
      </c>
      <c r="C1315" s="30">
        <v>281.89</v>
      </c>
      <c r="D1315" s="30">
        <v>279.52999999999997</v>
      </c>
      <c r="E1315" s="30">
        <v>280.45</v>
      </c>
    </row>
    <row r="1316" spans="1:5" x14ac:dyDescent="0.3">
      <c r="A1316" s="31">
        <v>43528</v>
      </c>
      <c r="B1316" s="30">
        <v>286.12</v>
      </c>
      <c r="C1316" s="30">
        <v>286.68</v>
      </c>
      <c r="D1316" s="30">
        <v>282.16000000000003</v>
      </c>
      <c r="E1316" s="30">
        <v>282.51</v>
      </c>
    </row>
    <row r="1317" spans="1:5" x14ac:dyDescent="0.3">
      <c r="A1317" s="31">
        <v>43524</v>
      </c>
      <c r="B1317" s="30">
        <v>288.13</v>
      </c>
      <c r="C1317" s="30">
        <v>288.62</v>
      </c>
      <c r="D1317" s="30">
        <v>283.8</v>
      </c>
      <c r="E1317" s="30">
        <v>283.8</v>
      </c>
    </row>
    <row r="1318" spans="1:5" x14ac:dyDescent="0.3">
      <c r="A1318" s="31">
        <v>43523</v>
      </c>
      <c r="B1318" s="30">
        <v>288.89999999999998</v>
      </c>
      <c r="C1318" s="30">
        <v>289.41000000000003</v>
      </c>
      <c r="D1318" s="30">
        <v>288.08999999999997</v>
      </c>
      <c r="E1318" s="30">
        <v>288.76</v>
      </c>
    </row>
    <row r="1319" spans="1:5" x14ac:dyDescent="0.3">
      <c r="A1319" s="31">
        <v>43522</v>
      </c>
      <c r="B1319" s="30">
        <v>288.52</v>
      </c>
      <c r="C1319" s="30">
        <v>289.2</v>
      </c>
      <c r="D1319" s="30">
        <v>287.06</v>
      </c>
      <c r="E1319" s="30">
        <v>287.89</v>
      </c>
    </row>
    <row r="1320" spans="1:5" x14ac:dyDescent="0.3">
      <c r="A1320" s="31">
        <v>43521</v>
      </c>
      <c r="B1320" s="30">
        <v>290.19</v>
      </c>
      <c r="C1320" s="30">
        <v>290.32</v>
      </c>
      <c r="D1320" s="30">
        <v>287.83999999999997</v>
      </c>
      <c r="E1320" s="30">
        <v>289</v>
      </c>
    </row>
    <row r="1321" spans="1:5" x14ac:dyDescent="0.3">
      <c r="A1321" s="31">
        <v>43518</v>
      </c>
      <c r="B1321" s="30">
        <v>287.29000000000002</v>
      </c>
      <c r="C1321" s="30">
        <v>288.74</v>
      </c>
      <c r="D1321" s="30">
        <v>286.54000000000002</v>
      </c>
      <c r="E1321" s="30">
        <v>288.74</v>
      </c>
    </row>
    <row r="1322" spans="1:5" x14ac:dyDescent="0.3">
      <c r="A1322" s="31">
        <v>43517</v>
      </c>
      <c r="B1322" s="30">
        <v>287.43</v>
      </c>
      <c r="C1322" s="30">
        <v>289.27999999999997</v>
      </c>
      <c r="D1322" s="30">
        <v>286.05</v>
      </c>
      <c r="E1322" s="30">
        <v>288.41000000000003</v>
      </c>
    </row>
    <row r="1323" spans="1:5" x14ac:dyDescent="0.3">
      <c r="A1323" s="31">
        <v>43516</v>
      </c>
      <c r="B1323" s="30">
        <v>286.55</v>
      </c>
      <c r="C1323" s="30">
        <v>289.22000000000003</v>
      </c>
      <c r="D1323" s="30">
        <v>286.20999999999998</v>
      </c>
      <c r="E1323" s="30">
        <v>288.39999999999998</v>
      </c>
    </row>
    <row r="1324" spans="1:5" x14ac:dyDescent="0.3">
      <c r="A1324" s="31">
        <v>43515</v>
      </c>
      <c r="B1324" s="30">
        <v>285.36</v>
      </c>
      <c r="C1324" s="30">
        <v>286.12</v>
      </c>
      <c r="D1324" s="30">
        <v>283.16000000000003</v>
      </c>
      <c r="E1324" s="30">
        <v>284.91000000000003</v>
      </c>
    </row>
    <row r="1325" spans="1:5" x14ac:dyDescent="0.3">
      <c r="A1325" s="31">
        <v>43514</v>
      </c>
      <c r="B1325" s="30">
        <v>285.60000000000002</v>
      </c>
      <c r="C1325" s="30">
        <v>287.02</v>
      </c>
      <c r="D1325" s="30">
        <v>284.64</v>
      </c>
      <c r="E1325" s="30">
        <v>285.89999999999998</v>
      </c>
    </row>
    <row r="1326" spans="1:5" x14ac:dyDescent="0.3">
      <c r="A1326" s="31">
        <v>43511</v>
      </c>
      <c r="B1326" s="30">
        <v>286.42</v>
      </c>
      <c r="C1326" s="30">
        <v>286.42</v>
      </c>
      <c r="D1326" s="30">
        <v>282.81</v>
      </c>
      <c r="E1326" s="30">
        <v>283.98</v>
      </c>
    </row>
    <row r="1327" spans="1:5" x14ac:dyDescent="0.3">
      <c r="A1327" s="31">
        <v>43510</v>
      </c>
      <c r="B1327" s="30">
        <v>284.25</v>
      </c>
      <c r="C1327" s="30">
        <v>288.68</v>
      </c>
      <c r="D1327" s="30">
        <v>282.91000000000003</v>
      </c>
      <c r="E1327" s="30">
        <v>288.68</v>
      </c>
    </row>
    <row r="1328" spans="1:5" x14ac:dyDescent="0.3">
      <c r="A1328" s="31">
        <v>43509</v>
      </c>
      <c r="B1328" s="30">
        <v>285.08999999999997</v>
      </c>
      <c r="C1328" s="30">
        <v>285.58999999999997</v>
      </c>
      <c r="D1328" s="30">
        <v>284.13</v>
      </c>
      <c r="E1328" s="30">
        <v>284.97000000000003</v>
      </c>
    </row>
    <row r="1329" spans="1:5" x14ac:dyDescent="0.3">
      <c r="A1329" s="31">
        <v>43508</v>
      </c>
      <c r="B1329" s="30">
        <v>282.12</v>
      </c>
      <c r="C1329" s="30">
        <v>284.32</v>
      </c>
      <c r="D1329" s="30">
        <v>281.43</v>
      </c>
      <c r="E1329" s="30">
        <v>283.69</v>
      </c>
    </row>
    <row r="1330" spans="1:5" x14ac:dyDescent="0.3">
      <c r="A1330" s="31">
        <v>43507</v>
      </c>
      <c r="B1330" s="30">
        <v>281.75</v>
      </c>
      <c r="C1330" s="30">
        <v>282.19</v>
      </c>
      <c r="D1330" s="30">
        <v>280.02</v>
      </c>
      <c r="E1330" s="30">
        <v>282.10000000000002</v>
      </c>
    </row>
    <row r="1331" spans="1:5" x14ac:dyDescent="0.3">
      <c r="A1331" s="31">
        <v>43504</v>
      </c>
      <c r="B1331" s="30">
        <v>283.85000000000002</v>
      </c>
      <c r="C1331" s="30">
        <v>284.01</v>
      </c>
      <c r="D1331" s="30">
        <v>280.95</v>
      </c>
      <c r="E1331" s="30">
        <v>281.49</v>
      </c>
    </row>
    <row r="1332" spans="1:5" x14ac:dyDescent="0.3">
      <c r="A1332" s="31">
        <v>43503</v>
      </c>
      <c r="B1332" s="30">
        <v>287.54000000000002</v>
      </c>
      <c r="C1332" s="30">
        <v>287.67</v>
      </c>
      <c r="D1332" s="30">
        <v>284.97000000000003</v>
      </c>
      <c r="E1332" s="30">
        <v>285.64999999999998</v>
      </c>
    </row>
    <row r="1333" spans="1:5" x14ac:dyDescent="0.3">
      <c r="A1333" s="31">
        <v>43497</v>
      </c>
      <c r="B1333" s="30">
        <v>287.07</v>
      </c>
      <c r="C1333" s="30">
        <v>288.33999999999997</v>
      </c>
      <c r="D1333" s="30">
        <v>285.43</v>
      </c>
      <c r="E1333" s="30">
        <v>285.79000000000002</v>
      </c>
    </row>
    <row r="1334" spans="1:5" x14ac:dyDescent="0.3">
      <c r="A1334" s="31">
        <v>43496</v>
      </c>
      <c r="B1334" s="30">
        <v>288.85000000000002</v>
      </c>
      <c r="C1334" s="30">
        <v>288.87</v>
      </c>
      <c r="D1334" s="30">
        <v>285.89</v>
      </c>
      <c r="E1334" s="30">
        <v>285.89</v>
      </c>
    </row>
    <row r="1335" spans="1:5" x14ac:dyDescent="0.3">
      <c r="A1335" s="31">
        <v>43495</v>
      </c>
      <c r="B1335" s="30">
        <v>282.86</v>
      </c>
      <c r="C1335" s="30">
        <v>286.63</v>
      </c>
      <c r="D1335" s="30">
        <v>282.24</v>
      </c>
      <c r="E1335" s="30">
        <v>286.62</v>
      </c>
    </row>
    <row r="1336" spans="1:5" x14ac:dyDescent="0.3">
      <c r="A1336" s="31">
        <v>43494</v>
      </c>
      <c r="B1336" s="30">
        <v>281.12</v>
      </c>
      <c r="C1336" s="30">
        <v>283</v>
      </c>
      <c r="D1336" s="30">
        <v>279.64999999999998</v>
      </c>
      <c r="E1336" s="30">
        <v>283</v>
      </c>
    </row>
    <row r="1337" spans="1:5" x14ac:dyDescent="0.3">
      <c r="A1337" s="31">
        <v>43493</v>
      </c>
      <c r="B1337" s="30">
        <v>282.56</v>
      </c>
      <c r="C1337" s="30">
        <v>283.45999999999998</v>
      </c>
      <c r="D1337" s="30">
        <v>280.47000000000003</v>
      </c>
      <c r="E1337" s="30">
        <v>281.64</v>
      </c>
    </row>
    <row r="1338" spans="1:5" x14ac:dyDescent="0.3">
      <c r="A1338" s="31">
        <v>43490</v>
      </c>
      <c r="B1338" s="30">
        <v>277.3</v>
      </c>
      <c r="C1338" s="30">
        <v>281.72000000000003</v>
      </c>
      <c r="D1338" s="30">
        <v>277.04000000000002</v>
      </c>
      <c r="E1338" s="30">
        <v>281.67</v>
      </c>
    </row>
    <row r="1339" spans="1:5" x14ac:dyDescent="0.3">
      <c r="A1339" s="31">
        <v>43489</v>
      </c>
      <c r="B1339" s="30">
        <v>274.10000000000002</v>
      </c>
      <c r="C1339" s="30">
        <v>276.64</v>
      </c>
      <c r="D1339" s="30">
        <v>273.74</v>
      </c>
      <c r="E1339" s="30">
        <v>276.61</v>
      </c>
    </row>
    <row r="1340" spans="1:5" x14ac:dyDescent="0.3">
      <c r="A1340" s="31">
        <v>43488</v>
      </c>
      <c r="B1340" s="30">
        <v>271.35000000000002</v>
      </c>
      <c r="C1340" s="30">
        <v>274.51</v>
      </c>
      <c r="D1340" s="30">
        <v>271.02999999999997</v>
      </c>
      <c r="E1340" s="30">
        <v>273.87</v>
      </c>
    </row>
    <row r="1341" spans="1:5" x14ac:dyDescent="0.3">
      <c r="A1341" s="31">
        <v>43487</v>
      </c>
      <c r="B1341" s="30">
        <v>274.08</v>
      </c>
      <c r="C1341" s="30">
        <v>274.60000000000002</v>
      </c>
      <c r="D1341" s="30">
        <v>271.45</v>
      </c>
      <c r="E1341" s="30">
        <v>272.70999999999998</v>
      </c>
    </row>
    <row r="1342" spans="1:5" x14ac:dyDescent="0.3">
      <c r="A1342" s="31">
        <v>43486</v>
      </c>
      <c r="B1342" s="30">
        <v>274.99</v>
      </c>
      <c r="C1342" s="30">
        <v>275.14</v>
      </c>
      <c r="D1342" s="30">
        <v>272.29000000000002</v>
      </c>
      <c r="E1342" s="30">
        <v>274</v>
      </c>
    </row>
    <row r="1343" spans="1:5" x14ac:dyDescent="0.3">
      <c r="A1343" s="31">
        <v>43483</v>
      </c>
      <c r="B1343" s="30">
        <v>273.02</v>
      </c>
      <c r="C1343" s="30">
        <v>273.95</v>
      </c>
      <c r="D1343" s="30">
        <v>272.56</v>
      </c>
      <c r="E1343" s="30">
        <v>273.88</v>
      </c>
    </row>
    <row r="1344" spans="1:5" x14ac:dyDescent="0.3">
      <c r="A1344" s="31">
        <v>43482</v>
      </c>
      <c r="B1344" s="30">
        <v>271.66000000000003</v>
      </c>
      <c r="C1344" s="30">
        <v>273.05</v>
      </c>
      <c r="D1344" s="30">
        <v>270.81</v>
      </c>
      <c r="E1344" s="30">
        <v>271.88</v>
      </c>
    </row>
    <row r="1345" spans="1:5" x14ac:dyDescent="0.3">
      <c r="A1345" s="31">
        <v>43481</v>
      </c>
      <c r="B1345" s="30">
        <v>269.95999999999998</v>
      </c>
      <c r="C1345" s="30">
        <v>271.27999999999997</v>
      </c>
      <c r="D1345" s="30">
        <v>269.05</v>
      </c>
      <c r="E1345" s="30">
        <v>271.23</v>
      </c>
    </row>
    <row r="1346" spans="1:5" x14ac:dyDescent="0.3">
      <c r="A1346" s="31">
        <v>43480</v>
      </c>
      <c r="B1346" s="30">
        <v>265.62</v>
      </c>
      <c r="C1346" s="30">
        <v>270.02</v>
      </c>
      <c r="D1346" s="30">
        <v>265.37</v>
      </c>
      <c r="E1346" s="30">
        <v>269.93</v>
      </c>
    </row>
    <row r="1347" spans="1:5" x14ac:dyDescent="0.3">
      <c r="A1347" s="31">
        <v>43479</v>
      </c>
      <c r="B1347" s="30">
        <v>266.22000000000003</v>
      </c>
      <c r="C1347" s="30">
        <v>266.7</v>
      </c>
      <c r="D1347" s="30">
        <v>264.23</v>
      </c>
      <c r="E1347" s="30">
        <v>264.99</v>
      </c>
    </row>
    <row r="1348" spans="1:5" x14ac:dyDescent="0.3">
      <c r="A1348" s="31">
        <v>43476</v>
      </c>
      <c r="B1348" s="30">
        <v>266.58</v>
      </c>
      <c r="C1348" s="30">
        <v>267.58</v>
      </c>
      <c r="D1348" s="30">
        <v>265.56</v>
      </c>
      <c r="E1348" s="30">
        <v>267.13</v>
      </c>
    </row>
    <row r="1349" spans="1:5" x14ac:dyDescent="0.3">
      <c r="A1349" s="31">
        <v>43475</v>
      </c>
      <c r="B1349" s="30">
        <v>265.73</v>
      </c>
      <c r="C1349" s="30">
        <v>266.85000000000002</v>
      </c>
      <c r="D1349" s="30">
        <v>264.61</v>
      </c>
      <c r="E1349" s="30">
        <v>265.55</v>
      </c>
    </row>
    <row r="1350" spans="1:5" x14ac:dyDescent="0.3">
      <c r="A1350" s="31">
        <v>43474</v>
      </c>
      <c r="B1350" s="30">
        <v>260.95</v>
      </c>
      <c r="C1350" s="30">
        <v>266.05</v>
      </c>
      <c r="D1350" s="30">
        <v>260.87</v>
      </c>
      <c r="E1350" s="30">
        <v>265.60000000000002</v>
      </c>
    </row>
    <row r="1351" spans="1:5" x14ac:dyDescent="0.3">
      <c r="A1351" s="31">
        <v>43473</v>
      </c>
      <c r="B1351" s="30">
        <v>261.29000000000002</v>
      </c>
      <c r="C1351" s="30">
        <v>262.43</v>
      </c>
      <c r="D1351" s="30">
        <v>259.39</v>
      </c>
      <c r="E1351" s="30">
        <v>259.64999999999998</v>
      </c>
    </row>
    <row r="1352" spans="1:5" x14ac:dyDescent="0.3">
      <c r="A1352" s="31">
        <v>43472</v>
      </c>
      <c r="B1352" s="30">
        <v>261.11</v>
      </c>
      <c r="C1352" s="30">
        <v>263.13</v>
      </c>
      <c r="D1352" s="30">
        <v>260.76</v>
      </c>
      <c r="E1352" s="30">
        <v>261.57</v>
      </c>
    </row>
    <row r="1353" spans="1:5" x14ac:dyDescent="0.3">
      <c r="A1353" s="31">
        <v>43469</v>
      </c>
      <c r="B1353" s="30">
        <v>255.62</v>
      </c>
      <c r="C1353" s="30">
        <v>258.12</v>
      </c>
      <c r="D1353" s="30">
        <v>254.55</v>
      </c>
      <c r="E1353" s="30">
        <v>257.89</v>
      </c>
    </row>
    <row r="1354" spans="1:5" x14ac:dyDescent="0.3">
      <c r="A1354" s="31">
        <v>43468</v>
      </c>
      <c r="B1354" s="30">
        <v>258.19</v>
      </c>
      <c r="C1354" s="30">
        <v>258.7</v>
      </c>
      <c r="D1354" s="30">
        <v>255.35</v>
      </c>
      <c r="E1354" s="30">
        <v>255.77</v>
      </c>
    </row>
    <row r="1355" spans="1:5" x14ac:dyDescent="0.3">
      <c r="A1355" s="31">
        <v>43467</v>
      </c>
      <c r="B1355" s="30">
        <v>263.35000000000002</v>
      </c>
      <c r="C1355" s="30">
        <v>263.77</v>
      </c>
      <c r="D1355" s="30">
        <v>257.47000000000003</v>
      </c>
      <c r="E1355" s="30">
        <v>258.23</v>
      </c>
    </row>
    <row r="1356" spans="1:5" x14ac:dyDescent="0.3">
      <c r="A1356" s="31">
        <v>43462</v>
      </c>
      <c r="B1356" s="30">
        <v>261.61</v>
      </c>
      <c r="C1356" s="30">
        <v>262.85000000000002</v>
      </c>
      <c r="D1356" s="30">
        <v>261.27</v>
      </c>
      <c r="E1356" s="30">
        <v>261.98</v>
      </c>
    </row>
    <row r="1357" spans="1:5" x14ac:dyDescent="0.3">
      <c r="A1357" s="31">
        <v>43461</v>
      </c>
      <c r="B1357" s="30">
        <v>261.52999999999997</v>
      </c>
      <c r="C1357" s="30">
        <v>261.70999999999998</v>
      </c>
      <c r="D1357" s="30">
        <v>259.73</v>
      </c>
      <c r="E1357" s="30">
        <v>260.57</v>
      </c>
    </row>
    <row r="1358" spans="1:5" x14ac:dyDescent="0.3">
      <c r="A1358" s="31">
        <v>43460</v>
      </c>
      <c r="B1358" s="30">
        <v>261.08999999999997</v>
      </c>
      <c r="C1358" s="30">
        <v>262.49</v>
      </c>
      <c r="D1358" s="30">
        <v>259.35000000000002</v>
      </c>
      <c r="E1358" s="30">
        <v>260.98</v>
      </c>
    </row>
    <row r="1359" spans="1:5" x14ac:dyDescent="0.3">
      <c r="A1359" s="31">
        <v>43458</v>
      </c>
      <c r="B1359" s="30">
        <v>263.51</v>
      </c>
      <c r="C1359" s="30">
        <v>265.08999999999997</v>
      </c>
      <c r="D1359" s="30">
        <v>262.95999999999998</v>
      </c>
      <c r="E1359" s="30">
        <v>264.45</v>
      </c>
    </row>
    <row r="1360" spans="1:5" x14ac:dyDescent="0.3">
      <c r="A1360" s="31">
        <v>43455</v>
      </c>
      <c r="B1360" s="30">
        <v>263.66000000000003</v>
      </c>
      <c r="C1360" s="30">
        <v>265.06</v>
      </c>
      <c r="D1360" s="30">
        <v>263.14999999999998</v>
      </c>
      <c r="E1360" s="30">
        <v>265.06</v>
      </c>
    </row>
    <row r="1361" spans="1:5" x14ac:dyDescent="0.3">
      <c r="A1361" s="31">
        <v>43454</v>
      </c>
      <c r="B1361" s="30">
        <v>265.13</v>
      </c>
      <c r="C1361" s="30">
        <v>266.33999999999997</v>
      </c>
      <c r="D1361" s="30">
        <v>263.12</v>
      </c>
      <c r="E1361" s="30">
        <v>264.81</v>
      </c>
    </row>
    <row r="1362" spans="1:5" x14ac:dyDescent="0.3">
      <c r="A1362" s="31">
        <v>43453</v>
      </c>
      <c r="B1362" s="30">
        <v>266.02</v>
      </c>
      <c r="C1362" s="30">
        <v>267.55</v>
      </c>
      <c r="D1362" s="30">
        <v>265.26</v>
      </c>
      <c r="E1362" s="30">
        <v>267.31</v>
      </c>
    </row>
    <row r="1363" spans="1:5" x14ac:dyDescent="0.3">
      <c r="A1363" s="31">
        <v>43452</v>
      </c>
      <c r="B1363" s="30">
        <v>264.42</v>
      </c>
      <c r="C1363" s="30">
        <v>266.83</v>
      </c>
      <c r="D1363" s="30">
        <v>263.93</v>
      </c>
      <c r="E1363" s="30">
        <v>265.18</v>
      </c>
    </row>
    <row r="1364" spans="1:5" x14ac:dyDescent="0.3">
      <c r="A1364" s="31">
        <v>43451</v>
      </c>
      <c r="B1364" s="30">
        <v>265.81</v>
      </c>
      <c r="C1364" s="30">
        <v>267.19</v>
      </c>
      <c r="D1364" s="30">
        <v>265.41000000000003</v>
      </c>
      <c r="E1364" s="30">
        <v>266.33</v>
      </c>
    </row>
    <row r="1365" spans="1:5" x14ac:dyDescent="0.3">
      <c r="A1365" s="31">
        <v>43448</v>
      </c>
      <c r="B1365" s="30">
        <v>269.69</v>
      </c>
      <c r="C1365" s="30">
        <v>269.69</v>
      </c>
      <c r="D1365" s="30">
        <v>264.44</v>
      </c>
      <c r="E1365" s="30">
        <v>265.55</v>
      </c>
    </row>
    <row r="1366" spans="1:5" x14ac:dyDescent="0.3">
      <c r="A1366" s="31">
        <v>43447</v>
      </c>
      <c r="B1366" s="30">
        <v>269.07</v>
      </c>
      <c r="C1366" s="30">
        <v>271.06</v>
      </c>
      <c r="D1366" s="30">
        <v>268.22000000000003</v>
      </c>
      <c r="E1366" s="30">
        <v>269.41000000000003</v>
      </c>
    </row>
    <row r="1367" spans="1:5" x14ac:dyDescent="0.3">
      <c r="A1367" s="31">
        <v>43446</v>
      </c>
      <c r="B1367" s="30">
        <v>266</v>
      </c>
      <c r="C1367" s="30">
        <v>268.83999999999997</v>
      </c>
      <c r="D1367" s="30">
        <v>265.55</v>
      </c>
      <c r="E1367" s="30">
        <v>268.47000000000003</v>
      </c>
    </row>
    <row r="1368" spans="1:5" x14ac:dyDescent="0.3">
      <c r="A1368" s="31">
        <v>43445</v>
      </c>
      <c r="B1368" s="30">
        <v>265.87</v>
      </c>
      <c r="C1368" s="30">
        <v>265.99</v>
      </c>
      <c r="D1368" s="30">
        <v>263.87</v>
      </c>
      <c r="E1368" s="30">
        <v>264.69</v>
      </c>
    </row>
    <row r="1369" spans="1:5" x14ac:dyDescent="0.3">
      <c r="A1369" s="31">
        <v>43444</v>
      </c>
      <c r="B1369" s="30">
        <v>264.55</v>
      </c>
      <c r="C1369" s="30">
        <v>266.2</v>
      </c>
      <c r="D1369" s="30">
        <v>263.63</v>
      </c>
      <c r="E1369" s="30">
        <v>265.35000000000002</v>
      </c>
    </row>
    <row r="1370" spans="1:5" x14ac:dyDescent="0.3">
      <c r="A1370" s="31">
        <v>43441</v>
      </c>
      <c r="B1370" s="30">
        <v>268.97000000000003</v>
      </c>
      <c r="C1370" s="30">
        <v>269.66000000000003</v>
      </c>
      <c r="D1370" s="30">
        <v>267.02999999999997</v>
      </c>
      <c r="E1370" s="30">
        <v>268.27999999999997</v>
      </c>
    </row>
    <row r="1371" spans="1:5" x14ac:dyDescent="0.3">
      <c r="A1371" s="31">
        <v>43440</v>
      </c>
      <c r="B1371" s="30">
        <v>270.18</v>
      </c>
      <c r="C1371" s="30">
        <v>270.18</v>
      </c>
      <c r="D1371" s="30">
        <v>266.61</v>
      </c>
      <c r="E1371" s="30">
        <v>267.18</v>
      </c>
    </row>
    <row r="1372" spans="1:5" x14ac:dyDescent="0.3">
      <c r="A1372" s="31">
        <v>43439</v>
      </c>
      <c r="B1372" s="30">
        <v>269.52999999999997</v>
      </c>
      <c r="C1372" s="30">
        <v>272.38</v>
      </c>
      <c r="D1372" s="30">
        <v>269.47000000000003</v>
      </c>
      <c r="E1372" s="30">
        <v>271.49</v>
      </c>
    </row>
    <row r="1373" spans="1:5" x14ac:dyDescent="0.3">
      <c r="A1373" s="31">
        <v>43438</v>
      </c>
      <c r="B1373" s="30">
        <v>275.08</v>
      </c>
      <c r="C1373" s="30">
        <v>275.72000000000003</v>
      </c>
      <c r="D1373" s="30">
        <v>272.02999999999997</v>
      </c>
      <c r="E1373" s="30">
        <v>273.29000000000002</v>
      </c>
    </row>
    <row r="1374" spans="1:5" x14ac:dyDescent="0.3">
      <c r="A1374" s="31">
        <v>43437</v>
      </c>
      <c r="B1374" s="30">
        <v>275.7</v>
      </c>
      <c r="C1374" s="30">
        <v>276.98</v>
      </c>
      <c r="D1374" s="30">
        <v>273.58999999999997</v>
      </c>
      <c r="E1374" s="30">
        <v>276.18</v>
      </c>
    </row>
    <row r="1375" spans="1:5" x14ac:dyDescent="0.3">
      <c r="A1375" s="31">
        <v>43434</v>
      </c>
      <c r="B1375" s="30">
        <v>274.52999999999997</v>
      </c>
      <c r="C1375" s="30">
        <v>275.51</v>
      </c>
      <c r="D1375" s="30">
        <v>270.88</v>
      </c>
      <c r="E1375" s="30">
        <v>271.35000000000002</v>
      </c>
    </row>
    <row r="1376" spans="1:5" x14ac:dyDescent="0.3">
      <c r="A1376" s="31">
        <v>43433</v>
      </c>
      <c r="B1376" s="30">
        <v>277.08</v>
      </c>
      <c r="C1376" s="30">
        <v>277.54000000000002</v>
      </c>
      <c r="D1376" s="30">
        <v>273.39999999999998</v>
      </c>
      <c r="E1376" s="30">
        <v>274.16000000000003</v>
      </c>
    </row>
    <row r="1377" spans="1:5" x14ac:dyDescent="0.3">
      <c r="A1377" s="31">
        <v>43432</v>
      </c>
      <c r="B1377" s="30">
        <v>272.64</v>
      </c>
      <c r="C1377" s="30">
        <v>273.52999999999997</v>
      </c>
      <c r="D1377" s="30">
        <v>271.35000000000002</v>
      </c>
      <c r="E1377" s="30">
        <v>273.45</v>
      </c>
    </row>
    <row r="1378" spans="1:5" x14ac:dyDescent="0.3">
      <c r="A1378" s="31">
        <v>43431</v>
      </c>
      <c r="B1378" s="30">
        <v>270.89999999999998</v>
      </c>
      <c r="C1378" s="30">
        <v>272.47000000000003</v>
      </c>
      <c r="D1378" s="30">
        <v>269.27</v>
      </c>
      <c r="E1378" s="30">
        <v>272.08</v>
      </c>
    </row>
    <row r="1379" spans="1:5" x14ac:dyDescent="0.3">
      <c r="A1379" s="31">
        <v>43430</v>
      </c>
      <c r="B1379" s="30">
        <v>266.43</v>
      </c>
      <c r="C1379" s="30">
        <v>269.95</v>
      </c>
      <c r="D1379" s="30">
        <v>266.41000000000003</v>
      </c>
      <c r="E1379" s="30">
        <v>269.79000000000002</v>
      </c>
    </row>
    <row r="1380" spans="1:5" x14ac:dyDescent="0.3">
      <c r="A1380" s="31">
        <v>43427</v>
      </c>
      <c r="B1380" s="30">
        <v>268.12</v>
      </c>
      <c r="C1380" s="30">
        <v>268.54000000000002</v>
      </c>
      <c r="D1380" s="30">
        <v>264.86</v>
      </c>
      <c r="E1380" s="30">
        <v>266.33</v>
      </c>
    </row>
    <row r="1381" spans="1:5" x14ac:dyDescent="0.3">
      <c r="A1381" s="31">
        <v>43426</v>
      </c>
      <c r="B1381" s="30">
        <v>268.51</v>
      </c>
      <c r="C1381" s="30">
        <v>269.11</v>
      </c>
      <c r="D1381" s="30">
        <v>267.14999999999998</v>
      </c>
      <c r="E1381" s="30">
        <v>267.76</v>
      </c>
    </row>
    <row r="1382" spans="1:5" x14ac:dyDescent="0.3">
      <c r="A1382" s="31">
        <v>43425</v>
      </c>
      <c r="B1382" s="30">
        <v>265.95999999999998</v>
      </c>
      <c r="C1382" s="30">
        <v>268.49</v>
      </c>
      <c r="D1382" s="30">
        <v>264.95</v>
      </c>
      <c r="E1382" s="30">
        <v>268.27</v>
      </c>
    </row>
    <row r="1383" spans="1:5" x14ac:dyDescent="0.3">
      <c r="A1383" s="31">
        <v>43424</v>
      </c>
      <c r="B1383" s="30">
        <v>268.54000000000002</v>
      </c>
      <c r="C1383" s="30">
        <v>270.58</v>
      </c>
      <c r="D1383" s="30">
        <v>268.54000000000002</v>
      </c>
      <c r="E1383" s="30">
        <v>269.58</v>
      </c>
    </row>
    <row r="1384" spans="1:5" x14ac:dyDescent="0.3">
      <c r="A1384" s="31">
        <v>43423</v>
      </c>
      <c r="B1384" s="30">
        <v>272.01</v>
      </c>
      <c r="C1384" s="30">
        <v>274.05</v>
      </c>
      <c r="D1384" s="30">
        <v>270.83</v>
      </c>
      <c r="E1384" s="30">
        <v>272.31</v>
      </c>
    </row>
    <row r="1385" spans="1:5" x14ac:dyDescent="0.3">
      <c r="A1385" s="31">
        <v>43420</v>
      </c>
      <c r="B1385" s="30">
        <v>272.95</v>
      </c>
      <c r="C1385" s="30">
        <v>273.52</v>
      </c>
      <c r="D1385" s="30">
        <v>271.06</v>
      </c>
      <c r="E1385" s="30">
        <v>271.64999999999998</v>
      </c>
    </row>
    <row r="1386" spans="1:5" x14ac:dyDescent="0.3">
      <c r="A1386" s="31">
        <v>43419</v>
      </c>
      <c r="B1386" s="30">
        <v>267.93</v>
      </c>
      <c r="C1386" s="30">
        <v>271.69</v>
      </c>
      <c r="D1386" s="30">
        <v>267.68</v>
      </c>
      <c r="E1386" s="30">
        <v>271.54000000000002</v>
      </c>
    </row>
    <row r="1387" spans="1:5" x14ac:dyDescent="0.3">
      <c r="A1387" s="31">
        <v>43418</v>
      </c>
      <c r="B1387" s="30">
        <v>269.58</v>
      </c>
      <c r="C1387" s="30">
        <v>270.01</v>
      </c>
      <c r="D1387" s="30">
        <v>267.75</v>
      </c>
      <c r="E1387" s="30">
        <v>268.88</v>
      </c>
    </row>
    <row r="1388" spans="1:5" x14ac:dyDescent="0.3">
      <c r="A1388" s="31">
        <v>43417</v>
      </c>
      <c r="B1388" s="30">
        <v>267.02999999999997</v>
      </c>
      <c r="C1388" s="30">
        <v>269.89</v>
      </c>
      <c r="D1388" s="30">
        <v>264.63</v>
      </c>
      <c r="E1388" s="30">
        <v>269.7</v>
      </c>
    </row>
    <row r="1389" spans="1:5" x14ac:dyDescent="0.3">
      <c r="A1389" s="31">
        <v>43416</v>
      </c>
      <c r="B1389" s="30">
        <v>268.66000000000003</v>
      </c>
      <c r="C1389" s="30">
        <v>272.27</v>
      </c>
      <c r="D1389" s="30">
        <v>268.64</v>
      </c>
      <c r="E1389" s="30">
        <v>271.57</v>
      </c>
    </row>
    <row r="1390" spans="1:5" x14ac:dyDescent="0.3">
      <c r="A1390" s="31">
        <v>43413</v>
      </c>
      <c r="B1390" s="30">
        <v>272.25</v>
      </c>
      <c r="C1390" s="30">
        <v>273.57</v>
      </c>
      <c r="D1390" s="30">
        <v>270.85000000000002</v>
      </c>
      <c r="E1390" s="30">
        <v>271.33</v>
      </c>
    </row>
    <row r="1391" spans="1:5" x14ac:dyDescent="0.3">
      <c r="A1391" s="31">
        <v>43412</v>
      </c>
      <c r="B1391" s="30">
        <v>274.88</v>
      </c>
      <c r="C1391" s="30">
        <v>276.33999999999997</v>
      </c>
      <c r="D1391" s="30">
        <v>272.07</v>
      </c>
      <c r="E1391" s="30">
        <v>272.11</v>
      </c>
    </row>
    <row r="1392" spans="1:5" x14ac:dyDescent="0.3">
      <c r="A1392" s="31">
        <v>43411</v>
      </c>
      <c r="B1392" s="30">
        <v>271.43</v>
      </c>
      <c r="C1392" s="30">
        <v>273.79000000000002</v>
      </c>
      <c r="D1392" s="30">
        <v>269.77</v>
      </c>
      <c r="E1392" s="30">
        <v>270.45</v>
      </c>
    </row>
    <row r="1393" spans="1:5" x14ac:dyDescent="0.3">
      <c r="A1393" s="31">
        <v>43410</v>
      </c>
      <c r="B1393" s="30">
        <v>271.01</v>
      </c>
      <c r="C1393" s="30">
        <v>272.01</v>
      </c>
      <c r="D1393" s="30">
        <v>268.57</v>
      </c>
      <c r="E1393" s="30">
        <v>271.57</v>
      </c>
    </row>
    <row r="1394" spans="1:5" x14ac:dyDescent="0.3">
      <c r="A1394" s="31">
        <v>43409</v>
      </c>
      <c r="B1394" s="30">
        <v>270.22000000000003</v>
      </c>
      <c r="C1394" s="30">
        <v>270.45</v>
      </c>
      <c r="D1394" s="30">
        <v>266.67</v>
      </c>
      <c r="E1394" s="30">
        <v>270.07</v>
      </c>
    </row>
    <row r="1395" spans="1:5" x14ac:dyDescent="0.3">
      <c r="A1395" s="31">
        <v>43406</v>
      </c>
      <c r="B1395" s="30">
        <v>266.16000000000003</v>
      </c>
      <c r="C1395" s="30">
        <v>272.79000000000002</v>
      </c>
      <c r="D1395" s="30">
        <v>265.82</v>
      </c>
      <c r="E1395" s="30">
        <v>272.56</v>
      </c>
    </row>
    <row r="1396" spans="1:5" x14ac:dyDescent="0.3">
      <c r="A1396" s="31">
        <v>43405</v>
      </c>
      <c r="B1396" s="30">
        <v>264.72000000000003</v>
      </c>
      <c r="C1396" s="30">
        <v>266.97000000000003</v>
      </c>
      <c r="D1396" s="30">
        <v>262.77</v>
      </c>
      <c r="E1396" s="30">
        <v>262.95</v>
      </c>
    </row>
    <row r="1397" spans="1:5" x14ac:dyDescent="0.3">
      <c r="A1397" s="31">
        <v>43404</v>
      </c>
      <c r="B1397" s="30">
        <v>263.55</v>
      </c>
      <c r="C1397" s="30">
        <v>264.14</v>
      </c>
      <c r="D1397" s="30">
        <v>261.02999999999997</v>
      </c>
      <c r="E1397" s="30">
        <v>264.01</v>
      </c>
    </row>
    <row r="1398" spans="1:5" x14ac:dyDescent="0.3">
      <c r="A1398" s="31">
        <v>43403</v>
      </c>
      <c r="B1398" s="30">
        <v>259.14999999999998</v>
      </c>
      <c r="C1398" s="30">
        <v>264.74</v>
      </c>
      <c r="D1398" s="30">
        <v>259.06</v>
      </c>
      <c r="E1398" s="30">
        <v>262.47000000000003</v>
      </c>
    </row>
    <row r="1399" spans="1:5" x14ac:dyDescent="0.3">
      <c r="A1399" s="31">
        <v>43402</v>
      </c>
      <c r="B1399" s="30">
        <v>262.82</v>
      </c>
      <c r="C1399" s="30">
        <v>265.29000000000002</v>
      </c>
      <c r="D1399" s="30">
        <v>259.83999999999997</v>
      </c>
      <c r="E1399" s="30">
        <v>260.19</v>
      </c>
    </row>
    <row r="1400" spans="1:5" x14ac:dyDescent="0.3">
      <c r="A1400" s="31">
        <v>43399</v>
      </c>
      <c r="B1400" s="30">
        <v>267.04000000000002</v>
      </c>
      <c r="C1400" s="30">
        <v>267.04000000000002</v>
      </c>
      <c r="D1400" s="30">
        <v>260.16000000000003</v>
      </c>
      <c r="E1400" s="30">
        <v>262.69</v>
      </c>
    </row>
    <row r="1401" spans="1:5" x14ac:dyDescent="0.3">
      <c r="A1401" s="31">
        <v>43398</v>
      </c>
      <c r="B1401" s="30">
        <v>264.45999999999998</v>
      </c>
      <c r="C1401" s="30">
        <v>267.08999999999997</v>
      </c>
      <c r="D1401" s="30">
        <v>262.97000000000003</v>
      </c>
      <c r="E1401" s="30">
        <v>266.72000000000003</v>
      </c>
    </row>
    <row r="1402" spans="1:5" x14ac:dyDescent="0.3">
      <c r="A1402" s="31">
        <v>43397</v>
      </c>
      <c r="B1402" s="30">
        <v>274.07</v>
      </c>
      <c r="C1402" s="30">
        <v>274.24</v>
      </c>
      <c r="D1402" s="30">
        <v>270.64</v>
      </c>
      <c r="E1402" s="30">
        <v>271.36</v>
      </c>
    </row>
    <row r="1403" spans="1:5" x14ac:dyDescent="0.3">
      <c r="A1403" s="31">
        <v>43396</v>
      </c>
      <c r="B1403" s="30">
        <v>277.31</v>
      </c>
      <c r="C1403" s="30">
        <v>277.57</v>
      </c>
      <c r="D1403" s="30">
        <v>270.72000000000003</v>
      </c>
      <c r="E1403" s="30">
        <v>272.54000000000002</v>
      </c>
    </row>
    <row r="1404" spans="1:5" x14ac:dyDescent="0.3">
      <c r="A1404" s="31">
        <v>43395</v>
      </c>
      <c r="B1404" s="30">
        <v>276.77999999999997</v>
      </c>
      <c r="C1404" s="30">
        <v>279.89</v>
      </c>
      <c r="D1404" s="30">
        <v>275.99</v>
      </c>
      <c r="E1404" s="30">
        <v>279.39999999999998</v>
      </c>
    </row>
    <row r="1405" spans="1:5" x14ac:dyDescent="0.3">
      <c r="A1405" s="31">
        <v>43392</v>
      </c>
      <c r="B1405" s="30">
        <v>275.08</v>
      </c>
      <c r="C1405" s="30">
        <v>279.02999999999997</v>
      </c>
      <c r="D1405" s="30">
        <v>273.81</v>
      </c>
      <c r="E1405" s="30">
        <v>278.63</v>
      </c>
    </row>
    <row r="1406" spans="1:5" x14ac:dyDescent="0.3">
      <c r="A1406" s="31">
        <v>43391</v>
      </c>
      <c r="B1406" s="30">
        <v>278.73</v>
      </c>
      <c r="C1406" s="30">
        <v>280.01</v>
      </c>
      <c r="D1406" s="30">
        <v>277.3</v>
      </c>
      <c r="E1406" s="30">
        <v>277.48</v>
      </c>
    </row>
    <row r="1407" spans="1:5" x14ac:dyDescent="0.3">
      <c r="A1407" s="31">
        <v>43390</v>
      </c>
      <c r="B1407" s="30">
        <v>280.07</v>
      </c>
      <c r="C1407" s="30">
        <v>281.99</v>
      </c>
      <c r="D1407" s="30">
        <v>279.10000000000002</v>
      </c>
      <c r="E1407" s="30">
        <v>280.05</v>
      </c>
    </row>
    <row r="1408" spans="1:5" x14ac:dyDescent="0.3">
      <c r="A1408" s="31">
        <v>43389</v>
      </c>
      <c r="B1408" s="30">
        <v>278.73</v>
      </c>
      <c r="C1408" s="30">
        <v>279.52</v>
      </c>
      <c r="D1408" s="30">
        <v>276.22000000000003</v>
      </c>
      <c r="E1408" s="30">
        <v>276.89999999999998</v>
      </c>
    </row>
    <row r="1409" spans="1:5" x14ac:dyDescent="0.3">
      <c r="A1409" s="31">
        <v>43388</v>
      </c>
      <c r="B1409" s="30">
        <v>278.35000000000002</v>
      </c>
      <c r="C1409" s="30">
        <v>278.91000000000003</v>
      </c>
      <c r="D1409" s="30">
        <v>276.49</v>
      </c>
      <c r="E1409" s="30">
        <v>277.19</v>
      </c>
    </row>
    <row r="1410" spans="1:5" x14ac:dyDescent="0.3">
      <c r="A1410" s="31">
        <v>43385</v>
      </c>
      <c r="B1410" s="30">
        <v>275.82</v>
      </c>
      <c r="C1410" s="30">
        <v>281.26</v>
      </c>
      <c r="D1410" s="30">
        <v>275.43</v>
      </c>
      <c r="E1410" s="30">
        <v>279.37</v>
      </c>
    </row>
    <row r="1411" spans="1:5" x14ac:dyDescent="0.3">
      <c r="A1411" s="31">
        <v>43384</v>
      </c>
      <c r="B1411" s="30">
        <v>281.52</v>
      </c>
      <c r="C1411" s="30">
        <v>282.64999999999998</v>
      </c>
      <c r="D1411" s="30">
        <v>275.14999999999998</v>
      </c>
      <c r="E1411" s="30">
        <v>275.14999999999998</v>
      </c>
    </row>
    <row r="1412" spans="1:5" x14ac:dyDescent="0.3">
      <c r="A1412" s="31">
        <v>43383</v>
      </c>
      <c r="B1412" s="30">
        <v>290.23</v>
      </c>
      <c r="C1412" s="30">
        <v>290.37</v>
      </c>
      <c r="D1412" s="30">
        <v>286.92</v>
      </c>
      <c r="E1412" s="30">
        <v>287.85000000000002</v>
      </c>
    </row>
    <row r="1413" spans="1:5" x14ac:dyDescent="0.3">
      <c r="A1413" s="31">
        <v>43381</v>
      </c>
      <c r="B1413" s="30">
        <v>290.02</v>
      </c>
      <c r="C1413" s="30">
        <v>292.29000000000002</v>
      </c>
      <c r="D1413" s="30">
        <v>289.91000000000003</v>
      </c>
      <c r="E1413" s="30">
        <v>289.91000000000003</v>
      </c>
    </row>
    <row r="1414" spans="1:5" x14ac:dyDescent="0.3">
      <c r="A1414" s="31">
        <v>43378</v>
      </c>
      <c r="B1414" s="30">
        <v>291.42</v>
      </c>
      <c r="C1414" s="30">
        <v>292.66000000000003</v>
      </c>
      <c r="D1414" s="30">
        <v>289.33</v>
      </c>
      <c r="E1414" s="30">
        <v>291.27999999999997</v>
      </c>
    </row>
    <row r="1415" spans="1:5" x14ac:dyDescent="0.3">
      <c r="A1415" s="31">
        <v>43377</v>
      </c>
      <c r="B1415" s="30">
        <v>296.42</v>
      </c>
      <c r="C1415" s="30">
        <v>296.42</v>
      </c>
      <c r="D1415" s="30">
        <v>291.26</v>
      </c>
      <c r="E1415" s="30">
        <v>291.77999999999997</v>
      </c>
    </row>
    <row r="1416" spans="1:5" x14ac:dyDescent="0.3">
      <c r="A1416" s="31">
        <v>43375</v>
      </c>
      <c r="B1416" s="30">
        <v>300.2</v>
      </c>
      <c r="C1416" s="30">
        <v>300.93</v>
      </c>
      <c r="D1416" s="30">
        <v>296.36</v>
      </c>
      <c r="E1416" s="30">
        <v>296.52999999999997</v>
      </c>
    </row>
    <row r="1417" spans="1:5" x14ac:dyDescent="0.3">
      <c r="A1417" s="31">
        <v>43374</v>
      </c>
      <c r="B1417" s="30">
        <v>301.55</v>
      </c>
      <c r="C1417" s="30">
        <v>301.97000000000003</v>
      </c>
      <c r="D1417" s="30">
        <v>299.3</v>
      </c>
      <c r="E1417" s="30">
        <v>300.17</v>
      </c>
    </row>
    <row r="1418" spans="1:5" x14ac:dyDescent="0.3">
      <c r="A1418" s="31">
        <v>43371</v>
      </c>
      <c r="B1418" s="30">
        <v>302.52999999999997</v>
      </c>
      <c r="C1418" s="30">
        <v>302.64</v>
      </c>
      <c r="D1418" s="30">
        <v>299.83</v>
      </c>
      <c r="E1418" s="30">
        <v>300.51</v>
      </c>
    </row>
    <row r="1419" spans="1:5" x14ac:dyDescent="0.3">
      <c r="A1419" s="31">
        <v>43370</v>
      </c>
      <c r="B1419" s="30">
        <v>299.54000000000002</v>
      </c>
      <c r="C1419" s="30">
        <v>302.60000000000002</v>
      </c>
      <c r="D1419" s="30">
        <v>299.54000000000002</v>
      </c>
      <c r="E1419" s="30">
        <v>302.58999999999997</v>
      </c>
    </row>
    <row r="1420" spans="1:5" x14ac:dyDescent="0.3">
      <c r="A1420" s="31">
        <v>43364</v>
      </c>
      <c r="B1420" s="30">
        <v>299.83999999999997</v>
      </c>
      <c r="C1420" s="30">
        <v>300.81</v>
      </c>
      <c r="D1420" s="30">
        <v>298.89999999999998</v>
      </c>
      <c r="E1420" s="30">
        <v>300.81</v>
      </c>
    </row>
    <row r="1421" spans="1:5" x14ac:dyDescent="0.3">
      <c r="A1421" s="31">
        <v>43363</v>
      </c>
      <c r="B1421" s="30">
        <v>297.47000000000003</v>
      </c>
      <c r="C1421" s="30">
        <v>300.45</v>
      </c>
      <c r="D1421" s="30">
        <v>297.12</v>
      </c>
      <c r="E1421" s="30">
        <v>299.04000000000002</v>
      </c>
    </row>
    <row r="1422" spans="1:5" x14ac:dyDescent="0.3">
      <c r="A1422" s="31">
        <v>43362</v>
      </c>
      <c r="B1422" s="30">
        <v>297.63</v>
      </c>
      <c r="C1422" s="30">
        <v>297.72000000000003</v>
      </c>
      <c r="D1422" s="30">
        <v>295.5</v>
      </c>
      <c r="E1422" s="30">
        <v>296.64</v>
      </c>
    </row>
    <row r="1423" spans="1:5" x14ac:dyDescent="0.3">
      <c r="A1423" s="31">
        <v>43361</v>
      </c>
      <c r="B1423" s="30">
        <v>293.06</v>
      </c>
      <c r="C1423" s="30">
        <v>296.51</v>
      </c>
      <c r="D1423" s="30">
        <v>293.02999999999997</v>
      </c>
      <c r="E1423" s="30">
        <v>296.10000000000002</v>
      </c>
    </row>
    <row r="1424" spans="1:5" x14ac:dyDescent="0.3">
      <c r="A1424" s="31">
        <v>43360</v>
      </c>
      <c r="B1424" s="30">
        <v>296.7</v>
      </c>
      <c r="C1424" s="30">
        <v>296.74</v>
      </c>
      <c r="D1424" s="30">
        <v>294.14</v>
      </c>
      <c r="E1424" s="30">
        <v>295.23</v>
      </c>
    </row>
    <row r="1425" spans="1:5" x14ac:dyDescent="0.3">
      <c r="A1425" s="31">
        <v>43357</v>
      </c>
      <c r="B1425" s="30">
        <v>295.19</v>
      </c>
      <c r="C1425" s="30">
        <v>297.38</v>
      </c>
      <c r="D1425" s="30">
        <v>295.04000000000002</v>
      </c>
      <c r="E1425" s="30">
        <v>297.29000000000002</v>
      </c>
    </row>
    <row r="1426" spans="1:5" x14ac:dyDescent="0.3">
      <c r="A1426" s="31">
        <v>43356</v>
      </c>
      <c r="B1426" s="30">
        <v>292.5</v>
      </c>
      <c r="C1426" s="30">
        <v>293.42</v>
      </c>
      <c r="D1426" s="30">
        <v>291.77999999999997</v>
      </c>
      <c r="E1426" s="30">
        <v>292.42</v>
      </c>
    </row>
    <row r="1427" spans="1:5" x14ac:dyDescent="0.3">
      <c r="A1427" s="31">
        <v>43355</v>
      </c>
      <c r="B1427" s="30">
        <v>292.74</v>
      </c>
      <c r="C1427" s="30">
        <v>293.29000000000002</v>
      </c>
      <c r="D1427" s="30">
        <v>290.89</v>
      </c>
      <c r="E1427" s="30">
        <v>292.35000000000002</v>
      </c>
    </row>
    <row r="1428" spans="1:5" x14ac:dyDescent="0.3">
      <c r="A1428" s="31">
        <v>43354</v>
      </c>
      <c r="B1428" s="30">
        <v>293.42</v>
      </c>
      <c r="C1428" s="30">
        <v>294.75</v>
      </c>
      <c r="D1428" s="30">
        <v>291.49</v>
      </c>
      <c r="E1428" s="30">
        <v>292.45999999999998</v>
      </c>
    </row>
    <row r="1429" spans="1:5" x14ac:dyDescent="0.3">
      <c r="A1429" s="31">
        <v>43353</v>
      </c>
      <c r="B1429" s="30">
        <v>292.37</v>
      </c>
      <c r="C1429" s="30">
        <v>294.06</v>
      </c>
      <c r="D1429" s="30">
        <v>292.25</v>
      </c>
      <c r="E1429" s="30">
        <v>293.7</v>
      </c>
    </row>
    <row r="1430" spans="1:5" x14ac:dyDescent="0.3">
      <c r="A1430" s="31">
        <v>43350</v>
      </c>
      <c r="B1430" s="30">
        <v>292.26</v>
      </c>
      <c r="C1430" s="30">
        <v>293.79000000000002</v>
      </c>
      <c r="D1430" s="30">
        <v>290.69</v>
      </c>
      <c r="E1430" s="30">
        <v>292.86</v>
      </c>
    </row>
    <row r="1431" spans="1:5" x14ac:dyDescent="0.3">
      <c r="A1431" s="31">
        <v>43349</v>
      </c>
      <c r="B1431" s="30">
        <v>294.23</v>
      </c>
      <c r="C1431" s="30">
        <v>295.82</v>
      </c>
      <c r="D1431" s="30">
        <v>293.62</v>
      </c>
      <c r="E1431" s="30">
        <v>294.27999999999997</v>
      </c>
    </row>
    <row r="1432" spans="1:5" x14ac:dyDescent="0.3">
      <c r="A1432" s="31">
        <v>43348</v>
      </c>
      <c r="B1432" s="30">
        <v>297.89</v>
      </c>
      <c r="C1432" s="30">
        <v>298.39999999999998</v>
      </c>
      <c r="D1432" s="30">
        <v>294.37</v>
      </c>
      <c r="E1432" s="30">
        <v>294.95999999999998</v>
      </c>
    </row>
    <row r="1433" spans="1:5" x14ac:dyDescent="0.3">
      <c r="A1433" s="31">
        <v>43347</v>
      </c>
      <c r="B1433" s="30">
        <v>297.72000000000003</v>
      </c>
      <c r="C1433" s="30">
        <v>299.2</v>
      </c>
      <c r="D1433" s="30">
        <v>296.86</v>
      </c>
      <c r="E1433" s="30">
        <v>298.8</v>
      </c>
    </row>
    <row r="1434" spans="1:5" x14ac:dyDescent="0.3">
      <c r="A1434" s="31">
        <v>43346</v>
      </c>
      <c r="B1434" s="30">
        <v>299.14999999999998</v>
      </c>
      <c r="C1434" s="30">
        <v>299.27999999999997</v>
      </c>
      <c r="D1434" s="30">
        <v>296.85000000000002</v>
      </c>
      <c r="E1434" s="30">
        <v>297.49</v>
      </c>
    </row>
    <row r="1435" spans="1:5" x14ac:dyDescent="0.3">
      <c r="A1435" s="31">
        <v>43343</v>
      </c>
      <c r="B1435" s="30">
        <v>296.49</v>
      </c>
      <c r="C1435" s="30">
        <v>300.07</v>
      </c>
      <c r="D1435" s="30">
        <v>296.08999999999997</v>
      </c>
      <c r="E1435" s="30">
        <v>300.07</v>
      </c>
    </row>
    <row r="1436" spans="1:5" x14ac:dyDescent="0.3">
      <c r="A1436" s="31">
        <v>43342</v>
      </c>
      <c r="B1436" s="30">
        <v>298.44</v>
      </c>
      <c r="C1436" s="30">
        <v>299.99</v>
      </c>
      <c r="D1436" s="30">
        <v>297.37</v>
      </c>
      <c r="E1436" s="30">
        <v>298.05</v>
      </c>
    </row>
    <row r="1437" spans="1:5" x14ac:dyDescent="0.3">
      <c r="A1437" s="31">
        <v>43341</v>
      </c>
      <c r="B1437" s="30">
        <v>297.31</v>
      </c>
      <c r="C1437" s="30">
        <v>298.23</v>
      </c>
      <c r="D1437" s="30">
        <v>296.63</v>
      </c>
      <c r="E1437" s="30">
        <v>298.05</v>
      </c>
    </row>
    <row r="1438" spans="1:5" x14ac:dyDescent="0.3">
      <c r="A1438" s="31">
        <v>43340</v>
      </c>
      <c r="B1438" s="30">
        <v>298.67</v>
      </c>
      <c r="C1438" s="30">
        <v>298.95</v>
      </c>
      <c r="D1438" s="30">
        <v>296.60000000000002</v>
      </c>
      <c r="E1438" s="30">
        <v>297.22000000000003</v>
      </c>
    </row>
    <row r="1439" spans="1:5" x14ac:dyDescent="0.3">
      <c r="A1439" s="31">
        <v>43339</v>
      </c>
      <c r="B1439" s="30">
        <v>296.20999999999998</v>
      </c>
      <c r="C1439" s="30">
        <v>297.33999999999997</v>
      </c>
      <c r="D1439" s="30">
        <v>295.3</v>
      </c>
      <c r="E1439" s="30">
        <v>296.83</v>
      </c>
    </row>
    <row r="1440" spans="1:5" x14ac:dyDescent="0.3">
      <c r="A1440" s="31">
        <v>43336</v>
      </c>
      <c r="B1440" s="30">
        <v>293.26</v>
      </c>
      <c r="C1440" s="30">
        <v>295.91000000000003</v>
      </c>
      <c r="D1440" s="30">
        <v>292.52999999999997</v>
      </c>
      <c r="E1440" s="30">
        <v>295.54000000000002</v>
      </c>
    </row>
    <row r="1441" spans="1:5" x14ac:dyDescent="0.3">
      <c r="A1441" s="31">
        <v>43335</v>
      </c>
      <c r="B1441" s="30">
        <v>294.20999999999998</v>
      </c>
      <c r="C1441" s="30">
        <v>294.37</v>
      </c>
      <c r="D1441" s="30">
        <v>292.39</v>
      </c>
      <c r="E1441" s="30">
        <v>294.29000000000002</v>
      </c>
    </row>
    <row r="1442" spans="1:5" x14ac:dyDescent="0.3">
      <c r="A1442" s="31">
        <v>43334</v>
      </c>
      <c r="B1442" s="30">
        <v>292.45</v>
      </c>
      <c r="C1442" s="30">
        <v>293.83</v>
      </c>
      <c r="D1442" s="30">
        <v>291.93</v>
      </c>
      <c r="E1442" s="30">
        <v>293</v>
      </c>
    </row>
    <row r="1443" spans="1:5" x14ac:dyDescent="0.3">
      <c r="A1443" s="31">
        <v>43333</v>
      </c>
      <c r="B1443" s="30">
        <v>288.51</v>
      </c>
      <c r="C1443" s="30">
        <v>292.41000000000003</v>
      </c>
      <c r="D1443" s="30">
        <v>287.94</v>
      </c>
      <c r="E1443" s="30">
        <v>291.93</v>
      </c>
    </row>
    <row r="1444" spans="1:5" x14ac:dyDescent="0.3">
      <c r="A1444" s="31">
        <v>43332</v>
      </c>
      <c r="B1444" s="30">
        <v>289.77999999999997</v>
      </c>
      <c r="C1444" s="30">
        <v>290.93</v>
      </c>
      <c r="D1444" s="30">
        <v>288.14999999999998</v>
      </c>
      <c r="E1444" s="30">
        <v>288.61</v>
      </c>
    </row>
    <row r="1445" spans="1:5" x14ac:dyDescent="0.3">
      <c r="A1445" s="31">
        <v>43329</v>
      </c>
      <c r="B1445" s="30">
        <v>288.57</v>
      </c>
      <c r="C1445" s="30">
        <v>289.35000000000002</v>
      </c>
      <c r="D1445" s="30">
        <v>287.77999999999997</v>
      </c>
      <c r="E1445" s="30">
        <v>288.57</v>
      </c>
    </row>
    <row r="1446" spans="1:5" x14ac:dyDescent="0.3">
      <c r="A1446" s="31">
        <v>43328</v>
      </c>
      <c r="B1446" s="30">
        <v>287.10000000000002</v>
      </c>
      <c r="C1446" s="30">
        <v>289.05</v>
      </c>
      <c r="D1446" s="30">
        <v>285.42</v>
      </c>
      <c r="E1446" s="30">
        <v>288.24</v>
      </c>
    </row>
    <row r="1447" spans="1:5" x14ac:dyDescent="0.3">
      <c r="A1447" s="31">
        <v>43326</v>
      </c>
      <c r="B1447" s="30">
        <v>290.02999999999997</v>
      </c>
      <c r="C1447" s="30">
        <v>291.64</v>
      </c>
      <c r="D1447" s="30">
        <v>289.61</v>
      </c>
      <c r="E1447" s="30">
        <v>291.08</v>
      </c>
    </row>
    <row r="1448" spans="1:5" x14ac:dyDescent="0.3">
      <c r="A1448" s="31">
        <v>43325</v>
      </c>
      <c r="B1448" s="30">
        <v>291.20999999999998</v>
      </c>
      <c r="C1448" s="30">
        <v>292.08999999999997</v>
      </c>
      <c r="D1448" s="30">
        <v>288.11</v>
      </c>
      <c r="E1448" s="30">
        <v>289.85000000000002</v>
      </c>
    </row>
    <row r="1449" spans="1:5" x14ac:dyDescent="0.3">
      <c r="A1449" s="31">
        <v>43322</v>
      </c>
      <c r="B1449" s="30">
        <v>295.93</v>
      </c>
      <c r="C1449" s="30">
        <v>296.10000000000002</v>
      </c>
      <c r="D1449" s="30">
        <v>293.05</v>
      </c>
      <c r="E1449" s="30">
        <v>293.64</v>
      </c>
    </row>
    <row r="1450" spans="1:5" x14ac:dyDescent="0.3">
      <c r="A1450" s="31">
        <v>43321</v>
      </c>
      <c r="B1450" s="30">
        <v>297.23</v>
      </c>
      <c r="C1450" s="30">
        <v>297.41000000000003</v>
      </c>
      <c r="D1450" s="30">
        <v>295.61</v>
      </c>
      <c r="E1450" s="30">
        <v>297.41000000000003</v>
      </c>
    </row>
    <row r="1451" spans="1:5" x14ac:dyDescent="0.3">
      <c r="A1451" s="31">
        <v>43320</v>
      </c>
      <c r="B1451" s="30">
        <v>297.97000000000003</v>
      </c>
      <c r="C1451" s="30">
        <v>298.45999999999998</v>
      </c>
      <c r="D1451" s="30">
        <v>296.77999999999997</v>
      </c>
      <c r="E1451" s="30">
        <v>297.19</v>
      </c>
    </row>
    <row r="1452" spans="1:5" x14ac:dyDescent="0.3">
      <c r="A1452" s="31">
        <v>43319</v>
      </c>
      <c r="B1452" s="30">
        <v>295.79000000000002</v>
      </c>
      <c r="C1452" s="30">
        <v>297.38</v>
      </c>
      <c r="D1452" s="30">
        <v>294.37</v>
      </c>
      <c r="E1452" s="30">
        <v>297.18</v>
      </c>
    </row>
    <row r="1453" spans="1:5" x14ac:dyDescent="0.3">
      <c r="A1453" s="31">
        <v>43318</v>
      </c>
      <c r="B1453" s="30">
        <v>295.79000000000002</v>
      </c>
      <c r="C1453" s="30">
        <v>297.37</v>
      </c>
      <c r="D1453" s="30">
        <v>294.77999999999997</v>
      </c>
      <c r="E1453" s="30">
        <v>295.24</v>
      </c>
    </row>
    <row r="1454" spans="1:5" x14ac:dyDescent="0.3">
      <c r="A1454" s="31">
        <v>43315</v>
      </c>
      <c r="B1454" s="30">
        <v>294.45</v>
      </c>
      <c r="C1454" s="30">
        <v>295.85000000000002</v>
      </c>
      <c r="D1454" s="30">
        <v>293.58999999999997</v>
      </c>
      <c r="E1454" s="30">
        <v>295.61</v>
      </c>
    </row>
    <row r="1455" spans="1:5" x14ac:dyDescent="0.3">
      <c r="A1455" s="31">
        <v>43314</v>
      </c>
      <c r="B1455" s="30">
        <v>298.25</v>
      </c>
      <c r="C1455" s="30">
        <v>298.54000000000002</v>
      </c>
      <c r="D1455" s="30">
        <v>292.89</v>
      </c>
      <c r="E1455" s="30">
        <v>293.55</v>
      </c>
    </row>
    <row r="1456" spans="1:5" x14ac:dyDescent="0.3">
      <c r="A1456" s="31">
        <v>43313</v>
      </c>
      <c r="B1456" s="30">
        <v>298.32</v>
      </c>
      <c r="C1456" s="30">
        <v>299.95999999999998</v>
      </c>
      <c r="D1456" s="30">
        <v>298.06</v>
      </c>
      <c r="E1456" s="30">
        <v>298.69</v>
      </c>
    </row>
    <row r="1457" spans="1:5" x14ac:dyDescent="0.3">
      <c r="A1457" s="31">
        <v>43312</v>
      </c>
      <c r="B1457" s="30">
        <v>297.01</v>
      </c>
      <c r="C1457" s="30">
        <v>297.79000000000002</v>
      </c>
      <c r="D1457" s="30">
        <v>296.14</v>
      </c>
      <c r="E1457" s="30">
        <v>297.45</v>
      </c>
    </row>
    <row r="1458" spans="1:5" x14ac:dyDescent="0.3">
      <c r="A1458" s="31">
        <v>43311</v>
      </c>
      <c r="B1458" s="30">
        <v>297.01</v>
      </c>
      <c r="C1458" s="30">
        <v>298</v>
      </c>
      <c r="D1458" s="30">
        <v>295.99</v>
      </c>
      <c r="E1458" s="30">
        <v>297.29000000000002</v>
      </c>
    </row>
    <row r="1459" spans="1:5" x14ac:dyDescent="0.3">
      <c r="A1459" s="31">
        <v>43308</v>
      </c>
      <c r="B1459" s="30">
        <v>297.29000000000002</v>
      </c>
      <c r="C1459" s="30">
        <v>297.88</v>
      </c>
      <c r="D1459" s="30">
        <v>296.20999999999998</v>
      </c>
      <c r="E1459" s="30">
        <v>297.77999999999997</v>
      </c>
    </row>
    <row r="1460" spans="1:5" x14ac:dyDescent="0.3">
      <c r="A1460" s="31">
        <v>43307</v>
      </c>
      <c r="B1460" s="30">
        <v>296.2</v>
      </c>
      <c r="C1460" s="30">
        <v>298.22000000000003</v>
      </c>
      <c r="D1460" s="30">
        <v>295.11</v>
      </c>
      <c r="E1460" s="30">
        <v>296.95</v>
      </c>
    </row>
    <row r="1461" spans="1:5" x14ac:dyDescent="0.3">
      <c r="A1461" s="31">
        <v>43306</v>
      </c>
      <c r="B1461" s="30">
        <v>295.99</v>
      </c>
      <c r="C1461" s="30">
        <v>297.17</v>
      </c>
      <c r="D1461" s="30">
        <v>294.29000000000002</v>
      </c>
      <c r="E1461" s="30">
        <v>294.85000000000002</v>
      </c>
    </row>
    <row r="1462" spans="1:5" x14ac:dyDescent="0.3">
      <c r="A1462" s="31">
        <v>43305</v>
      </c>
      <c r="B1462" s="30">
        <v>294.92</v>
      </c>
      <c r="C1462" s="30">
        <v>296.05</v>
      </c>
      <c r="D1462" s="30">
        <v>293.27999999999997</v>
      </c>
      <c r="E1462" s="30">
        <v>295.49</v>
      </c>
    </row>
    <row r="1463" spans="1:5" x14ac:dyDescent="0.3">
      <c r="A1463" s="31">
        <v>43304</v>
      </c>
      <c r="B1463" s="30">
        <v>296.81</v>
      </c>
      <c r="C1463" s="30">
        <v>296.81</v>
      </c>
      <c r="D1463" s="30">
        <v>293.8</v>
      </c>
      <c r="E1463" s="30">
        <v>294.56</v>
      </c>
    </row>
    <row r="1464" spans="1:5" x14ac:dyDescent="0.3">
      <c r="A1464" s="31">
        <v>43301</v>
      </c>
      <c r="B1464" s="30">
        <v>295.77999999999997</v>
      </c>
      <c r="C1464" s="30">
        <v>297.52</v>
      </c>
      <c r="D1464" s="30">
        <v>294.05</v>
      </c>
      <c r="E1464" s="30">
        <v>296.95</v>
      </c>
    </row>
    <row r="1465" spans="1:5" x14ac:dyDescent="0.3">
      <c r="A1465" s="31">
        <v>43300</v>
      </c>
      <c r="B1465" s="30">
        <v>297.70999999999998</v>
      </c>
      <c r="C1465" s="30">
        <v>297.94</v>
      </c>
      <c r="D1465" s="30">
        <v>295.52</v>
      </c>
      <c r="E1465" s="30">
        <v>295.89999999999998</v>
      </c>
    </row>
    <row r="1466" spans="1:5" x14ac:dyDescent="0.3">
      <c r="A1466" s="31">
        <v>43299</v>
      </c>
      <c r="B1466" s="30">
        <v>299.2</v>
      </c>
      <c r="C1466" s="30">
        <v>300.24</v>
      </c>
      <c r="D1466" s="30">
        <v>296.08</v>
      </c>
      <c r="E1466" s="30">
        <v>296.47000000000003</v>
      </c>
    </row>
    <row r="1467" spans="1:5" x14ac:dyDescent="0.3">
      <c r="A1467" s="31">
        <v>43298</v>
      </c>
      <c r="B1467" s="30">
        <v>297.45999999999998</v>
      </c>
      <c r="C1467" s="30">
        <v>298.14999999999998</v>
      </c>
      <c r="D1467" s="30">
        <v>295.74</v>
      </c>
      <c r="E1467" s="30">
        <v>296.88</v>
      </c>
    </row>
    <row r="1468" spans="1:5" x14ac:dyDescent="0.3">
      <c r="A1468" s="31">
        <v>43297</v>
      </c>
      <c r="B1468" s="30">
        <v>298.70999999999998</v>
      </c>
      <c r="C1468" s="30">
        <v>299.56</v>
      </c>
      <c r="D1468" s="30">
        <v>297.06</v>
      </c>
      <c r="E1468" s="30">
        <v>297.37</v>
      </c>
    </row>
    <row r="1469" spans="1:5" x14ac:dyDescent="0.3">
      <c r="A1469" s="31">
        <v>43294</v>
      </c>
      <c r="B1469" s="30">
        <v>295.88</v>
      </c>
      <c r="C1469" s="30">
        <v>298.99</v>
      </c>
      <c r="D1469" s="30">
        <v>295.86</v>
      </c>
      <c r="E1469" s="30">
        <v>298.64999999999998</v>
      </c>
    </row>
    <row r="1470" spans="1:5" x14ac:dyDescent="0.3">
      <c r="A1470" s="31">
        <v>43293</v>
      </c>
      <c r="B1470" s="30">
        <v>294.94</v>
      </c>
      <c r="C1470" s="30">
        <v>296.63</v>
      </c>
      <c r="D1470" s="30">
        <v>293.77</v>
      </c>
      <c r="E1470" s="30">
        <v>294.41000000000003</v>
      </c>
    </row>
    <row r="1471" spans="1:5" x14ac:dyDescent="0.3">
      <c r="A1471" s="31">
        <v>43292</v>
      </c>
      <c r="B1471" s="30">
        <v>293.8</v>
      </c>
      <c r="C1471" s="30">
        <v>295.27</v>
      </c>
      <c r="D1471" s="30">
        <v>291.77</v>
      </c>
      <c r="E1471" s="30">
        <v>294.43</v>
      </c>
    </row>
    <row r="1472" spans="1:5" x14ac:dyDescent="0.3">
      <c r="A1472" s="31">
        <v>43291</v>
      </c>
      <c r="B1472" s="30">
        <v>297.14</v>
      </c>
      <c r="C1472" s="30">
        <v>297.99</v>
      </c>
      <c r="D1472" s="30">
        <v>295.83999999999997</v>
      </c>
      <c r="E1472" s="30">
        <v>296.19</v>
      </c>
    </row>
    <row r="1473" spans="1:5" x14ac:dyDescent="0.3">
      <c r="A1473" s="31">
        <v>43290</v>
      </c>
      <c r="B1473" s="30">
        <v>293.88</v>
      </c>
      <c r="C1473" s="30">
        <v>296.63</v>
      </c>
      <c r="D1473" s="30">
        <v>292.58</v>
      </c>
      <c r="E1473" s="30">
        <v>295.2</v>
      </c>
    </row>
    <row r="1474" spans="1:5" x14ac:dyDescent="0.3">
      <c r="A1474" s="31">
        <v>43287</v>
      </c>
      <c r="B1474" s="30">
        <v>292.04000000000002</v>
      </c>
      <c r="C1474" s="30">
        <v>294.73</v>
      </c>
      <c r="D1474" s="30">
        <v>290.08999999999997</v>
      </c>
      <c r="E1474" s="30">
        <v>293.11</v>
      </c>
    </row>
    <row r="1475" spans="1:5" x14ac:dyDescent="0.3">
      <c r="A1475" s="31">
        <v>43286</v>
      </c>
      <c r="B1475" s="30">
        <v>292.12</v>
      </c>
      <c r="C1475" s="30">
        <v>293.60000000000002</v>
      </c>
      <c r="D1475" s="30">
        <v>289.89999999999998</v>
      </c>
      <c r="E1475" s="30">
        <v>291.63</v>
      </c>
    </row>
    <row r="1476" spans="1:5" x14ac:dyDescent="0.3">
      <c r="A1476" s="31">
        <v>43285</v>
      </c>
      <c r="B1476" s="30">
        <v>293.54000000000002</v>
      </c>
      <c r="C1476" s="30">
        <v>294.63</v>
      </c>
      <c r="D1476" s="30">
        <v>291.87</v>
      </c>
      <c r="E1476" s="30">
        <v>292.26</v>
      </c>
    </row>
    <row r="1477" spans="1:5" x14ac:dyDescent="0.3">
      <c r="A1477" s="31">
        <v>43284</v>
      </c>
      <c r="B1477" s="30">
        <v>294.89</v>
      </c>
      <c r="C1477" s="30">
        <v>295.06</v>
      </c>
      <c r="D1477" s="30">
        <v>290.89</v>
      </c>
      <c r="E1477" s="30">
        <v>293.35000000000002</v>
      </c>
    </row>
    <row r="1478" spans="1:5" x14ac:dyDescent="0.3">
      <c r="A1478" s="31">
        <v>43283</v>
      </c>
      <c r="B1478" s="30">
        <v>299.12</v>
      </c>
      <c r="C1478" s="30">
        <v>300.04000000000002</v>
      </c>
      <c r="D1478" s="30">
        <v>292.93</v>
      </c>
      <c r="E1478" s="30">
        <v>292.93</v>
      </c>
    </row>
    <row r="1479" spans="1:5" x14ac:dyDescent="0.3">
      <c r="A1479" s="31">
        <v>43280</v>
      </c>
      <c r="B1479" s="30">
        <v>299.37</v>
      </c>
      <c r="C1479" s="30">
        <v>300.27999999999997</v>
      </c>
      <c r="D1479" s="30">
        <v>295.97000000000003</v>
      </c>
      <c r="E1479" s="30">
        <v>299.66000000000003</v>
      </c>
    </row>
    <row r="1480" spans="1:5" x14ac:dyDescent="0.3">
      <c r="A1480" s="31">
        <v>43279</v>
      </c>
      <c r="B1480" s="30">
        <v>299.91000000000003</v>
      </c>
      <c r="C1480" s="30">
        <v>300.83</v>
      </c>
      <c r="D1480" s="30">
        <v>297.72000000000003</v>
      </c>
      <c r="E1480" s="30">
        <v>298.26</v>
      </c>
    </row>
    <row r="1481" spans="1:5" x14ac:dyDescent="0.3">
      <c r="A1481" s="31">
        <v>43278</v>
      </c>
      <c r="B1481" s="30">
        <v>302.73</v>
      </c>
      <c r="C1481" s="30">
        <v>304.29000000000002</v>
      </c>
      <c r="D1481" s="30">
        <v>301.92</v>
      </c>
      <c r="E1481" s="30">
        <v>302.25</v>
      </c>
    </row>
    <row r="1482" spans="1:5" x14ac:dyDescent="0.3">
      <c r="A1482" s="31">
        <v>43277</v>
      </c>
      <c r="B1482" s="30">
        <v>300.3</v>
      </c>
      <c r="C1482" s="30">
        <v>303.83</v>
      </c>
      <c r="D1482" s="30">
        <v>299.5</v>
      </c>
      <c r="E1482" s="30">
        <v>302.76</v>
      </c>
    </row>
    <row r="1483" spans="1:5" x14ac:dyDescent="0.3">
      <c r="A1483" s="31">
        <v>43276</v>
      </c>
      <c r="B1483" s="30">
        <v>302.77</v>
      </c>
      <c r="C1483" s="30">
        <v>303.99</v>
      </c>
      <c r="D1483" s="30">
        <v>300.69</v>
      </c>
      <c r="E1483" s="30">
        <v>303.37</v>
      </c>
    </row>
    <row r="1484" spans="1:5" x14ac:dyDescent="0.3">
      <c r="A1484" s="31">
        <v>43273</v>
      </c>
      <c r="B1484" s="30">
        <v>298.81</v>
      </c>
      <c r="C1484" s="30">
        <v>303.72000000000003</v>
      </c>
      <c r="D1484" s="30">
        <v>298.70999999999998</v>
      </c>
      <c r="E1484" s="30">
        <v>303.69</v>
      </c>
    </row>
    <row r="1485" spans="1:5" x14ac:dyDescent="0.3">
      <c r="A1485" s="31">
        <v>43272</v>
      </c>
      <c r="B1485" s="30">
        <v>304.06</v>
      </c>
      <c r="C1485" s="30">
        <v>305.04000000000002</v>
      </c>
      <c r="D1485" s="30">
        <v>301.02</v>
      </c>
      <c r="E1485" s="30">
        <v>301.02</v>
      </c>
    </row>
    <row r="1486" spans="1:5" x14ac:dyDescent="0.3">
      <c r="A1486" s="31">
        <v>43271</v>
      </c>
      <c r="B1486" s="30">
        <v>302.95</v>
      </c>
      <c r="C1486" s="30">
        <v>305.69</v>
      </c>
      <c r="D1486" s="30">
        <v>301.83</v>
      </c>
      <c r="E1486" s="30">
        <v>304.02</v>
      </c>
    </row>
    <row r="1487" spans="1:5" x14ac:dyDescent="0.3">
      <c r="A1487" s="31">
        <v>43270</v>
      </c>
      <c r="B1487" s="30">
        <v>304.92</v>
      </c>
      <c r="C1487" s="30">
        <v>305.79000000000002</v>
      </c>
      <c r="D1487" s="30">
        <v>300.74</v>
      </c>
      <c r="E1487" s="30">
        <v>301.35000000000002</v>
      </c>
    </row>
    <row r="1488" spans="1:5" x14ac:dyDescent="0.3">
      <c r="A1488" s="31">
        <v>43269</v>
      </c>
      <c r="B1488" s="30">
        <v>308.73</v>
      </c>
      <c r="C1488" s="30">
        <v>308.95</v>
      </c>
      <c r="D1488" s="30">
        <v>303.77</v>
      </c>
      <c r="E1488" s="30">
        <v>305.35000000000002</v>
      </c>
    </row>
    <row r="1489" spans="1:5" x14ac:dyDescent="0.3">
      <c r="A1489" s="31">
        <v>43266</v>
      </c>
      <c r="B1489" s="30">
        <v>312.43</v>
      </c>
      <c r="C1489" s="30">
        <v>312.55</v>
      </c>
      <c r="D1489" s="30">
        <v>308.70999999999998</v>
      </c>
      <c r="E1489" s="30">
        <v>308.73</v>
      </c>
    </row>
    <row r="1490" spans="1:5" x14ac:dyDescent="0.3">
      <c r="A1490" s="31">
        <v>43265</v>
      </c>
      <c r="B1490" s="30">
        <v>314.60000000000002</v>
      </c>
      <c r="C1490" s="30">
        <v>314.82</v>
      </c>
      <c r="D1490" s="30">
        <v>311.02999999999997</v>
      </c>
      <c r="E1490" s="30">
        <v>311.2</v>
      </c>
    </row>
    <row r="1491" spans="1:5" x14ac:dyDescent="0.3">
      <c r="A1491" s="31">
        <v>43263</v>
      </c>
      <c r="B1491" s="30">
        <v>317.81</v>
      </c>
      <c r="C1491" s="30">
        <v>318.3</v>
      </c>
      <c r="D1491" s="30">
        <v>316.20999999999998</v>
      </c>
      <c r="E1491" s="30">
        <v>316.83999999999997</v>
      </c>
    </row>
    <row r="1492" spans="1:5" x14ac:dyDescent="0.3">
      <c r="A1492" s="31">
        <v>43262</v>
      </c>
      <c r="B1492" s="30">
        <v>315.24</v>
      </c>
      <c r="C1492" s="30">
        <v>317.35000000000002</v>
      </c>
      <c r="D1492" s="30">
        <v>314.24</v>
      </c>
      <c r="E1492" s="30">
        <v>317.22000000000003</v>
      </c>
    </row>
    <row r="1493" spans="1:5" x14ac:dyDescent="0.3">
      <c r="A1493" s="31">
        <v>43259</v>
      </c>
      <c r="B1493" s="30">
        <v>316.94</v>
      </c>
      <c r="C1493" s="30">
        <v>317.25</v>
      </c>
      <c r="D1493" s="30">
        <v>314.52999999999997</v>
      </c>
      <c r="E1493" s="30">
        <v>314.97000000000003</v>
      </c>
    </row>
    <row r="1494" spans="1:5" x14ac:dyDescent="0.3">
      <c r="A1494" s="31">
        <v>43258</v>
      </c>
      <c r="B1494" s="30">
        <v>317.94</v>
      </c>
      <c r="C1494" s="30">
        <v>319.19</v>
      </c>
      <c r="D1494" s="30">
        <v>317.02999999999997</v>
      </c>
      <c r="E1494" s="30">
        <v>317.67</v>
      </c>
    </row>
    <row r="1495" spans="1:5" x14ac:dyDescent="0.3">
      <c r="A1495" s="31">
        <v>43256</v>
      </c>
      <c r="B1495" s="30">
        <v>315.12</v>
      </c>
      <c r="C1495" s="30">
        <v>316.07</v>
      </c>
      <c r="D1495" s="30">
        <v>312.83</v>
      </c>
      <c r="E1495" s="30">
        <v>315.76</v>
      </c>
    </row>
    <row r="1496" spans="1:5" x14ac:dyDescent="0.3">
      <c r="A1496" s="31">
        <v>43255</v>
      </c>
      <c r="B1496" s="30">
        <v>313.7</v>
      </c>
      <c r="C1496" s="30">
        <v>315.45999999999998</v>
      </c>
      <c r="D1496" s="30">
        <v>313.26</v>
      </c>
      <c r="E1496" s="30">
        <v>314.83999999999997</v>
      </c>
    </row>
    <row r="1497" spans="1:5" x14ac:dyDescent="0.3">
      <c r="A1497" s="31">
        <v>43252</v>
      </c>
      <c r="B1497" s="30">
        <v>310.13</v>
      </c>
      <c r="C1497" s="30">
        <v>314.14</v>
      </c>
      <c r="D1497" s="30">
        <v>309.87</v>
      </c>
      <c r="E1497" s="30">
        <v>313.22000000000003</v>
      </c>
    </row>
    <row r="1498" spans="1:5" x14ac:dyDescent="0.3">
      <c r="A1498" s="31">
        <v>43251</v>
      </c>
      <c r="B1498" s="30">
        <v>312.01</v>
      </c>
      <c r="C1498" s="30">
        <v>312.26</v>
      </c>
      <c r="D1498" s="30">
        <v>309.83999999999997</v>
      </c>
      <c r="E1498" s="30">
        <v>310.92</v>
      </c>
    </row>
    <row r="1499" spans="1:5" x14ac:dyDescent="0.3">
      <c r="A1499" s="31">
        <v>43250</v>
      </c>
      <c r="B1499" s="30">
        <v>314.64</v>
      </c>
      <c r="C1499" s="30">
        <v>315.2</v>
      </c>
      <c r="D1499" s="30">
        <v>308.07</v>
      </c>
      <c r="E1499" s="30">
        <v>309.26</v>
      </c>
    </row>
    <row r="1500" spans="1:5" x14ac:dyDescent="0.3">
      <c r="A1500" s="31">
        <v>43249</v>
      </c>
      <c r="B1500" s="30">
        <v>318.7</v>
      </c>
      <c r="C1500" s="30">
        <v>319.39999999999998</v>
      </c>
      <c r="D1500" s="30">
        <v>316.18</v>
      </c>
      <c r="E1500" s="30">
        <v>316.2</v>
      </c>
    </row>
    <row r="1501" spans="1:5" x14ac:dyDescent="0.3">
      <c r="A1501" s="31">
        <v>43248</v>
      </c>
      <c r="B1501" s="30">
        <v>318.37</v>
      </c>
      <c r="C1501" s="30">
        <v>319.99</v>
      </c>
      <c r="D1501" s="30">
        <v>318.04000000000002</v>
      </c>
      <c r="E1501" s="30">
        <v>318.99</v>
      </c>
    </row>
    <row r="1502" spans="1:5" x14ac:dyDescent="0.3">
      <c r="A1502" s="31">
        <v>43245</v>
      </c>
      <c r="B1502" s="30">
        <v>315.92</v>
      </c>
      <c r="C1502" s="30">
        <v>318.88</v>
      </c>
      <c r="D1502" s="30">
        <v>315.43</v>
      </c>
      <c r="E1502" s="30">
        <v>318.05</v>
      </c>
    </row>
    <row r="1503" spans="1:5" x14ac:dyDescent="0.3">
      <c r="A1503" s="31">
        <v>43244</v>
      </c>
      <c r="B1503" s="30">
        <v>318.93</v>
      </c>
      <c r="C1503" s="30">
        <v>319.45999999999998</v>
      </c>
      <c r="D1503" s="30">
        <v>316.55</v>
      </c>
      <c r="E1503" s="30">
        <v>317.48</v>
      </c>
    </row>
    <row r="1504" spans="1:5" x14ac:dyDescent="0.3">
      <c r="A1504" s="31">
        <v>43243</v>
      </c>
      <c r="B1504" s="30">
        <v>316.45</v>
      </c>
      <c r="C1504" s="30">
        <v>319.04000000000002</v>
      </c>
      <c r="D1504" s="30">
        <v>316.01</v>
      </c>
      <c r="E1504" s="30">
        <v>318.31</v>
      </c>
    </row>
    <row r="1505" spans="1:5" x14ac:dyDescent="0.3">
      <c r="A1505" s="31">
        <v>43241</v>
      </c>
      <c r="B1505" s="30">
        <v>315.74</v>
      </c>
      <c r="C1505" s="30">
        <v>317.19</v>
      </c>
      <c r="D1505" s="30">
        <v>313.45</v>
      </c>
      <c r="E1505" s="30">
        <v>316.25</v>
      </c>
    </row>
    <row r="1506" spans="1:5" x14ac:dyDescent="0.3">
      <c r="A1506" s="31">
        <v>43238</v>
      </c>
      <c r="B1506" s="30">
        <v>315.5</v>
      </c>
      <c r="C1506" s="30">
        <v>315.8</v>
      </c>
      <c r="D1506" s="30">
        <v>314.45999999999998</v>
      </c>
      <c r="E1506" s="30">
        <v>315.37</v>
      </c>
    </row>
    <row r="1507" spans="1:5" x14ac:dyDescent="0.3">
      <c r="A1507" s="31">
        <v>43237</v>
      </c>
      <c r="B1507" s="30">
        <v>317.33</v>
      </c>
      <c r="C1507" s="30">
        <v>317.77</v>
      </c>
      <c r="D1507" s="30">
        <v>314.29000000000002</v>
      </c>
      <c r="E1507" s="30">
        <v>314.29000000000002</v>
      </c>
    </row>
    <row r="1508" spans="1:5" x14ac:dyDescent="0.3">
      <c r="A1508" s="31">
        <v>43236</v>
      </c>
      <c r="B1508" s="30">
        <v>313.81</v>
      </c>
      <c r="C1508" s="30">
        <v>316.62</v>
      </c>
      <c r="D1508" s="30">
        <v>313.77999999999997</v>
      </c>
      <c r="E1508" s="30">
        <v>315.97000000000003</v>
      </c>
    </row>
    <row r="1509" spans="1:5" x14ac:dyDescent="0.3">
      <c r="A1509" s="31">
        <v>43235</v>
      </c>
      <c r="B1509" s="30">
        <v>317.73</v>
      </c>
      <c r="C1509" s="30">
        <v>318.35000000000002</v>
      </c>
      <c r="D1509" s="30">
        <v>314.57</v>
      </c>
      <c r="E1509" s="30">
        <v>314.94</v>
      </c>
    </row>
    <row r="1510" spans="1:5" x14ac:dyDescent="0.3">
      <c r="A1510" s="31">
        <v>43234</v>
      </c>
      <c r="B1510" s="30">
        <v>318.93</v>
      </c>
      <c r="C1510" s="30">
        <v>319.5</v>
      </c>
      <c r="D1510" s="30">
        <v>317.08999999999997</v>
      </c>
      <c r="E1510" s="30">
        <v>317.72000000000003</v>
      </c>
    </row>
    <row r="1511" spans="1:5" x14ac:dyDescent="0.3">
      <c r="A1511" s="31">
        <v>43231</v>
      </c>
      <c r="B1511" s="30">
        <v>318.02999999999997</v>
      </c>
      <c r="C1511" s="30">
        <v>319.7</v>
      </c>
      <c r="D1511" s="30">
        <v>317.86</v>
      </c>
      <c r="E1511" s="30">
        <v>318.51</v>
      </c>
    </row>
    <row r="1512" spans="1:5" x14ac:dyDescent="0.3">
      <c r="A1512" s="31">
        <v>43230</v>
      </c>
      <c r="B1512" s="30">
        <v>316.51</v>
      </c>
      <c r="C1512" s="30">
        <v>317.33999999999997</v>
      </c>
      <c r="D1512" s="30">
        <v>315.11</v>
      </c>
      <c r="E1512" s="30">
        <v>317.31</v>
      </c>
    </row>
    <row r="1513" spans="1:5" x14ac:dyDescent="0.3">
      <c r="A1513" s="31">
        <v>43229</v>
      </c>
      <c r="B1513" s="30">
        <v>315.93</v>
      </c>
      <c r="C1513" s="30">
        <v>316.08</v>
      </c>
      <c r="D1513" s="30">
        <v>312.60000000000002</v>
      </c>
      <c r="E1513" s="30">
        <v>314.42</v>
      </c>
    </row>
    <row r="1514" spans="1:5" x14ac:dyDescent="0.3">
      <c r="A1514" s="31">
        <v>43228</v>
      </c>
      <c r="B1514" s="30">
        <v>317.79000000000002</v>
      </c>
      <c r="C1514" s="30">
        <v>319.52999999999997</v>
      </c>
      <c r="D1514" s="30">
        <v>314.95</v>
      </c>
      <c r="E1514" s="30">
        <v>315.87</v>
      </c>
    </row>
    <row r="1515" spans="1:5" x14ac:dyDescent="0.3">
      <c r="A1515" s="31">
        <v>43224</v>
      </c>
      <c r="B1515" s="30">
        <v>320.56</v>
      </c>
      <c r="C1515" s="30">
        <v>321</v>
      </c>
      <c r="D1515" s="30">
        <v>316.75</v>
      </c>
      <c r="E1515" s="30">
        <v>316.75</v>
      </c>
    </row>
    <row r="1516" spans="1:5" x14ac:dyDescent="0.3">
      <c r="A1516" s="31">
        <v>43223</v>
      </c>
      <c r="B1516" s="30">
        <v>322.83</v>
      </c>
      <c r="C1516" s="30">
        <v>322.95</v>
      </c>
      <c r="D1516" s="30">
        <v>320.55</v>
      </c>
      <c r="E1516" s="30">
        <v>320.55</v>
      </c>
    </row>
    <row r="1517" spans="1:5" x14ac:dyDescent="0.3">
      <c r="A1517" s="31">
        <v>43222</v>
      </c>
      <c r="B1517" s="30">
        <v>323.56</v>
      </c>
      <c r="C1517" s="30">
        <v>323.97000000000003</v>
      </c>
      <c r="D1517" s="30">
        <v>321.99</v>
      </c>
      <c r="E1517" s="30">
        <v>322.52999999999997</v>
      </c>
    </row>
    <row r="1518" spans="1:5" x14ac:dyDescent="0.3">
      <c r="A1518" s="31">
        <v>43220</v>
      </c>
      <c r="B1518" s="30">
        <v>321.93</v>
      </c>
      <c r="C1518" s="30">
        <v>323.58</v>
      </c>
      <c r="D1518" s="30">
        <v>321.66000000000003</v>
      </c>
      <c r="E1518" s="30">
        <v>323.56</v>
      </c>
    </row>
    <row r="1519" spans="1:5" x14ac:dyDescent="0.3">
      <c r="A1519" s="31">
        <v>43217</v>
      </c>
      <c r="B1519" s="30">
        <v>321.39</v>
      </c>
      <c r="C1519" s="30">
        <v>322.93</v>
      </c>
      <c r="D1519" s="30">
        <v>319.43</v>
      </c>
      <c r="E1519" s="30">
        <v>320.8</v>
      </c>
    </row>
    <row r="1520" spans="1:5" x14ac:dyDescent="0.3">
      <c r="A1520" s="31">
        <v>43216</v>
      </c>
      <c r="B1520" s="30">
        <v>315.55</v>
      </c>
      <c r="C1520" s="30">
        <v>319.06</v>
      </c>
      <c r="D1520" s="30">
        <v>314.95</v>
      </c>
      <c r="E1520" s="30">
        <v>318.08</v>
      </c>
    </row>
    <row r="1521" spans="1:5" x14ac:dyDescent="0.3">
      <c r="A1521" s="31">
        <v>43215</v>
      </c>
      <c r="B1521" s="30">
        <v>313.08999999999997</v>
      </c>
      <c r="C1521" s="30">
        <v>314.43</v>
      </c>
      <c r="D1521" s="30">
        <v>312.10000000000002</v>
      </c>
      <c r="E1521" s="30">
        <v>313.99</v>
      </c>
    </row>
    <row r="1522" spans="1:5" x14ac:dyDescent="0.3">
      <c r="A1522" s="31">
        <v>43214</v>
      </c>
      <c r="B1522" s="30">
        <v>318.24</v>
      </c>
      <c r="C1522" s="30">
        <v>318.3</v>
      </c>
      <c r="D1522" s="30">
        <v>314.43</v>
      </c>
      <c r="E1522" s="30">
        <v>315.86</v>
      </c>
    </row>
    <row r="1523" spans="1:5" x14ac:dyDescent="0.3">
      <c r="A1523" s="31">
        <v>43213</v>
      </c>
      <c r="B1523" s="30">
        <v>317.32</v>
      </c>
      <c r="C1523" s="30">
        <v>318.27999999999997</v>
      </c>
      <c r="D1523" s="30">
        <v>316.5</v>
      </c>
      <c r="E1523" s="30">
        <v>317.89</v>
      </c>
    </row>
    <row r="1524" spans="1:5" x14ac:dyDescent="0.3">
      <c r="A1524" s="31">
        <v>43210</v>
      </c>
      <c r="B1524" s="30">
        <v>318.60000000000002</v>
      </c>
      <c r="C1524" s="30">
        <v>319.39</v>
      </c>
      <c r="D1524" s="30">
        <v>317.29000000000002</v>
      </c>
      <c r="E1524" s="30">
        <v>317.89</v>
      </c>
    </row>
    <row r="1525" spans="1:5" x14ac:dyDescent="0.3">
      <c r="A1525" s="31">
        <v>43209</v>
      </c>
      <c r="B1525" s="30">
        <v>319.26</v>
      </c>
      <c r="C1525" s="30">
        <v>320.68</v>
      </c>
      <c r="D1525" s="30">
        <v>318.47000000000003</v>
      </c>
      <c r="E1525" s="30">
        <v>320.12</v>
      </c>
    </row>
    <row r="1526" spans="1:5" x14ac:dyDescent="0.3">
      <c r="A1526" s="31">
        <v>43208</v>
      </c>
      <c r="B1526" s="30">
        <v>316.58</v>
      </c>
      <c r="C1526" s="30">
        <v>319.27999999999997</v>
      </c>
      <c r="D1526" s="30">
        <v>316.55</v>
      </c>
      <c r="E1526" s="30">
        <v>318.64</v>
      </c>
    </row>
    <row r="1527" spans="1:5" x14ac:dyDescent="0.3">
      <c r="A1527" s="31">
        <v>43207</v>
      </c>
      <c r="B1527" s="30">
        <v>315.44</v>
      </c>
      <c r="C1527" s="30">
        <v>316.48</v>
      </c>
      <c r="D1527" s="30">
        <v>313.95</v>
      </c>
      <c r="E1527" s="30">
        <v>314.64</v>
      </c>
    </row>
    <row r="1528" spans="1:5" x14ac:dyDescent="0.3">
      <c r="A1528" s="31">
        <v>43206</v>
      </c>
      <c r="B1528" s="30">
        <v>316.45</v>
      </c>
      <c r="C1528" s="30">
        <v>316.52999999999997</v>
      </c>
      <c r="D1528" s="30">
        <v>314.14</v>
      </c>
      <c r="E1528" s="30">
        <v>315.17</v>
      </c>
    </row>
    <row r="1529" spans="1:5" x14ac:dyDescent="0.3">
      <c r="A1529" s="31">
        <v>43203</v>
      </c>
      <c r="B1529" s="30">
        <v>314.42</v>
      </c>
      <c r="C1529" s="30">
        <v>315.70999999999998</v>
      </c>
      <c r="D1529" s="30">
        <v>313.77</v>
      </c>
      <c r="E1529" s="30">
        <v>314.86</v>
      </c>
    </row>
    <row r="1530" spans="1:5" x14ac:dyDescent="0.3">
      <c r="A1530" s="31">
        <v>43202</v>
      </c>
      <c r="B1530" s="30">
        <v>313.92</v>
      </c>
      <c r="C1530" s="30">
        <v>314.69</v>
      </c>
      <c r="D1530" s="30">
        <v>312.99</v>
      </c>
      <c r="E1530" s="30">
        <v>313.22000000000003</v>
      </c>
    </row>
    <row r="1531" spans="1:5" x14ac:dyDescent="0.3">
      <c r="A1531" s="31">
        <v>43201</v>
      </c>
      <c r="B1531" s="30">
        <v>314.83</v>
      </c>
      <c r="C1531" s="30">
        <v>315.45</v>
      </c>
      <c r="D1531" s="30">
        <v>312.44</v>
      </c>
      <c r="E1531" s="30">
        <v>312.94</v>
      </c>
    </row>
    <row r="1532" spans="1:5" x14ac:dyDescent="0.3">
      <c r="A1532" s="31">
        <v>43200</v>
      </c>
      <c r="B1532" s="30">
        <v>312.52999999999997</v>
      </c>
      <c r="C1532" s="30">
        <v>314.77</v>
      </c>
      <c r="D1532" s="30">
        <v>309.58</v>
      </c>
      <c r="E1532" s="30">
        <v>313.94</v>
      </c>
    </row>
    <row r="1533" spans="1:5" x14ac:dyDescent="0.3">
      <c r="A1533" s="31">
        <v>43199</v>
      </c>
      <c r="B1533" s="30">
        <v>310.88</v>
      </c>
      <c r="C1533" s="30">
        <v>313.88</v>
      </c>
      <c r="D1533" s="30">
        <v>310.86</v>
      </c>
      <c r="E1533" s="30">
        <v>313.45</v>
      </c>
    </row>
    <row r="1534" spans="1:5" x14ac:dyDescent="0.3">
      <c r="A1534" s="31">
        <v>43196</v>
      </c>
      <c r="B1534" s="30">
        <v>310.39</v>
      </c>
      <c r="C1534" s="30">
        <v>312.32</v>
      </c>
      <c r="D1534" s="30">
        <v>309.73</v>
      </c>
      <c r="E1534" s="30">
        <v>311.61</v>
      </c>
    </row>
    <row r="1535" spans="1:5" x14ac:dyDescent="0.3">
      <c r="A1535" s="31">
        <v>43195</v>
      </c>
      <c r="B1535" s="30">
        <v>311.12</v>
      </c>
      <c r="C1535" s="30">
        <v>314.52999999999997</v>
      </c>
      <c r="D1535" s="30">
        <v>310.3</v>
      </c>
      <c r="E1535" s="30">
        <v>313.04000000000002</v>
      </c>
    </row>
    <row r="1536" spans="1:5" x14ac:dyDescent="0.3">
      <c r="A1536" s="31">
        <v>43194</v>
      </c>
      <c r="B1536" s="30">
        <v>314.20999999999998</v>
      </c>
      <c r="C1536" s="30">
        <v>314.20999999999998</v>
      </c>
      <c r="D1536" s="30">
        <v>308.33</v>
      </c>
      <c r="E1536" s="30">
        <v>308.54000000000002</v>
      </c>
    </row>
    <row r="1537" spans="1:5" x14ac:dyDescent="0.3">
      <c r="A1537" s="31">
        <v>43193</v>
      </c>
      <c r="B1537" s="30">
        <v>311.02999999999997</v>
      </c>
      <c r="C1537" s="30">
        <v>313.38</v>
      </c>
      <c r="D1537" s="30">
        <v>309.91000000000003</v>
      </c>
      <c r="E1537" s="30">
        <v>313.38</v>
      </c>
    </row>
    <row r="1538" spans="1:5" x14ac:dyDescent="0.3">
      <c r="A1538" s="31">
        <v>43192</v>
      </c>
      <c r="B1538" s="30">
        <v>315.56</v>
      </c>
      <c r="C1538" s="30">
        <v>317.07</v>
      </c>
      <c r="D1538" s="30">
        <v>313.62</v>
      </c>
      <c r="E1538" s="30">
        <v>314</v>
      </c>
    </row>
    <row r="1539" spans="1:5" x14ac:dyDescent="0.3">
      <c r="A1539" s="31">
        <v>43189</v>
      </c>
      <c r="B1539" s="30">
        <v>316.19</v>
      </c>
      <c r="C1539" s="30">
        <v>316.92</v>
      </c>
      <c r="D1539" s="30">
        <v>314.58999999999997</v>
      </c>
      <c r="E1539" s="30">
        <v>314.61</v>
      </c>
    </row>
    <row r="1540" spans="1:5" x14ac:dyDescent="0.3">
      <c r="A1540" s="31">
        <v>43188</v>
      </c>
      <c r="B1540" s="30">
        <v>312.02999999999997</v>
      </c>
      <c r="C1540" s="30">
        <v>314.45</v>
      </c>
      <c r="D1540" s="30">
        <v>310.8</v>
      </c>
      <c r="E1540" s="30">
        <v>313.82</v>
      </c>
    </row>
    <row r="1541" spans="1:5" x14ac:dyDescent="0.3">
      <c r="A1541" s="31">
        <v>43187</v>
      </c>
      <c r="B1541" s="30">
        <v>312.54000000000002</v>
      </c>
      <c r="C1541" s="30">
        <v>313.06</v>
      </c>
      <c r="D1541" s="30">
        <v>310.35000000000002</v>
      </c>
      <c r="E1541" s="30">
        <v>311.81</v>
      </c>
    </row>
    <row r="1542" spans="1:5" x14ac:dyDescent="0.3">
      <c r="A1542" s="31">
        <v>43186</v>
      </c>
      <c r="B1542" s="30">
        <v>317.22000000000003</v>
      </c>
      <c r="C1542" s="30">
        <v>317.39</v>
      </c>
      <c r="D1542" s="30">
        <v>315.24</v>
      </c>
      <c r="E1542" s="30">
        <v>316.33999999999997</v>
      </c>
    </row>
    <row r="1543" spans="1:5" x14ac:dyDescent="0.3">
      <c r="A1543" s="31">
        <v>43185</v>
      </c>
      <c r="B1543" s="30">
        <v>311.93</v>
      </c>
      <c r="C1543" s="30">
        <v>314.89</v>
      </c>
      <c r="D1543" s="30">
        <v>309.85000000000002</v>
      </c>
      <c r="E1543" s="30">
        <v>314.89</v>
      </c>
    </row>
    <row r="1544" spans="1:5" x14ac:dyDescent="0.3">
      <c r="A1544" s="31">
        <v>43182</v>
      </c>
      <c r="B1544" s="30">
        <v>316.60000000000002</v>
      </c>
      <c r="C1544" s="30">
        <v>317.13</v>
      </c>
      <c r="D1544" s="30">
        <v>311.77999999999997</v>
      </c>
      <c r="E1544" s="30">
        <v>312.42</v>
      </c>
    </row>
    <row r="1545" spans="1:5" x14ac:dyDescent="0.3">
      <c r="A1545" s="31">
        <v>43181</v>
      </c>
      <c r="B1545" s="30">
        <v>322.97000000000003</v>
      </c>
      <c r="C1545" s="30">
        <v>324.72000000000003</v>
      </c>
      <c r="D1545" s="30">
        <v>321.8</v>
      </c>
      <c r="E1545" s="30">
        <v>323.32</v>
      </c>
    </row>
    <row r="1546" spans="1:5" x14ac:dyDescent="0.3">
      <c r="A1546" s="31">
        <v>43180</v>
      </c>
      <c r="B1546" s="30">
        <v>322.19</v>
      </c>
      <c r="C1546" s="30">
        <v>322.85000000000002</v>
      </c>
      <c r="D1546" s="30">
        <v>321.45999999999998</v>
      </c>
      <c r="E1546" s="30">
        <v>321.60000000000002</v>
      </c>
    </row>
    <row r="1547" spans="1:5" x14ac:dyDescent="0.3">
      <c r="A1547" s="31">
        <v>43179</v>
      </c>
      <c r="B1547" s="30">
        <v>317.79000000000002</v>
      </c>
      <c r="C1547" s="30">
        <v>321.8</v>
      </c>
      <c r="D1547" s="30">
        <v>317.66000000000003</v>
      </c>
      <c r="E1547" s="30">
        <v>321.79000000000002</v>
      </c>
    </row>
    <row r="1548" spans="1:5" x14ac:dyDescent="0.3">
      <c r="A1548" s="31">
        <v>43178</v>
      </c>
      <c r="B1548" s="30">
        <v>322.57</v>
      </c>
      <c r="C1548" s="30">
        <v>322.8</v>
      </c>
      <c r="D1548" s="30">
        <v>319.72000000000003</v>
      </c>
      <c r="E1548" s="30">
        <v>320.35000000000002</v>
      </c>
    </row>
    <row r="1549" spans="1:5" x14ac:dyDescent="0.3">
      <c r="A1549" s="31">
        <v>43175</v>
      </c>
      <c r="B1549" s="30">
        <v>322.94</v>
      </c>
      <c r="C1549" s="30">
        <v>323.42</v>
      </c>
      <c r="D1549" s="30">
        <v>320.3</v>
      </c>
      <c r="E1549" s="30">
        <v>322.88</v>
      </c>
    </row>
    <row r="1550" spans="1:5" x14ac:dyDescent="0.3">
      <c r="A1550" s="31">
        <v>43174</v>
      </c>
      <c r="B1550" s="30">
        <v>322.06</v>
      </c>
      <c r="C1550" s="30">
        <v>323.44</v>
      </c>
      <c r="D1550" s="30">
        <v>319.76</v>
      </c>
      <c r="E1550" s="30">
        <v>322.74</v>
      </c>
    </row>
    <row r="1551" spans="1:5" x14ac:dyDescent="0.3">
      <c r="A1551" s="31">
        <v>43173</v>
      </c>
      <c r="B1551" s="30">
        <v>320.72000000000003</v>
      </c>
      <c r="C1551" s="30">
        <v>322.27</v>
      </c>
      <c r="D1551" s="30">
        <v>320.39</v>
      </c>
      <c r="E1551" s="30">
        <v>321.99</v>
      </c>
    </row>
    <row r="1552" spans="1:5" x14ac:dyDescent="0.3">
      <c r="A1552" s="31">
        <v>43172</v>
      </c>
      <c r="B1552" s="30">
        <v>320.98</v>
      </c>
      <c r="C1552" s="30">
        <v>322.98</v>
      </c>
      <c r="D1552" s="30">
        <v>320.37</v>
      </c>
      <c r="E1552" s="30">
        <v>322.98</v>
      </c>
    </row>
    <row r="1553" spans="1:5" x14ac:dyDescent="0.3">
      <c r="A1553" s="31">
        <v>43171</v>
      </c>
      <c r="B1553" s="30">
        <v>321.32</v>
      </c>
      <c r="C1553" s="30">
        <v>321.86</v>
      </c>
      <c r="D1553" s="30">
        <v>319.69</v>
      </c>
      <c r="E1553" s="30">
        <v>320.7</v>
      </c>
    </row>
    <row r="1554" spans="1:5" x14ac:dyDescent="0.3">
      <c r="A1554" s="31">
        <v>43168</v>
      </c>
      <c r="B1554" s="30">
        <v>316.06</v>
      </c>
      <c r="C1554" s="30">
        <v>320.47000000000003</v>
      </c>
      <c r="D1554" s="30">
        <v>314.87</v>
      </c>
      <c r="E1554" s="30">
        <v>317.67</v>
      </c>
    </row>
    <row r="1555" spans="1:5" x14ac:dyDescent="0.3">
      <c r="A1555" s="31">
        <v>43167</v>
      </c>
      <c r="B1555" s="30">
        <v>313.62</v>
      </c>
      <c r="C1555" s="30">
        <v>314.77999999999997</v>
      </c>
      <c r="D1555" s="30">
        <v>311.04000000000002</v>
      </c>
      <c r="E1555" s="30">
        <v>314.77999999999997</v>
      </c>
    </row>
    <row r="1556" spans="1:5" x14ac:dyDescent="0.3">
      <c r="A1556" s="31">
        <v>43166</v>
      </c>
      <c r="B1556" s="30">
        <v>311.57</v>
      </c>
      <c r="C1556" s="30">
        <v>314.11</v>
      </c>
      <c r="D1556" s="30">
        <v>309.11</v>
      </c>
      <c r="E1556" s="30">
        <v>311.14</v>
      </c>
    </row>
    <row r="1557" spans="1:5" x14ac:dyDescent="0.3">
      <c r="A1557" s="31">
        <v>43165</v>
      </c>
      <c r="B1557" s="30">
        <v>308.14999999999998</v>
      </c>
      <c r="C1557" s="30">
        <v>310.64999999999998</v>
      </c>
      <c r="D1557" s="30">
        <v>306.95</v>
      </c>
      <c r="E1557" s="30">
        <v>310.45999999999998</v>
      </c>
    </row>
    <row r="1558" spans="1:5" x14ac:dyDescent="0.3">
      <c r="A1558" s="31">
        <v>43164</v>
      </c>
      <c r="B1558" s="30">
        <v>308.39</v>
      </c>
      <c r="C1558" s="30">
        <v>308.79000000000002</v>
      </c>
      <c r="D1558" s="30">
        <v>304.45999999999998</v>
      </c>
      <c r="E1558" s="30">
        <v>304.58</v>
      </c>
    </row>
    <row r="1559" spans="1:5" x14ac:dyDescent="0.3">
      <c r="A1559" s="31">
        <v>43161</v>
      </c>
      <c r="B1559" s="30">
        <v>310.11</v>
      </c>
      <c r="C1559" s="30">
        <v>310.42</v>
      </c>
      <c r="D1559" s="30">
        <v>306.88</v>
      </c>
      <c r="E1559" s="30">
        <v>308.35000000000002</v>
      </c>
    </row>
    <row r="1560" spans="1:5" x14ac:dyDescent="0.3">
      <c r="A1560" s="31">
        <v>43159</v>
      </c>
      <c r="B1560" s="30">
        <v>315.89</v>
      </c>
      <c r="C1560" s="30">
        <v>317.42</v>
      </c>
      <c r="D1560" s="30">
        <v>312.75</v>
      </c>
      <c r="E1560" s="30">
        <v>312.86</v>
      </c>
    </row>
    <row r="1561" spans="1:5" x14ac:dyDescent="0.3">
      <c r="A1561" s="31">
        <v>43158</v>
      </c>
      <c r="B1561" s="30">
        <v>319.52</v>
      </c>
      <c r="C1561" s="30">
        <v>320.70999999999998</v>
      </c>
      <c r="D1561" s="30">
        <v>316.83</v>
      </c>
      <c r="E1561" s="30">
        <v>316.83</v>
      </c>
    </row>
    <row r="1562" spans="1:5" x14ac:dyDescent="0.3">
      <c r="A1562" s="31">
        <v>43157</v>
      </c>
      <c r="B1562" s="30">
        <v>318.49</v>
      </c>
      <c r="C1562" s="30">
        <v>318.60000000000002</v>
      </c>
      <c r="D1562" s="30">
        <v>316.12</v>
      </c>
      <c r="E1562" s="30">
        <v>317.33999999999997</v>
      </c>
    </row>
    <row r="1563" spans="1:5" x14ac:dyDescent="0.3">
      <c r="A1563" s="31">
        <v>43154</v>
      </c>
      <c r="B1563" s="30">
        <v>313.89</v>
      </c>
      <c r="C1563" s="30">
        <v>316.81</v>
      </c>
      <c r="D1563" s="30">
        <v>313.89</v>
      </c>
      <c r="E1563" s="30">
        <v>316.81</v>
      </c>
    </row>
    <row r="1564" spans="1:5" x14ac:dyDescent="0.3">
      <c r="A1564" s="31">
        <v>43153</v>
      </c>
      <c r="B1564" s="30">
        <v>312.72000000000003</v>
      </c>
      <c r="C1564" s="30">
        <v>313.49</v>
      </c>
      <c r="D1564" s="30">
        <v>311.13</v>
      </c>
      <c r="E1564" s="30">
        <v>312.17</v>
      </c>
    </row>
    <row r="1565" spans="1:5" x14ac:dyDescent="0.3">
      <c r="A1565" s="31">
        <v>43152</v>
      </c>
      <c r="B1565" s="30">
        <v>313.14</v>
      </c>
      <c r="C1565" s="30">
        <v>314.95</v>
      </c>
      <c r="D1565" s="30">
        <v>310.99</v>
      </c>
      <c r="E1565" s="30">
        <v>314.47000000000003</v>
      </c>
    </row>
    <row r="1566" spans="1:5" x14ac:dyDescent="0.3">
      <c r="A1566" s="31">
        <v>43151</v>
      </c>
      <c r="B1566" s="30">
        <v>315.19</v>
      </c>
      <c r="C1566" s="30">
        <v>315.73</v>
      </c>
      <c r="D1566" s="30">
        <v>312.2</v>
      </c>
      <c r="E1566" s="30">
        <v>312.83</v>
      </c>
    </row>
    <row r="1567" spans="1:5" x14ac:dyDescent="0.3">
      <c r="A1567" s="31">
        <v>43150</v>
      </c>
      <c r="B1567" s="30">
        <v>318.42</v>
      </c>
      <c r="C1567" s="30">
        <v>318.8</v>
      </c>
      <c r="D1567" s="30">
        <v>314.51</v>
      </c>
      <c r="E1567" s="30">
        <v>316.61</v>
      </c>
    </row>
    <row r="1568" spans="1:5" x14ac:dyDescent="0.3">
      <c r="A1568" s="31">
        <v>43145</v>
      </c>
      <c r="B1568" s="30">
        <v>313.33</v>
      </c>
      <c r="C1568" s="30">
        <v>315.52999999999997</v>
      </c>
      <c r="D1568" s="30">
        <v>312.81</v>
      </c>
      <c r="E1568" s="30">
        <v>314.39999999999998</v>
      </c>
    </row>
    <row r="1569" spans="1:5" x14ac:dyDescent="0.3">
      <c r="A1569" s="31">
        <v>43144</v>
      </c>
      <c r="B1569" s="30">
        <v>310.45</v>
      </c>
      <c r="C1569" s="30">
        <v>314.14999999999998</v>
      </c>
      <c r="D1569" s="30">
        <v>309.23</v>
      </c>
      <c r="E1569" s="30">
        <v>310.87</v>
      </c>
    </row>
    <row r="1570" spans="1:5" x14ac:dyDescent="0.3">
      <c r="A1570" s="31">
        <v>43143</v>
      </c>
      <c r="B1570" s="30">
        <v>306.91000000000003</v>
      </c>
      <c r="C1570" s="30">
        <v>309.64999999999998</v>
      </c>
      <c r="D1570" s="30">
        <v>305.17</v>
      </c>
      <c r="E1570" s="30">
        <v>308.13</v>
      </c>
    </row>
    <row r="1571" spans="1:5" x14ac:dyDescent="0.3">
      <c r="A1571" s="31">
        <v>43140</v>
      </c>
      <c r="B1571" s="30">
        <v>303.54000000000002</v>
      </c>
      <c r="C1571" s="30">
        <v>306.33999999999997</v>
      </c>
      <c r="D1571" s="30">
        <v>303.47000000000003</v>
      </c>
      <c r="E1571" s="30">
        <v>304.83</v>
      </c>
    </row>
    <row r="1572" spans="1:5" x14ac:dyDescent="0.3">
      <c r="A1572" s="31">
        <v>43139</v>
      </c>
      <c r="B1572" s="30">
        <v>310.83999999999997</v>
      </c>
      <c r="C1572" s="30">
        <v>314.24</v>
      </c>
      <c r="D1572" s="30">
        <v>309.95</v>
      </c>
      <c r="E1572" s="30">
        <v>311.62</v>
      </c>
    </row>
    <row r="1573" spans="1:5" x14ac:dyDescent="0.3">
      <c r="A1573" s="31">
        <v>43138</v>
      </c>
      <c r="B1573" s="30">
        <v>322.06</v>
      </c>
      <c r="C1573" s="30">
        <v>322.10000000000002</v>
      </c>
      <c r="D1573" s="30">
        <v>310.47000000000003</v>
      </c>
      <c r="E1573" s="30">
        <v>310.48</v>
      </c>
    </row>
    <row r="1574" spans="1:5" x14ac:dyDescent="0.3">
      <c r="A1574" s="31">
        <v>43137</v>
      </c>
      <c r="B1574" s="30">
        <v>316.62</v>
      </c>
      <c r="C1574" s="30">
        <v>319.14999999999998</v>
      </c>
      <c r="D1574" s="30">
        <v>312.62</v>
      </c>
      <c r="E1574" s="30">
        <v>318.01</v>
      </c>
    </row>
    <row r="1575" spans="1:5" x14ac:dyDescent="0.3">
      <c r="A1575" s="31">
        <v>43136</v>
      </c>
      <c r="B1575" s="30">
        <v>322.05</v>
      </c>
      <c r="C1575" s="30">
        <v>324.64</v>
      </c>
      <c r="D1575" s="30">
        <v>320.60000000000002</v>
      </c>
      <c r="E1575" s="30">
        <v>323.29000000000002</v>
      </c>
    </row>
    <row r="1576" spans="1:5" x14ac:dyDescent="0.3">
      <c r="A1576" s="31">
        <v>43133</v>
      </c>
      <c r="B1576" s="30">
        <v>332.69</v>
      </c>
      <c r="C1576" s="30">
        <v>332.69</v>
      </c>
      <c r="D1576" s="30">
        <v>326.3</v>
      </c>
      <c r="E1576" s="30">
        <v>327.01</v>
      </c>
    </row>
    <row r="1577" spans="1:5" x14ac:dyDescent="0.3">
      <c r="A1577" s="31">
        <v>43132</v>
      </c>
      <c r="B1577" s="30">
        <v>335.06</v>
      </c>
      <c r="C1577" s="30">
        <v>335.66</v>
      </c>
      <c r="D1577" s="30">
        <v>332.93</v>
      </c>
      <c r="E1577" s="30">
        <v>333.36</v>
      </c>
    </row>
    <row r="1578" spans="1:5" x14ac:dyDescent="0.3">
      <c r="A1578" s="31">
        <v>43131</v>
      </c>
      <c r="B1578" s="30">
        <v>332.38</v>
      </c>
      <c r="C1578" s="30">
        <v>338.48</v>
      </c>
      <c r="D1578" s="30">
        <v>331.65</v>
      </c>
      <c r="E1578" s="30">
        <v>333.38</v>
      </c>
    </row>
    <row r="1579" spans="1:5" x14ac:dyDescent="0.3">
      <c r="A1579" s="31">
        <v>43130</v>
      </c>
      <c r="B1579" s="30">
        <v>336.62</v>
      </c>
      <c r="C1579" s="30">
        <v>337.88</v>
      </c>
      <c r="D1579" s="30">
        <v>333.4</v>
      </c>
      <c r="E1579" s="30">
        <v>333.4</v>
      </c>
    </row>
    <row r="1580" spans="1:5" x14ac:dyDescent="0.3">
      <c r="A1580" s="31">
        <v>43129</v>
      </c>
      <c r="B1580" s="30">
        <v>337.28</v>
      </c>
      <c r="C1580" s="30">
        <v>339.27</v>
      </c>
      <c r="D1580" s="30">
        <v>337.05</v>
      </c>
      <c r="E1580" s="30">
        <v>338.05</v>
      </c>
    </row>
    <row r="1581" spans="1:5" x14ac:dyDescent="0.3">
      <c r="A1581" s="31">
        <v>43126</v>
      </c>
      <c r="B1581" s="30">
        <v>333.75</v>
      </c>
      <c r="C1581" s="30">
        <v>335.38</v>
      </c>
      <c r="D1581" s="30">
        <v>332.51</v>
      </c>
      <c r="E1581" s="30">
        <v>335.38</v>
      </c>
    </row>
    <row r="1582" spans="1:5" x14ac:dyDescent="0.3">
      <c r="A1582" s="31">
        <v>43125</v>
      </c>
      <c r="B1582" s="30">
        <v>330.67</v>
      </c>
      <c r="C1582" s="30">
        <v>334.5</v>
      </c>
      <c r="D1582" s="30">
        <v>330.6</v>
      </c>
      <c r="E1582" s="30">
        <v>334.08</v>
      </c>
    </row>
    <row r="1583" spans="1:5" x14ac:dyDescent="0.3">
      <c r="A1583" s="31">
        <v>43124</v>
      </c>
      <c r="B1583" s="30">
        <v>330.37</v>
      </c>
      <c r="C1583" s="30">
        <v>332.44</v>
      </c>
      <c r="D1583" s="30">
        <v>329.86</v>
      </c>
      <c r="E1583" s="30">
        <v>330.91</v>
      </c>
    </row>
    <row r="1584" spans="1:5" x14ac:dyDescent="0.3">
      <c r="A1584" s="31">
        <v>43123</v>
      </c>
      <c r="B1584" s="30">
        <v>327.42</v>
      </c>
      <c r="C1584" s="30">
        <v>330.93</v>
      </c>
      <c r="D1584" s="30">
        <v>327.17</v>
      </c>
      <c r="E1584" s="30">
        <v>330.93</v>
      </c>
    </row>
    <row r="1585" spans="1:5" x14ac:dyDescent="0.3">
      <c r="A1585" s="31">
        <v>43122</v>
      </c>
      <c r="B1585" s="30">
        <v>328.78</v>
      </c>
      <c r="C1585" s="30">
        <v>328.84</v>
      </c>
      <c r="D1585" s="30">
        <v>324.56</v>
      </c>
      <c r="E1585" s="30">
        <v>326.27</v>
      </c>
    </row>
    <row r="1586" spans="1:5" x14ac:dyDescent="0.3">
      <c r="A1586" s="31">
        <v>43119</v>
      </c>
      <c r="B1586" s="30">
        <v>329.81</v>
      </c>
      <c r="C1586" s="30">
        <v>330.55</v>
      </c>
      <c r="D1586" s="30">
        <v>328.51</v>
      </c>
      <c r="E1586" s="30">
        <v>329.52</v>
      </c>
    </row>
    <row r="1587" spans="1:5" x14ac:dyDescent="0.3">
      <c r="A1587" s="31">
        <v>43118</v>
      </c>
      <c r="B1587" s="30">
        <v>331.03</v>
      </c>
      <c r="C1587" s="30">
        <v>331.88</v>
      </c>
      <c r="D1587" s="30">
        <v>328.77</v>
      </c>
      <c r="E1587" s="30">
        <v>329.13</v>
      </c>
    </row>
    <row r="1588" spans="1:5" x14ac:dyDescent="0.3">
      <c r="A1588" s="31">
        <v>43117</v>
      </c>
      <c r="B1588" s="30">
        <v>329.31</v>
      </c>
      <c r="C1588" s="30">
        <v>330.21</v>
      </c>
      <c r="D1588" s="30">
        <v>328.03</v>
      </c>
      <c r="E1588" s="30">
        <v>329.19</v>
      </c>
    </row>
    <row r="1589" spans="1:5" x14ac:dyDescent="0.3">
      <c r="A1589" s="31">
        <v>43116</v>
      </c>
      <c r="B1589" s="30">
        <v>327.44</v>
      </c>
      <c r="C1589" s="30">
        <v>330.5</v>
      </c>
      <c r="D1589" s="30">
        <v>326.64999999999998</v>
      </c>
      <c r="E1589" s="30">
        <v>330.02</v>
      </c>
    </row>
    <row r="1590" spans="1:5" x14ac:dyDescent="0.3">
      <c r="A1590" s="31">
        <v>43115</v>
      </c>
      <c r="B1590" s="30">
        <v>328.57</v>
      </c>
      <c r="C1590" s="30">
        <v>328.94</v>
      </c>
      <c r="D1590" s="30">
        <v>326.20999999999998</v>
      </c>
      <c r="E1590" s="30">
        <v>327.39</v>
      </c>
    </row>
    <row r="1591" spans="1:5" x14ac:dyDescent="0.3">
      <c r="A1591" s="31">
        <v>43112</v>
      </c>
      <c r="B1591" s="30">
        <v>327.33999999999997</v>
      </c>
      <c r="C1591" s="30">
        <v>327.5</v>
      </c>
      <c r="D1591" s="30">
        <v>324.22000000000003</v>
      </c>
      <c r="E1591" s="30">
        <v>326.72000000000003</v>
      </c>
    </row>
    <row r="1592" spans="1:5" x14ac:dyDescent="0.3">
      <c r="A1592" s="31">
        <v>43111</v>
      </c>
      <c r="B1592" s="30">
        <v>326.92</v>
      </c>
      <c r="C1592" s="30">
        <v>327.98</v>
      </c>
      <c r="D1592" s="30">
        <v>325.07</v>
      </c>
      <c r="E1592" s="30">
        <v>325.67</v>
      </c>
    </row>
    <row r="1593" spans="1:5" x14ac:dyDescent="0.3">
      <c r="A1593" s="31">
        <v>43110</v>
      </c>
      <c r="B1593" s="30">
        <v>330.87</v>
      </c>
      <c r="C1593" s="30">
        <v>330.97</v>
      </c>
      <c r="D1593" s="30">
        <v>327.07</v>
      </c>
      <c r="E1593" s="30">
        <v>327.61</v>
      </c>
    </row>
    <row r="1594" spans="1:5" x14ac:dyDescent="0.3">
      <c r="A1594" s="31">
        <v>43109</v>
      </c>
      <c r="B1594" s="30">
        <v>330.67</v>
      </c>
      <c r="C1594" s="30">
        <v>332.7</v>
      </c>
      <c r="D1594" s="30">
        <v>328.53</v>
      </c>
      <c r="E1594" s="30">
        <v>330.25</v>
      </c>
    </row>
    <row r="1595" spans="1:5" x14ac:dyDescent="0.3">
      <c r="A1595" s="31">
        <v>43108</v>
      </c>
      <c r="B1595" s="30">
        <v>330.83</v>
      </c>
      <c r="C1595" s="30">
        <v>331.65</v>
      </c>
      <c r="D1595" s="30">
        <v>328.47</v>
      </c>
      <c r="E1595" s="30">
        <v>331.28</v>
      </c>
    </row>
    <row r="1596" spans="1:5" x14ac:dyDescent="0.3">
      <c r="A1596" s="31">
        <v>43105</v>
      </c>
      <c r="B1596" s="30">
        <v>326.06</v>
      </c>
      <c r="C1596" s="30">
        <v>329.03</v>
      </c>
      <c r="D1596" s="30">
        <v>325.77999999999997</v>
      </c>
      <c r="E1596" s="30">
        <v>328.97</v>
      </c>
    </row>
    <row r="1597" spans="1:5" x14ac:dyDescent="0.3">
      <c r="A1597" s="31">
        <v>43104</v>
      </c>
      <c r="B1597" s="30">
        <v>329.52</v>
      </c>
      <c r="C1597" s="30">
        <v>329.52</v>
      </c>
      <c r="D1597" s="30">
        <v>324.58</v>
      </c>
      <c r="E1597" s="30">
        <v>324.58</v>
      </c>
    </row>
    <row r="1598" spans="1:5" x14ac:dyDescent="0.3">
      <c r="A1598" s="31">
        <v>43103</v>
      </c>
      <c r="B1598" s="30">
        <v>327.13</v>
      </c>
      <c r="C1598" s="30">
        <v>328.37</v>
      </c>
      <c r="D1598" s="30">
        <v>326.56</v>
      </c>
      <c r="E1598" s="30">
        <v>327.13</v>
      </c>
    </row>
    <row r="1599" spans="1:5" x14ac:dyDescent="0.3">
      <c r="A1599" s="31">
        <v>43102</v>
      </c>
      <c r="B1599" s="30">
        <v>325.73</v>
      </c>
      <c r="C1599" s="30">
        <v>326.45</v>
      </c>
      <c r="D1599" s="30">
        <v>324.3</v>
      </c>
      <c r="E1599" s="30">
        <v>326</v>
      </c>
    </row>
    <row r="1600" spans="1:5" x14ac:dyDescent="0.3">
      <c r="A1600" s="31">
        <v>43097</v>
      </c>
      <c r="B1600" s="30">
        <v>320.63</v>
      </c>
      <c r="C1600" s="30">
        <v>324.74</v>
      </c>
      <c r="D1600" s="30">
        <v>320.33999999999997</v>
      </c>
      <c r="E1600" s="30">
        <v>324.74</v>
      </c>
    </row>
    <row r="1601" spans="1:5" x14ac:dyDescent="0.3">
      <c r="A1601" s="31">
        <v>43096</v>
      </c>
      <c r="B1601" s="30">
        <v>318.18</v>
      </c>
      <c r="C1601" s="30">
        <v>320.25</v>
      </c>
      <c r="D1601" s="30">
        <v>316.89999999999998</v>
      </c>
      <c r="E1601" s="30">
        <v>320.25</v>
      </c>
    </row>
    <row r="1602" spans="1:5" x14ac:dyDescent="0.3">
      <c r="A1602" s="31">
        <v>43095</v>
      </c>
      <c r="B1602" s="30">
        <v>322.14</v>
      </c>
      <c r="C1602" s="30">
        <v>323.43</v>
      </c>
      <c r="D1602" s="30">
        <v>318.89</v>
      </c>
      <c r="E1602" s="30">
        <v>318.89</v>
      </c>
    </row>
    <row r="1603" spans="1:5" x14ac:dyDescent="0.3">
      <c r="A1603" s="31">
        <v>43091</v>
      </c>
      <c r="B1603" s="30">
        <v>320.86</v>
      </c>
      <c r="C1603" s="30">
        <v>321.89</v>
      </c>
      <c r="D1603" s="30">
        <v>319.55</v>
      </c>
      <c r="E1603" s="30">
        <v>321.20999999999998</v>
      </c>
    </row>
    <row r="1604" spans="1:5" x14ac:dyDescent="0.3">
      <c r="A1604" s="31">
        <v>43090</v>
      </c>
      <c r="B1604" s="30">
        <v>325.82</v>
      </c>
      <c r="C1604" s="30">
        <v>325.88</v>
      </c>
      <c r="D1604" s="30">
        <v>319.72000000000003</v>
      </c>
      <c r="E1604" s="30">
        <v>319.72000000000003</v>
      </c>
    </row>
    <row r="1605" spans="1:5" x14ac:dyDescent="0.3">
      <c r="A1605" s="31">
        <v>43089</v>
      </c>
      <c r="B1605" s="30">
        <v>326.2</v>
      </c>
      <c r="C1605" s="30">
        <v>327.51</v>
      </c>
      <c r="D1605" s="30">
        <v>325.55</v>
      </c>
      <c r="E1605" s="30">
        <v>325.79000000000002</v>
      </c>
    </row>
    <row r="1606" spans="1:5" x14ac:dyDescent="0.3">
      <c r="A1606" s="31">
        <v>43088</v>
      </c>
      <c r="B1606" s="30">
        <v>327.62</v>
      </c>
      <c r="C1606" s="30">
        <v>329.43</v>
      </c>
      <c r="D1606" s="30">
        <v>325.82</v>
      </c>
      <c r="E1606" s="30">
        <v>326.76</v>
      </c>
    </row>
    <row r="1607" spans="1:5" x14ac:dyDescent="0.3">
      <c r="A1607" s="31">
        <v>43087</v>
      </c>
      <c r="B1607" s="30">
        <v>327.08999999999997</v>
      </c>
      <c r="C1607" s="30">
        <v>327.16000000000003</v>
      </c>
      <c r="D1607" s="30">
        <v>325.64</v>
      </c>
      <c r="E1607" s="30">
        <v>326.60000000000002</v>
      </c>
    </row>
    <row r="1608" spans="1:5" x14ac:dyDescent="0.3">
      <c r="A1608" s="31">
        <v>43084</v>
      </c>
      <c r="B1608" s="30">
        <v>327.39</v>
      </c>
      <c r="C1608" s="30">
        <v>328.34</v>
      </c>
      <c r="D1608" s="30">
        <v>325.36</v>
      </c>
      <c r="E1608" s="30">
        <v>326.23</v>
      </c>
    </row>
    <row r="1609" spans="1:5" x14ac:dyDescent="0.3">
      <c r="A1609" s="31">
        <v>43083</v>
      </c>
      <c r="B1609" s="30">
        <v>327</v>
      </c>
      <c r="C1609" s="30">
        <v>331.22</v>
      </c>
      <c r="D1609" s="30">
        <v>324.74</v>
      </c>
      <c r="E1609" s="30">
        <v>324.74</v>
      </c>
    </row>
    <row r="1610" spans="1:5" x14ac:dyDescent="0.3">
      <c r="A1610" s="31">
        <v>43082</v>
      </c>
      <c r="B1610" s="30">
        <v>324.14</v>
      </c>
      <c r="C1610" s="30">
        <v>326.58</v>
      </c>
      <c r="D1610" s="30">
        <v>323.13</v>
      </c>
      <c r="E1610" s="30">
        <v>326.18</v>
      </c>
    </row>
    <row r="1611" spans="1:5" x14ac:dyDescent="0.3">
      <c r="A1611" s="31">
        <v>43081</v>
      </c>
      <c r="B1611" s="30">
        <v>325.14999999999998</v>
      </c>
      <c r="C1611" s="30">
        <v>325.26</v>
      </c>
      <c r="D1611" s="30">
        <v>323.27</v>
      </c>
      <c r="E1611" s="30">
        <v>324.07</v>
      </c>
    </row>
    <row r="1612" spans="1:5" x14ac:dyDescent="0.3">
      <c r="A1612" s="31">
        <v>43080</v>
      </c>
      <c r="B1612" s="30">
        <v>325.13</v>
      </c>
      <c r="C1612" s="30">
        <v>325.39999999999998</v>
      </c>
      <c r="D1612" s="30">
        <v>323.33999999999997</v>
      </c>
      <c r="E1612" s="30">
        <v>325.08999999999997</v>
      </c>
    </row>
    <row r="1613" spans="1:5" x14ac:dyDescent="0.3">
      <c r="A1613" s="31">
        <v>43077</v>
      </c>
      <c r="B1613" s="30">
        <v>324.83999999999997</v>
      </c>
      <c r="C1613" s="30">
        <v>325.38</v>
      </c>
      <c r="D1613" s="30">
        <v>323.42</v>
      </c>
      <c r="E1613" s="30">
        <v>324.68</v>
      </c>
    </row>
    <row r="1614" spans="1:5" x14ac:dyDescent="0.3">
      <c r="A1614" s="31">
        <v>43076</v>
      </c>
      <c r="B1614" s="30">
        <v>325.31</v>
      </c>
      <c r="C1614" s="30">
        <v>325.52999999999997</v>
      </c>
      <c r="D1614" s="30">
        <v>322.39</v>
      </c>
      <c r="E1614" s="30">
        <v>323.58999999999997</v>
      </c>
    </row>
    <row r="1615" spans="1:5" x14ac:dyDescent="0.3">
      <c r="A1615" s="31">
        <v>43075</v>
      </c>
      <c r="B1615" s="30">
        <v>329.48</v>
      </c>
      <c r="C1615" s="30">
        <v>329.51</v>
      </c>
      <c r="D1615" s="30">
        <v>324.52</v>
      </c>
      <c r="E1615" s="30">
        <v>324.52</v>
      </c>
    </row>
    <row r="1616" spans="1:5" x14ac:dyDescent="0.3">
      <c r="A1616" s="31">
        <v>43074</v>
      </c>
      <c r="B1616" s="30">
        <v>326.77</v>
      </c>
      <c r="C1616" s="30">
        <v>330.17</v>
      </c>
      <c r="D1616" s="30">
        <v>326.33999999999997</v>
      </c>
      <c r="E1616" s="30">
        <v>329.61</v>
      </c>
    </row>
    <row r="1617" spans="1:5" x14ac:dyDescent="0.3">
      <c r="A1617" s="31">
        <v>43073</v>
      </c>
      <c r="B1617" s="30">
        <v>326.31</v>
      </c>
      <c r="C1617" s="30">
        <v>328.77</v>
      </c>
      <c r="D1617" s="30">
        <v>324.88</v>
      </c>
      <c r="E1617" s="30">
        <v>328.77</v>
      </c>
    </row>
    <row r="1618" spans="1:5" x14ac:dyDescent="0.3">
      <c r="A1618" s="31">
        <v>43070</v>
      </c>
      <c r="B1618" s="30">
        <v>326.85000000000002</v>
      </c>
      <c r="C1618" s="30">
        <v>326.85000000000002</v>
      </c>
      <c r="D1618" s="30">
        <v>324.5</v>
      </c>
      <c r="E1618" s="30">
        <v>324.77999999999997</v>
      </c>
    </row>
    <row r="1619" spans="1:5" x14ac:dyDescent="0.3">
      <c r="A1619" s="31">
        <v>43069</v>
      </c>
      <c r="B1619" s="30">
        <v>328.45</v>
      </c>
      <c r="C1619" s="30">
        <v>329.55</v>
      </c>
      <c r="D1619" s="30">
        <v>324.82</v>
      </c>
      <c r="E1619" s="30">
        <v>325.25</v>
      </c>
    </row>
    <row r="1620" spans="1:5" x14ac:dyDescent="0.3">
      <c r="A1620" s="31">
        <v>43068</v>
      </c>
      <c r="B1620" s="30">
        <v>331.41</v>
      </c>
      <c r="C1620" s="30">
        <v>332.22</v>
      </c>
      <c r="D1620" s="30">
        <v>330.04</v>
      </c>
      <c r="E1620" s="30">
        <v>330.68</v>
      </c>
    </row>
    <row r="1621" spans="1:5" x14ac:dyDescent="0.3">
      <c r="A1621" s="31">
        <v>43067</v>
      </c>
      <c r="B1621" s="30">
        <v>330.19</v>
      </c>
      <c r="C1621" s="30">
        <v>331.58</v>
      </c>
      <c r="D1621" s="30">
        <v>328.51</v>
      </c>
      <c r="E1621" s="30">
        <v>330.99</v>
      </c>
    </row>
    <row r="1622" spans="1:5" x14ac:dyDescent="0.3">
      <c r="A1622" s="31">
        <v>43066</v>
      </c>
      <c r="B1622" s="30">
        <v>335.24</v>
      </c>
      <c r="C1622" s="30">
        <v>335.61</v>
      </c>
      <c r="D1622" s="30">
        <v>329.47</v>
      </c>
      <c r="E1622" s="30">
        <v>329.53</v>
      </c>
    </row>
    <row r="1623" spans="1:5" x14ac:dyDescent="0.3">
      <c r="A1623" s="31">
        <v>43063</v>
      </c>
      <c r="B1623" s="30">
        <v>334.77</v>
      </c>
      <c r="C1623" s="30">
        <v>335.44</v>
      </c>
      <c r="D1623" s="30">
        <v>333.86</v>
      </c>
      <c r="E1623" s="30">
        <v>335.44</v>
      </c>
    </row>
    <row r="1624" spans="1:5" x14ac:dyDescent="0.3">
      <c r="A1624" s="31">
        <v>43062</v>
      </c>
      <c r="B1624" s="30">
        <v>335.66</v>
      </c>
      <c r="C1624" s="30">
        <v>335.89</v>
      </c>
      <c r="D1624" s="30">
        <v>333.99</v>
      </c>
      <c r="E1624" s="30">
        <v>334.51</v>
      </c>
    </row>
    <row r="1625" spans="1:5" x14ac:dyDescent="0.3">
      <c r="A1625" s="31">
        <v>43061</v>
      </c>
      <c r="B1625" s="30">
        <v>335.93</v>
      </c>
      <c r="C1625" s="30">
        <v>337.05</v>
      </c>
      <c r="D1625" s="30">
        <v>334.62</v>
      </c>
      <c r="E1625" s="30">
        <v>335.49</v>
      </c>
    </row>
    <row r="1626" spans="1:5" x14ac:dyDescent="0.3">
      <c r="A1626" s="31">
        <v>43060</v>
      </c>
      <c r="B1626" s="30">
        <v>333.78</v>
      </c>
      <c r="C1626" s="30">
        <v>334.92</v>
      </c>
      <c r="D1626" s="30">
        <v>332.7</v>
      </c>
      <c r="E1626" s="30">
        <v>333.51</v>
      </c>
    </row>
    <row r="1627" spans="1:5" x14ac:dyDescent="0.3">
      <c r="A1627" s="31">
        <v>43059</v>
      </c>
      <c r="B1627" s="30">
        <v>334.43</v>
      </c>
      <c r="C1627" s="30">
        <v>335.18</v>
      </c>
      <c r="D1627" s="30">
        <v>332.26</v>
      </c>
      <c r="E1627" s="30">
        <v>332.92</v>
      </c>
    </row>
    <row r="1628" spans="1:5" x14ac:dyDescent="0.3">
      <c r="A1628" s="31">
        <v>43056</v>
      </c>
      <c r="B1628" s="30">
        <v>336.05</v>
      </c>
      <c r="C1628" s="30">
        <v>338.04</v>
      </c>
      <c r="D1628" s="30">
        <v>334.18</v>
      </c>
      <c r="E1628" s="30">
        <v>334.18</v>
      </c>
    </row>
    <row r="1629" spans="1:5" x14ac:dyDescent="0.3">
      <c r="A1629" s="31">
        <v>43055</v>
      </c>
      <c r="B1629" s="30">
        <v>332.75</v>
      </c>
      <c r="C1629" s="30">
        <v>334.92</v>
      </c>
      <c r="D1629" s="30">
        <v>331.84</v>
      </c>
      <c r="E1629" s="30">
        <v>334.36</v>
      </c>
    </row>
    <row r="1630" spans="1:5" x14ac:dyDescent="0.3">
      <c r="A1630" s="31">
        <v>43054</v>
      </c>
      <c r="B1630" s="30">
        <v>333.39</v>
      </c>
      <c r="C1630" s="30">
        <v>333.6</v>
      </c>
      <c r="D1630" s="30">
        <v>331.36</v>
      </c>
      <c r="E1630" s="30">
        <v>332.17</v>
      </c>
    </row>
    <row r="1631" spans="1:5" x14ac:dyDescent="0.3">
      <c r="A1631" s="31">
        <v>43053</v>
      </c>
      <c r="B1631" s="30">
        <v>334.63</v>
      </c>
      <c r="C1631" s="30">
        <v>334.73</v>
      </c>
      <c r="D1631" s="30">
        <v>333.13</v>
      </c>
      <c r="E1631" s="30">
        <v>333.62</v>
      </c>
    </row>
    <row r="1632" spans="1:5" x14ac:dyDescent="0.3">
      <c r="A1632" s="31">
        <v>43052</v>
      </c>
      <c r="B1632" s="30">
        <v>336.63</v>
      </c>
      <c r="C1632" s="30">
        <v>337.34</v>
      </c>
      <c r="D1632" s="30">
        <v>333.73</v>
      </c>
      <c r="E1632" s="30">
        <v>334.33</v>
      </c>
    </row>
    <row r="1633" spans="1:5" x14ac:dyDescent="0.3">
      <c r="A1633" s="31">
        <v>43049</v>
      </c>
      <c r="B1633" s="30">
        <v>335.64</v>
      </c>
      <c r="C1633" s="30">
        <v>336.69</v>
      </c>
      <c r="D1633" s="30">
        <v>334.63</v>
      </c>
      <c r="E1633" s="30">
        <v>335.96</v>
      </c>
    </row>
    <row r="1634" spans="1:5" x14ac:dyDescent="0.3">
      <c r="A1634" s="31">
        <v>43048</v>
      </c>
      <c r="B1634" s="30">
        <v>338.55</v>
      </c>
      <c r="C1634" s="30">
        <v>338.59</v>
      </c>
      <c r="D1634" s="30">
        <v>334.99</v>
      </c>
      <c r="E1634" s="30">
        <v>337.14</v>
      </c>
    </row>
    <row r="1635" spans="1:5" x14ac:dyDescent="0.3">
      <c r="A1635" s="31">
        <v>43047</v>
      </c>
      <c r="B1635" s="30">
        <v>335.2</v>
      </c>
      <c r="C1635" s="30">
        <v>338.9</v>
      </c>
      <c r="D1635" s="30">
        <v>335.02</v>
      </c>
      <c r="E1635" s="30">
        <v>337.8</v>
      </c>
    </row>
    <row r="1636" spans="1:5" x14ac:dyDescent="0.3">
      <c r="A1636" s="31">
        <v>43046</v>
      </c>
      <c r="B1636" s="30">
        <v>337.23</v>
      </c>
      <c r="C1636" s="30">
        <v>338.35</v>
      </c>
      <c r="D1636" s="30">
        <v>336</v>
      </c>
      <c r="E1636" s="30">
        <v>336.76</v>
      </c>
    </row>
    <row r="1637" spans="1:5" x14ac:dyDescent="0.3">
      <c r="A1637" s="31">
        <v>43045</v>
      </c>
      <c r="B1637" s="30">
        <v>338.66</v>
      </c>
      <c r="C1637" s="30">
        <v>339.01</v>
      </c>
      <c r="D1637" s="30">
        <v>334.53</v>
      </c>
      <c r="E1637" s="30">
        <v>337.4</v>
      </c>
    </row>
    <row r="1638" spans="1:5" x14ac:dyDescent="0.3">
      <c r="A1638" s="31">
        <v>43042</v>
      </c>
      <c r="B1638" s="30">
        <v>339.08</v>
      </c>
      <c r="C1638" s="30">
        <v>339.12</v>
      </c>
      <c r="D1638" s="30">
        <v>336.16</v>
      </c>
      <c r="E1638" s="30">
        <v>338.83</v>
      </c>
    </row>
    <row r="1639" spans="1:5" x14ac:dyDescent="0.3">
      <c r="A1639" s="31">
        <v>43041</v>
      </c>
      <c r="B1639" s="30">
        <v>339.33</v>
      </c>
      <c r="C1639" s="30">
        <v>339.59</v>
      </c>
      <c r="D1639" s="30">
        <v>336.83</v>
      </c>
      <c r="E1639" s="30">
        <v>337.53</v>
      </c>
    </row>
    <row r="1640" spans="1:5" x14ac:dyDescent="0.3">
      <c r="A1640" s="31">
        <v>43040</v>
      </c>
      <c r="B1640" s="30">
        <v>335.67</v>
      </c>
      <c r="C1640" s="30">
        <v>338.76</v>
      </c>
      <c r="D1640" s="30">
        <v>335.6</v>
      </c>
      <c r="E1640" s="30">
        <v>338.76</v>
      </c>
    </row>
    <row r="1641" spans="1:5" x14ac:dyDescent="0.3">
      <c r="A1641" s="31">
        <v>43039</v>
      </c>
      <c r="B1641" s="30">
        <v>330.05</v>
      </c>
      <c r="C1641" s="30">
        <v>334.4</v>
      </c>
      <c r="D1641" s="30">
        <v>329.66</v>
      </c>
      <c r="E1641" s="30">
        <v>333.57</v>
      </c>
    </row>
    <row r="1642" spans="1:5" x14ac:dyDescent="0.3">
      <c r="A1642" s="31">
        <v>43038</v>
      </c>
      <c r="B1642" s="30">
        <v>331.72</v>
      </c>
      <c r="C1642" s="30">
        <v>331.72</v>
      </c>
      <c r="D1642" s="30">
        <v>329.62</v>
      </c>
      <c r="E1642" s="30">
        <v>330.38</v>
      </c>
    </row>
    <row r="1643" spans="1:5" x14ac:dyDescent="0.3">
      <c r="A1643" s="31">
        <v>43035</v>
      </c>
      <c r="B1643" s="30">
        <v>327.5</v>
      </c>
      <c r="C1643" s="30">
        <v>329.75</v>
      </c>
      <c r="D1643" s="30">
        <v>326.62</v>
      </c>
      <c r="E1643" s="30">
        <v>329.23</v>
      </c>
    </row>
    <row r="1644" spans="1:5" x14ac:dyDescent="0.3">
      <c r="A1644" s="31">
        <v>43034</v>
      </c>
      <c r="B1644" s="30">
        <v>328.63</v>
      </c>
      <c r="C1644" s="30">
        <v>329.65</v>
      </c>
      <c r="D1644" s="30">
        <v>326.99</v>
      </c>
      <c r="E1644" s="30">
        <v>326.99</v>
      </c>
    </row>
    <row r="1645" spans="1:5" x14ac:dyDescent="0.3">
      <c r="A1645" s="31">
        <v>43033</v>
      </c>
      <c r="B1645" s="30">
        <v>329.75</v>
      </c>
      <c r="C1645" s="30">
        <v>330.05</v>
      </c>
      <c r="D1645" s="30">
        <v>327.84</v>
      </c>
      <c r="E1645" s="30">
        <v>329.31</v>
      </c>
    </row>
    <row r="1646" spans="1:5" x14ac:dyDescent="0.3">
      <c r="A1646" s="31">
        <v>43032</v>
      </c>
      <c r="B1646" s="30">
        <v>329.34</v>
      </c>
      <c r="C1646" s="30">
        <v>330.12</v>
      </c>
      <c r="D1646" s="30">
        <v>328.91</v>
      </c>
      <c r="E1646" s="30">
        <v>328.96</v>
      </c>
    </row>
    <row r="1647" spans="1:5" x14ac:dyDescent="0.3">
      <c r="A1647" s="31">
        <v>43031</v>
      </c>
      <c r="B1647" s="30">
        <v>330.24</v>
      </c>
      <c r="C1647" s="30">
        <v>330.55</v>
      </c>
      <c r="D1647" s="30">
        <v>328.5</v>
      </c>
      <c r="E1647" s="30">
        <v>329.45</v>
      </c>
    </row>
    <row r="1648" spans="1:5" x14ac:dyDescent="0.3">
      <c r="A1648" s="31">
        <v>43028</v>
      </c>
      <c r="B1648" s="30">
        <v>327.08</v>
      </c>
      <c r="C1648" s="30">
        <v>328.89</v>
      </c>
      <c r="D1648" s="30">
        <v>327.02</v>
      </c>
      <c r="E1648" s="30">
        <v>328.89</v>
      </c>
    </row>
    <row r="1649" spans="1:5" x14ac:dyDescent="0.3">
      <c r="A1649" s="31">
        <v>43027</v>
      </c>
      <c r="B1649" s="30">
        <v>328.67</v>
      </c>
      <c r="C1649" s="30">
        <v>329.34</v>
      </c>
      <c r="D1649" s="30">
        <v>326.04000000000002</v>
      </c>
      <c r="E1649" s="30">
        <v>326.47000000000003</v>
      </c>
    </row>
    <row r="1650" spans="1:5" x14ac:dyDescent="0.3">
      <c r="A1650" s="31">
        <v>43026</v>
      </c>
      <c r="B1650" s="30">
        <v>328.06</v>
      </c>
      <c r="C1650" s="30">
        <v>329.43</v>
      </c>
      <c r="D1650" s="30">
        <v>327.13</v>
      </c>
      <c r="E1650" s="30">
        <v>328.4</v>
      </c>
    </row>
    <row r="1651" spans="1:5" x14ac:dyDescent="0.3">
      <c r="A1651" s="31">
        <v>43025</v>
      </c>
      <c r="B1651" s="30">
        <v>328.69</v>
      </c>
      <c r="C1651" s="30">
        <v>329.21</v>
      </c>
      <c r="D1651" s="30">
        <v>327.84</v>
      </c>
      <c r="E1651" s="30">
        <v>328.51</v>
      </c>
    </row>
    <row r="1652" spans="1:5" x14ac:dyDescent="0.3">
      <c r="A1652" s="31">
        <v>43024</v>
      </c>
      <c r="B1652" s="30">
        <v>328.57</v>
      </c>
      <c r="C1652" s="30">
        <v>329.42</v>
      </c>
      <c r="D1652" s="30">
        <v>326.99</v>
      </c>
      <c r="E1652" s="30">
        <v>327.82</v>
      </c>
    </row>
    <row r="1653" spans="1:5" x14ac:dyDescent="0.3">
      <c r="A1653" s="31">
        <v>43021</v>
      </c>
      <c r="B1653" s="30">
        <v>327.7</v>
      </c>
      <c r="C1653" s="30">
        <v>328.44</v>
      </c>
      <c r="D1653" s="30">
        <v>326.64999999999998</v>
      </c>
      <c r="E1653" s="30">
        <v>327.35000000000002</v>
      </c>
    </row>
    <row r="1654" spans="1:5" x14ac:dyDescent="0.3">
      <c r="A1654" s="31">
        <v>43020</v>
      </c>
      <c r="B1654" s="30">
        <v>326.58</v>
      </c>
      <c r="C1654" s="30">
        <v>328.11</v>
      </c>
      <c r="D1654" s="30">
        <v>325.95999999999998</v>
      </c>
      <c r="E1654" s="30">
        <v>328.11</v>
      </c>
    </row>
    <row r="1655" spans="1:5" x14ac:dyDescent="0.3">
      <c r="A1655" s="31">
        <v>43019</v>
      </c>
      <c r="B1655" s="30">
        <v>323.97000000000003</v>
      </c>
      <c r="C1655" s="30">
        <v>326.2</v>
      </c>
      <c r="D1655" s="30">
        <v>323.43</v>
      </c>
      <c r="E1655" s="30">
        <v>326.12</v>
      </c>
    </row>
    <row r="1656" spans="1:5" x14ac:dyDescent="0.3">
      <c r="A1656" s="31">
        <v>43018</v>
      </c>
      <c r="B1656" s="30">
        <v>321.29000000000002</v>
      </c>
      <c r="C1656" s="30">
        <v>324</v>
      </c>
      <c r="D1656" s="30">
        <v>320.57</v>
      </c>
      <c r="E1656" s="30">
        <v>322.49</v>
      </c>
    </row>
    <row r="1657" spans="1:5" x14ac:dyDescent="0.3">
      <c r="A1657" s="31">
        <v>43007</v>
      </c>
      <c r="B1657" s="30">
        <v>314.60000000000002</v>
      </c>
      <c r="C1657" s="30">
        <v>316.45</v>
      </c>
      <c r="D1657" s="30">
        <v>314.60000000000002</v>
      </c>
      <c r="E1657" s="30">
        <v>316.27</v>
      </c>
    </row>
    <row r="1658" spans="1:5" x14ac:dyDescent="0.3">
      <c r="A1658" s="31">
        <v>43006</v>
      </c>
      <c r="B1658" s="30">
        <v>314.32</v>
      </c>
      <c r="C1658" s="30">
        <v>315.17</v>
      </c>
      <c r="D1658" s="30">
        <v>312.88</v>
      </c>
      <c r="E1658" s="30">
        <v>313.85000000000002</v>
      </c>
    </row>
    <row r="1659" spans="1:5" x14ac:dyDescent="0.3">
      <c r="A1659" s="31">
        <v>43005</v>
      </c>
      <c r="B1659" s="30">
        <v>314.73</v>
      </c>
      <c r="C1659" s="30">
        <v>314.73</v>
      </c>
      <c r="D1659" s="30">
        <v>313.32</v>
      </c>
      <c r="E1659" s="30">
        <v>313.82</v>
      </c>
    </row>
    <row r="1660" spans="1:5" x14ac:dyDescent="0.3">
      <c r="A1660" s="31">
        <v>43004</v>
      </c>
      <c r="B1660" s="30">
        <v>314.95999999999998</v>
      </c>
      <c r="C1660" s="30">
        <v>315.68</v>
      </c>
      <c r="D1660" s="30">
        <v>313.68</v>
      </c>
      <c r="E1660" s="30">
        <v>314.29000000000002</v>
      </c>
    </row>
    <row r="1661" spans="1:5" x14ac:dyDescent="0.3">
      <c r="A1661" s="31">
        <v>43003</v>
      </c>
      <c r="B1661" s="30">
        <v>316.81</v>
      </c>
      <c r="C1661" s="30">
        <v>317.35000000000002</v>
      </c>
      <c r="D1661" s="30">
        <v>315.3</v>
      </c>
      <c r="E1661" s="30">
        <v>316.39999999999998</v>
      </c>
    </row>
    <row r="1662" spans="1:5" x14ac:dyDescent="0.3">
      <c r="A1662" s="31">
        <v>43000</v>
      </c>
      <c r="B1662" s="30">
        <v>318.06</v>
      </c>
      <c r="C1662" s="30">
        <v>319.14999999999998</v>
      </c>
      <c r="D1662" s="30">
        <v>315.47000000000003</v>
      </c>
      <c r="E1662" s="30">
        <v>316.70999999999998</v>
      </c>
    </row>
    <row r="1663" spans="1:5" x14ac:dyDescent="0.3">
      <c r="A1663" s="31">
        <v>42999</v>
      </c>
      <c r="B1663" s="30">
        <v>318.38</v>
      </c>
      <c r="C1663" s="30">
        <v>319.23</v>
      </c>
      <c r="D1663" s="30">
        <v>317.39999999999998</v>
      </c>
      <c r="E1663" s="30">
        <v>318.25</v>
      </c>
    </row>
    <row r="1664" spans="1:5" x14ac:dyDescent="0.3">
      <c r="A1664" s="31">
        <v>42998</v>
      </c>
      <c r="B1664" s="30">
        <v>319.10000000000002</v>
      </c>
      <c r="C1664" s="30">
        <v>320.39999999999998</v>
      </c>
      <c r="D1664" s="30">
        <v>317.19</v>
      </c>
      <c r="E1664" s="30">
        <v>318.48</v>
      </c>
    </row>
    <row r="1665" spans="1:5" x14ac:dyDescent="0.3">
      <c r="A1665" s="31">
        <v>42997</v>
      </c>
      <c r="B1665" s="30">
        <v>319.04000000000002</v>
      </c>
      <c r="C1665" s="30">
        <v>319.45</v>
      </c>
      <c r="D1665" s="30">
        <v>318.02999999999997</v>
      </c>
      <c r="E1665" s="30">
        <v>318.51</v>
      </c>
    </row>
    <row r="1666" spans="1:5" x14ac:dyDescent="0.3">
      <c r="A1666" s="31">
        <v>42996</v>
      </c>
      <c r="B1666" s="30">
        <v>314.31</v>
      </c>
      <c r="C1666" s="30">
        <v>318.93</v>
      </c>
      <c r="D1666" s="30">
        <v>314.17</v>
      </c>
      <c r="E1666" s="30">
        <v>318.93</v>
      </c>
    </row>
    <row r="1667" spans="1:5" x14ac:dyDescent="0.3">
      <c r="A1667" s="31">
        <v>42993</v>
      </c>
      <c r="B1667" s="30">
        <v>311.19</v>
      </c>
      <c r="C1667" s="30">
        <v>313.69</v>
      </c>
      <c r="D1667" s="30">
        <v>310.82</v>
      </c>
      <c r="E1667" s="30">
        <v>313.69</v>
      </c>
    </row>
    <row r="1668" spans="1:5" x14ac:dyDescent="0.3">
      <c r="A1668" s="31">
        <v>42992</v>
      </c>
      <c r="B1668" s="30">
        <v>310.82</v>
      </c>
      <c r="C1668" s="30">
        <v>312.52</v>
      </c>
      <c r="D1668" s="30">
        <v>309.75</v>
      </c>
      <c r="E1668" s="30">
        <v>312.52</v>
      </c>
    </row>
    <row r="1669" spans="1:5" x14ac:dyDescent="0.3">
      <c r="A1669" s="31">
        <v>42991</v>
      </c>
      <c r="B1669" s="30">
        <v>311.16000000000003</v>
      </c>
      <c r="C1669" s="30">
        <v>312.24</v>
      </c>
      <c r="D1669" s="30">
        <v>309.76</v>
      </c>
      <c r="E1669" s="30">
        <v>310</v>
      </c>
    </row>
    <row r="1670" spans="1:5" x14ac:dyDescent="0.3">
      <c r="A1670" s="31">
        <v>42990</v>
      </c>
      <c r="B1670" s="30">
        <v>311.7</v>
      </c>
      <c r="C1670" s="30">
        <v>311.77999999999997</v>
      </c>
      <c r="D1670" s="30">
        <v>309.52999999999997</v>
      </c>
      <c r="E1670" s="30">
        <v>310.42</v>
      </c>
    </row>
    <row r="1671" spans="1:5" x14ac:dyDescent="0.3">
      <c r="A1671" s="31">
        <v>42989</v>
      </c>
      <c r="B1671" s="30">
        <v>309.06</v>
      </c>
      <c r="C1671" s="30">
        <v>311.26</v>
      </c>
      <c r="D1671" s="30">
        <v>308.95</v>
      </c>
      <c r="E1671" s="30">
        <v>309.83</v>
      </c>
    </row>
    <row r="1672" spans="1:5" x14ac:dyDescent="0.3">
      <c r="A1672" s="31">
        <v>42986</v>
      </c>
      <c r="B1672" s="30">
        <v>307.68</v>
      </c>
      <c r="C1672" s="30">
        <v>308.10000000000002</v>
      </c>
      <c r="D1672" s="30">
        <v>306.63</v>
      </c>
      <c r="E1672" s="30">
        <v>307.43</v>
      </c>
    </row>
    <row r="1673" spans="1:5" x14ac:dyDescent="0.3">
      <c r="A1673" s="31">
        <v>42985</v>
      </c>
      <c r="B1673" s="30">
        <v>304.39999999999998</v>
      </c>
      <c r="C1673" s="30">
        <v>307.56</v>
      </c>
      <c r="D1673" s="30">
        <v>304.36</v>
      </c>
      <c r="E1673" s="30">
        <v>306.97000000000003</v>
      </c>
    </row>
    <row r="1674" spans="1:5" x14ac:dyDescent="0.3">
      <c r="A1674" s="31">
        <v>42984</v>
      </c>
      <c r="B1674" s="30">
        <v>303.62</v>
      </c>
      <c r="C1674" s="30">
        <v>303.85000000000002</v>
      </c>
      <c r="D1674" s="30">
        <v>302.41000000000003</v>
      </c>
      <c r="E1674" s="30">
        <v>303.18</v>
      </c>
    </row>
    <row r="1675" spans="1:5" x14ac:dyDescent="0.3">
      <c r="A1675" s="31">
        <v>42983</v>
      </c>
      <c r="B1675" s="30">
        <v>305.64</v>
      </c>
      <c r="C1675" s="30">
        <v>305.66000000000003</v>
      </c>
      <c r="D1675" s="30">
        <v>303.06</v>
      </c>
      <c r="E1675" s="30">
        <v>304.06</v>
      </c>
    </row>
    <row r="1676" spans="1:5" x14ac:dyDescent="0.3">
      <c r="A1676" s="31">
        <v>42982</v>
      </c>
      <c r="B1676" s="30">
        <v>302.52</v>
      </c>
      <c r="C1676" s="30">
        <v>306.38</v>
      </c>
      <c r="D1676" s="30">
        <v>302.45</v>
      </c>
      <c r="E1676" s="30">
        <v>304.19</v>
      </c>
    </row>
    <row r="1677" spans="1:5" x14ac:dyDescent="0.3">
      <c r="A1677" s="31">
        <v>42979</v>
      </c>
      <c r="B1677" s="30">
        <v>308.85000000000002</v>
      </c>
      <c r="C1677" s="30">
        <v>309.43</v>
      </c>
      <c r="D1677" s="30">
        <v>306.82</v>
      </c>
      <c r="E1677" s="30">
        <v>307.77999999999997</v>
      </c>
    </row>
    <row r="1678" spans="1:5" x14ac:dyDescent="0.3">
      <c r="A1678" s="31">
        <v>42978</v>
      </c>
      <c r="B1678" s="30">
        <v>309.77</v>
      </c>
      <c r="C1678" s="30">
        <v>310.33</v>
      </c>
      <c r="D1678" s="30">
        <v>307.14</v>
      </c>
      <c r="E1678" s="30">
        <v>308.27999999999997</v>
      </c>
    </row>
    <row r="1679" spans="1:5" x14ac:dyDescent="0.3">
      <c r="A1679" s="31">
        <v>42977</v>
      </c>
      <c r="B1679" s="30">
        <v>309.08</v>
      </c>
      <c r="C1679" s="30">
        <v>309.64999999999998</v>
      </c>
      <c r="D1679" s="30">
        <v>308.45</v>
      </c>
      <c r="E1679" s="30">
        <v>309.64999999999998</v>
      </c>
    </row>
    <row r="1680" spans="1:5" x14ac:dyDescent="0.3">
      <c r="A1680" s="31">
        <v>42976</v>
      </c>
      <c r="B1680" s="30">
        <v>307.45999999999998</v>
      </c>
      <c r="C1680" s="30">
        <v>308.64</v>
      </c>
      <c r="D1680" s="30">
        <v>304.24</v>
      </c>
      <c r="E1680" s="30">
        <v>308.64</v>
      </c>
    </row>
    <row r="1681" spans="1:5" x14ac:dyDescent="0.3">
      <c r="A1681" s="31">
        <v>42975</v>
      </c>
      <c r="B1681" s="30">
        <v>310.69</v>
      </c>
      <c r="C1681" s="30">
        <v>311.79000000000002</v>
      </c>
      <c r="D1681" s="30">
        <v>308.89</v>
      </c>
      <c r="E1681" s="30">
        <v>309.52999999999997</v>
      </c>
    </row>
    <row r="1682" spans="1:5" x14ac:dyDescent="0.3">
      <c r="A1682" s="31">
        <v>42972</v>
      </c>
      <c r="B1682" s="30">
        <v>311.56</v>
      </c>
      <c r="C1682" s="30">
        <v>312.16000000000003</v>
      </c>
      <c r="D1682" s="30">
        <v>310.24</v>
      </c>
      <c r="E1682" s="30">
        <v>311.20999999999998</v>
      </c>
    </row>
    <row r="1683" spans="1:5" x14ac:dyDescent="0.3">
      <c r="A1683" s="31">
        <v>42971</v>
      </c>
      <c r="B1683" s="30">
        <v>310.14</v>
      </c>
      <c r="C1683" s="30">
        <v>311.73</v>
      </c>
      <c r="D1683" s="30">
        <v>309.72000000000003</v>
      </c>
      <c r="E1683" s="30">
        <v>310.73</v>
      </c>
    </row>
    <row r="1684" spans="1:5" x14ac:dyDescent="0.3">
      <c r="A1684" s="31">
        <v>42970</v>
      </c>
      <c r="B1684" s="30">
        <v>311.02</v>
      </c>
      <c r="C1684" s="30">
        <v>311.52</v>
      </c>
      <c r="D1684" s="30">
        <v>308.85000000000002</v>
      </c>
      <c r="E1684" s="30">
        <v>309.70999999999998</v>
      </c>
    </row>
    <row r="1685" spans="1:5" x14ac:dyDescent="0.3">
      <c r="A1685" s="31">
        <v>42969</v>
      </c>
      <c r="B1685" s="30">
        <v>308.66000000000003</v>
      </c>
      <c r="C1685" s="30">
        <v>309.93</v>
      </c>
      <c r="D1685" s="30">
        <v>308.5</v>
      </c>
      <c r="E1685" s="30">
        <v>309.33999999999997</v>
      </c>
    </row>
    <row r="1686" spans="1:5" x14ac:dyDescent="0.3">
      <c r="A1686" s="31">
        <v>42968</v>
      </c>
      <c r="B1686" s="30">
        <v>309.08999999999997</v>
      </c>
      <c r="C1686" s="30">
        <v>309.08999999999997</v>
      </c>
      <c r="D1686" s="30">
        <v>307.56</v>
      </c>
      <c r="E1686" s="30">
        <v>308.14</v>
      </c>
    </row>
    <row r="1687" spans="1:5" x14ac:dyDescent="0.3">
      <c r="A1687" s="31">
        <v>42965</v>
      </c>
      <c r="B1687" s="30">
        <v>305.91000000000003</v>
      </c>
      <c r="C1687" s="30">
        <v>309.08</v>
      </c>
      <c r="D1687" s="30">
        <v>305.89999999999998</v>
      </c>
      <c r="E1687" s="30">
        <v>308.39</v>
      </c>
    </row>
    <row r="1688" spans="1:5" x14ac:dyDescent="0.3">
      <c r="A1688" s="31">
        <v>42964</v>
      </c>
      <c r="B1688" s="30">
        <v>307.85000000000002</v>
      </c>
      <c r="C1688" s="30">
        <v>309.58</v>
      </c>
      <c r="D1688" s="30">
        <v>307.16000000000003</v>
      </c>
      <c r="E1688" s="30">
        <v>309.02</v>
      </c>
    </row>
    <row r="1689" spans="1:5" x14ac:dyDescent="0.3">
      <c r="A1689" s="31">
        <v>42963</v>
      </c>
      <c r="B1689" s="30">
        <v>308.27</v>
      </c>
      <c r="C1689" s="30">
        <v>308.66000000000003</v>
      </c>
      <c r="D1689" s="30">
        <v>306.58999999999997</v>
      </c>
      <c r="E1689" s="30">
        <v>307.16000000000003</v>
      </c>
    </row>
    <row r="1690" spans="1:5" x14ac:dyDescent="0.3">
      <c r="A1690" s="31">
        <v>42961</v>
      </c>
      <c r="B1690" s="30">
        <v>304.99</v>
      </c>
      <c r="C1690" s="30">
        <v>305.83999999999997</v>
      </c>
      <c r="D1690" s="30">
        <v>303.75</v>
      </c>
      <c r="E1690" s="30">
        <v>304.93</v>
      </c>
    </row>
    <row r="1691" spans="1:5" x14ac:dyDescent="0.3">
      <c r="A1691" s="31">
        <v>42958</v>
      </c>
      <c r="B1691" s="30">
        <v>303.37</v>
      </c>
      <c r="C1691" s="30">
        <v>304.95999999999998</v>
      </c>
      <c r="D1691" s="30">
        <v>301.32</v>
      </c>
      <c r="E1691" s="30">
        <v>302.72000000000003</v>
      </c>
    </row>
    <row r="1692" spans="1:5" x14ac:dyDescent="0.3">
      <c r="A1692" s="31">
        <v>42957</v>
      </c>
      <c r="B1692" s="30">
        <v>308.3</v>
      </c>
      <c r="C1692" s="30">
        <v>309.77999999999997</v>
      </c>
      <c r="D1692" s="30">
        <v>305.73</v>
      </c>
      <c r="E1692" s="30">
        <v>308.37</v>
      </c>
    </row>
    <row r="1693" spans="1:5" x14ac:dyDescent="0.3">
      <c r="A1693" s="31">
        <v>42956</v>
      </c>
      <c r="B1693" s="30">
        <v>311.2</v>
      </c>
      <c r="C1693" s="30">
        <v>312.33999999999997</v>
      </c>
      <c r="D1693" s="30">
        <v>309.18</v>
      </c>
      <c r="E1693" s="30">
        <v>309.52</v>
      </c>
    </row>
    <row r="1694" spans="1:5" x14ac:dyDescent="0.3">
      <c r="A1694" s="31">
        <v>42955</v>
      </c>
      <c r="B1694" s="30">
        <v>314.94</v>
      </c>
      <c r="C1694" s="30">
        <v>315.66000000000003</v>
      </c>
      <c r="D1694" s="30">
        <v>311.99</v>
      </c>
      <c r="E1694" s="30">
        <v>313.39999999999998</v>
      </c>
    </row>
    <row r="1695" spans="1:5" x14ac:dyDescent="0.3">
      <c r="A1695" s="31">
        <v>42954</v>
      </c>
      <c r="B1695" s="30">
        <v>314.33999999999997</v>
      </c>
      <c r="C1695" s="30">
        <v>315.75</v>
      </c>
      <c r="D1695" s="30">
        <v>313.24</v>
      </c>
      <c r="E1695" s="30">
        <v>313.95999999999998</v>
      </c>
    </row>
    <row r="1696" spans="1:5" x14ac:dyDescent="0.3">
      <c r="A1696" s="31">
        <v>42951</v>
      </c>
      <c r="B1696" s="30">
        <v>312.8</v>
      </c>
      <c r="C1696" s="30">
        <v>314.14</v>
      </c>
      <c r="D1696" s="30">
        <v>311.89</v>
      </c>
      <c r="E1696" s="30">
        <v>313.45999999999998</v>
      </c>
    </row>
    <row r="1697" spans="1:5" x14ac:dyDescent="0.3">
      <c r="A1697" s="31">
        <v>42950</v>
      </c>
      <c r="B1697" s="30">
        <v>316.95</v>
      </c>
      <c r="C1697" s="30">
        <v>317.02</v>
      </c>
      <c r="D1697" s="30">
        <v>310.22000000000003</v>
      </c>
      <c r="E1697" s="30">
        <v>312.29000000000002</v>
      </c>
    </row>
    <row r="1698" spans="1:5" x14ac:dyDescent="0.3">
      <c r="A1698" s="31">
        <v>42949</v>
      </c>
      <c r="B1698" s="30">
        <v>318.58</v>
      </c>
      <c r="C1698" s="30">
        <v>318.86</v>
      </c>
      <c r="D1698" s="30">
        <v>317.17</v>
      </c>
      <c r="E1698" s="30">
        <v>317.69</v>
      </c>
    </row>
    <row r="1699" spans="1:5" x14ac:dyDescent="0.3">
      <c r="A1699" s="31">
        <v>42948</v>
      </c>
      <c r="B1699" s="30">
        <v>313.58</v>
      </c>
      <c r="C1699" s="30">
        <v>318.58</v>
      </c>
      <c r="D1699" s="30">
        <v>313.19</v>
      </c>
      <c r="E1699" s="30">
        <v>317.04000000000002</v>
      </c>
    </row>
    <row r="1700" spans="1:5" x14ac:dyDescent="0.3">
      <c r="A1700" s="31">
        <v>42947</v>
      </c>
      <c r="B1700" s="30">
        <v>312.73</v>
      </c>
      <c r="C1700" s="30">
        <v>314.81</v>
      </c>
      <c r="D1700" s="30">
        <v>312.2</v>
      </c>
      <c r="E1700" s="30">
        <v>314.60000000000002</v>
      </c>
    </row>
    <row r="1701" spans="1:5" x14ac:dyDescent="0.3">
      <c r="A1701" s="31">
        <v>42944</v>
      </c>
      <c r="B1701" s="30">
        <v>319.01</v>
      </c>
      <c r="C1701" s="30">
        <v>319.18</v>
      </c>
      <c r="D1701" s="30">
        <v>313.72000000000003</v>
      </c>
      <c r="E1701" s="30">
        <v>314.13</v>
      </c>
    </row>
    <row r="1702" spans="1:5" x14ac:dyDescent="0.3">
      <c r="A1702" s="31">
        <v>42943</v>
      </c>
      <c r="B1702" s="30">
        <v>320.63</v>
      </c>
      <c r="C1702" s="30">
        <v>321.45999999999998</v>
      </c>
      <c r="D1702" s="30">
        <v>319.51</v>
      </c>
      <c r="E1702" s="30">
        <v>320.51</v>
      </c>
    </row>
    <row r="1703" spans="1:5" x14ac:dyDescent="0.3">
      <c r="A1703" s="31">
        <v>42942</v>
      </c>
      <c r="B1703" s="30">
        <v>320.86</v>
      </c>
      <c r="C1703" s="30">
        <v>320.89999999999998</v>
      </c>
      <c r="D1703" s="30">
        <v>318.68</v>
      </c>
      <c r="E1703" s="30">
        <v>319.45999999999998</v>
      </c>
    </row>
    <row r="1704" spans="1:5" x14ac:dyDescent="0.3">
      <c r="A1704" s="31">
        <v>42941</v>
      </c>
      <c r="B1704" s="30">
        <v>321.7</v>
      </c>
      <c r="C1704" s="30">
        <v>322.16000000000003</v>
      </c>
      <c r="D1704" s="30">
        <v>319.72000000000003</v>
      </c>
      <c r="E1704" s="30">
        <v>320.14999999999998</v>
      </c>
    </row>
    <row r="1705" spans="1:5" x14ac:dyDescent="0.3">
      <c r="A1705" s="31">
        <v>42940</v>
      </c>
      <c r="B1705" s="30">
        <v>321.74</v>
      </c>
      <c r="C1705" s="30">
        <v>322.01</v>
      </c>
      <c r="D1705" s="30">
        <v>320.82</v>
      </c>
      <c r="E1705" s="30">
        <v>322.01</v>
      </c>
    </row>
    <row r="1706" spans="1:5" x14ac:dyDescent="0.3">
      <c r="A1706" s="31">
        <v>42937</v>
      </c>
      <c r="B1706" s="30">
        <v>320.17</v>
      </c>
      <c r="C1706" s="30">
        <v>322.01</v>
      </c>
      <c r="D1706" s="30">
        <v>320</v>
      </c>
      <c r="E1706" s="30">
        <v>321.79000000000002</v>
      </c>
    </row>
    <row r="1707" spans="1:5" x14ac:dyDescent="0.3">
      <c r="A1707" s="31">
        <v>42936</v>
      </c>
      <c r="B1707" s="30">
        <v>319.68</v>
      </c>
      <c r="C1707" s="30">
        <v>320.99</v>
      </c>
      <c r="D1707" s="30">
        <v>318.67</v>
      </c>
      <c r="E1707" s="30">
        <v>320.61</v>
      </c>
    </row>
    <row r="1708" spans="1:5" x14ac:dyDescent="0.3">
      <c r="A1708" s="31">
        <v>42935</v>
      </c>
      <c r="B1708" s="30">
        <v>319.14999999999998</v>
      </c>
      <c r="C1708" s="30">
        <v>319.14999999999998</v>
      </c>
      <c r="D1708" s="30">
        <v>317.52</v>
      </c>
      <c r="E1708" s="30">
        <v>318.91000000000003</v>
      </c>
    </row>
    <row r="1709" spans="1:5" x14ac:dyDescent="0.3">
      <c r="A1709" s="31">
        <v>42934</v>
      </c>
      <c r="B1709" s="30">
        <v>318.38</v>
      </c>
      <c r="C1709" s="30">
        <v>318.66000000000003</v>
      </c>
      <c r="D1709" s="30">
        <v>317.58999999999997</v>
      </c>
      <c r="E1709" s="30">
        <v>318.64999999999998</v>
      </c>
    </row>
    <row r="1710" spans="1:5" x14ac:dyDescent="0.3">
      <c r="A1710" s="31">
        <v>42933</v>
      </c>
      <c r="B1710" s="30">
        <v>319.22000000000003</v>
      </c>
      <c r="C1710" s="30">
        <v>319.45</v>
      </c>
      <c r="D1710" s="30">
        <v>317.86</v>
      </c>
      <c r="E1710" s="30">
        <v>318.52</v>
      </c>
    </row>
    <row r="1711" spans="1:5" x14ac:dyDescent="0.3">
      <c r="A1711" s="31">
        <v>42930</v>
      </c>
      <c r="B1711" s="30">
        <v>317.7</v>
      </c>
      <c r="C1711" s="30">
        <v>318.29000000000002</v>
      </c>
      <c r="D1711" s="30">
        <v>316.81</v>
      </c>
      <c r="E1711" s="30">
        <v>317.35000000000002</v>
      </c>
    </row>
    <row r="1712" spans="1:5" x14ac:dyDescent="0.3">
      <c r="A1712" s="31">
        <v>42929</v>
      </c>
      <c r="B1712" s="30">
        <v>315.45999999999998</v>
      </c>
      <c r="C1712" s="30">
        <v>318.39999999999998</v>
      </c>
      <c r="D1712" s="30">
        <v>315.02999999999997</v>
      </c>
      <c r="E1712" s="30">
        <v>316.35000000000002</v>
      </c>
    </row>
    <row r="1713" spans="1:5" x14ac:dyDescent="0.3">
      <c r="A1713" s="31">
        <v>42928</v>
      </c>
      <c r="B1713" s="30">
        <v>313.5</v>
      </c>
      <c r="C1713" s="30">
        <v>314.3</v>
      </c>
      <c r="D1713" s="30">
        <v>313.20999999999998</v>
      </c>
      <c r="E1713" s="30">
        <v>313.58</v>
      </c>
    </row>
    <row r="1714" spans="1:5" x14ac:dyDescent="0.3">
      <c r="A1714" s="31">
        <v>42927</v>
      </c>
      <c r="B1714" s="30">
        <v>312.04000000000002</v>
      </c>
      <c r="C1714" s="30">
        <v>313.7</v>
      </c>
      <c r="D1714" s="30">
        <v>311.5</v>
      </c>
      <c r="E1714" s="30">
        <v>313.58999999999997</v>
      </c>
    </row>
    <row r="1715" spans="1:5" x14ac:dyDescent="0.3">
      <c r="A1715" s="31">
        <v>42926</v>
      </c>
      <c r="B1715" s="30">
        <v>311.64999999999998</v>
      </c>
      <c r="C1715" s="30">
        <v>312.41000000000003</v>
      </c>
      <c r="D1715" s="30">
        <v>310.72000000000003</v>
      </c>
      <c r="E1715" s="30">
        <v>311.45999999999998</v>
      </c>
    </row>
    <row r="1716" spans="1:5" x14ac:dyDescent="0.3">
      <c r="A1716" s="31">
        <v>42923</v>
      </c>
      <c r="B1716" s="30">
        <v>310.17</v>
      </c>
      <c r="C1716" s="30">
        <v>311.45</v>
      </c>
      <c r="D1716" s="30">
        <v>309.62</v>
      </c>
      <c r="E1716" s="30">
        <v>310.66000000000003</v>
      </c>
    </row>
    <row r="1717" spans="1:5" x14ac:dyDescent="0.3">
      <c r="A1717" s="31">
        <v>42922</v>
      </c>
      <c r="B1717" s="30">
        <v>312.17</v>
      </c>
      <c r="C1717" s="30">
        <v>312.5</v>
      </c>
      <c r="D1717" s="30">
        <v>310.76</v>
      </c>
      <c r="E1717" s="30">
        <v>311.88</v>
      </c>
    </row>
    <row r="1718" spans="1:5" x14ac:dyDescent="0.3">
      <c r="A1718" s="31">
        <v>42921</v>
      </c>
      <c r="B1718" s="30">
        <v>309.87</v>
      </c>
      <c r="C1718" s="30">
        <v>312.10000000000002</v>
      </c>
      <c r="D1718" s="30">
        <v>309.64</v>
      </c>
      <c r="E1718" s="30">
        <v>311.77</v>
      </c>
    </row>
    <row r="1719" spans="1:5" x14ac:dyDescent="0.3">
      <c r="A1719" s="31">
        <v>42920</v>
      </c>
      <c r="B1719" s="30">
        <v>312.42</v>
      </c>
      <c r="C1719" s="30">
        <v>312.82</v>
      </c>
      <c r="D1719" s="30">
        <v>309.77999999999997</v>
      </c>
      <c r="E1719" s="30">
        <v>310.45999999999998</v>
      </c>
    </row>
    <row r="1720" spans="1:5" x14ac:dyDescent="0.3">
      <c r="A1720" s="31">
        <v>42919</v>
      </c>
      <c r="B1720" s="30">
        <v>312.5</v>
      </c>
      <c r="C1720" s="30">
        <v>312.93</v>
      </c>
      <c r="D1720" s="30">
        <v>310.85000000000002</v>
      </c>
      <c r="E1720" s="30">
        <v>312.39</v>
      </c>
    </row>
    <row r="1721" spans="1:5" x14ac:dyDescent="0.3">
      <c r="A1721" s="31">
        <v>42916</v>
      </c>
      <c r="B1721" s="30">
        <v>310.61</v>
      </c>
      <c r="C1721" s="30">
        <v>311.76</v>
      </c>
      <c r="D1721" s="30">
        <v>310.17</v>
      </c>
      <c r="E1721" s="30">
        <v>311.76</v>
      </c>
    </row>
    <row r="1722" spans="1:5" x14ac:dyDescent="0.3">
      <c r="A1722" s="31">
        <v>42915</v>
      </c>
      <c r="B1722" s="30">
        <v>312.86</v>
      </c>
      <c r="C1722" s="30">
        <v>313.79000000000002</v>
      </c>
      <c r="D1722" s="30">
        <v>312.26</v>
      </c>
      <c r="E1722" s="30">
        <v>312.56</v>
      </c>
    </row>
    <row r="1723" spans="1:5" x14ac:dyDescent="0.3">
      <c r="A1723" s="31">
        <v>42914</v>
      </c>
      <c r="B1723" s="30">
        <v>310.70999999999998</v>
      </c>
      <c r="C1723" s="30">
        <v>312.02999999999997</v>
      </c>
      <c r="D1723" s="30">
        <v>310.47000000000003</v>
      </c>
      <c r="E1723" s="30">
        <v>310.83999999999997</v>
      </c>
    </row>
    <row r="1724" spans="1:5" x14ac:dyDescent="0.3">
      <c r="A1724" s="31">
        <v>42913</v>
      </c>
      <c r="B1724" s="30">
        <v>311.72000000000003</v>
      </c>
      <c r="C1724" s="30">
        <v>312.95</v>
      </c>
      <c r="D1724" s="30">
        <v>311.05</v>
      </c>
      <c r="E1724" s="30">
        <v>312.12</v>
      </c>
    </row>
    <row r="1725" spans="1:5" x14ac:dyDescent="0.3">
      <c r="A1725" s="31">
        <v>42912</v>
      </c>
      <c r="B1725" s="30">
        <v>310.52999999999997</v>
      </c>
      <c r="C1725" s="30">
        <v>312.22000000000003</v>
      </c>
      <c r="D1725" s="30">
        <v>310.13</v>
      </c>
      <c r="E1725" s="30">
        <v>311.89</v>
      </c>
    </row>
    <row r="1726" spans="1:5" x14ac:dyDescent="0.3">
      <c r="A1726" s="31">
        <v>42909</v>
      </c>
      <c r="B1726" s="30">
        <v>309.36</v>
      </c>
      <c r="C1726" s="30">
        <v>310.58</v>
      </c>
      <c r="D1726" s="30">
        <v>308.95999999999998</v>
      </c>
      <c r="E1726" s="30">
        <v>310.26</v>
      </c>
    </row>
    <row r="1727" spans="1:5" x14ac:dyDescent="0.3">
      <c r="A1727" s="31">
        <v>42908</v>
      </c>
      <c r="B1727" s="30">
        <v>308.60000000000002</v>
      </c>
      <c r="C1727" s="30">
        <v>309.47000000000003</v>
      </c>
      <c r="D1727" s="30">
        <v>307.27999999999997</v>
      </c>
      <c r="E1727" s="30">
        <v>309.47000000000003</v>
      </c>
    </row>
    <row r="1728" spans="1:5" x14ac:dyDescent="0.3">
      <c r="A1728" s="31">
        <v>42907</v>
      </c>
      <c r="B1728" s="30">
        <v>307.61</v>
      </c>
      <c r="C1728" s="30">
        <v>308</v>
      </c>
      <c r="D1728" s="30">
        <v>306.13</v>
      </c>
      <c r="E1728" s="30">
        <v>307.52</v>
      </c>
    </row>
    <row r="1729" spans="1:5" x14ac:dyDescent="0.3">
      <c r="A1729" s="31">
        <v>42906</v>
      </c>
      <c r="B1729" s="30">
        <v>310.55</v>
      </c>
      <c r="C1729" s="30">
        <v>310.63</v>
      </c>
      <c r="D1729" s="30">
        <v>308.72000000000003</v>
      </c>
      <c r="E1729" s="30">
        <v>309.31</v>
      </c>
    </row>
    <row r="1730" spans="1:5" x14ac:dyDescent="0.3">
      <c r="A1730" s="31">
        <v>42905</v>
      </c>
      <c r="B1730" s="30">
        <v>307.14</v>
      </c>
      <c r="C1730" s="30">
        <v>309.29000000000002</v>
      </c>
      <c r="D1730" s="30">
        <v>306.19</v>
      </c>
      <c r="E1730" s="30">
        <v>308.61</v>
      </c>
    </row>
    <row r="1731" spans="1:5" x14ac:dyDescent="0.3">
      <c r="A1731" s="31">
        <v>42902</v>
      </c>
      <c r="B1731" s="30">
        <v>306.97000000000003</v>
      </c>
      <c r="C1731" s="30">
        <v>307.39999999999998</v>
      </c>
      <c r="D1731" s="30">
        <v>305.82</v>
      </c>
      <c r="E1731" s="30">
        <v>306.79000000000002</v>
      </c>
    </row>
    <row r="1732" spans="1:5" x14ac:dyDescent="0.3">
      <c r="A1732" s="31">
        <v>42901</v>
      </c>
      <c r="B1732" s="30">
        <v>308.02</v>
      </c>
      <c r="C1732" s="30">
        <v>308.83</v>
      </c>
      <c r="D1732" s="30">
        <v>305.04000000000002</v>
      </c>
      <c r="E1732" s="30">
        <v>306.69</v>
      </c>
    </row>
    <row r="1733" spans="1:5" x14ac:dyDescent="0.3">
      <c r="A1733" s="31">
        <v>42900</v>
      </c>
      <c r="B1733" s="30">
        <v>309.52999999999997</v>
      </c>
      <c r="C1733" s="30">
        <v>310.05</v>
      </c>
      <c r="D1733" s="30">
        <v>307.02999999999997</v>
      </c>
      <c r="E1733" s="30">
        <v>307.95</v>
      </c>
    </row>
    <row r="1734" spans="1:5" x14ac:dyDescent="0.3">
      <c r="A1734" s="31">
        <v>42899</v>
      </c>
      <c r="B1734" s="30">
        <v>306.25</v>
      </c>
      <c r="C1734" s="30">
        <v>308.29000000000002</v>
      </c>
      <c r="D1734" s="30">
        <v>306.25</v>
      </c>
      <c r="E1734" s="30">
        <v>308.02</v>
      </c>
    </row>
    <row r="1735" spans="1:5" x14ac:dyDescent="0.3">
      <c r="A1735" s="31">
        <v>42898</v>
      </c>
      <c r="B1735" s="30">
        <v>307.74</v>
      </c>
      <c r="C1735" s="30">
        <v>308.31</v>
      </c>
      <c r="D1735" s="30">
        <v>305.58999999999997</v>
      </c>
      <c r="E1735" s="30">
        <v>306.24</v>
      </c>
    </row>
    <row r="1736" spans="1:5" x14ac:dyDescent="0.3">
      <c r="A1736" s="31">
        <v>42895</v>
      </c>
      <c r="B1736" s="30">
        <v>307.51</v>
      </c>
      <c r="C1736" s="30">
        <v>310.02</v>
      </c>
      <c r="D1736" s="30">
        <v>307.17</v>
      </c>
      <c r="E1736" s="30">
        <v>309.38</v>
      </c>
    </row>
    <row r="1737" spans="1:5" x14ac:dyDescent="0.3">
      <c r="A1737" s="31">
        <v>42894</v>
      </c>
      <c r="B1737" s="30">
        <v>305.7</v>
      </c>
      <c r="C1737" s="30">
        <v>306.87</v>
      </c>
      <c r="D1737" s="30">
        <v>304.17</v>
      </c>
      <c r="E1737" s="30">
        <v>306.25</v>
      </c>
    </row>
    <row r="1738" spans="1:5" x14ac:dyDescent="0.3">
      <c r="A1738" s="31">
        <v>42893</v>
      </c>
      <c r="B1738" s="30">
        <v>306.94</v>
      </c>
      <c r="C1738" s="30">
        <v>307.58999999999997</v>
      </c>
      <c r="D1738" s="30">
        <v>305.42</v>
      </c>
      <c r="E1738" s="30">
        <v>305.68</v>
      </c>
    </row>
    <row r="1739" spans="1:5" x14ac:dyDescent="0.3">
      <c r="A1739" s="31">
        <v>42891</v>
      </c>
      <c r="B1739" s="30">
        <v>308.52</v>
      </c>
      <c r="C1739" s="30">
        <v>308.58999999999997</v>
      </c>
      <c r="D1739" s="30">
        <v>306.79000000000002</v>
      </c>
      <c r="E1739" s="30">
        <v>307.33</v>
      </c>
    </row>
    <row r="1740" spans="1:5" x14ac:dyDescent="0.3">
      <c r="A1740" s="31">
        <v>42888</v>
      </c>
      <c r="B1740" s="30">
        <v>305.33999999999997</v>
      </c>
      <c r="C1740" s="30">
        <v>308.01</v>
      </c>
      <c r="D1740" s="30">
        <v>305.27</v>
      </c>
      <c r="E1740" s="30">
        <v>307.83</v>
      </c>
    </row>
    <row r="1741" spans="1:5" x14ac:dyDescent="0.3">
      <c r="A1741" s="31">
        <v>42887</v>
      </c>
      <c r="B1741" s="30">
        <v>304.74</v>
      </c>
      <c r="C1741" s="30">
        <v>305.3</v>
      </c>
      <c r="D1741" s="30">
        <v>302.99</v>
      </c>
      <c r="E1741" s="30">
        <v>304.02999999999997</v>
      </c>
    </row>
    <row r="1742" spans="1:5" x14ac:dyDescent="0.3">
      <c r="A1742" s="31">
        <v>42886</v>
      </c>
      <c r="B1742" s="30">
        <v>303.79000000000002</v>
      </c>
      <c r="C1742" s="30">
        <v>306.18</v>
      </c>
      <c r="D1742" s="30">
        <v>303.64</v>
      </c>
      <c r="E1742" s="30">
        <v>304.67</v>
      </c>
    </row>
    <row r="1743" spans="1:5" x14ac:dyDescent="0.3">
      <c r="A1743" s="31">
        <v>42885</v>
      </c>
      <c r="B1743" s="30">
        <v>306.89</v>
      </c>
      <c r="C1743" s="30">
        <v>306.99</v>
      </c>
      <c r="D1743" s="30">
        <v>303.11</v>
      </c>
      <c r="E1743" s="30">
        <v>304.58999999999997</v>
      </c>
    </row>
    <row r="1744" spans="1:5" x14ac:dyDescent="0.3">
      <c r="A1744" s="31">
        <v>42884</v>
      </c>
      <c r="B1744" s="30">
        <v>307.98</v>
      </c>
      <c r="C1744" s="30">
        <v>309.32</v>
      </c>
      <c r="D1744" s="30">
        <v>305.13</v>
      </c>
      <c r="E1744" s="30">
        <v>306.52</v>
      </c>
    </row>
    <row r="1745" spans="1:5" x14ac:dyDescent="0.3">
      <c r="A1745" s="31">
        <v>42881</v>
      </c>
      <c r="B1745" s="30">
        <v>305.41000000000003</v>
      </c>
      <c r="C1745" s="30">
        <v>308.51</v>
      </c>
      <c r="D1745" s="30">
        <v>305.07</v>
      </c>
      <c r="E1745" s="30">
        <v>306.95999999999998</v>
      </c>
    </row>
    <row r="1746" spans="1:5" x14ac:dyDescent="0.3">
      <c r="A1746" s="31">
        <v>42880</v>
      </c>
      <c r="B1746" s="30">
        <v>302.83</v>
      </c>
      <c r="C1746" s="30">
        <v>305.33999999999997</v>
      </c>
      <c r="D1746" s="30">
        <v>302.18</v>
      </c>
      <c r="E1746" s="30">
        <v>305.22000000000003</v>
      </c>
    </row>
    <row r="1747" spans="1:5" x14ac:dyDescent="0.3">
      <c r="A1747" s="31">
        <v>42879</v>
      </c>
      <c r="B1747" s="30">
        <v>302.32</v>
      </c>
      <c r="C1747" s="30">
        <v>302.79000000000002</v>
      </c>
      <c r="D1747" s="30">
        <v>301.23</v>
      </c>
      <c r="E1747" s="30">
        <v>301.70999999999998</v>
      </c>
    </row>
    <row r="1748" spans="1:5" x14ac:dyDescent="0.3">
      <c r="A1748" s="31">
        <v>42878</v>
      </c>
      <c r="B1748" s="30">
        <v>301.44</v>
      </c>
      <c r="C1748" s="30">
        <v>303.7</v>
      </c>
      <c r="D1748" s="30">
        <v>300.41000000000003</v>
      </c>
      <c r="E1748" s="30">
        <v>301.36</v>
      </c>
    </row>
    <row r="1749" spans="1:5" x14ac:dyDescent="0.3">
      <c r="A1749" s="31">
        <v>42877</v>
      </c>
      <c r="B1749" s="30">
        <v>299.76</v>
      </c>
      <c r="C1749" s="30">
        <v>300.7</v>
      </c>
      <c r="D1749" s="30">
        <v>298.98</v>
      </c>
      <c r="E1749" s="30">
        <v>300.63</v>
      </c>
    </row>
    <row r="1750" spans="1:5" x14ac:dyDescent="0.3">
      <c r="A1750" s="31">
        <v>42874</v>
      </c>
      <c r="B1750" s="30">
        <v>298.26</v>
      </c>
      <c r="C1750" s="30">
        <v>299.10000000000002</v>
      </c>
      <c r="D1750" s="30">
        <v>297.44</v>
      </c>
      <c r="E1750" s="30">
        <v>298.08</v>
      </c>
    </row>
    <row r="1751" spans="1:5" x14ac:dyDescent="0.3">
      <c r="A1751" s="31">
        <v>42873</v>
      </c>
      <c r="B1751" s="30">
        <v>296.33999999999997</v>
      </c>
      <c r="C1751" s="30">
        <v>298.77999999999997</v>
      </c>
      <c r="D1751" s="30">
        <v>295.66000000000003</v>
      </c>
      <c r="E1751" s="30">
        <v>298.47000000000003</v>
      </c>
    </row>
    <row r="1752" spans="1:5" x14ac:dyDescent="0.3">
      <c r="A1752" s="31">
        <v>42872</v>
      </c>
      <c r="B1752" s="30">
        <v>299.02</v>
      </c>
      <c r="C1752" s="30">
        <v>299.95</v>
      </c>
      <c r="D1752" s="30">
        <v>297.89999999999998</v>
      </c>
      <c r="E1752" s="30">
        <v>299.33999999999997</v>
      </c>
    </row>
    <row r="1753" spans="1:5" x14ac:dyDescent="0.3">
      <c r="A1753" s="31">
        <v>42871</v>
      </c>
      <c r="B1753" s="30">
        <v>301.25</v>
      </c>
      <c r="C1753" s="30">
        <v>301.64999999999998</v>
      </c>
      <c r="D1753" s="30">
        <v>298.05</v>
      </c>
      <c r="E1753" s="30">
        <v>299.67</v>
      </c>
    </row>
    <row r="1754" spans="1:5" x14ac:dyDescent="0.3">
      <c r="A1754" s="31">
        <v>42870</v>
      </c>
      <c r="B1754" s="30">
        <v>298.54000000000002</v>
      </c>
      <c r="C1754" s="30">
        <v>299.83999999999997</v>
      </c>
      <c r="D1754" s="30">
        <v>297.51</v>
      </c>
      <c r="E1754" s="30">
        <v>298.87</v>
      </c>
    </row>
    <row r="1755" spans="1:5" x14ac:dyDescent="0.3">
      <c r="A1755" s="31">
        <v>42867</v>
      </c>
      <c r="B1755" s="30">
        <v>299.77999999999997</v>
      </c>
      <c r="C1755" s="30">
        <v>300.10000000000002</v>
      </c>
      <c r="D1755" s="30">
        <v>297.83999999999997</v>
      </c>
      <c r="E1755" s="30">
        <v>298.25</v>
      </c>
    </row>
    <row r="1756" spans="1:5" x14ac:dyDescent="0.3">
      <c r="A1756" s="31">
        <v>42866</v>
      </c>
      <c r="B1756" s="30">
        <v>297.25</v>
      </c>
      <c r="C1756" s="30">
        <v>300.22000000000003</v>
      </c>
      <c r="D1756" s="30">
        <v>296.35000000000002</v>
      </c>
      <c r="E1756" s="30">
        <v>299.75</v>
      </c>
    </row>
    <row r="1757" spans="1:5" x14ac:dyDescent="0.3">
      <c r="A1757" s="31">
        <v>42865</v>
      </c>
      <c r="B1757" s="30">
        <v>299.81</v>
      </c>
      <c r="C1757" s="30">
        <v>304.26</v>
      </c>
      <c r="D1757" s="30">
        <v>295.52999999999997</v>
      </c>
      <c r="E1757" s="30">
        <v>296.19</v>
      </c>
    </row>
    <row r="1758" spans="1:5" x14ac:dyDescent="0.3">
      <c r="A1758" s="31">
        <v>42863</v>
      </c>
      <c r="B1758" s="30">
        <v>292.95</v>
      </c>
      <c r="C1758" s="30">
        <v>299.86</v>
      </c>
      <c r="D1758" s="30">
        <v>292.66000000000003</v>
      </c>
      <c r="E1758" s="30">
        <v>299.86</v>
      </c>
    </row>
    <row r="1759" spans="1:5" x14ac:dyDescent="0.3">
      <c r="A1759" s="31">
        <v>42859</v>
      </c>
      <c r="B1759" s="30">
        <v>290.52999999999997</v>
      </c>
      <c r="C1759" s="30">
        <v>292.47000000000003</v>
      </c>
      <c r="D1759" s="30">
        <v>290.52999999999997</v>
      </c>
      <c r="E1759" s="30">
        <v>292.47000000000003</v>
      </c>
    </row>
    <row r="1760" spans="1:5" x14ac:dyDescent="0.3">
      <c r="A1760" s="31">
        <v>42857</v>
      </c>
      <c r="B1760" s="30">
        <v>288.60000000000002</v>
      </c>
      <c r="C1760" s="30">
        <v>291.12</v>
      </c>
      <c r="D1760" s="30">
        <v>288.39</v>
      </c>
      <c r="E1760" s="30">
        <v>289.64999999999998</v>
      </c>
    </row>
    <row r="1761" spans="1:5" x14ac:dyDescent="0.3">
      <c r="A1761" s="31">
        <v>42853</v>
      </c>
      <c r="B1761" s="30">
        <v>288.51</v>
      </c>
      <c r="C1761" s="30">
        <v>289.02</v>
      </c>
      <c r="D1761" s="30">
        <v>286.76</v>
      </c>
      <c r="E1761" s="30">
        <v>287.20999999999998</v>
      </c>
    </row>
    <row r="1762" spans="1:5" x14ac:dyDescent="0.3">
      <c r="A1762" s="31">
        <v>42852</v>
      </c>
      <c r="B1762" s="30">
        <v>285.8</v>
      </c>
      <c r="C1762" s="30">
        <v>287.76</v>
      </c>
      <c r="D1762" s="30">
        <v>285.52</v>
      </c>
      <c r="E1762" s="30">
        <v>287.33999999999997</v>
      </c>
    </row>
    <row r="1763" spans="1:5" x14ac:dyDescent="0.3">
      <c r="A1763" s="31">
        <v>42851</v>
      </c>
      <c r="B1763" s="30">
        <v>286.04000000000002</v>
      </c>
      <c r="C1763" s="30">
        <v>287.22000000000003</v>
      </c>
      <c r="D1763" s="30">
        <v>285.79000000000002</v>
      </c>
      <c r="E1763" s="30">
        <v>286.77999999999997</v>
      </c>
    </row>
    <row r="1764" spans="1:5" x14ac:dyDescent="0.3">
      <c r="A1764" s="31">
        <v>42850</v>
      </c>
      <c r="B1764" s="30">
        <v>282.17</v>
      </c>
      <c r="C1764" s="30">
        <v>285.47000000000003</v>
      </c>
      <c r="D1764" s="30">
        <v>282</v>
      </c>
      <c r="E1764" s="30">
        <v>285.41000000000003</v>
      </c>
    </row>
    <row r="1765" spans="1:5" x14ac:dyDescent="0.3">
      <c r="A1765" s="31">
        <v>42849</v>
      </c>
      <c r="B1765" s="30">
        <v>281.66000000000003</v>
      </c>
      <c r="C1765" s="30">
        <v>282.04000000000002</v>
      </c>
      <c r="D1765" s="30">
        <v>280.81</v>
      </c>
      <c r="E1765" s="30">
        <v>281.95999999999998</v>
      </c>
    </row>
    <row r="1766" spans="1:5" x14ac:dyDescent="0.3">
      <c r="A1766" s="31">
        <v>42846</v>
      </c>
      <c r="B1766" s="30">
        <v>279.44</v>
      </c>
      <c r="C1766" s="30">
        <v>280.89</v>
      </c>
      <c r="D1766" s="30">
        <v>278.8</v>
      </c>
      <c r="E1766" s="30">
        <v>280.05</v>
      </c>
    </row>
    <row r="1767" spans="1:5" x14ac:dyDescent="0.3">
      <c r="A1767" s="31">
        <v>42845</v>
      </c>
      <c r="B1767" s="30">
        <v>276.32</v>
      </c>
      <c r="C1767" s="30">
        <v>278.04000000000002</v>
      </c>
      <c r="D1767" s="30">
        <v>275.75</v>
      </c>
      <c r="E1767" s="30">
        <v>277.76</v>
      </c>
    </row>
    <row r="1768" spans="1:5" x14ac:dyDescent="0.3">
      <c r="A1768" s="31">
        <v>42844</v>
      </c>
      <c r="B1768" s="30">
        <v>277.66000000000003</v>
      </c>
      <c r="C1768" s="30">
        <v>278.07</v>
      </c>
      <c r="D1768" s="30">
        <v>275.97000000000003</v>
      </c>
      <c r="E1768" s="30">
        <v>276.49</v>
      </c>
    </row>
    <row r="1769" spans="1:5" x14ac:dyDescent="0.3">
      <c r="A1769" s="31">
        <v>42843</v>
      </c>
      <c r="B1769" s="30">
        <v>279.36</v>
      </c>
      <c r="C1769" s="30">
        <v>279.42</v>
      </c>
      <c r="D1769" s="30">
        <v>277.05</v>
      </c>
      <c r="E1769" s="30">
        <v>278.23</v>
      </c>
    </row>
    <row r="1770" spans="1:5" x14ac:dyDescent="0.3">
      <c r="A1770" s="31">
        <v>42842</v>
      </c>
      <c r="B1770" s="30">
        <v>278.06</v>
      </c>
      <c r="C1770" s="30">
        <v>279.06</v>
      </c>
      <c r="D1770" s="30">
        <v>277.49</v>
      </c>
      <c r="E1770" s="30">
        <v>278.10000000000002</v>
      </c>
    </row>
    <row r="1771" spans="1:5" x14ac:dyDescent="0.3">
      <c r="A1771" s="31">
        <v>42839</v>
      </c>
      <c r="B1771" s="30">
        <v>277.58999999999997</v>
      </c>
      <c r="C1771" s="30">
        <v>278.14</v>
      </c>
      <c r="D1771" s="30">
        <v>276.12</v>
      </c>
      <c r="E1771" s="30">
        <v>277.31</v>
      </c>
    </row>
    <row r="1772" spans="1:5" x14ac:dyDescent="0.3">
      <c r="A1772" s="31">
        <v>42838</v>
      </c>
      <c r="B1772" s="30">
        <v>276.38</v>
      </c>
      <c r="C1772" s="30">
        <v>279.12</v>
      </c>
      <c r="D1772" s="30">
        <v>275.66000000000003</v>
      </c>
      <c r="E1772" s="30">
        <v>279.12</v>
      </c>
    </row>
    <row r="1773" spans="1:5" x14ac:dyDescent="0.3">
      <c r="A1773" s="31">
        <v>42837</v>
      </c>
      <c r="B1773" s="30">
        <v>276.11</v>
      </c>
      <c r="C1773" s="30">
        <v>276.43</v>
      </c>
      <c r="D1773" s="30">
        <v>275.27999999999997</v>
      </c>
      <c r="E1773" s="30">
        <v>276.20999999999998</v>
      </c>
    </row>
    <row r="1774" spans="1:5" x14ac:dyDescent="0.3">
      <c r="A1774" s="31">
        <v>42836</v>
      </c>
      <c r="B1774" s="30">
        <v>276.55</v>
      </c>
      <c r="C1774" s="30">
        <v>277.45999999999998</v>
      </c>
      <c r="D1774" s="30">
        <v>275.01</v>
      </c>
      <c r="E1774" s="30">
        <v>275.49</v>
      </c>
    </row>
    <row r="1775" spans="1:5" x14ac:dyDescent="0.3">
      <c r="A1775" s="31">
        <v>42835</v>
      </c>
      <c r="B1775" s="30">
        <v>278.69</v>
      </c>
      <c r="C1775" s="30">
        <v>278.69</v>
      </c>
      <c r="D1775" s="30">
        <v>276.5</v>
      </c>
      <c r="E1775" s="30">
        <v>277.20999999999998</v>
      </c>
    </row>
    <row r="1776" spans="1:5" x14ac:dyDescent="0.3">
      <c r="A1776" s="31">
        <v>42832</v>
      </c>
      <c r="B1776" s="30">
        <v>279.64</v>
      </c>
      <c r="C1776" s="30">
        <v>279.82</v>
      </c>
      <c r="D1776" s="30">
        <v>277.63</v>
      </c>
      <c r="E1776" s="30">
        <v>279.01</v>
      </c>
    </row>
    <row r="1777" spans="1:5" x14ac:dyDescent="0.3">
      <c r="A1777" s="31">
        <v>42831</v>
      </c>
      <c r="B1777" s="30">
        <v>279.57</v>
      </c>
      <c r="C1777" s="30">
        <v>279.81</v>
      </c>
      <c r="D1777" s="30">
        <v>278.2</v>
      </c>
      <c r="E1777" s="30">
        <v>279.47000000000003</v>
      </c>
    </row>
    <row r="1778" spans="1:5" x14ac:dyDescent="0.3">
      <c r="A1778" s="31">
        <v>42830</v>
      </c>
      <c r="B1778" s="30">
        <v>280.99</v>
      </c>
      <c r="C1778" s="30">
        <v>281.36</v>
      </c>
      <c r="D1778" s="30">
        <v>278.76</v>
      </c>
      <c r="E1778" s="30">
        <v>280.74</v>
      </c>
    </row>
    <row r="1779" spans="1:5" x14ac:dyDescent="0.3">
      <c r="A1779" s="31">
        <v>42829</v>
      </c>
      <c r="B1779" s="30">
        <v>281.25</v>
      </c>
      <c r="C1779" s="30">
        <v>281.77</v>
      </c>
      <c r="D1779" s="30">
        <v>280.32</v>
      </c>
      <c r="E1779" s="30">
        <v>280.92</v>
      </c>
    </row>
    <row r="1780" spans="1:5" x14ac:dyDescent="0.3">
      <c r="A1780" s="31">
        <v>42828</v>
      </c>
      <c r="B1780" s="30">
        <v>281.51</v>
      </c>
      <c r="C1780" s="30">
        <v>282.35000000000002</v>
      </c>
      <c r="D1780" s="30">
        <v>280.85000000000002</v>
      </c>
      <c r="E1780" s="30">
        <v>281.60000000000002</v>
      </c>
    </row>
    <row r="1781" spans="1:5" x14ac:dyDescent="0.3">
      <c r="A1781" s="31">
        <v>42825</v>
      </c>
      <c r="B1781" s="30">
        <v>282.02999999999997</v>
      </c>
      <c r="C1781" s="30">
        <v>282.08999999999997</v>
      </c>
      <c r="D1781" s="30">
        <v>280.63</v>
      </c>
      <c r="E1781" s="30">
        <v>280.64</v>
      </c>
    </row>
    <row r="1782" spans="1:5" x14ac:dyDescent="0.3">
      <c r="A1782" s="31">
        <v>42824</v>
      </c>
      <c r="B1782" s="30">
        <v>282.44</v>
      </c>
      <c r="C1782" s="30">
        <v>283.11</v>
      </c>
      <c r="D1782" s="30">
        <v>280.95</v>
      </c>
      <c r="E1782" s="30">
        <v>281.66000000000003</v>
      </c>
    </row>
    <row r="1783" spans="1:5" x14ac:dyDescent="0.3">
      <c r="A1783" s="31">
        <v>42823</v>
      </c>
      <c r="B1783" s="30">
        <v>282.52</v>
      </c>
      <c r="C1783" s="30">
        <v>282.54000000000002</v>
      </c>
      <c r="D1783" s="30">
        <v>281.27</v>
      </c>
      <c r="E1783" s="30">
        <v>281.86</v>
      </c>
    </row>
    <row r="1784" spans="1:5" x14ac:dyDescent="0.3">
      <c r="A1784" s="31">
        <v>42822</v>
      </c>
      <c r="B1784" s="30">
        <v>281.85000000000002</v>
      </c>
      <c r="C1784" s="30">
        <v>282.24</v>
      </c>
      <c r="D1784" s="30">
        <v>280.5</v>
      </c>
      <c r="E1784" s="30">
        <v>281.25</v>
      </c>
    </row>
    <row r="1785" spans="1:5" x14ac:dyDescent="0.3">
      <c r="A1785" s="31">
        <v>42821</v>
      </c>
      <c r="B1785" s="30">
        <v>281.10000000000002</v>
      </c>
      <c r="C1785" s="30">
        <v>281.79000000000002</v>
      </c>
      <c r="D1785" s="30">
        <v>279.98</v>
      </c>
      <c r="E1785" s="30">
        <v>280.36</v>
      </c>
    </row>
    <row r="1786" spans="1:5" x14ac:dyDescent="0.3">
      <c r="A1786" s="31">
        <v>42818</v>
      </c>
      <c r="B1786" s="30">
        <v>282.66000000000003</v>
      </c>
      <c r="C1786" s="30">
        <v>284</v>
      </c>
      <c r="D1786" s="30">
        <v>281.49</v>
      </c>
      <c r="E1786" s="30">
        <v>282.31</v>
      </c>
    </row>
    <row r="1787" spans="1:5" x14ac:dyDescent="0.3">
      <c r="A1787" s="31">
        <v>42817</v>
      </c>
      <c r="B1787" s="30">
        <v>283.29000000000002</v>
      </c>
      <c r="C1787" s="30">
        <v>284.38</v>
      </c>
      <c r="D1787" s="30">
        <v>282.58</v>
      </c>
      <c r="E1787" s="30">
        <v>282.81</v>
      </c>
    </row>
    <row r="1788" spans="1:5" x14ac:dyDescent="0.3">
      <c r="A1788" s="31">
        <v>42816</v>
      </c>
      <c r="B1788" s="30">
        <v>281.07</v>
      </c>
      <c r="C1788" s="30">
        <v>282.66000000000003</v>
      </c>
      <c r="D1788" s="30">
        <v>280.85000000000002</v>
      </c>
      <c r="E1788" s="30">
        <v>282.63</v>
      </c>
    </row>
    <row r="1789" spans="1:5" x14ac:dyDescent="0.3">
      <c r="A1789" s="31">
        <v>42815</v>
      </c>
      <c r="B1789" s="30">
        <v>281.54000000000002</v>
      </c>
      <c r="C1789" s="30">
        <v>284.39999999999998</v>
      </c>
      <c r="D1789" s="30">
        <v>281.23</v>
      </c>
      <c r="E1789" s="30">
        <v>283.83999999999997</v>
      </c>
    </row>
    <row r="1790" spans="1:5" x14ac:dyDescent="0.3">
      <c r="A1790" s="31">
        <v>42814</v>
      </c>
      <c r="B1790" s="30">
        <v>281.08</v>
      </c>
      <c r="C1790" s="30">
        <v>281.16000000000003</v>
      </c>
      <c r="D1790" s="30">
        <v>280</v>
      </c>
      <c r="E1790" s="30">
        <v>280.75</v>
      </c>
    </row>
    <row r="1791" spans="1:5" x14ac:dyDescent="0.3">
      <c r="A1791" s="31">
        <v>42811</v>
      </c>
      <c r="B1791" s="30">
        <v>280.02</v>
      </c>
      <c r="C1791" s="30">
        <v>281.95</v>
      </c>
      <c r="D1791" s="30">
        <v>279.64999999999998</v>
      </c>
      <c r="E1791" s="30">
        <v>281.86</v>
      </c>
    </row>
    <row r="1792" spans="1:5" x14ac:dyDescent="0.3">
      <c r="A1792" s="31">
        <v>42810</v>
      </c>
      <c r="B1792" s="30">
        <v>280.99</v>
      </c>
      <c r="C1792" s="30">
        <v>281.35000000000002</v>
      </c>
      <c r="D1792" s="30">
        <v>279.26</v>
      </c>
      <c r="E1792" s="30">
        <v>280.11</v>
      </c>
    </row>
    <row r="1793" spans="1:5" x14ac:dyDescent="0.3">
      <c r="A1793" s="31">
        <v>42809</v>
      </c>
      <c r="B1793" s="30">
        <v>276.91000000000003</v>
      </c>
      <c r="C1793" s="30">
        <v>278.22000000000003</v>
      </c>
      <c r="D1793" s="30">
        <v>276.77999999999997</v>
      </c>
      <c r="E1793" s="30">
        <v>277.89</v>
      </c>
    </row>
    <row r="1794" spans="1:5" x14ac:dyDescent="0.3">
      <c r="A1794" s="31">
        <v>42808</v>
      </c>
      <c r="B1794" s="30">
        <v>276.8</v>
      </c>
      <c r="C1794" s="30">
        <v>278.2</v>
      </c>
      <c r="D1794" s="30">
        <v>276.51</v>
      </c>
      <c r="E1794" s="30">
        <v>277.89</v>
      </c>
    </row>
    <row r="1795" spans="1:5" x14ac:dyDescent="0.3">
      <c r="A1795" s="31">
        <v>42807</v>
      </c>
      <c r="B1795" s="30">
        <v>273.02999999999997</v>
      </c>
      <c r="C1795" s="30">
        <v>276.25</v>
      </c>
      <c r="D1795" s="30">
        <v>272.79000000000002</v>
      </c>
      <c r="E1795" s="30">
        <v>275.41000000000003</v>
      </c>
    </row>
    <row r="1796" spans="1:5" x14ac:dyDescent="0.3">
      <c r="A1796" s="31">
        <v>42804</v>
      </c>
      <c r="B1796" s="30">
        <v>271.08</v>
      </c>
      <c r="C1796" s="30">
        <v>273</v>
      </c>
      <c r="D1796" s="30">
        <v>270.24</v>
      </c>
      <c r="E1796" s="30">
        <v>272.29000000000002</v>
      </c>
    </row>
    <row r="1797" spans="1:5" x14ac:dyDescent="0.3">
      <c r="A1797" s="31">
        <v>42803</v>
      </c>
      <c r="B1797" s="30">
        <v>272.73</v>
      </c>
      <c r="C1797" s="30">
        <v>272.97000000000003</v>
      </c>
      <c r="D1797" s="30">
        <v>271.56</v>
      </c>
      <c r="E1797" s="30">
        <v>271.62</v>
      </c>
    </row>
    <row r="1798" spans="1:5" x14ac:dyDescent="0.3">
      <c r="A1798" s="31">
        <v>42802</v>
      </c>
      <c r="B1798" s="30">
        <v>271.64999999999998</v>
      </c>
      <c r="C1798" s="30">
        <v>273.20999999999998</v>
      </c>
      <c r="D1798" s="30">
        <v>271.32</v>
      </c>
      <c r="E1798" s="30">
        <v>272.29000000000002</v>
      </c>
    </row>
    <row r="1799" spans="1:5" x14ac:dyDescent="0.3">
      <c r="A1799" s="31">
        <v>42801</v>
      </c>
      <c r="B1799" s="30">
        <v>270.22000000000003</v>
      </c>
      <c r="C1799" s="30">
        <v>272.45</v>
      </c>
      <c r="D1799" s="30">
        <v>269.95999999999998</v>
      </c>
      <c r="E1799" s="30">
        <v>271.87</v>
      </c>
    </row>
    <row r="1800" spans="1:5" x14ac:dyDescent="0.3">
      <c r="A1800" s="31">
        <v>42800</v>
      </c>
      <c r="B1800" s="30">
        <v>269.07</v>
      </c>
      <c r="C1800" s="30">
        <v>270.74</v>
      </c>
      <c r="D1800" s="30">
        <v>268.36</v>
      </c>
      <c r="E1800" s="30">
        <v>270.41000000000003</v>
      </c>
    </row>
    <row r="1801" spans="1:5" x14ac:dyDescent="0.3">
      <c r="A1801" s="31">
        <v>42797</v>
      </c>
      <c r="B1801" s="30">
        <v>271.02999999999997</v>
      </c>
      <c r="C1801" s="30">
        <v>271.48</v>
      </c>
      <c r="D1801" s="30">
        <v>268.77</v>
      </c>
      <c r="E1801" s="30">
        <v>269.77</v>
      </c>
    </row>
    <row r="1802" spans="1:5" x14ac:dyDescent="0.3">
      <c r="A1802" s="31">
        <v>42796</v>
      </c>
      <c r="B1802" s="30">
        <v>272.14</v>
      </c>
      <c r="C1802" s="30">
        <v>273.33999999999997</v>
      </c>
      <c r="D1802" s="30">
        <v>271.35000000000002</v>
      </c>
      <c r="E1802" s="30">
        <v>272.64999999999998</v>
      </c>
    </row>
    <row r="1803" spans="1:5" x14ac:dyDescent="0.3">
      <c r="A1803" s="31">
        <v>42794</v>
      </c>
      <c r="B1803" s="30">
        <v>269.27</v>
      </c>
      <c r="C1803" s="30">
        <v>270.62</v>
      </c>
      <c r="D1803" s="30">
        <v>269.10000000000002</v>
      </c>
      <c r="E1803" s="30">
        <v>270.06</v>
      </c>
    </row>
    <row r="1804" spans="1:5" x14ac:dyDescent="0.3">
      <c r="A1804" s="31">
        <v>42793</v>
      </c>
      <c r="B1804" s="30">
        <v>270.35000000000002</v>
      </c>
      <c r="C1804" s="30">
        <v>270.62</v>
      </c>
      <c r="D1804" s="30">
        <v>268.72000000000003</v>
      </c>
      <c r="E1804" s="30">
        <v>268.97000000000003</v>
      </c>
    </row>
    <row r="1805" spans="1:5" x14ac:dyDescent="0.3">
      <c r="A1805" s="31">
        <v>42790</v>
      </c>
      <c r="B1805" s="30">
        <v>272.61</v>
      </c>
      <c r="C1805" s="30">
        <v>272.83999999999997</v>
      </c>
      <c r="D1805" s="30">
        <v>269.76</v>
      </c>
      <c r="E1805" s="30">
        <v>270.38</v>
      </c>
    </row>
    <row r="1806" spans="1:5" x14ac:dyDescent="0.3">
      <c r="A1806" s="31">
        <v>42789</v>
      </c>
      <c r="B1806" s="30">
        <v>272.61</v>
      </c>
      <c r="C1806" s="30">
        <v>273.18</v>
      </c>
      <c r="D1806" s="30">
        <v>272.18</v>
      </c>
      <c r="E1806" s="30">
        <v>272.89</v>
      </c>
    </row>
    <row r="1807" spans="1:5" x14ac:dyDescent="0.3">
      <c r="A1807" s="31">
        <v>42788</v>
      </c>
      <c r="B1807" s="30">
        <v>272.61</v>
      </c>
      <c r="C1807" s="30">
        <v>273.14999999999998</v>
      </c>
      <c r="D1807" s="30">
        <v>271.95999999999998</v>
      </c>
      <c r="E1807" s="30">
        <v>272.85000000000002</v>
      </c>
    </row>
    <row r="1808" spans="1:5" x14ac:dyDescent="0.3">
      <c r="A1808" s="31">
        <v>42787</v>
      </c>
      <c r="B1808" s="30">
        <v>269.89999999999998</v>
      </c>
      <c r="C1808" s="30">
        <v>273.13</v>
      </c>
      <c r="D1808" s="30">
        <v>269.7</v>
      </c>
      <c r="E1808" s="30">
        <v>272.11</v>
      </c>
    </row>
    <row r="1809" spans="1:5" x14ac:dyDescent="0.3">
      <c r="A1809" s="31">
        <v>42786</v>
      </c>
      <c r="B1809" s="30">
        <v>269.41000000000003</v>
      </c>
      <c r="C1809" s="30">
        <v>269.92</v>
      </c>
      <c r="D1809" s="30">
        <v>268.57</v>
      </c>
      <c r="E1809" s="30">
        <v>269.73</v>
      </c>
    </row>
    <row r="1810" spans="1:5" x14ac:dyDescent="0.3">
      <c r="A1810" s="31">
        <v>42783</v>
      </c>
      <c r="B1810" s="30">
        <v>267.60000000000002</v>
      </c>
      <c r="C1810" s="30">
        <v>269.02</v>
      </c>
      <c r="D1810" s="30">
        <v>267.60000000000002</v>
      </c>
      <c r="E1810" s="30">
        <v>268.83999999999997</v>
      </c>
    </row>
    <row r="1811" spans="1:5" x14ac:dyDescent="0.3">
      <c r="A1811" s="31">
        <v>42782</v>
      </c>
      <c r="B1811" s="30">
        <v>269.48</v>
      </c>
      <c r="C1811" s="30">
        <v>270.22000000000003</v>
      </c>
      <c r="D1811" s="30">
        <v>268.32</v>
      </c>
      <c r="E1811" s="30">
        <v>268.93</v>
      </c>
    </row>
    <row r="1812" spans="1:5" x14ac:dyDescent="0.3">
      <c r="A1812" s="31">
        <v>42781</v>
      </c>
      <c r="B1812" s="30">
        <v>267.64</v>
      </c>
      <c r="C1812" s="30">
        <v>269.47000000000003</v>
      </c>
      <c r="D1812" s="30">
        <v>267.06</v>
      </c>
      <c r="E1812" s="30">
        <v>268.81</v>
      </c>
    </row>
    <row r="1813" spans="1:5" x14ac:dyDescent="0.3">
      <c r="A1813" s="31">
        <v>42780</v>
      </c>
      <c r="B1813" s="30">
        <v>268.82</v>
      </c>
      <c r="C1813" s="30">
        <v>269.33999999999997</v>
      </c>
      <c r="D1813" s="30">
        <v>267.05</v>
      </c>
      <c r="E1813" s="30">
        <v>267.89999999999998</v>
      </c>
    </row>
    <row r="1814" spans="1:5" x14ac:dyDescent="0.3">
      <c r="A1814" s="31">
        <v>42779</v>
      </c>
      <c r="B1814" s="30">
        <v>268.48</v>
      </c>
      <c r="C1814" s="30">
        <v>268.85000000000002</v>
      </c>
      <c r="D1814" s="30">
        <v>267.88</v>
      </c>
      <c r="E1814" s="30">
        <v>268.81</v>
      </c>
    </row>
    <row r="1815" spans="1:5" x14ac:dyDescent="0.3">
      <c r="A1815" s="31">
        <v>42776</v>
      </c>
      <c r="B1815" s="30">
        <v>269.04000000000002</v>
      </c>
      <c r="C1815" s="30">
        <v>269.72000000000003</v>
      </c>
      <c r="D1815" s="30">
        <v>268.43</v>
      </c>
      <c r="E1815" s="30">
        <v>268.66000000000003</v>
      </c>
    </row>
    <row r="1816" spans="1:5" x14ac:dyDescent="0.3">
      <c r="A1816" s="31">
        <v>42775</v>
      </c>
      <c r="B1816" s="30">
        <v>267.99</v>
      </c>
      <c r="C1816" s="30">
        <v>268.91000000000003</v>
      </c>
      <c r="D1816" s="30">
        <v>267.20999999999998</v>
      </c>
      <c r="E1816" s="30">
        <v>267.69</v>
      </c>
    </row>
    <row r="1817" spans="1:5" x14ac:dyDescent="0.3">
      <c r="A1817" s="31">
        <v>42774</v>
      </c>
      <c r="B1817" s="30">
        <v>268.51</v>
      </c>
      <c r="C1817" s="30">
        <v>268.56</v>
      </c>
      <c r="D1817" s="30">
        <v>265.76</v>
      </c>
      <c r="E1817" s="30">
        <v>267.72000000000003</v>
      </c>
    </row>
    <row r="1818" spans="1:5" x14ac:dyDescent="0.3">
      <c r="A1818" s="31">
        <v>42773</v>
      </c>
      <c r="B1818" s="30">
        <v>269.52</v>
      </c>
      <c r="C1818" s="30">
        <v>269.68</v>
      </c>
      <c r="D1818" s="30">
        <v>268.51</v>
      </c>
      <c r="E1818" s="30">
        <v>268.97000000000003</v>
      </c>
    </row>
    <row r="1819" spans="1:5" x14ac:dyDescent="0.3">
      <c r="A1819" s="31">
        <v>42772</v>
      </c>
      <c r="B1819" s="30">
        <v>270.64999999999998</v>
      </c>
      <c r="C1819" s="30">
        <v>271.08</v>
      </c>
      <c r="D1819" s="30">
        <v>268.75</v>
      </c>
      <c r="E1819" s="30">
        <v>269.49</v>
      </c>
    </row>
    <row r="1820" spans="1:5" x14ac:dyDescent="0.3">
      <c r="A1820" s="31">
        <v>42769</v>
      </c>
      <c r="B1820" s="30">
        <v>269.10000000000002</v>
      </c>
      <c r="C1820" s="30">
        <v>269.62</v>
      </c>
      <c r="D1820" s="30">
        <v>267.37</v>
      </c>
      <c r="E1820" s="30">
        <v>268.85000000000002</v>
      </c>
    </row>
    <row r="1821" spans="1:5" x14ac:dyDescent="0.3">
      <c r="A1821" s="31">
        <v>42768</v>
      </c>
      <c r="B1821" s="30">
        <v>269.63</v>
      </c>
      <c r="C1821" s="30">
        <v>271.25</v>
      </c>
      <c r="D1821" s="30">
        <v>268.01</v>
      </c>
      <c r="E1821" s="30">
        <v>268.49</v>
      </c>
    </row>
    <row r="1822" spans="1:5" x14ac:dyDescent="0.3">
      <c r="A1822" s="31">
        <v>42767</v>
      </c>
      <c r="B1822" s="30">
        <v>269.16000000000003</v>
      </c>
      <c r="C1822" s="30">
        <v>269.97000000000003</v>
      </c>
      <c r="D1822" s="30">
        <v>268.87</v>
      </c>
      <c r="E1822" s="30">
        <v>269.56</v>
      </c>
    </row>
    <row r="1823" spans="1:5" x14ac:dyDescent="0.3">
      <c r="A1823" s="31">
        <v>42766</v>
      </c>
      <c r="B1823" s="30">
        <v>269.61</v>
      </c>
      <c r="C1823" s="30">
        <v>270</v>
      </c>
      <c r="D1823" s="30">
        <v>268.08999999999997</v>
      </c>
      <c r="E1823" s="30">
        <v>268.08999999999997</v>
      </c>
    </row>
    <row r="1824" spans="1:5" x14ac:dyDescent="0.3">
      <c r="A1824" s="31">
        <v>42761</v>
      </c>
      <c r="B1824" s="30">
        <v>269.14999999999998</v>
      </c>
      <c r="C1824" s="30">
        <v>271.20999999999998</v>
      </c>
      <c r="D1824" s="30">
        <v>268.47000000000003</v>
      </c>
      <c r="E1824" s="30">
        <v>270.48</v>
      </c>
    </row>
    <row r="1825" spans="1:5" x14ac:dyDescent="0.3">
      <c r="A1825" s="31">
        <v>42760</v>
      </c>
      <c r="B1825" s="30">
        <v>268.64999999999998</v>
      </c>
      <c r="C1825" s="30">
        <v>269.04000000000002</v>
      </c>
      <c r="D1825" s="30">
        <v>267.27999999999997</v>
      </c>
      <c r="E1825" s="30">
        <v>268.14999999999998</v>
      </c>
    </row>
    <row r="1826" spans="1:5" x14ac:dyDescent="0.3">
      <c r="A1826" s="31">
        <v>42759</v>
      </c>
      <c r="B1826" s="30">
        <v>267.79000000000002</v>
      </c>
      <c r="C1826" s="30">
        <v>268.25</v>
      </c>
      <c r="D1826" s="30">
        <v>266.24</v>
      </c>
      <c r="E1826" s="30">
        <v>267.3</v>
      </c>
    </row>
    <row r="1827" spans="1:5" x14ac:dyDescent="0.3">
      <c r="A1827" s="31">
        <v>42758</v>
      </c>
      <c r="B1827" s="30">
        <v>266.77</v>
      </c>
      <c r="C1827" s="30">
        <v>267.83999999999997</v>
      </c>
      <c r="D1827" s="30">
        <v>265.52999999999997</v>
      </c>
      <c r="E1827" s="30">
        <v>267.12</v>
      </c>
    </row>
    <row r="1828" spans="1:5" x14ac:dyDescent="0.3">
      <c r="A1828" s="31">
        <v>42755</v>
      </c>
      <c r="B1828" s="30">
        <v>266.45</v>
      </c>
      <c r="C1828" s="30">
        <v>267.35000000000002</v>
      </c>
      <c r="D1828" s="30">
        <v>266.18</v>
      </c>
      <c r="E1828" s="30">
        <v>266.52</v>
      </c>
    </row>
    <row r="1829" spans="1:5" x14ac:dyDescent="0.3">
      <c r="A1829" s="31">
        <v>42754</v>
      </c>
      <c r="B1829" s="30">
        <v>269.3</v>
      </c>
      <c r="C1829" s="30">
        <v>270.01</v>
      </c>
      <c r="D1829" s="30">
        <v>266.39</v>
      </c>
      <c r="E1829" s="30">
        <v>267.7</v>
      </c>
    </row>
    <row r="1830" spans="1:5" x14ac:dyDescent="0.3">
      <c r="A1830" s="31">
        <v>42753</v>
      </c>
      <c r="B1830" s="30">
        <v>267.64</v>
      </c>
      <c r="C1830" s="30">
        <v>267.95999999999998</v>
      </c>
      <c r="D1830" s="30">
        <v>265.37</v>
      </c>
      <c r="E1830" s="30">
        <v>267.08</v>
      </c>
    </row>
    <row r="1831" spans="1:5" x14ac:dyDescent="0.3">
      <c r="A1831" s="31">
        <v>42752</v>
      </c>
      <c r="B1831" s="30">
        <v>266.64999999999998</v>
      </c>
      <c r="C1831" s="30">
        <v>268.52999999999997</v>
      </c>
      <c r="D1831" s="30">
        <v>266.33</v>
      </c>
      <c r="E1831" s="30">
        <v>267.37</v>
      </c>
    </row>
    <row r="1832" spans="1:5" x14ac:dyDescent="0.3">
      <c r="A1832" s="31">
        <v>42751</v>
      </c>
      <c r="B1832" s="30">
        <v>267.70999999999998</v>
      </c>
      <c r="C1832" s="30">
        <v>268.52999999999997</v>
      </c>
      <c r="D1832" s="30">
        <v>265.37</v>
      </c>
      <c r="E1832" s="30">
        <v>266.14999999999998</v>
      </c>
    </row>
    <row r="1833" spans="1:5" x14ac:dyDescent="0.3">
      <c r="A1833" s="31">
        <v>42748</v>
      </c>
      <c r="B1833" s="30">
        <v>268.33999999999997</v>
      </c>
      <c r="C1833" s="30">
        <v>268.68</v>
      </c>
      <c r="D1833" s="30">
        <v>267.66000000000003</v>
      </c>
      <c r="E1833" s="30">
        <v>267.91000000000003</v>
      </c>
    </row>
    <row r="1834" spans="1:5" x14ac:dyDescent="0.3">
      <c r="A1834" s="31">
        <v>42747</v>
      </c>
      <c r="B1834" s="30">
        <v>268.48</v>
      </c>
      <c r="C1834" s="30">
        <v>269.95</v>
      </c>
      <c r="D1834" s="30">
        <v>267.93</v>
      </c>
      <c r="E1834" s="30">
        <v>269.95</v>
      </c>
    </row>
    <row r="1835" spans="1:5" x14ac:dyDescent="0.3">
      <c r="A1835" s="31">
        <v>42746</v>
      </c>
      <c r="B1835" s="30">
        <v>264.24</v>
      </c>
      <c r="C1835" s="30">
        <v>268.91000000000003</v>
      </c>
      <c r="D1835" s="30">
        <v>264.18</v>
      </c>
      <c r="E1835" s="30">
        <v>268.14999999999998</v>
      </c>
    </row>
    <row r="1836" spans="1:5" x14ac:dyDescent="0.3">
      <c r="A1836" s="31">
        <v>42745</v>
      </c>
      <c r="B1836" s="30">
        <v>263.14999999999998</v>
      </c>
      <c r="C1836" s="30">
        <v>263.88</v>
      </c>
      <c r="D1836" s="30">
        <v>262.83</v>
      </c>
      <c r="E1836" s="30">
        <v>263.73</v>
      </c>
    </row>
    <row r="1837" spans="1:5" x14ac:dyDescent="0.3">
      <c r="A1837" s="31">
        <v>42744</v>
      </c>
      <c r="B1837" s="30">
        <v>263.83</v>
      </c>
      <c r="C1837" s="30">
        <v>264.55</v>
      </c>
      <c r="D1837" s="30">
        <v>263.33999999999997</v>
      </c>
      <c r="E1837" s="30">
        <v>263.74</v>
      </c>
    </row>
    <row r="1838" spans="1:5" x14ac:dyDescent="0.3">
      <c r="A1838" s="31">
        <v>42741</v>
      </c>
      <c r="B1838" s="30">
        <v>263.01</v>
      </c>
      <c r="C1838" s="30">
        <v>263.61</v>
      </c>
      <c r="D1838" s="30">
        <v>262.66000000000003</v>
      </c>
      <c r="E1838" s="30">
        <v>263.2</v>
      </c>
    </row>
    <row r="1839" spans="1:5" x14ac:dyDescent="0.3">
      <c r="A1839" s="31">
        <v>42740</v>
      </c>
      <c r="B1839" s="30">
        <v>262.88</v>
      </c>
      <c r="C1839" s="30">
        <v>262.94</v>
      </c>
      <c r="D1839" s="30">
        <v>261.64</v>
      </c>
      <c r="E1839" s="30">
        <v>261.98</v>
      </c>
    </row>
    <row r="1840" spans="1:5" x14ac:dyDescent="0.3">
      <c r="A1840" s="31">
        <v>42739</v>
      </c>
      <c r="B1840" s="30">
        <v>263.19</v>
      </c>
      <c r="C1840" s="30">
        <v>263.27</v>
      </c>
      <c r="D1840" s="30">
        <v>262.47000000000003</v>
      </c>
      <c r="E1840" s="30">
        <v>263.12</v>
      </c>
    </row>
    <row r="1841" spans="1:5" x14ac:dyDescent="0.3">
      <c r="A1841" s="31">
        <v>42738</v>
      </c>
      <c r="B1841" s="30">
        <v>261.55</v>
      </c>
      <c r="C1841" s="30">
        <v>263</v>
      </c>
      <c r="D1841" s="30">
        <v>260.72000000000003</v>
      </c>
      <c r="E1841" s="30">
        <v>262.97000000000003</v>
      </c>
    </row>
    <row r="1842" spans="1:5" x14ac:dyDescent="0.3">
      <c r="A1842" s="31">
        <v>42737</v>
      </c>
      <c r="B1842" s="30">
        <v>259.42</v>
      </c>
      <c r="C1842" s="30">
        <v>261.20999999999998</v>
      </c>
      <c r="D1842" s="30">
        <v>258.64</v>
      </c>
      <c r="E1842" s="30">
        <v>260.36</v>
      </c>
    </row>
    <row r="1843" spans="1:5" x14ac:dyDescent="0.3">
      <c r="A1843" s="31">
        <v>42733</v>
      </c>
      <c r="B1843" s="30">
        <v>259.02</v>
      </c>
      <c r="C1843" s="30">
        <v>260.04000000000002</v>
      </c>
      <c r="D1843" s="30">
        <v>258.62</v>
      </c>
      <c r="E1843" s="30">
        <v>260.01</v>
      </c>
    </row>
    <row r="1844" spans="1:5" x14ac:dyDescent="0.3">
      <c r="A1844" s="31">
        <v>42732</v>
      </c>
      <c r="B1844" s="30">
        <v>259.64999999999998</v>
      </c>
      <c r="C1844" s="30">
        <v>260.58999999999997</v>
      </c>
      <c r="D1844" s="30">
        <v>259.52</v>
      </c>
      <c r="E1844" s="30">
        <v>259.7</v>
      </c>
    </row>
    <row r="1845" spans="1:5" x14ac:dyDescent="0.3">
      <c r="A1845" s="31">
        <v>42731</v>
      </c>
      <c r="B1845" s="30">
        <v>262.35000000000002</v>
      </c>
      <c r="C1845" s="30">
        <v>262.85000000000002</v>
      </c>
      <c r="D1845" s="30">
        <v>261.79000000000002</v>
      </c>
      <c r="E1845" s="30">
        <v>262.49</v>
      </c>
    </row>
    <row r="1846" spans="1:5" x14ac:dyDescent="0.3">
      <c r="A1846" s="31">
        <v>42730</v>
      </c>
      <c r="B1846" s="30">
        <v>261.83</v>
      </c>
      <c r="C1846" s="30">
        <v>262.27</v>
      </c>
      <c r="D1846" s="30">
        <v>261.36</v>
      </c>
      <c r="E1846" s="30">
        <v>261.89999999999998</v>
      </c>
    </row>
    <row r="1847" spans="1:5" x14ac:dyDescent="0.3">
      <c r="A1847" s="31">
        <v>42727</v>
      </c>
      <c r="B1847" s="30">
        <v>262.10000000000002</v>
      </c>
      <c r="C1847" s="30">
        <v>262.26</v>
      </c>
      <c r="D1847" s="30">
        <v>261.3</v>
      </c>
      <c r="E1847" s="30">
        <v>261.61</v>
      </c>
    </row>
    <row r="1848" spans="1:5" x14ac:dyDescent="0.3">
      <c r="A1848" s="31">
        <v>42726</v>
      </c>
      <c r="B1848" s="30">
        <v>262.70999999999998</v>
      </c>
      <c r="C1848" s="30">
        <v>262.92</v>
      </c>
      <c r="D1848" s="30">
        <v>261.66000000000003</v>
      </c>
      <c r="E1848" s="30">
        <v>261.97000000000003</v>
      </c>
    </row>
    <row r="1849" spans="1:5" x14ac:dyDescent="0.3">
      <c r="A1849" s="31">
        <v>42725</v>
      </c>
      <c r="B1849" s="30">
        <v>263.76</v>
      </c>
      <c r="C1849" s="30">
        <v>264.42</v>
      </c>
      <c r="D1849" s="30">
        <v>262.10000000000002</v>
      </c>
      <c r="E1849" s="30">
        <v>262.10000000000002</v>
      </c>
    </row>
    <row r="1850" spans="1:5" x14ac:dyDescent="0.3">
      <c r="A1850" s="31">
        <v>42724</v>
      </c>
      <c r="B1850" s="30">
        <v>262.77999999999997</v>
      </c>
      <c r="C1850" s="30">
        <v>263.26</v>
      </c>
      <c r="D1850" s="30">
        <v>262.14</v>
      </c>
      <c r="E1850" s="30">
        <v>262.58999999999997</v>
      </c>
    </row>
    <row r="1851" spans="1:5" x14ac:dyDescent="0.3">
      <c r="A1851" s="31">
        <v>42723</v>
      </c>
      <c r="B1851" s="30">
        <v>262.02999999999997</v>
      </c>
      <c r="C1851" s="30">
        <v>263.22000000000003</v>
      </c>
      <c r="D1851" s="30">
        <v>261.86</v>
      </c>
      <c r="E1851" s="30">
        <v>261.93</v>
      </c>
    </row>
    <row r="1852" spans="1:5" x14ac:dyDescent="0.3">
      <c r="A1852" s="31">
        <v>42720</v>
      </c>
      <c r="B1852" s="30">
        <v>261.58999999999997</v>
      </c>
      <c r="C1852" s="30">
        <v>262.91000000000003</v>
      </c>
      <c r="D1852" s="30">
        <v>261.16000000000003</v>
      </c>
      <c r="E1852" s="30">
        <v>262.56</v>
      </c>
    </row>
    <row r="1853" spans="1:5" x14ac:dyDescent="0.3">
      <c r="A1853" s="31">
        <v>42719</v>
      </c>
      <c r="B1853" s="30">
        <v>259.89999999999998</v>
      </c>
      <c r="C1853" s="30">
        <v>262.08</v>
      </c>
      <c r="D1853" s="30">
        <v>259.82</v>
      </c>
      <c r="E1853" s="30">
        <v>261.45</v>
      </c>
    </row>
    <row r="1854" spans="1:5" x14ac:dyDescent="0.3">
      <c r="A1854" s="31">
        <v>42718</v>
      </c>
      <c r="B1854" s="30">
        <v>262.64</v>
      </c>
      <c r="C1854" s="30">
        <v>262.86</v>
      </c>
      <c r="D1854" s="30">
        <v>261.12</v>
      </c>
      <c r="E1854" s="30">
        <v>262</v>
      </c>
    </row>
    <row r="1855" spans="1:5" x14ac:dyDescent="0.3">
      <c r="A1855" s="31">
        <v>42717</v>
      </c>
      <c r="B1855" s="30">
        <v>260.38</v>
      </c>
      <c r="C1855" s="30">
        <v>261.72000000000003</v>
      </c>
      <c r="D1855" s="30">
        <v>260.08</v>
      </c>
      <c r="E1855" s="30">
        <v>261.63</v>
      </c>
    </row>
    <row r="1856" spans="1:5" x14ac:dyDescent="0.3">
      <c r="A1856" s="31">
        <v>42716</v>
      </c>
      <c r="B1856" s="30">
        <v>261.58999999999997</v>
      </c>
      <c r="C1856" s="30">
        <v>261.69</v>
      </c>
      <c r="D1856" s="30">
        <v>259.89</v>
      </c>
      <c r="E1856" s="30">
        <v>260.72000000000003</v>
      </c>
    </row>
    <row r="1857" spans="1:5" x14ac:dyDescent="0.3">
      <c r="A1857" s="31">
        <v>42713</v>
      </c>
      <c r="B1857" s="30">
        <v>261.24</v>
      </c>
      <c r="C1857" s="30">
        <v>261.29000000000002</v>
      </c>
      <c r="D1857" s="30">
        <v>260.33999999999997</v>
      </c>
      <c r="E1857" s="30">
        <v>260.91000000000003</v>
      </c>
    </row>
    <row r="1858" spans="1:5" x14ac:dyDescent="0.3">
      <c r="A1858" s="31">
        <v>42712</v>
      </c>
      <c r="B1858" s="30">
        <v>258.79000000000002</v>
      </c>
      <c r="C1858" s="30">
        <v>262</v>
      </c>
      <c r="D1858" s="30">
        <v>258.63</v>
      </c>
      <c r="E1858" s="30">
        <v>262</v>
      </c>
    </row>
    <row r="1859" spans="1:5" x14ac:dyDescent="0.3">
      <c r="A1859" s="31">
        <v>42711</v>
      </c>
      <c r="B1859" s="30">
        <v>256.57</v>
      </c>
      <c r="C1859" s="30">
        <v>257.05</v>
      </c>
      <c r="D1859" s="30">
        <v>255.96</v>
      </c>
      <c r="E1859" s="30">
        <v>256.33999999999997</v>
      </c>
    </row>
    <row r="1860" spans="1:5" x14ac:dyDescent="0.3">
      <c r="A1860" s="31">
        <v>42710</v>
      </c>
      <c r="B1860" s="30">
        <v>253.88</v>
      </c>
      <c r="C1860" s="30">
        <v>256.27</v>
      </c>
      <c r="D1860" s="30">
        <v>253.85</v>
      </c>
      <c r="E1860" s="30">
        <v>255.63</v>
      </c>
    </row>
    <row r="1861" spans="1:5" x14ac:dyDescent="0.3">
      <c r="A1861" s="31">
        <v>42709</v>
      </c>
      <c r="B1861" s="30">
        <v>252.12</v>
      </c>
      <c r="C1861" s="30">
        <v>253.04</v>
      </c>
      <c r="D1861" s="30">
        <v>251.52</v>
      </c>
      <c r="E1861" s="30">
        <v>252.14</v>
      </c>
    </row>
    <row r="1862" spans="1:5" x14ac:dyDescent="0.3">
      <c r="A1862" s="31">
        <v>42706</v>
      </c>
      <c r="B1862" s="30">
        <v>253.93</v>
      </c>
      <c r="C1862" s="30">
        <v>254.22</v>
      </c>
      <c r="D1862" s="30">
        <v>252.06</v>
      </c>
      <c r="E1862" s="30">
        <v>252.88</v>
      </c>
    </row>
    <row r="1863" spans="1:5" x14ac:dyDescent="0.3">
      <c r="A1863" s="31">
        <v>42705</v>
      </c>
      <c r="B1863" s="30">
        <v>254.84</v>
      </c>
      <c r="C1863" s="30">
        <v>255.23</v>
      </c>
      <c r="D1863" s="30">
        <v>254.06</v>
      </c>
      <c r="E1863" s="30">
        <v>254.48</v>
      </c>
    </row>
    <row r="1864" spans="1:5" x14ac:dyDescent="0.3">
      <c r="A1864" s="31">
        <v>42704</v>
      </c>
      <c r="B1864" s="30">
        <v>253.2</v>
      </c>
      <c r="C1864" s="30">
        <v>255</v>
      </c>
      <c r="D1864" s="30">
        <v>252.86</v>
      </c>
      <c r="E1864" s="30">
        <v>254.26</v>
      </c>
    </row>
    <row r="1865" spans="1:5" x14ac:dyDescent="0.3">
      <c r="A1865" s="31">
        <v>42703</v>
      </c>
      <c r="B1865" s="30">
        <v>252.98</v>
      </c>
      <c r="C1865" s="30">
        <v>253.63</v>
      </c>
      <c r="D1865" s="30">
        <v>252.32</v>
      </c>
      <c r="E1865" s="30">
        <v>252.91</v>
      </c>
    </row>
    <row r="1866" spans="1:5" x14ac:dyDescent="0.3">
      <c r="A1866" s="31">
        <v>42702</v>
      </c>
      <c r="B1866" s="30">
        <v>252.46</v>
      </c>
      <c r="C1866" s="30">
        <v>253.63</v>
      </c>
      <c r="D1866" s="30">
        <v>250.87</v>
      </c>
      <c r="E1866" s="30">
        <v>252.96</v>
      </c>
    </row>
    <row r="1867" spans="1:5" x14ac:dyDescent="0.3">
      <c r="A1867" s="31">
        <v>42699</v>
      </c>
      <c r="B1867" s="30">
        <v>252.19</v>
      </c>
      <c r="C1867" s="30">
        <v>252.84</v>
      </c>
      <c r="D1867" s="30">
        <v>251.64</v>
      </c>
      <c r="E1867" s="30">
        <v>252.26</v>
      </c>
    </row>
    <row r="1868" spans="1:5" x14ac:dyDescent="0.3">
      <c r="A1868" s="31">
        <v>42698</v>
      </c>
      <c r="B1868" s="30">
        <v>253.22</v>
      </c>
      <c r="C1868" s="30">
        <v>253.71</v>
      </c>
      <c r="D1868" s="30">
        <v>251.44</v>
      </c>
      <c r="E1868" s="30">
        <v>252.03</v>
      </c>
    </row>
    <row r="1869" spans="1:5" x14ac:dyDescent="0.3">
      <c r="A1869" s="31">
        <v>42697</v>
      </c>
      <c r="B1869" s="30">
        <v>253.09</v>
      </c>
      <c r="C1869" s="30">
        <v>254.71</v>
      </c>
      <c r="D1869" s="30">
        <v>252.22</v>
      </c>
      <c r="E1869" s="30">
        <v>253.66</v>
      </c>
    </row>
    <row r="1870" spans="1:5" x14ac:dyDescent="0.3">
      <c r="A1870" s="31">
        <v>42696</v>
      </c>
      <c r="B1870" s="30">
        <v>250.85</v>
      </c>
      <c r="C1870" s="30">
        <v>252.85</v>
      </c>
      <c r="D1870" s="30">
        <v>250.47</v>
      </c>
      <c r="E1870" s="30">
        <v>252.37</v>
      </c>
    </row>
    <row r="1871" spans="1:5" x14ac:dyDescent="0.3">
      <c r="A1871" s="31">
        <v>42695</v>
      </c>
      <c r="B1871" s="30">
        <v>249.7</v>
      </c>
      <c r="C1871" s="30">
        <v>250.8</v>
      </c>
      <c r="D1871" s="30">
        <v>248.93</v>
      </c>
      <c r="E1871" s="30">
        <v>249.51</v>
      </c>
    </row>
    <row r="1872" spans="1:5" x14ac:dyDescent="0.3">
      <c r="A1872" s="31">
        <v>42692</v>
      </c>
      <c r="B1872" s="30">
        <v>250.9</v>
      </c>
      <c r="C1872" s="30">
        <v>251.02</v>
      </c>
      <c r="D1872" s="30">
        <v>249.23</v>
      </c>
      <c r="E1872" s="30">
        <v>250.21</v>
      </c>
    </row>
    <row r="1873" spans="1:5" x14ac:dyDescent="0.3">
      <c r="A1873" s="31">
        <v>42691</v>
      </c>
      <c r="B1873" s="30">
        <v>249.62</v>
      </c>
      <c r="C1873" s="30">
        <v>250.86</v>
      </c>
      <c r="D1873" s="30">
        <v>248.71</v>
      </c>
      <c r="E1873" s="30">
        <v>250.46</v>
      </c>
    </row>
    <row r="1874" spans="1:5" x14ac:dyDescent="0.3">
      <c r="A1874" s="31">
        <v>42690</v>
      </c>
      <c r="B1874" s="30">
        <v>250.93</v>
      </c>
      <c r="C1874" s="30">
        <v>251.54</v>
      </c>
      <c r="D1874" s="30">
        <v>250.23</v>
      </c>
      <c r="E1874" s="30">
        <v>250.32</v>
      </c>
    </row>
    <row r="1875" spans="1:5" x14ac:dyDescent="0.3">
      <c r="A1875" s="31">
        <v>42689</v>
      </c>
      <c r="B1875" s="30">
        <v>250.39</v>
      </c>
      <c r="C1875" s="30">
        <v>250.93</v>
      </c>
      <c r="D1875" s="30">
        <v>249.18</v>
      </c>
      <c r="E1875" s="30">
        <v>249.2</v>
      </c>
    </row>
    <row r="1876" spans="1:5" x14ac:dyDescent="0.3">
      <c r="A1876" s="31">
        <v>42688</v>
      </c>
      <c r="B1876" s="30">
        <v>251.59</v>
      </c>
      <c r="C1876" s="30">
        <v>252.36</v>
      </c>
      <c r="D1876" s="30">
        <v>250</v>
      </c>
      <c r="E1876" s="30">
        <v>250.01</v>
      </c>
    </row>
    <row r="1877" spans="1:5" x14ac:dyDescent="0.3">
      <c r="A1877" s="31">
        <v>42685</v>
      </c>
      <c r="B1877" s="30">
        <v>252.93</v>
      </c>
      <c r="C1877" s="30">
        <v>253.88</v>
      </c>
      <c r="D1877" s="30">
        <v>251.9</v>
      </c>
      <c r="E1877" s="30">
        <v>251.99</v>
      </c>
    </row>
    <row r="1878" spans="1:5" x14ac:dyDescent="0.3">
      <c r="A1878" s="31">
        <v>42684</v>
      </c>
      <c r="B1878" s="30">
        <v>253.8</v>
      </c>
      <c r="C1878" s="30">
        <v>255.31</v>
      </c>
      <c r="D1878" s="30">
        <v>252.64</v>
      </c>
      <c r="E1878" s="30">
        <v>255.31</v>
      </c>
    </row>
    <row r="1879" spans="1:5" x14ac:dyDescent="0.3">
      <c r="A1879" s="31">
        <v>42683</v>
      </c>
      <c r="B1879" s="30">
        <v>255.83</v>
      </c>
      <c r="C1879" s="30">
        <v>257.02999999999997</v>
      </c>
      <c r="D1879" s="30">
        <v>246.51</v>
      </c>
      <c r="E1879" s="30">
        <v>249.67</v>
      </c>
    </row>
    <row r="1880" spans="1:5" x14ac:dyDescent="0.3">
      <c r="A1880" s="31">
        <v>42682</v>
      </c>
      <c r="B1880" s="30">
        <v>256.2</v>
      </c>
      <c r="C1880" s="30">
        <v>256.31</v>
      </c>
      <c r="D1880" s="30">
        <v>254.1</v>
      </c>
      <c r="E1880" s="30">
        <v>255.26</v>
      </c>
    </row>
    <row r="1881" spans="1:5" x14ac:dyDescent="0.3">
      <c r="A1881" s="31">
        <v>42681</v>
      </c>
      <c r="B1881" s="30">
        <v>254.79</v>
      </c>
      <c r="C1881" s="30">
        <v>255.42</v>
      </c>
      <c r="D1881" s="30">
        <v>254</v>
      </c>
      <c r="E1881" s="30">
        <v>254.6</v>
      </c>
    </row>
    <row r="1882" spans="1:5" x14ac:dyDescent="0.3">
      <c r="A1882" s="31">
        <v>42678</v>
      </c>
      <c r="B1882" s="30">
        <v>252.85</v>
      </c>
      <c r="C1882" s="30">
        <v>253.29</v>
      </c>
      <c r="D1882" s="30">
        <v>251.86</v>
      </c>
      <c r="E1882" s="30">
        <v>252.57</v>
      </c>
    </row>
    <row r="1883" spans="1:5" x14ac:dyDescent="0.3">
      <c r="A1883" s="31">
        <v>42677</v>
      </c>
      <c r="B1883" s="30">
        <v>252.44</v>
      </c>
      <c r="C1883" s="30">
        <v>253.74</v>
      </c>
      <c r="D1883" s="30">
        <v>251.72</v>
      </c>
      <c r="E1883" s="30">
        <v>252.9</v>
      </c>
    </row>
    <row r="1884" spans="1:5" x14ac:dyDescent="0.3">
      <c r="A1884" s="31">
        <v>42676</v>
      </c>
      <c r="B1884" s="30">
        <v>254.27</v>
      </c>
      <c r="C1884" s="30">
        <v>254.77</v>
      </c>
      <c r="D1884" s="30">
        <v>252.33</v>
      </c>
      <c r="E1884" s="30">
        <v>252.83</v>
      </c>
    </row>
    <row r="1885" spans="1:5" x14ac:dyDescent="0.3">
      <c r="A1885" s="31">
        <v>42675</v>
      </c>
      <c r="B1885" s="30">
        <v>255.35</v>
      </c>
      <c r="C1885" s="30">
        <v>256.3</v>
      </c>
      <c r="D1885" s="30">
        <v>253.51</v>
      </c>
      <c r="E1885" s="30">
        <v>255.99</v>
      </c>
    </row>
    <row r="1886" spans="1:5" x14ac:dyDescent="0.3">
      <c r="A1886" s="31">
        <v>42674</v>
      </c>
      <c r="B1886" s="30">
        <v>255.6</v>
      </c>
      <c r="C1886" s="30">
        <v>256.66000000000003</v>
      </c>
      <c r="D1886" s="30">
        <v>255.21</v>
      </c>
      <c r="E1886" s="30">
        <v>255.93</v>
      </c>
    </row>
    <row r="1887" spans="1:5" x14ac:dyDescent="0.3">
      <c r="A1887" s="31">
        <v>42671</v>
      </c>
      <c r="B1887" s="30">
        <v>256.45</v>
      </c>
      <c r="C1887" s="30">
        <v>257.3</v>
      </c>
      <c r="D1887" s="30">
        <v>255.89</v>
      </c>
      <c r="E1887" s="30">
        <v>256.52999999999997</v>
      </c>
    </row>
    <row r="1888" spans="1:5" x14ac:dyDescent="0.3">
      <c r="A1888" s="31">
        <v>42670</v>
      </c>
      <c r="B1888" s="30">
        <v>256.25</v>
      </c>
      <c r="C1888" s="30">
        <v>256.99</v>
      </c>
      <c r="D1888" s="30">
        <v>255.62</v>
      </c>
      <c r="E1888" s="30">
        <v>256.66000000000003</v>
      </c>
    </row>
    <row r="1889" spans="1:5" x14ac:dyDescent="0.3">
      <c r="A1889" s="31">
        <v>42669</v>
      </c>
      <c r="B1889" s="30">
        <v>257.73</v>
      </c>
      <c r="C1889" s="30">
        <v>257.73</v>
      </c>
      <c r="D1889" s="30">
        <v>254.13</v>
      </c>
      <c r="E1889" s="30">
        <v>255.52</v>
      </c>
    </row>
    <row r="1890" spans="1:5" x14ac:dyDescent="0.3">
      <c r="A1890" s="31">
        <v>42668</v>
      </c>
      <c r="B1890" s="30">
        <v>258.79000000000002</v>
      </c>
      <c r="C1890" s="30">
        <v>258.92</v>
      </c>
      <c r="D1890" s="30">
        <v>257.82</v>
      </c>
      <c r="E1890" s="30">
        <v>258.57</v>
      </c>
    </row>
    <row r="1891" spans="1:5" x14ac:dyDescent="0.3">
      <c r="A1891" s="31">
        <v>42667</v>
      </c>
      <c r="B1891" s="30">
        <v>257.83</v>
      </c>
      <c r="C1891" s="30">
        <v>259.48</v>
      </c>
      <c r="D1891" s="30">
        <v>257.76</v>
      </c>
      <c r="E1891" s="30">
        <v>259.48</v>
      </c>
    </row>
    <row r="1892" spans="1:5" x14ac:dyDescent="0.3">
      <c r="A1892" s="31">
        <v>42664</v>
      </c>
      <c r="B1892" s="30">
        <v>258.16000000000003</v>
      </c>
      <c r="C1892" s="30">
        <v>258.39</v>
      </c>
      <c r="D1892" s="30">
        <v>256.82</v>
      </c>
      <c r="E1892" s="30">
        <v>257.26</v>
      </c>
    </row>
    <row r="1893" spans="1:5" x14ac:dyDescent="0.3">
      <c r="A1893" s="31">
        <v>42663</v>
      </c>
      <c r="B1893" s="30">
        <v>258.55</v>
      </c>
      <c r="C1893" s="30">
        <v>259.27999999999997</v>
      </c>
      <c r="D1893" s="30">
        <v>257.8</v>
      </c>
      <c r="E1893" s="30">
        <v>258.41000000000003</v>
      </c>
    </row>
    <row r="1894" spans="1:5" x14ac:dyDescent="0.3">
      <c r="A1894" s="31">
        <v>42662</v>
      </c>
      <c r="B1894" s="30">
        <v>257.25</v>
      </c>
      <c r="C1894" s="30">
        <v>259.67</v>
      </c>
      <c r="D1894" s="30">
        <v>257.17</v>
      </c>
      <c r="E1894" s="30">
        <v>258.20999999999998</v>
      </c>
    </row>
    <row r="1895" spans="1:5" x14ac:dyDescent="0.3">
      <c r="A1895" s="31">
        <v>42661</v>
      </c>
      <c r="B1895" s="30">
        <v>256.17</v>
      </c>
      <c r="C1895" s="30">
        <v>258.04000000000002</v>
      </c>
      <c r="D1895" s="30">
        <v>255.99</v>
      </c>
      <c r="E1895" s="30">
        <v>257.98</v>
      </c>
    </row>
    <row r="1896" spans="1:5" x14ac:dyDescent="0.3">
      <c r="A1896" s="31">
        <v>42660</v>
      </c>
      <c r="B1896" s="30">
        <v>255.9</v>
      </c>
      <c r="C1896" s="30">
        <v>257.07</v>
      </c>
      <c r="D1896" s="30">
        <v>253.71</v>
      </c>
      <c r="E1896" s="30">
        <v>256.19</v>
      </c>
    </row>
    <row r="1897" spans="1:5" x14ac:dyDescent="0.3">
      <c r="A1897" s="31">
        <v>42657</v>
      </c>
      <c r="B1897" s="30">
        <v>254.7</v>
      </c>
      <c r="C1897" s="30">
        <v>255.91</v>
      </c>
      <c r="D1897" s="30">
        <v>254.66</v>
      </c>
      <c r="E1897" s="30">
        <v>255.09</v>
      </c>
    </row>
    <row r="1898" spans="1:5" x14ac:dyDescent="0.3">
      <c r="A1898" s="31">
        <v>42656</v>
      </c>
      <c r="B1898" s="30">
        <v>256.19</v>
      </c>
      <c r="C1898" s="30">
        <v>256.60000000000002</v>
      </c>
      <c r="D1898" s="30">
        <v>253.79</v>
      </c>
      <c r="E1898" s="30">
        <v>253.93</v>
      </c>
    </row>
    <row r="1899" spans="1:5" x14ac:dyDescent="0.3">
      <c r="A1899" s="31">
        <v>42655</v>
      </c>
      <c r="B1899" s="30">
        <v>254.69</v>
      </c>
      <c r="C1899" s="30">
        <v>256.67</v>
      </c>
      <c r="D1899" s="30">
        <v>254.56</v>
      </c>
      <c r="E1899" s="30">
        <v>256.2</v>
      </c>
    </row>
    <row r="1900" spans="1:5" x14ac:dyDescent="0.3">
      <c r="A1900" s="31">
        <v>42654</v>
      </c>
      <c r="B1900" s="30">
        <v>259.29000000000002</v>
      </c>
      <c r="C1900" s="30">
        <v>260.39999999999998</v>
      </c>
      <c r="D1900" s="30">
        <v>255.93</v>
      </c>
      <c r="E1900" s="30">
        <v>256.14999999999998</v>
      </c>
    </row>
    <row r="1901" spans="1:5" x14ac:dyDescent="0.3">
      <c r="A1901" s="31">
        <v>42653</v>
      </c>
      <c r="B1901" s="30">
        <v>258.85000000000002</v>
      </c>
      <c r="C1901" s="30">
        <v>260.70999999999998</v>
      </c>
      <c r="D1901" s="30">
        <v>257.68</v>
      </c>
      <c r="E1901" s="30">
        <v>260.31</v>
      </c>
    </row>
    <row r="1902" spans="1:5" x14ac:dyDescent="0.3">
      <c r="A1902" s="31">
        <v>42650</v>
      </c>
      <c r="B1902" s="30">
        <v>261.17</v>
      </c>
      <c r="C1902" s="30">
        <v>261.52999999999997</v>
      </c>
      <c r="D1902" s="30">
        <v>259.73</v>
      </c>
      <c r="E1902" s="30">
        <v>260.06</v>
      </c>
    </row>
    <row r="1903" spans="1:5" x14ac:dyDescent="0.3">
      <c r="A1903" s="31">
        <v>42649</v>
      </c>
      <c r="B1903" s="30">
        <v>261.60000000000002</v>
      </c>
      <c r="C1903" s="30">
        <v>261.68</v>
      </c>
      <c r="D1903" s="30">
        <v>259.64999999999998</v>
      </c>
      <c r="E1903" s="30">
        <v>261.13</v>
      </c>
    </row>
    <row r="1904" spans="1:5" x14ac:dyDescent="0.3">
      <c r="A1904" s="31">
        <v>42648</v>
      </c>
      <c r="B1904" s="30">
        <v>257.51</v>
      </c>
      <c r="C1904" s="30">
        <v>259.49</v>
      </c>
      <c r="D1904" s="30">
        <v>256.67</v>
      </c>
      <c r="E1904" s="30">
        <v>258.99</v>
      </c>
    </row>
    <row r="1905" spans="1:5" x14ac:dyDescent="0.3">
      <c r="A1905" s="31">
        <v>42647</v>
      </c>
      <c r="B1905" s="30">
        <v>259.51</v>
      </c>
      <c r="C1905" s="30">
        <v>259.74</v>
      </c>
      <c r="D1905" s="30">
        <v>258.55</v>
      </c>
      <c r="E1905" s="30">
        <v>259.18</v>
      </c>
    </row>
    <row r="1906" spans="1:5" x14ac:dyDescent="0.3">
      <c r="A1906" s="31">
        <v>42643</v>
      </c>
      <c r="B1906" s="30">
        <v>258.3</v>
      </c>
      <c r="C1906" s="30">
        <v>258.91000000000003</v>
      </c>
      <c r="D1906" s="30">
        <v>257.29000000000002</v>
      </c>
      <c r="E1906" s="30">
        <v>257.49</v>
      </c>
    </row>
    <row r="1907" spans="1:5" x14ac:dyDescent="0.3">
      <c r="A1907" s="31">
        <v>42642</v>
      </c>
      <c r="B1907" s="30">
        <v>259.60000000000002</v>
      </c>
      <c r="C1907" s="30">
        <v>260.95</v>
      </c>
      <c r="D1907" s="30">
        <v>259.60000000000002</v>
      </c>
      <c r="E1907" s="30">
        <v>260.35000000000002</v>
      </c>
    </row>
    <row r="1908" spans="1:5" x14ac:dyDescent="0.3">
      <c r="A1908" s="31">
        <v>42641</v>
      </c>
      <c r="B1908" s="30">
        <v>259.32</v>
      </c>
      <c r="C1908" s="30">
        <v>259.45999999999998</v>
      </c>
      <c r="D1908" s="30">
        <v>257.95999999999998</v>
      </c>
      <c r="E1908" s="30">
        <v>258.20999999999998</v>
      </c>
    </row>
    <row r="1909" spans="1:5" x14ac:dyDescent="0.3">
      <c r="A1909" s="31">
        <v>42640</v>
      </c>
      <c r="B1909" s="30">
        <v>256.16000000000003</v>
      </c>
      <c r="C1909" s="30">
        <v>259.87</v>
      </c>
      <c r="D1909" s="30">
        <v>255.16</v>
      </c>
      <c r="E1909" s="30">
        <v>259.57</v>
      </c>
    </row>
    <row r="1910" spans="1:5" x14ac:dyDescent="0.3">
      <c r="A1910" s="31">
        <v>42639</v>
      </c>
      <c r="B1910" s="30">
        <v>258.07</v>
      </c>
      <c r="C1910" s="30">
        <v>259.32</v>
      </c>
      <c r="D1910" s="30">
        <v>256.89999999999998</v>
      </c>
      <c r="E1910" s="30">
        <v>257.48</v>
      </c>
    </row>
    <row r="1911" spans="1:5" x14ac:dyDescent="0.3">
      <c r="A1911" s="31">
        <v>42636</v>
      </c>
      <c r="B1911" s="30">
        <v>258.44</v>
      </c>
      <c r="C1911" s="30">
        <v>259.14</v>
      </c>
      <c r="D1911" s="30">
        <v>257.70999999999998</v>
      </c>
      <c r="E1911" s="30">
        <v>258.37</v>
      </c>
    </row>
    <row r="1912" spans="1:5" x14ac:dyDescent="0.3">
      <c r="A1912" s="31">
        <v>42635</v>
      </c>
      <c r="B1912" s="30">
        <v>258.45999999999998</v>
      </c>
      <c r="C1912" s="30">
        <v>259.99</v>
      </c>
      <c r="D1912" s="30">
        <v>258.13</v>
      </c>
      <c r="E1912" s="30">
        <v>258.33999999999997</v>
      </c>
    </row>
    <row r="1913" spans="1:5" x14ac:dyDescent="0.3">
      <c r="A1913" s="31">
        <v>42634</v>
      </c>
      <c r="B1913" s="30">
        <v>254.65</v>
      </c>
      <c r="C1913" s="30">
        <v>256.55</v>
      </c>
      <c r="D1913" s="30">
        <v>254.56</v>
      </c>
      <c r="E1913" s="30">
        <v>256.52</v>
      </c>
    </row>
    <row r="1914" spans="1:5" x14ac:dyDescent="0.3">
      <c r="A1914" s="31">
        <v>42633</v>
      </c>
      <c r="B1914" s="30">
        <v>253.86</v>
      </c>
      <c r="C1914" s="30">
        <v>255.23</v>
      </c>
      <c r="D1914" s="30">
        <v>253.33</v>
      </c>
      <c r="E1914" s="30">
        <v>255.09</v>
      </c>
    </row>
    <row r="1915" spans="1:5" x14ac:dyDescent="0.3">
      <c r="A1915" s="31">
        <v>42632</v>
      </c>
      <c r="B1915" s="30">
        <v>251.51</v>
      </c>
      <c r="C1915" s="30">
        <v>254.54</v>
      </c>
      <c r="D1915" s="30">
        <v>251.38</v>
      </c>
      <c r="E1915" s="30">
        <v>253.93</v>
      </c>
    </row>
    <row r="1916" spans="1:5" x14ac:dyDescent="0.3">
      <c r="A1916" s="31">
        <v>42626</v>
      </c>
      <c r="B1916" s="30">
        <v>253.39</v>
      </c>
      <c r="C1916" s="30">
        <v>253.55</v>
      </c>
      <c r="D1916" s="30">
        <v>251.66</v>
      </c>
      <c r="E1916" s="30">
        <v>251.77</v>
      </c>
    </row>
    <row r="1917" spans="1:5" x14ac:dyDescent="0.3">
      <c r="A1917" s="31">
        <v>42625</v>
      </c>
      <c r="B1917" s="30">
        <v>252.37</v>
      </c>
      <c r="C1917" s="30">
        <v>253.43</v>
      </c>
      <c r="D1917" s="30">
        <v>250.53</v>
      </c>
      <c r="E1917" s="30">
        <v>250.53</v>
      </c>
    </row>
    <row r="1918" spans="1:5" x14ac:dyDescent="0.3">
      <c r="A1918" s="31">
        <v>42622</v>
      </c>
      <c r="B1918" s="30">
        <v>258.68</v>
      </c>
      <c r="C1918" s="30">
        <v>258.94</v>
      </c>
      <c r="D1918" s="30">
        <v>256.20999999999998</v>
      </c>
      <c r="E1918" s="30">
        <v>257.31</v>
      </c>
    </row>
    <row r="1919" spans="1:5" x14ac:dyDescent="0.3">
      <c r="A1919" s="31">
        <v>42621</v>
      </c>
      <c r="B1919" s="30">
        <v>260.72000000000003</v>
      </c>
      <c r="C1919" s="30">
        <v>261.48</v>
      </c>
      <c r="D1919" s="30">
        <v>259.41000000000003</v>
      </c>
      <c r="E1919" s="30">
        <v>260.86</v>
      </c>
    </row>
    <row r="1920" spans="1:5" x14ac:dyDescent="0.3">
      <c r="A1920" s="31">
        <v>42620</v>
      </c>
      <c r="B1920" s="30">
        <v>261.14999999999998</v>
      </c>
      <c r="C1920" s="30">
        <v>262.10000000000002</v>
      </c>
      <c r="D1920" s="30">
        <v>260.31</v>
      </c>
      <c r="E1920" s="30">
        <v>260.31</v>
      </c>
    </row>
    <row r="1921" spans="1:5" x14ac:dyDescent="0.3">
      <c r="A1921" s="31">
        <v>42619</v>
      </c>
      <c r="B1921" s="30">
        <v>259.39</v>
      </c>
      <c r="C1921" s="30">
        <v>261.16000000000003</v>
      </c>
      <c r="D1921" s="30">
        <v>259.26</v>
      </c>
      <c r="E1921" s="30">
        <v>260.93</v>
      </c>
    </row>
    <row r="1922" spans="1:5" x14ac:dyDescent="0.3">
      <c r="A1922" s="31">
        <v>42618</v>
      </c>
      <c r="B1922" s="30">
        <v>257.85000000000002</v>
      </c>
      <c r="C1922" s="30">
        <v>259.74</v>
      </c>
      <c r="D1922" s="30">
        <v>257.63</v>
      </c>
      <c r="E1922" s="30">
        <v>259.64</v>
      </c>
    </row>
    <row r="1923" spans="1:5" x14ac:dyDescent="0.3">
      <c r="A1923" s="31">
        <v>42615</v>
      </c>
      <c r="B1923" s="30">
        <v>256.16000000000003</v>
      </c>
      <c r="C1923" s="30">
        <v>256.73</v>
      </c>
      <c r="D1923" s="30">
        <v>255.57</v>
      </c>
      <c r="E1923" s="30">
        <v>256.5</v>
      </c>
    </row>
    <row r="1924" spans="1:5" x14ac:dyDescent="0.3">
      <c r="A1924" s="31">
        <v>42614</v>
      </c>
      <c r="B1924" s="30">
        <v>254.95</v>
      </c>
      <c r="C1924" s="30">
        <v>256.13</v>
      </c>
      <c r="D1924" s="30">
        <v>253.86</v>
      </c>
      <c r="E1924" s="30">
        <v>256.02999999999997</v>
      </c>
    </row>
    <row r="1925" spans="1:5" x14ac:dyDescent="0.3">
      <c r="A1925" s="31">
        <v>42613</v>
      </c>
      <c r="B1925" s="30">
        <v>257.20999999999998</v>
      </c>
      <c r="C1925" s="30">
        <v>257.49</v>
      </c>
      <c r="D1925" s="30">
        <v>255.9</v>
      </c>
      <c r="E1925" s="30">
        <v>256.87</v>
      </c>
    </row>
    <row r="1926" spans="1:5" x14ac:dyDescent="0.3">
      <c r="A1926" s="31">
        <v>42612</v>
      </c>
      <c r="B1926" s="30">
        <v>257.27</v>
      </c>
      <c r="C1926" s="30">
        <v>258.93</v>
      </c>
      <c r="D1926" s="30">
        <v>257</v>
      </c>
      <c r="E1926" s="30">
        <v>257.49</v>
      </c>
    </row>
    <row r="1927" spans="1:5" x14ac:dyDescent="0.3">
      <c r="A1927" s="31">
        <v>42611</v>
      </c>
      <c r="B1927" s="30">
        <v>254.93</v>
      </c>
      <c r="C1927" s="30">
        <v>256.66000000000003</v>
      </c>
      <c r="D1927" s="30">
        <v>254.45</v>
      </c>
      <c r="E1927" s="30">
        <v>256.49</v>
      </c>
    </row>
    <row r="1928" spans="1:5" x14ac:dyDescent="0.3">
      <c r="A1928" s="31">
        <v>42608</v>
      </c>
      <c r="B1928" s="30">
        <v>256.17</v>
      </c>
      <c r="C1928" s="30">
        <v>256.76</v>
      </c>
      <c r="D1928" s="30">
        <v>255.02</v>
      </c>
      <c r="E1928" s="30">
        <v>256.23</v>
      </c>
    </row>
    <row r="1929" spans="1:5" x14ac:dyDescent="0.3">
      <c r="A1929" s="31">
        <v>42607</v>
      </c>
      <c r="B1929" s="30">
        <v>256.77999999999997</v>
      </c>
      <c r="C1929" s="30">
        <v>257.76</v>
      </c>
      <c r="D1929" s="30">
        <v>256</v>
      </c>
      <c r="E1929" s="30">
        <v>257.26</v>
      </c>
    </row>
    <row r="1930" spans="1:5" x14ac:dyDescent="0.3">
      <c r="A1930" s="31">
        <v>42606</v>
      </c>
      <c r="B1930" s="30">
        <v>258.39999999999998</v>
      </c>
      <c r="C1930" s="30">
        <v>258.64999999999998</v>
      </c>
      <c r="D1930" s="30">
        <v>256.54000000000002</v>
      </c>
      <c r="E1930" s="30">
        <v>257.3</v>
      </c>
    </row>
    <row r="1931" spans="1:5" x14ac:dyDescent="0.3">
      <c r="A1931" s="31">
        <v>42605</v>
      </c>
      <c r="B1931" s="30">
        <v>257.57</v>
      </c>
      <c r="C1931" s="30">
        <v>258.63</v>
      </c>
      <c r="D1931" s="30">
        <v>257.08999999999997</v>
      </c>
      <c r="E1931" s="30">
        <v>258.42</v>
      </c>
    </row>
    <row r="1932" spans="1:5" x14ac:dyDescent="0.3">
      <c r="A1932" s="31">
        <v>42604</v>
      </c>
      <c r="B1932" s="30">
        <v>258.54000000000002</v>
      </c>
      <c r="C1932" s="30">
        <v>258.63</v>
      </c>
      <c r="D1932" s="30">
        <v>256.92</v>
      </c>
      <c r="E1932" s="30">
        <v>257.27</v>
      </c>
    </row>
    <row r="1933" spans="1:5" x14ac:dyDescent="0.3">
      <c r="A1933" s="31">
        <v>42601</v>
      </c>
      <c r="B1933" s="30">
        <v>258.42</v>
      </c>
      <c r="C1933" s="30">
        <v>258.83999999999997</v>
      </c>
      <c r="D1933" s="30">
        <v>257.54000000000002</v>
      </c>
      <c r="E1933" s="30">
        <v>258.69</v>
      </c>
    </row>
    <row r="1934" spans="1:5" x14ac:dyDescent="0.3">
      <c r="A1934" s="31">
        <v>42600</v>
      </c>
      <c r="B1934" s="30">
        <v>256.62</v>
      </c>
      <c r="C1934" s="30">
        <v>258.23</v>
      </c>
      <c r="D1934" s="30">
        <v>255.8</v>
      </c>
      <c r="E1934" s="30">
        <v>258.11</v>
      </c>
    </row>
    <row r="1935" spans="1:5" x14ac:dyDescent="0.3">
      <c r="A1935" s="31">
        <v>42599</v>
      </c>
      <c r="B1935" s="30">
        <v>255.82</v>
      </c>
      <c r="C1935" s="30">
        <v>256.32</v>
      </c>
      <c r="D1935" s="30">
        <v>254.6</v>
      </c>
      <c r="E1935" s="30">
        <v>256.04000000000002</v>
      </c>
    </row>
    <row r="1936" spans="1:5" x14ac:dyDescent="0.3">
      <c r="A1936" s="31">
        <v>42598</v>
      </c>
      <c r="B1936" s="30">
        <v>256.95</v>
      </c>
      <c r="C1936" s="30">
        <v>258.13</v>
      </c>
      <c r="D1936" s="30">
        <v>256.12</v>
      </c>
      <c r="E1936" s="30">
        <v>256.14999999999998</v>
      </c>
    </row>
    <row r="1937" spans="1:5" x14ac:dyDescent="0.3">
      <c r="A1937" s="31">
        <v>42594</v>
      </c>
      <c r="B1937" s="30">
        <v>256.86</v>
      </c>
      <c r="C1937" s="30">
        <v>257.88</v>
      </c>
      <c r="D1937" s="30">
        <v>255.7</v>
      </c>
      <c r="E1937" s="30">
        <v>256.17</v>
      </c>
    </row>
    <row r="1938" spans="1:5" x14ac:dyDescent="0.3">
      <c r="A1938" s="31">
        <v>42593</v>
      </c>
      <c r="B1938" s="30">
        <v>255.14</v>
      </c>
      <c r="C1938" s="30">
        <v>256.18</v>
      </c>
      <c r="D1938" s="30">
        <v>254.24</v>
      </c>
      <c r="E1938" s="30">
        <v>256.18</v>
      </c>
    </row>
    <row r="1939" spans="1:5" x14ac:dyDescent="0.3">
      <c r="A1939" s="31">
        <v>42592</v>
      </c>
      <c r="B1939" s="30">
        <v>255.68</v>
      </c>
      <c r="C1939" s="30">
        <v>256.31</v>
      </c>
      <c r="D1939" s="30">
        <v>255.06</v>
      </c>
      <c r="E1939" s="30">
        <v>255.43</v>
      </c>
    </row>
    <row r="1940" spans="1:5" x14ac:dyDescent="0.3">
      <c r="A1940" s="31">
        <v>42591</v>
      </c>
      <c r="B1940" s="30">
        <v>254.38</v>
      </c>
      <c r="C1940" s="30">
        <v>256.24</v>
      </c>
      <c r="D1940" s="30">
        <v>254.19</v>
      </c>
      <c r="E1940" s="30">
        <v>255.85</v>
      </c>
    </row>
    <row r="1941" spans="1:5" x14ac:dyDescent="0.3">
      <c r="A1941" s="31">
        <v>42590</v>
      </c>
      <c r="B1941" s="30">
        <v>253.34</v>
      </c>
      <c r="C1941" s="30">
        <v>254.18</v>
      </c>
      <c r="D1941" s="30">
        <v>252.51</v>
      </c>
      <c r="E1941" s="30">
        <v>254.11</v>
      </c>
    </row>
    <row r="1942" spans="1:5" x14ac:dyDescent="0.3">
      <c r="A1942" s="31">
        <v>42587</v>
      </c>
      <c r="B1942" s="30">
        <v>250.21</v>
      </c>
      <c r="C1942" s="30">
        <v>252.4</v>
      </c>
      <c r="D1942" s="30">
        <v>249.96</v>
      </c>
      <c r="E1942" s="30">
        <v>252.36</v>
      </c>
    </row>
    <row r="1943" spans="1:5" x14ac:dyDescent="0.3">
      <c r="A1943" s="31">
        <v>42586</v>
      </c>
      <c r="B1943" s="30">
        <v>250.22</v>
      </c>
      <c r="C1943" s="30">
        <v>250.34</v>
      </c>
      <c r="D1943" s="30">
        <v>248.65</v>
      </c>
      <c r="E1943" s="30">
        <v>249.24</v>
      </c>
    </row>
    <row r="1944" spans="1:5" x14ac:dyDescent="0.3">
      <c r="A1944" s="31">
        <v>42585</v>
      </c>
      <c r="B1944" s="30">
        <v>250.56</v>
      </c>
      <c r="C1944" s="30">
        <v>250.56</v>
      </c>
      <c r="D1944" s="30">
        <v>248.6</v>
      </c>
      <c r="E1944" s="30">
        <v>248.65</v>
      </c>
    </row>
    <row r="1945" spans="1:5" x14ac:dyDescent="0.3">
      <c r="A1945" s="31">
        <v>42584</v>
      </c>
      <c r="B1945" s="30">
        <v>252.8</v>
      </c>
      <c r="C1945" s="30">
        <v>253.14</v>
      </c>
      <c r="D1945" s="30">
        <v>251.76</v>
      </c>
      <c r="E1945" s="30">
        <v>251.93</v>
      </c>
    </row>
    <row r="1946" spans="1:5" x14ac:dyDescent="0.3">
      <c r="A1946" s="31">
        <v>42583</v>
      </c>
      <c r="B1946" s="30">
        <v>252.91</v>
      </c>
      <c r="C1946" s="30">
        <v>254.02</v>
      </c>
      <c r="D1946" s="30">
        <v>252.81</v>
      </c>
      <c r="E1946" s="30">
        <v>253.81</v>
      </c>
    </row>
    <row r="1947" spans="1:5" x14ac:dyDescent="0.3">
      <c r="A1947" s="31">
        <v>42580</v>
      </c>
      <c r="B1947" s="30">
        <v>252.24</v>
      </c>
      <c r="C1947" s="30">
        <v>253.37</v>
      </c>
      <c r="D1947" s="30">
        <v>251.48</v>
      </c>
      <c r="E1947" s="30">
        <v>251.48</v>
      </c>
    </row>
    <row r="1948" spans="1:5" x14ac:dyDescent="0.3">
      <c r="A1948" s="31">
        <v>42579</v>
      </c>
      <c r="B1948" s="30">
        <v>253.27</v>
      </c>
      <c r="C1948" s="30">
        <v>253.34</v>
      </c>
      <c r="D1948" s="30">
        <v>251</v>
      </c>
      <c r="E1948" s="30">
        <v>251.86</v>
      </c>
    </row>
    <row r="1949" spans="1:5" x14ac:dyDescent="0.3">
      <c r="A1949" s="31">
        <v>42578</v>
      </c>
      <c r="B1949" s="30">
        <v>252.63</v>
      </c>
      <c r="C1949" s="30">
        <v>253.2</v>
      </c>
      <c r="D1949" s="30">
        <v>252.13</v>
      </c>
      <c r="E1949" s="30">
        <v>252.73</v>
      </c>
    </row>
    <row r="1950" spans="1:5" x14ac:dyDescent="0.3">
      <c r="A1950" s="31">
        <v>42577</v>
      </c>
      <c r="B1950" s="30">
        <v>250.19</v>
      </c>
      <c r="C1950" s="30">
        <v>252.76</v>
      </c>
      <c r="D1950" s="30">
        <v>249.9</v>
      </c>
      <c r="E1950" s="30">
        <v>252.72</v>
      </c>
    </row>
    <row r="1951" spans="1:5" x14ac:dyDescent="0.3">
      <c r="A1951" s="31">
        <v>42576</v>
      </c>
      <c r="B1951" s="30">
        <v>250.4</v>
      </c>
      <c r="C1951" s="30">
        <v>251.49</v>
      </c>
      <c r="D1951" s="30">
        <v>249.69</v>
      </c>
      <c r="E1951" s="30">
        <v>250.65</v>
      </c>
    </row>
    <row r="1952" spans="1:5" x14ac:dyDescent="0.3">
      <c r="A1952" s="31">
        <v>42573</v>
      </c>
      <c r="B1952" s="30">
        <v>249.43</v>
      </c>
      <c r="C1952" s="30">
        <v>250.7</v>
      </c>
      <c r="D1952" s="30">
        <v>248.97</v>
      </c>
      <c r="E1952" s="30">
        <v>250.04</v>
      </c>
    </row>
    <row r="1953" spans="1:5" x14ac:dyDescent="0.3">
      <c r="A1953" s="31">
        <v>42572</v>
      </c>
      <c r="B1953" s="30">
        <v>251.11</v>
      </c>
      <c r="C1953" s="30">
        <v>251.36</v>
      </c>
      <c r="D1953" s="30">
        <v>249.72</v>
      </c>
      <c r="E1953" s="30">
        <v>250.44</v>
      </c>
    </row>
    <row r="1954" spans="1:5" x14ac:dyDescent="0.3">
      <c r="A1954" s="31">
        <v>42571</v>
      </c>
      <c r="B1954" s="30">
        <v>250.37</v>
      </c>
      <c r="C1954" s="30">
        <v>250.66</v>
      </c>
      <c r="D1954" s="30">
        <v>249.08</v>
      </c>
      <c r="E1954" s="30">
        <v>250.66</v>
      </c>
    </row>
    <row r="1955" spans="1:5" x14ac:dyDescent="0.3">
      <c r="A1955" s="31">
        <v>42570</v>
      </c>
      <c r="B1955" s="30">
        <v>251.64</v>
      </c>
      <c r="C1955" s="30">
        <v>251.76</v>
      </c>
      <c r="D1955" s="30">
        <v>250.08</v>
      </c>
      <c r="E1955" s="30">
        <v>250.97</v>
      </c>
    </row>
    <row r="1956" spans="1:5" x14ac:dyDescent="0.3">
      <c r="A1956" s="31">
        <v>42569</v>
      </c>
      <c r="B1956" s="30">
        <v>251.08</v>
      </c>
      <c r="C1956" s="30">
        <v>251.65</v>
      </c>
      <c r="D1956" s="30">
        <v>250.31</v>
      </c>
      <c r="E1956" s="30">
        <v>251.52</v>
      </c>
    </row>
    <row r="1957" spans="1:5" x14ac:dyDescent="0.3">
      <c r="A1957" s="31">
        <v>42566</v>
      </c>
      <c r="B1957" s="30">
        <v>250.61</v>
      </c>
      <c r="C1957" s="30">
        <v>251.72</v>
      </c>
      <c r="D1957" s="30">
        <v>249.99</v>
      </c>
      <c r="E1957" s="30">
        <v>251.02</v>
      </c>
    </row>
    <row r="1958" spans="1:5" x14ac:dyDescent="0.3">
      <c r="A1958" s="31">
        <v>42565</v>
      </c>
      <c r="B1958" s="30">
        <v>248.95</v>
      </c>
      <c r="C1958" s="30">
        <v>249.96</v>
      </c>
      <c r="D1958" s="30">
        <v>248.36</v>
      </c>
      <c r="E1958" s="30">
        <v>249.8</v>
      </c>
    </row>
    <row r="1959" spans="1:5" x14ac:dyDescent="0.3">
      <c r="A1959" s="31">
        <v>42564</v>
      </c>
      <c r="B1959" s="30">
        <v>249.44</v>
      </c>
      <c r="C1959" s="30">
        <v>250.26</v>
      </c>
      <c r="D1959" s="30">
        <v>247.74</v>
      </c>
      <c r="E1959" s="30">
        <v>249.25</v>
      </c>
    </row>
    <row r="1960" spans="1:5" x14ac:dyDescent="0.3">
      <c r="A1960" s="31">
        <v>42563</v>
      </c>
      <c r="B1960" s="30">
        <v>247.36</v>
      </c>
      <c r="C1960" s="30">
        <v>248.35</v>
      </c>
      <c r="D1960" s="30">
        <v>246.62</v>
      </c>
      <c r="E1960" s="30">
        <v>247.14</v>
      </c>
    </row>
    <row r="1961" spans="1:5" x14ac:dyDescent="0.3">
      <c r="A1961" s="31">
        <v>42562</v>
      </c>
      <c r="B1961" s="30">
        <v>245.64</v>
      </c>
      <c r="C1961" s="30">
        <v>247.42</v>
      </c>
      <c r="D1961" s="30">
        <v>245.44</v>
      </c>
      <c r="E1961" s="30">
        <v>246.99</v>
      </c>
    </row>
    <row r="1962" spans="1:5" x14ac:dyDescent="0.3">
      <c r="A1962" s="31">
        <v>42559</v>
      </c>
      <c r="B1962" s="30">
        <v>244.3</v>
      </c>
      <c r="C1962" s="30">
        <v>245.4</v>
      </c>
      <c r="D1962" s="30">
        <v>242.72</v>
      </c>
      <c r="E1962" s="30">
        <v>243.43</v>
      </c>
    </row>
    <row r="1963" spans="1:5" x14ac:dyDescent="0.3">
      <c r="A1963" s="31">
        <v>42558</v>
      </c>
      <c r="B1963" s="30">
        <v>243.15</v>
      </c>
      <c r="C1963" s="30">
        <v>245.02</v>
      </c>
      <c r="D1963" s="30">
        <v>242.63</v>
      </c>
      <c r="E1963" s="30">
        <v>244.6</v>
      </c>
    </row>
    <row r="1964" spans="1:5" x14ac:dyDescent="0.3">
      <c r="A1964" s="31">
        <v>42557</v>
      </c>
      <c r="B1964" s="30">
        <v>245.37</v>
      </c>
      <c r="C1964" s="30">
        <v>245.74</v>
      </c>
      <c r="D1964" s="30">
        <v>240.73</v>
      </c>
      <c r="E1964" s="30">
        <v>241.86</v>
      </c>
    </row>
    <row r="1965" spans="1:5" x14ac:dyDescent="0.3">
      <c r="A1965" s="31">
        <v>42556</v>
      </c>
      <c r="B1965" s="30">
        <v>247.67</v>
      </c>
      <c r="C1965" s="30">
        <v>247.84</v>
      </c>
      <c r="D1965" s="30">
        <v>246.51</v>
      </c>
      <c r="E1965" s="30">
        <v>246.91</v>
      </c>
    </row>
    <row r="1966" spans="1:5" x14ac:dyDescent="0.3">
      <c r="A1966" s="31">
        <v>42555</v>
      </c>
      <c r="B1966" s="30">
        <v>246.66</v>
      </c>
      <c r="C1966" s="30">
        <v>247.94</v>
      </c>
      <c r="D1966" s="30">
        <v>246.16</v>
      </c>
      <c r="E1966" s="30">
        <v>247.62</v>
      </c>
    </row>
    <row r="1967" spans="1:5" x14ac:dyDescent="0.3">
      <c r="A1967" s="31">
        <v>42552</v>
      </c>
      <c r="B1967" s="30">
        <v>244.96</v>
      </c>
      <c r="C1967" s="30">
        <v>247.57</v>
      </c>
      <c r="D1967" s="30">
        <v>244.78</v>
      </c>
      <c r="E1967" s="30">
        <v>246.52</v>
      </c>
    </row>
    <row r="1968" spans="1:5" x14ac:dyDescent="0.3">
      <c r="A1968" s="31">
        <v>42551</v>
      </c>
      <c r="B1968" s="30">
        <v>244.25</v>
      </c>
      <c r="C1968" s="30">
        <v>244.48</v>
      </c>
      <c r="D1968" s="30">
        <v>242.52</v>
      </c>
      <c r="E1968" s="30">
        <v>244.14</v>
      </c>
    </row>
    <row r="1969" spans="1:5" x14ac:dyDescent="0.3">
      <c r="A1969" s="31">
        <v>42550</v>
      </c>
      <c r="B1969" s="30">
        <v>241.29</v>
      </c>
      <c r="C1969" s="30">
        <v>243.71</v>
      </c>
      <c r="D1969" s="30">
        <v>240.68</v>
      </c>
      <c r="E1969" s="30">
        <v>242.32</v>
      </c>
    </row>
    <row r="1970" spans="1:5" x14ac:dyDescent="0.3">
      <c r="A1970" s="31">
        <v>42549</v>
      </c>
      <c r="B1970" s="30">
        <v>236.78</v>
      </c>
      <c r="C1970" s="30">
        <v>240.46</v>
      </c>
      <c r="D1970" s="30">
        <v>236.73</v>
      </c>
      <c r="E1970" s="30">
        <v>240.08</v>
      </c>
    </row>
    <row r="1971" spans="1:5" x14ac:dyDescent="0.3">
      <c r="A1971" s="31">
        <v>42548</v>
      </c>
      <c r="B1971" s="30">
        <v>236.79</v>
      </c>
      <c r="C1971" s="30">
        <v>239.28</v>
      </c>
      <c r="D1971" s="30">
        <v>236.68</v>
      </c>
      <c r="E1971" s="30">
        <v>239.28</v>
      </c>
    </row>
    <row r="1972" spans="1:5" x14ac:dyDescent="0.3">
      <c r="A1972" s="31">
        <v>42545</v>
      </c>
      <c r="B1972" s="30">
        <v>248.23</v>
      </c>
      <c r="C1972" s="30">
        <v>248.27</v>
      </c>
      <c r="D1972" s="30">
        <v>234.97</v>
      </c>
      <c r="E1972" s="30">
        <v>239.21</v>
      </c>
    </row>
    <row r="1973" spans="1:5" x14ac:dyDescent="0.3">
      <c r="A1973" s="31">
        <v>42544</v>
      </c>
      <c r="B1973" s="30">
        <v>246.42</v>
      </c>
      <c r="C1973" s="30">
        <v>246.81</v>
      </c>
      <c r="D1973" s="30">
        <v>245.64</v>
      </c>
      <c r="E1973" s="30">
        <v>246.31</v>
      </c>
    </row>
    <row r="1974" spans="1:5" x14ac:dyDescent="0.3">
      <c r="A1974" s="31">
        <v>42543</v>
      </c>
      <c r="B1974" s="30">
        <v>245.17</v>
      </c>
      <c r="C1974" s="30">
        <v>247.03</v>
      </c>
      <c r="D1974" s="30">
        <v>244.79</v>
      </c>
      <c r="E1974" s="30">
        <v>246.75</v>
      </c>
    </row>
    <row r="1975" spans="1:5" x14ac:dyDescent="0.3">
      <c r="A1975" s="31">
        <v>42542</v>
      </c>
      <c r="B1975" s="30">
        <v>244.6</v>
      </c>
      <c r="C1975" s="30">
        <v>245.5</v>
      </c>
      <c r="D1975" s="30">
        <v>243.99</v>
      </c>
      <c r="E1975" s="30">
        <v>245.34</v>
      </c>
    </row>
    <row r="1976" spans="1:5" x14ac:dyDescent="0.3">
      <c r="A1976" s="31">
        <v>42541</v>
      </c>
      <c r="B1976" s="30">
        <v>244.44</v>
      </c>
      <c r="C1976" s="30">
        <v>245.63</v>
      </c>
      <c r="D1976" s="30">
        <v>243.74</v>
      </c>
      <c r="E1976" s="30">
        <v>245.17</v>
      </c>
    </row>
    <row r="1977" spans="1:5" x14ac:dyDescent="0.3">
      <c r="A1977" s="31">
        <v>42538</v>
      </c>
      <c r="B1977" s="30">
        <v>243.35</v>
      </c>
      <c r="C1977" s="30">
        <v>244.02</v>
      </c>
      <c r="D1977" s="30">
        <v>241.32</v>
      </c>
      <c r="E1977" s="30">
        <v>241.63</v>
      </c>
    </row>
    <row r="1978" spans="1:5" x14ac:dyDescent="0.3">
      <c r="A1978" s="31">
        <v>42537</v>
      </c>
      <c r="B1978" s="30">
        <v>243.66</v>
      </c>
      <c r="C1978" s="30">
        <v>244</v>
      </c>
      <c r="D1978" s="30">
        <v>240.52</v>
      </c>
      <c r="E1978" s="30">
        <v>241.61</v>
      </c>
    </row>
    <row r="1979" spans="1:5" x14ac:dyDescent="0.3">
      <c r="A1979" s="31">
        <v>42536</v>
      </c>
      <c r="B1979" s="30">
        <v>243.41</v>
      </c>
      <c r="C1979" s="30">
        <v>244.16</v>
      </c>
      <c r="D1979" s="30">
        <v>242.19</v>
      </c>
      <c r="E1979" s="30">
        <v>243.3</v>
      </c>
    </row>
    <row r="1980" spans="1:5" x14ac:dyDescent="0.3">
      <c r="A1980" s="31">
        <v>42535</v>
      </c>
      <c r="B1980" s="30">
        <v>243.79</v>
      </c>
      <c r="C1980" s="30">
        <v>244.46</v>
      </c>
      <c r="D1980" s="30">
        <v>242.36</v>
      </c>
      <c r="E1980" s="30">
        <v>243.35</v>
      </c>
    </row>
    <row r="1981" spans="1:5" x14ac:dyDescent="0.3">
      <c r="A1981" s="31">
        <v>42534</v>
      </c>
      <c r="B1981" s="30">
        <v>246.74</v>
      </c>
      <c r="C1981" s="30">
        <v>246.96</v>
      </c>
      <c r="D1981" s="30">
        <v>243.7</v>
      </c>
      <c r="E1981" s="30">
        <v>244.05</v>
      </c>
    </row>
    <row r="1982" spans="1:5" x14ac:dyDescent="0.3">
      <c r="A1982" s="31">
        <v>42531</v>
      </c>
      <c r="B1982" s="30">
        <v>249.86</v>
      </c>
      <c r="C1982" s="30">
        <v>249.86</v>
      </c>
      <c r="D1982" s="30">
        <v>248.63</v>
      </c>
      <c r="E1982" s="30">
        <v>248.96</v>
      </c>
    </row>
    <row r="1983" spans="1:5" x14ac:dyDescent="0.3">
      <c r="A1983" s="31">
        <v>42530</v>
      </c>
      <c r="B1983" s="30">
        <v>250.19</v>
      </c>
      <c r="C1983" s="30">
        <v>251.51</v>
      </c>
      <c r="D1983" s="30">
        <v>248.46</v>
      </c>
      <c r="E1983" s="30">
        <v>250.19</v>
      </c>
    </row>
    <row r="1984" spans="1:5" x14ac:dyDescent="0.3">
      <c r="A1984" s="31">
        <v>42529</v>
      </c>
      <c r="B1984" s="30">
        <v>248.24</v>
      </c>
      <c r="C1984" s="30">
        <v>250.04</v>
      </c>
      <c r="D1984" s="30">
        <v>247.68</v>
      </c>
      <c r="E1984" s="30">
        <v>250.04</v>
      </c>
    </row>
    <row r="1985" spans="1:5" x14ac:dyDescent="0.3">
      <c r="A1985" s="31">
        <v>42528</v>
      </c>
      <c r="B1985" s="30">
        <v>245.55</v>
      </c>
      <c r="C1985" s="30">
        <v>247.86</v>
      </c>
      <c r="D1985" s="30">
        <v>245.54</v>
      </c>
      <c r="E1985" s="30">
        <v>247.85</v>
      </c>
    </row>
    <row r="1986" spans="1:5" x14ac:dyDescent="0.3">
      <c r="A1986" s="31">
        <v>42524</v>
      </c>
      <c r="B1986" s="30">
        <v>244.94</v>
      </c>
      <c r="C1986" s="30">
        <v>244.94</v>
      </c>
      <c r="D1986" s="30">
        <v>243.67</v>
      </c>
      <c r="E1986" s="30">
        <v>244.39</v>
      </c>
    </row>
    <row r="1987" spans="1:5" x14ac:dyDescent="0.3">
      <c r="A1987" s="31">
        <v>42523</v>
      </c>
      <c r="B1987" s="30">
        <v>243.88</v>
      </c>
      <c r="C1987" s="30">
        <v>244.66</v>
      </c>
      <c r="D1987" s="30">
        <v>243.31</v>
      </c>
      <c r="E1987" s="30">
        <v>244.18</v>
      </c>
    </row>
    <row r="1988" spans="1:5" x14ac:dyDescent="0.3">
      <c r="A1988" s="31">
        <v>42522</v>
      </c>
      <c r="B1988" s="30">
        <v>242.7</v>
      </c>
      <c r="C1988" s="30">
        <v>244.19</v>
      </c>
      <c r="D1988" s="30">
        <v>242.48</v>
      </c>
      <c r="E1988" s="30">
        <v>243.58</v>
      </c>
    </row>
    <row r="1989" spans="1:5" x14ac:dyDescent="0.3">
      <c r="A1989" s="31">
        <v>42521</v>
      </c>
      <c r="B1989" s="30">
        <v>241.03</v>
      </c>
      <c r="C1989" s="30">
        <v>243.84</v>
      </c>
      <c r="D1989" s="30">
        <v>240.36</v>
      </c>
      <c r="E1989" s="30">
        <v>243.63</v>
      </c>
    </row>
    <row r="1990" spans="1:5" x14ac:dyDescent="0.3">
      <c r="A1990" s="31">
        <v>42520</v>
      </c>
      <c r="B1990" s="30">
        <v>241.94</v>
      </c>
      <c r="C1990" s="30">
        <v>242.07</v>
      </c>
      <c r="D1990" s="30">
        <v>240.41</v>
      </c>
      <c r="E1990" s="30">
        <v>241.73</v>
      </c>
    </row>
    <row r="1991" spans="1:5" x14ac:dyDescent="0.3">
      <c r="A1991" s="31">
        <v>42517</v>
      </c>
      <c r="B1991" s="30">
        <v>241.25</v>
      </c>
      <c r="C1991" s="30">
        <v>242.41</v>
      </c>
      <c r="D1991" s="30">
        <v>240.74</v>
      </c>
      <c r="E1991" s="30">
        <v>241.85</v>
      </c>
    </row>
    <row r="1992" spans="1:5" x14ac:dyDescent="0.3">
      <c r="A1992" s="31">
        <v>42516</v>
      </c>
      <c r="B1992" s="30">
        <v>241.56</v>
      </c>
      <c r="C1992" s="30">
        <v>242.05</v>
      </c>
      <c r="D1992" s="30">
        <v>240.45</v>
      </c>
      <c r="E1992" s="30">
        <v>240.58</v>
      </c>
    </row>
    <row r="1993" spans="1:5" x14ac:dyDescent="0.3">
      <c r="A1993" s="31">
        <v>42515</v>
      </c>
      <c r="B1993" s="30">
        <v>239.68</v>
      </c>
      <c r="C1993" s="30">
        <v>241.45</v>
      </c>
      <c r="D1993" s="30">
        <v>239.28</v>
      </c>
      <c r="E1993" s="30">
        <v>240.91</v>
      </c>
    </row>
    <row r="1994" spans="1:5" x14ac:dyDescent="0.3">
      <c r="A1994" s="31">
        <v>42514</v>
      </c>
      <c r="B1994" s="30">
        <v>239.28</v>
      </c>
      <c r="C1994" s="30">
        <v>239.48</v>
      </c>
      <c r="D1994" s="30">
        <v>237.65</v>
      </c>
      <c r="E1994" s="30">
        <v>237.65</v>
      </c>
    </row>
    <row r="1995" spans="1:5" x14ac:dyDescent="0.3">
      <c r="A1995" s="31">
        <v>42513</v>
      </c>
      <c r="B1995" s="30">
        <v>239.6</v>
      </c>
      <c r="C1995" s="30">
        <v>240.08</v>
      </c>
      <c r="D1995" s="30">
        <v>237.81</v>
      </c>
      <c r="E1995" s="30">
        <v>239.85</v>
      </c>
    </row>
    <row r="1996" spans="1:5" x14ac:dyDescent="0.3">
      <c r="A1996" s="31">
        <v>42510</v>
      </c>
      <c r="B1996" s="30">
        <v>238.67</v>
      </c>
      <c r="C1996" s="30">
        <v>239.59</v>
      </c>
      <c r="D1996" s="30">
        <v>238.23</v>
      </c>
      <c r="E1996" s="30">
        <v>238.74</v>
      </c>
    </row>
    <row r="1997" spans="1:5" x14ac:dyDescent="0.3">
      <c r="A1997" s="31">
        <v>42509</v>
      </c>
      <c r="B1997" s="30">
        <v>239.45</v>
      </c>
      <c r="C1997" s="30">
        <v>239.68</v>
      </c>
      <c r="D1997" s="30">
        <v>238.47</v>
      </c>
      <c r="E1997" s="30">
        <v>239.04</v>
      </c>
    </row>
    <row r="1998" spans="1:5" x14ac:dyDescent="0.3">
      <c r="A1998" s="31">
        <v>42508</v>
      </c>
      <c r="B1998" s="30">
        <v>240.32</v>
      </c>
      <c r="C1998" s="30">
        <v>240.46</v>
      </c>
      <c r="D1998" s="30">
        <v>238.14</v>
      </c>
      <c r="E1998" s="30">
        <v>239.82</v>
      </c>
    </row>
    <row r="1999" spans="1:5" x14ac:dyDescent="0.3">
      <c r="A1999" s="31">
        <v>42507</v>
      </c>
      <c r="B1999" s="30">
        <v>241.67</v>
      </c>
      <c r="C1999" s="30">
        <v>241.81</v>
      </c>
      <c r="D1999" s="30">
        <v>240.26</v>
      </c>
      <c r="E1999" s="30">
        <v>241.03</v>
      </c>
    </row>
    <row r="2000" spans="1:5" x14ac:dyDescent="0.3">
      <c r="A2000" s="31">
        <v>42506</v>
      </c>
      <c r="B2000" s="30">
        <v>240.01</v>
      </c>
      <c r="C2000" s="30">
        <v>241.32</v>
      </c>
      <c r="D2000" s="30">
        <v>240.01</v>
      </c>
      <c r="E2000" s="30">
        <v>240.82</v>
      </c>
    </row>
    <row r="2001" spans="1:5" x14ac:dyDescent="0.3">
      <c r="A2001" s="31">
        <v>42503</v>
      </c>
      <c r="B2001" s="30">
        <v>242.61</v>
      </c>
      <c r="C2001" s="30">
        <v>242.73</v>
      </c>
      <c r="D2001" s="30">
        <v>240.03</v>
      </c>
      <c r="E2001" s="30">
        <v>240.6</v>
      </c>
    </row>
    <row r="2002" spans="1:5" x14ac:dyDescent="0.3">
      <c r="A2002" s="31">
        <v>42502</v>
      </c>
      <c r="B2002" s="30">
        <v>242.23</v>
      </c>
      <c r="C2002" s="30">
        <v>243.12</v>
      </c>
      <c r="D2002" s="30">
        <v>241.66</v>
      </c>
      <c r="E2002" s="30">
        <v>242.34</v>
      </c>
    </row>
    <row r="2003" spans="1:5" x14ac:dyDescent="0.3">
      <c r="A2003" s="31">
        <v>42501</v>
      </c>
      <c r="B2003" s="30">
        <v>244.39</v>
      </c>
      <c r="C2003" s="30">
        <v>244.39</v>
      </c>
      <c r="D2003" s="30">
        <v>241.99</v>
      </c>
      <c r="E2003" s="30">
        <v>243.07</v>
      </c>
    </row>
    <row r="2004" spans="1:5" x14ac:dyDescent="0.3">
      <c r="A2004" s="31">
        <v>42500</v>
      </c>
      <c r="B2004" s="30">
        <v>241.97</v>
      </c>
      <c r="C2004" s="30">
        <v>243.68</v>
      </c>
      <c r="D2004" s="30">
        <v>241.77</v>
      </c>
      <c r="E2004" s="30">
        <v>243.68</v>
      </c>
    </row>
    <row r="2005" spans="1:5" x14ac:dyDescent="0.3">
      <c r="A2005" s="31">
        <v>42499</v>
      </c>
      <c r="B2005" s="30">
        <v>242.84</v>
      </c>
      <c r="C2005" s="30">
        <v>243.11</v>
      </c>
      <c r="D2005" s="30">
        <v>241.63</v>
      </c>
      <c r="E2005" s="30">
        <v>242.23</v>
      </c>
    </row>
    <row r="2006" spans="1:5" x14ac:dyDescent="0.3">
      <c r="A2006" s="31">
        <v>42494</v>
      </c>
      <c r="B2006" s="30">
        <v>243.29</v>
      </c>
      <c r="C2006" s="30">
        <v>243.85</v>
      </c>
      <c r="D2006" s="30">
        <v>242.23</v>
      </c>
      <c r="E2006" s="30">
        <v>243.31</v>
      </c>
    </row>
    <row r="2007" spans="1:5" x14ac:dyDescent="0.3">
      <c r="A2007" s="31">
        <v>42493</v>
      </c>
      <c r="B2007" s="30">
        <v>244.88</v>
      </c>
      <c r="C2007" s="30">
        <v>244.9</v>
      </c>
      <c r="D2007" s="30">
        <v>243.48</v>
      </c>
      <c r="E2007" s="30">
        <v>244.29</v>
      </c>
    </row>
    <row r="2008" spans="1:5" x14ac:dyDescent="0.3">
      <c r="A2008" s="31">
        <v>42492</v>
      </c>
      <c r="B2008" s="30">
        <v>244.86</v>
      </c>
      <c r="C2008" s="30">
        <v>244.88</v>
      </c>
      <c r="D2008" s="30">
        <v>243.27</v>
      </c>
      <c r="E2008" s="30">
        <v>243.47</v>
      </c>
    </row>
    <row r="2009" spans="1:5" x14ac:dyDescent="0.3">
      <c r="A2009" s="31">
        <v>42489</v>
      </c>
      <c r="B2009" s="30">
        <v>245.9</v>
      </c>
      <c r="C2009" s="30">
        <v>246.01</v>
      </c>
      <c r="D2009" s="30">
        <v>243.89</v>
      </c>
      <c r="E2009" s="30">
        <v>245.2</v>
      </c>
    </row>
    <row r="2010" spans="1:5" x14ac:dyDescent="0.3">
      <c r="A2010" s="31">
        <v>42488</v>
      </c>
      <c r="B2010" s="30">
        <v>249.42</v>
      </c>
      <c r="C2010" s="30">
        <v>249.52</v>
      </c>
      <c r="D2010" s="30">
        <v>245.91</v>
      </c>
      <c r="E2010" s="30">
        <v>246.27</v>
      </c>
    </row>
    <row r="2011" spans="1:5" x14ac:dyDescent="0.3">
      <c r="A2011" s="31">
        <v>42487</v>
      </c>
      <c r="B2011" s="30">
        <v>248.87</v>
      </c>
      <c r="C2011" s="30">
        <v>249.09</v>
      </c>
      <c r="D2011" s="30">
        <v>248.28</v>
      </c>
      <c r="E2011" s="30">
        <v>248.69</v>
      </c>
    </row>
    <row r="2012" spans="1:5" x14ac:dyDescent="0.3">
      <c r="A2012" s="31">
        <v>42486</v>
      </c>
      <c r="B2012" s="30">
        <v>247.81</v>
      </c>
      <c r="C2012" s="30">
        <v>249.22</v>
      </c>
      <c r="D2012" s="30">
        <v>247.7</v>
      </c>
      <c r="E2012" s="30">
        <v>248.92</v>
      </c>
    </row>
    <row r="2013" spans="1:5" x14ac:dyDescent="0.3">
      <c r="A2013" s="31">
        <v>42485</v>
      </c>
      <c r="B2013" s="30">
        <v>248.33</v>
      </c>
      <c r="C2013" s="30">
        <v>248.45</v>
      </c>
      <c r="D2013" s="30">
        <v>247.08</v>
      </c>
      <c r="E2013" s="30">
        <v>248.13</v>
      </c>
    </row>
    <row r="2014" spans="1:5" x14ac:dyDescent="0.3">
      <c r="A2014" s="31">
        <v>42482</v>
      </c>
      <c r="B2014" s="30">
        <v>248.44</v>
      </c>
      <c r="C2014" s="30">
        <v>248.86</v>
      </c>
      <c r="D2014" s="30">
        <v>247.74</v>
      </c>
      <c r="E2014" s="30">
        <v>248.32</v>
      </c>
    </row>
    <row r="2015" spans="1:5" x14ac:dyDescent="0.3">
      <c r="A2015" s="31">
        <v>42481</v>
      </c>
      <c r="B2015" s="30">
        <v>248.45</v>
      </c>
      <c r="C2015" s="30">
        <v>249.5</v>
      </c>
      <c r="D2015" s="30">
        <v>247.92</v>
      </c>
      <c r="E2015" s="30">
        <v>249.39</v>
      </c>
    </row>
    <row r="2016" spans="1:5" x14ac:dyDescent="0.3">
      <c r="A2016" s="31">
        <v>42480</v>
      </c>
      <c r="B2016" s="30">
        <v>248.63</v>
      </c>
      <c r="C2016" s="30">
        <v>249.56</v>
      </c>
      <c r="D2016" s="30">
        <v>247.26</v>
      </c>
      <c r="E2016" s="30">
        <v>247.26</v>
      </c>
    </row>
    <row r="2017" spans="1:5" x14ac:dyDescent="0.3">
      <c r="A2017" s="31">
        <v>42479</v>
      </c>
      <c r="B2017" s="30">
        <v>248.67</v>
      </c>
      <c r="C2017" s="30">
        <v>249.34</v>
      </c>
      <c r="D2017" s="30">
        <v>247.49</v>
      </c>
      <c r="E2017" s="30">
        <v>247.88</v>
      </c>
    </row>
    <row r="2018" spans="1:5" x14ac:dyDescent="0.3">
      <c r="A2018" s="31">
        <v>42478</v>
      </c>
      <c r="B2018" s="30">
        <v>246.7</v>
      </c>
      <c r="C2018" s="30">
        <v>248.04</v>
      </c>
      <c r="D2018" s="30">
        <v>246.32</v>
      </c>
      <c r="E2018" s="30">
        <v>248</v>
      </c>
    </row>
    <row r="2019" spans="1:5" x14ac:dyDescent="0.3">
      <c r="A2019" s="31">
        <v>42475</v>
      </c>
      <c r="B2019" s="30">
        <v>248.47</v>
      </c>
      <c r="C2019" s="30">
        <v>249.03</v>
      </c>
      <c r="D2019" s="30">
        <v>247.68</v>
      </c>
      <c r="E2019" s="30">
        <v>248.53</v>
      </c>
    </row>
    <row r="2020" spans="1:5" x14ac:dyDescent="0.3">
      <c r="A2020" s="31">
        <v>42474</v>
      </c>
      <c r="B2020" s="30">
        <v>247.01</v>
      </c>
      <c r="C2020" s="30">
        <v>248.9</v>
      </c>
      <c r="D2020" s="30">
        <v>246.76</v>
      </c>
      <c r="E2020" s="30">
        <v>248.89</v>
      </c>
    </row>
    <row r="2021" spans="1:5" x14ac:dyDescent="0.3">
      <c r="A2021" s="31">
        <v>42472</v>
      </c>
      <c r="B2021" s="30">
        <v>242.05</v>
      </c>
      <c r="C2021" s="30">
        <v>243.94</v>
      </c>
      <c r="D2021" s="30">
        <v>241.72</v>
      </c>
      <c r="E2021" s="30">
        <v>243.71</v>
      </c>
    </row>
    <row r="2022" spans="1:5" x14ac:dyDescent="0.3">
      <c r="A2022" s="31">
        <v>42471</v>
      </c>
      <c r="B2022" s="30">
        <v>241.79</v>
      </c>
      <c r="C2022" s="30">
        <v>242.29</v>
      </c>
      <c r="D2022" s="30">
        <v>240.65</v>
      </c>
      <c r="E2022" s="30">
        <v>242.06</v>
      </c>
    </row>
    <row r="2023" spans="1:5" x14ac:dyDescent="0.3">
      <c r="A2023" s="31">
        <v>42468</v>
      </c>
      <c r="B2023" s="30">
        <v>240.59</v>
      </c>
      <c r="C2023" s="30">
        <v>241.84</v>
      </c>
      <c r="D2023" s="30">
        <v>239.57</v>
      </c>
      <c r="E2023" s="30">
        <v>241.77</v>
      </c>
    </row>
    <row r="2024" spans="1:5" x14ac:dyDescent="0.3">
      <c r="A2024" s="31">
        <v>42467</v>
      </c>
      <c r="B2024" s="30">
        <v>243.05</v>
      </c>
      <c r="C2024" s="30">
        <v>243.27</v>
      </c>
      <c r="D2024" s="30">
        <v>241.03</v>
      </c>
      <c r="E2024" s="30">
        <v>242.29</v>
      </c>
    </row>
    <row r="2025" spans="1:5" x14ac:dyDescent="0.3">
      <c r="A2025" s="31">
        <v>42466</v>
      </c>
      <c r="B2025" s="30">
        <v>240.85</v>
      </c>
      <c r="C2025" s="30">
        <v>242.59</v>
      </c>
      <c r="D2025" s="30">
        <v>240.65</v>
      </c>
      <c r="E2025" s="30">
        <v>241.99</v>
      </c>
    </row>
    <row r="2026" spans="1:5" x14ac:dyDescent="0.3">
      <c r="A2026" s="31">
        <v>42465</v>
      </c>
      <c r="B2026" s="30">
        <v>242.1</v>
      </c>
      <c r="C2026" s="30">
        <v>242.25</v>
      </c>
      <c r="D2026" s="30">
        <v>240.28</v>
      </c>
      <c r="E2026" s="30">
        <v>240.58</v>
      </c>
    </row>
    <row r="2027" spans="1:5" x14ac:dyDescent="0.3">
      <c r="A2027" s="31">
        <v>42464</v>
      </c>
      <c r="B2027" s="30">
        <v>242.38</v>
      </c>
      <c r="C2027" s="30">
        <v>243.06</v>
      </c>
      <c r="D2027" s="30">
        <v>241.73</v>
      </c>
      <c r="E2027" s="30">
        <v>243.05</v>
      </c>
    </row>
    <row r="2028" spans="1:5" x14ac:dyDescent="0.3">
      <c r="A2028" s="31">
        <v>42461</v>
      </c>
      <c r="B2028" s="30">
        <v>245.59</v>
      </c>
      <c r="C2028" s="30">
        <v>245.66</v>
      </c>
      <c r="D2028" s="30">
        <v>241.82</v>
      </c>
      <c r="E2028" s="30">
        <v>242.36</v>
      </c>
    </row>
    <row r="2029" spans="1:5" x14ac:dyDescent="0.3">
      <c r="A2029" s="31">
        <v>42460</v>
      </c>
      <c r="B2029" s="30">
        <v>246.95</v>
      </c>
      <c r="C2029" s="30">
        <v>247.26</v>
      </c>
      <c r="D2029" s="30">
        <v>244.55</v>
      </c>
      <c r="E2029" s="30">
        <v>245.86</v>
      </c>
    </row>
    <row r="2030" spans="1:5" x14ac:dyDescent="0.3">
      <c r="A2030" s="31">
        <v>42459</v>
      </c>
      <c r="B2030" s="30">
        <v>246.98</v>
      </c>
      <c r="C2030" s="30">
        <v>247.58</v>
      </c>
      <c r="D2030" s="30">
        <v>246.07</v>
      </c>
      <c r="E2030" s="30">
        <v>246.54</v>
      </c>
    </row>
    <row r="2031" spans="1:5" x14ac:dyDescent="0.3">
      <c r="A2031" s="31">
        <v>42458</v>
      </c>
      <c r="B2031" s="30">
        <v>244.55</v>
      </c>
      <c r="C2031" s="30">
        <v>245.88</v>
      </c>
      <c r="D2031" s="30">
        <v>244.11</v>
      </c>
      <c r="E2031" s="30">
        <v>245.53</v>
      </c>
    </row>
    <row r="2032" spans="1:5" x14ac:dyDescent="0.3">
      <c r="A2032" s="31">
        <v>42457</v>
      </c>
      <c r="B2032" s="30">
        <v>243.86</v>
      </c>
      <c r="C2032" s="30">
        <v>244.96</v>
      </c>
      <c r="D2032" s="30">
        <v>243.66</v>
      </c>
      <c r="E2032" s="30">
        <v>243.95</v>
      </c>
    </row>
    <row r="2033" spans="1:5" x14ac:dyDescent="0.3">
      <c r="A2033" s="31">
        <v>42454</v>
      </c>
      <c r="B2033" s="30">
        <v>244.61</v>
      </c>
      <c r="C2033" s="30">
        <v>244.65</v>
      </c>
      <c r="D2033" s="30">
        <v>243.33</v>
      </c>
      <c r="E2033" s="30">
        <v>243.79</v>
      </c>
    </row>
    <row r="2034" spans="1:5" x14ac:dyDescent="0.3">
      <c r="A2034" s="31">
        <v>42453</v>
      </c>
      <c r="B2034" s="30">
        <v>244.3</v>
      </c>
      <c r="C2034" s="30">
        <v>245</v>
      </c>
      <c r="D2034" s="30">
        <v>243.31</v>
      </c>
      <c r="E2034" s="30">
        <v>244.08</v>
      </c>
    </row>
    <row r="2035" spans="1:5" x14ac:dyDescent="0.3">
      <c r="A2035" s="31">
        <v>42452</v>
      </c>
      <c r="B2035" s="30">
        <v>245.33</v>
      </c>
      <c r="C2035" s="30">
        <v>246.18</v>
      </c>
      <c r="D2035" s="30">
        <v>244.45</v>
      </c>
      <c r="E2035" s="30">
        <v>245.23</v>
      </c>
    </row>
    <row r="2036" spans="1:5" x14ac:dyDescent="0.3">
      <c r="A2036" s="31">
        <v>42451</v>
      </c>
      <c r="B2036" s="30">
        <v>244.75</v>
      </c>
      <c r="C2036" s="30">
        <v>245.41</v>
      </c>
      <c r="D2036" s="30">
        <v>244.06</v>
      </c>
      <c r="E2036" s="30">
        <v>245.41</v>
      </c>
    </row>
    <row r="2037" spans="1:5" x14ac:dyDescent="0.3">
      <c r="A2037" s="31">
        <v>42450</v>
      </c>
      <c r="B2037" s="30">
        <v>245.44</v>
      </c>
      <c r="C2037" s="30">
        <v>245.95</v>
      </c>
      <c r="D2037" s="30">
        <v>243.2</v>
      </c>
      <c r="E2037" s="30">
        <v>244.28</v>
      </c>
    </row>
    <row r="2038" spans="1:5" x14ac:dyDescent="0.3">
      <c r="A2038" s="31">
        <v>42447</v>
      </c>
      <c r="B2038" s="30">
        <v>245.25</v>
      </c>
      <c r="C2038" s="30">
        <v>245.27</v>
      </c>
      <c r="D2038" s="30">
        <v>243.72</v>
      </c>
      <c r="E2038" s="30">
        <v>244.63</v>
      </c>
    </row>
    <row r="2039" spans="1:5" x14ac:dyDescent="0.3">
      <c r="A2039" s="31">
        <v>42446</v>
      </c>
      <c r="B2039" s="30">
        <v>243.65</v>
      </c>
      <c r="C2039" s="30">
        <v>245.84</v>
      </c>
      <c r="D2039" s="30">
        <v>243.58</v>
      </c>
      <c r="E2039" s="30">
        <v>244.09</v>
      </c>
    </row>
    <row r="2040" spans="1:5" x14ac:dyDescent="0.3">
      <c r="A2040" s="31">
        <v>42445</v>
      </c>
      <c r="B2040" s="30">
        <v>242.04</v>
      </c>
      <c r="C2040" s="30">
        <v>243.43</v>
      </c>
      <c r="D2040" s="30">
        <v>241.63</v>
      </c>
      <c r="E2040" s="30">
        <v>242.35</v>
      </c>
    </row>
    <row r="2041" spans="1:5" x14ac:dyDescent="0.3">
      <c r="A2041" s="31">
        <v>42444</v>
      </c>
      <c r="B2041" s="30">
        <v>242.47</v>
      </c>
      <c r="C2041" s="30">
        <v>243</v>
      </c>
      <c r="D2041" s="30">
        <v>241.28</v>
      </c>
      <c r="E2041" s="30">
        <v>241.83</v>
      </c>
    </row>
    <row r="2042" spans="1:5" x14ac:dyDescent="0.3">
      <c r="A2042" s="31">
        <v>42443</v>
      </c>
      <c r="B2042" s="30">
        <v>243.9</v>
      </c>
      <c r="C2042" s="30">
        <v>243.94</v>
      </c>
      <c r="D2042" s="30">
        <v>241.93</v>
      </c>
      <c r="E2042" s="30">
        <v>242.15</v>
      </c>
    </row>
    <row r="2043" spans="1:5" x14ac:dyDescent="0.3">
      <c r="A2043" s="31">
        <v>42440</v>
      </c>
      <c r="B2043" s="30">
        <v>241.29</v>
      </c>
      <c r="C2043" s="30">
        <v>242.62</v>
      </c>
      <c r="D2043" s="30">
        <v>241.17</v>
      </c>
      <c r="E2043" s="30">
        <v>241.97</v>
      </c>
    </row>
    <row r="2044" spans="1:5" x14ac:dyDescent="0.3">
      <c r="A2044" s="31">
        <v>42439</v>
      </c>
      <c r="B2044" s="30">
        <v>239.91</v>
      </c>
      <c r="C2044" s="30">
        <v>242.51</v>
      </c>
      <c r="D2044" s="30">
        <v>239.47</v>
      </c>
      <c r="E2044" s="30">
        <v>241.43</v>
      </c>
    </row>
    <row r="2045" spans="1:5" x14ac:dyDescent="0.3">
      <c r="A2045" s="31">
        <v>42438</v>
      </c>
      <c r="B2045" s="30">
        <v>237.64</v>
      </c>
      <c r="C2045" s="30">
        <v>239.13</v>
      </c>
      <c r="D2045" s="30">
        <v>237.21</v>
      </c>
      <c r="E2045" s="30">
        <v>239.13</v>
      </c>
    </row>
    <row r="2046" spans="1:5" x14ac:dyDescent="0.3">
      <c r="A2046" s="31">
        <v>42437</v>
      </c>
      <c r="B2046" s="30">
        <v>240.27</v>
      </c>
      <c r="C2046" s="30">
        <v>240.27</v>
      </c>
      <c r="D2046" s="30">
        <v>237.32</v>
      </c>
      <c r="E2046" s="30">
        <v>238.44</v>
      </c>
    </row>
    <row r="2047" spans="1:5" x14ac:dyDescent="0.3">
      <c r="A2047" s="31">
        <v>42436</v>
      </c>
      <c r="B2047" s="30">
        <v>240.47</v>
      </c>
      <c r="C2047" s="30">
        <v>240.91</v>
      </c>
      <c r="D2047" s="30">
        <v>239.84</v>
      </c>
      <c r="E2047" s="30">
        <v>240.21</v>
      </c>
    </row>
    <row r="2048" spans="1:5" x14ac:dyDescent="0.3">
      <c r="A2048" s="31">
        <v>42433</v>
      </c>
      <c r="B2048" s="30">
        <v>239.84</v>
      </c>
      <c r="C2048" s="30">
        <v>240.31</v>
      </c>
      <c r="D2048" s="30">
        <v>238.93</v>
      </c>
      <c r="E2048" s="30">
        <v>239.74</v>
      </c>
    </row>
    <row r="2049" spans="1:5" x14ac:dyDescent="0.3">
      <c r="A2049" s="31">
        <v>42432</v>
      </c>
      <c r="B2049" s="30">
        <v>240.2</v>
      </c>
      <c r="C2049" s="30">
        <v>240.2</v>
      </c>
      <c r="D2049" s="30">
        <v>238.68</v>
      </c>
      <c r="E2049" s="30">
        <v>240.09</v>
      </c>
    </row>
    <row r="2050" spans="1:5" x14ac:dyDescent="0.3">
      <c r="A2050" s="31">
        <v>42431</v>
      </c>
      <c r="B2050" s="30">
        <v>238.45</v>
      </c>
      <c r="C2050" s="30">
        <v>239.08</v>
      </c>
      <c r="D2050" s="30">
        <v>238.08</v>
      </c>
      <c r="E2050" s="30">
        <v>238.63</v>
      </c>
    </row>
    <row r="2051" spans="1:5" x14ac:dyDescent="0.3">
      <c r="A2051" s="31">
        <v>42429</v>
      </c>
      <c r="B2051" s="30">
        <v>235.4</v>
      </c>
      <c r="C2051" s="30">
        <v>236.28</v>
      </c>
      <c r="D2051" s="30">
        <v>234.63</v>
      </c>
      <c r="E2051" s="30">
        <v>234.63</v>
      </c>
    </row>
    <row r="2052" spans="1:5" x14ac:dyDescent="0.3">
      <c r="A2052" s="31">
        <v>42426</v>
      </c>
      <c r="B2052" s="30">
        <v>236.39</v>
      </c>
      <c r="C2052" s="30">
        <v>236.46</v>
      </c>
      <c r="D2052" s="30">
        <v>234.86</v>
      </c>
      <c r="E2052" s="30">
        <v>235.22</v>
      </c>
    </row>
    <row r="2053" spans="1:5" x14ac:dyDescent="0.3">
      <c r="A2053" s="31">
        <v>42425</v>
      </c>
      <c r="B2053" s="30">
        <v>235.57</v>
      </c>
      <c r="C2053" s="30">
        <v>236.91</v>
      </c>
      <c r="D2053" s="30">
        <v>233.87</v>
      </c>
      <c r="E2053" s="30">
        <v>235.37</v>
      </c>
    </row>
    <row r="2054" spans="1:5" x14ac:dyDescent="0.3">
      <c r="A2054" s="31">
        <v>42424</v>
      </c>
      <c r="B2054" s="30">
        <v>234.3</v>
      </c>
      <c r="C2054" s="30">
        <v>235.58</v>
      </c>
      <c r="D2054" s="30">
        <v>233.96</v>
      </c>
      <c r="E2054" s="30">
        <v>234.91</v>
      </c>
    </row>
    <row r="2055" spans="1:5" x14ac:dyDescent="0.3">
      <c r="A2055" s="31">
        <v>42423</v>
      </c>
      <c r="B2055" s="30">
        <v>236.54</v>
      </c>
      <c r="C2055" s="30">
        <v>236.67</v>
      </c>
      <c r="D2055" s="30">
        <v>234.42</v>
      </c>
      <c r="E2055" s="30">
        <v>235.03</v>
      </c>
    </row>
    <row r="2056" spans="1:5" x14ac:dyDescent="0.3">
      <c r="A2056" s="31">
        <v>42422</v>
      </c>
      <c r="B2056" s="30">
        <v>234.58</v>
      </c>
      <c r="C2056" s="30">
        <v>235.73</v>
      </c>
      <c r="D2056" s="30">
        <v>233.78</v>
      </c>
      <c r="E2056" s="30">
        <v>234.95</v>
      </c>
    </row>
    <row r="2057" spans="1:5" x14ac:dyDescent="0.3">
      <c r="A2057" s="31">
        <v>42419</v>
      </c>
      <c r="B2057" s="30">
        <v>234.11</v>
      </c>
      <c r="C2057" s="30">
        <v>235.31</v>
      </c>
      <c r="D2057" s="30">
        <v>233.47</v>
      </c>
      <c r="E2057" s="30">
        <v>235.27</v>
      </c>
    </row>
    <row r="2058" spans="1:5" x14ac:dyDescent="0.3">
      <c r="A2058" s="31">
        <v>42418</v>
      </c>
      <c r="B2058" s="30">
        <v>235.08</v>
      </c>
      <c r="C2058" s="30">
        <v>235.11</v>
      </c>
      <c r="D2058" s="30">
        <v>233.52</v>
      </c>
      <c r="E2058" s="30">
        <v>234.74</v>
      </c>
    </row>
    <row r="2059" spans="1:5" x14ac:dyDescent="0.3">
      <c r="A2059" s="31">
        <v>42417</v>
      </c>
      <c r="B2059" s="30">
        <v>231.66</v>
      </c>
      <c r="C2059" s="30">
        <v>233.3</v>
      </c>
      <c r="D2059" s="30">
        <v>230.87</v>
      </c>
      <c r="E2059" s="30">
        <v>231.94</v>
      </c>
    </row>
    <row r="2060" spans="1:5" x14ac:dyDescent="0.3">
      <c r="A2060" s="31">
        <v>42416</v>
      </c>
      <c r="B2060" s="30">
        <v>229.26</v>
      </c>
      <c r="C2060" s="30">
        <v>232.13</v>
      </c>
      <c r="D2060" s="30">
        <v>228.87</v>
      </c>
      <c r="E2060" s="30">
        <v>231.52</v>
      </c>
    </row>
    <row r="2061" spans="1:5" x14ac:dyDescent="0.3">
      <c r="A2061" s="31">
        <v>42415</v>
      </c>
      <c r="B2061" s="30">
        <v>227.84</v>
      </c>
      <c r="C2061" s="30">
        <v>228.81</v>
      </c>
      <c r="D2061" s="30">
        <v>226.86</v>
      </c>
      <c r="E2061" s="30">
        <v>228.4</v>
      </c>
    </row>
    <row r="2062" spans="1:5" x14ac:dyDescent="0.3">
      <c r="A2062" s="31">
        <v>42412</v>
      </c>
      <c r="B2062" s="30">
        <v>225.5</v>
      </c>
      <c r="C2062" s="30">
        <v>226.63</v>
      </c>
      <c r="D2062" s="30">
        <v>223.37</v>
      </c>
      <c r="E2062" s="30">
        <v>224.98</v>
      </c>
    </row>
    <row r="2063" spans="1:5" x14ac:dyDescent="0.3">
      <c r="A2063" s="31">
        <v>42411</v>
      </c>
      <c r="B2063" s="30">
        <v>227.77</v>
      </c>
      <c r="C2063" s="30">
        <v>228.35</v>
      </c>
      <c r="D2063" s="30">
        <v>226.26</v>
      </c>
      <c r="E2063" s="30">
        <v>226.7</v>
      </c>
    </row>
    <row r="2064" spans="1:5" x14ac:dyDescent="0.3">
      <c r="A2064" s="31">
        <v>42405</v>
      </c>
      <c r="B2064" s="30">
        <v>232.73</v>
      </c>
      <c r="C2064" s="30">
        <v>233.93</v>
      </c>
      <c r="D2064" s="30">
        <v>232.27</v>
      </c>
      <c r="E2064" s="30">
        <v>233.3</v>
      </c>
    </row>
    <row r="2065" spans="1:5" x14ac:dyDescent="0.3">
      <c r="A2065" s="31">
        <v>42404</v>
      </c>
      <c r="B2065" s="30">
        <v>230.3</v>
      </c>
      <c r="C2065" s="30">
        <v>232.94</v>
      </c>
      <c r="D2065" s="30">
        <v>230.12</v>
      </c>
      <c r="E2065" s="30">
        <v>232.91</v>
      </c>
    </row>
    <row r="2066" spans="1:5" x14ac:dyDescent="0.3">
      <c r="A2066" s="31">
        <v>42403</v>
      </c>
      <c r="B2066" s="30">
        <v>229.29</v>
      </c>
      <c r="C2066" s="30">
        <v>229.36</v>
      </c>
      <c r="D2066" s="30">
        <v>227.77</v>
      </c>
      <c r="E2066" s="30">
        <v>228.97</v>
      </c>
    </row>
    <row r="2067" spans="1:5" x14ac:dyDescent="0.3">
      <c r="A2067" s="31">
        <v>42402</v>
      </c>
      <c r="B2067" s="30">
        <v>232.27</v>
      </c>
      <c r="C2067" s="30">
        <v>232.95</v>
      </c>
      <c r="D2067" s="30">
        <v>231.05</v>
      </c>
      <c r="E2067" s="30">
        <v>231.1</v>
      </c>
    </row>
    <row r="2068" spans="1:5" x14ac:dyDescent="0.3">
      <c r="A2068" s="31">
        <v>42401</v>
      </c>
      <c r="B2068" s="30">
        <v>232.87</v>
      </c>
      <c r="C2068" s="30">
        <v>233.84</v>
      </c>
      <c r="D2068" s="30">
        <v>232.13</v>
      </c>
      <c r="E2068" s="30">
        <v>233.67</v>
      </c>
    </row>
    <row r="2069" spans="1:5" x14ac:dyDescent="0.3">
      <c r="A2069" s="31">
        <v>42398</v>
      </c>
      <c r="B2069" s="30">
        <v>230.97</v>
      </c>
      <c r="C2069" s="30">
        <v>232.1</v>
      </c>
      <c r="D2069" s="30">
        <v>228.8</v>
      </c>
      <c r="E2069" s="30">
        <v>232.1</v>
      </c>
    </row>
    <row r="2070" spans="1:5" x14ac:dyDescent="0.3">
      <c r="A2070" s="31">
        <v>42397</v>
      </c>
      <c r="B2070" s="30">
        <v>229.07</v>
      </c>
      <c r="C2070" s="30">
        <v>231.62</v>
      </c>
      <c r="D2070" s="30">
        <v>228.02</v>
      </c>
      <c r="E2070" s="30">
        <v>231.51</v>
      </c>
    </row>
    <row r="2071" spans="1:5" x14ac:dyDescent="0.3">
      <c r="A2071" s="31">
        <v>42396</v>
      </c>
      <c r="B2071" s="30">
        <v>229.19</v>
      </c>
      <c r="C2071" s="30">
        <v>231.13</v>
      </c>
      <c r="D2071" s="30">
        <v>228.83</v>
      </c>
      <c r="E2071" s="30">
        <v>230.96</v>
      </c>
    </row>
    <row r="2072" spans="1:5" x14ac:dyDescent="0.3">
      <c r="A2072" s="31">
        <v>42395</v>
      </c>
      <c r="B2072" s="30">
        <v>228.66</v>
      </c>
      <c r="C2072" s="30">
        <v>229.06</v>
      </c>
      <c r="D2072" s="30">
        <v>226.16</v>
      </c>
      <c r="E2072" s="30">
        <v>227.19</v>
      </c>
    </row>
    <row r="2073" spans="1:5" x14ac:dyDescent="0.3">
      <c r="A2073" s="31">
        <v>42394</v>
      </c>
      <c r="B2073" s="30">
        <v>229.98</v>
      </c>
      <c r="C2073" s="30">
        <v>231.37</v>
      </c>
      <c r="D2073" s="30">
        <v>228.99</v>
      </c>
      <c r="E2073" s="30">
        <v>230.21</v>
      </c>
    </row>
    <row r="2074" spans="1:5" x14ac:dyDescent="0.3">
      <c r="A2074" s="31">
        <v>42391</v>
      </c>
      <c r="B2074" s="30">
        <v>226.35</v>
      </c>
      <c r="C2074" s="30">
        <v>228.79</v>
      </c>
      <c r="D2074" s="30">
        <v>226.31</v>
      </c>
      <c r="E2074" s="30">
        <v>228.79</v>
      </c>
    </row>
    <row r="2075" spans="1:5" x14ac:dyDescent="0.3">
      <c r="A2075" s="31">
        <v>42390</v>
      </c>
      <c r="B2075" s="30">
        <v>224.83</v>
      </c>
      <c r="C2075" s="30">
        <v>226.61</v>
      </c>
      <c r="D2075" s="30">
        <v>223.81</v>
      </c>
      <c r="E2075" s="30">
        <v>223.81</v>
      </c>
    </row>
    <row r="2076" spans="1:5" x14ac:dyDescent="0.3">
      <c r="A2076" s="31">
        <v>42389</v>
      </c>
      <c r="B2076" s="30">
        <v>229.29</v>
      </c>
      <c r="C2076" s="30">
        <v>229.3</v>
      </c>
      <c r="D2076" s="30">
        <v>222.92</v>
      </c>
      <c r="E2076" s="30">
        <v>224.54</v>
      </c>
    </row>
    <row r="2077" spans="1:5" x14ac:dyDescent="0.3">
      <c r="A2077" s="31">
        <v>42388</v>
      </c>
      <c r="B2077" s="30">
        <v>228.79</v>
      </c>
      <c r="C2077" s="30">
        <v>230.12</v>
      </c>
      <c r="D2077" s="30">
        <v>227.03</v>
      </c>
      <c r="E2077" s="30">
        <v>230.08</v>
      </c>
    </row>
    <row r="2078" spans="1:5" x14ac:dyDescent="0.3">
      <c r="A2078" s="31">
        <v>42387</v>
      </c>
      <c r="B2078" s="30">
        <v>225.56</v>
      </c>
      <c r="C2078" s="30">
        <v>229.16</v>
      </c>
      <c r="D2078" s="30">
        <v>225.33</v>
      </c>
      <c r="E2078" s="30">
        <v>228.59</v>
      </c>
    </row>
    <row r="2079" spans="1:5" x14ac:dyDescent="0.3">
      <c r="A2079" s="31">
        <v>42384</v>
      </c>
      <c r="B2079" s="30">
        <v>233.38</v>
      </c>
      <c r="C2079" s="30">
        <v>233.76</v>
      </c>
      <c r="D2079" s="30">
        <v>228.01</v>
      </c>
      <c r="E2079" s="30">
        <v>228.78</v>
      </c>
    </row>
    <row r="2080" spans="1:5" x14ac:dyDescent="0.3">
      <c r="A2080" s="31">
        <v>42383</v>
      </c>
      <c r="B2080" s="30">
        <v>230.68</v>
      </c>
      <c r="C2080" s="30">
        <v>231.52</v>
      </c>
      <c r="D2080" s="30">
        <v>229.41</v>
      </c>
      <c r="E2080" s="30">
        <v>231.38</v>
      </c>
    </row>
    <row r="2081" spans="1:5" x14ac:dyDescent="0.3">
      <c r="A2081" s="31">
        <v>42382</v>
      </c>
      <c r="B2081" s="30">
        <v>232.24</v>
      </c>
      <c r="C2081" s="30">
        <v>234.26</v>
      </c>
      <c r="D2081" s="30">
        <v>231.89</v>
      </c>
      <c r="E2081" s="30">
        <v>233.52</v>
      </c>
    </row>
    <row r="2082" spans="1:5" x14ac:dyDescent="0.3">
      <c r="A2082" s="31">
        <v>42381</v>
      </c>
      <c r="B2082" s="30">
        <v>232.45</v>
      </c>
      <c r="C2082" s="30">
        <v>232.85</v>
      </c>
      <c r="D2082" s="30">
        <v>230.25</v>
      </c>
      <c r="E2082" s="30">
        <v>230.55</v>
      </c>
    </row>
    <row r="2083" spans="1:5" x14ac:dyDescent="0.3">
      <c r="A2083" s="31">
        <v>42380</v>
      </c>
      <c r="B2083" s="30">
        <v>230.77</v>
      </c>
      <c r="C2083" s="30">
        <v>232.27</v>
      </c>
      <c r="D2083" s="30">
        <v>230.34</v>
      </c>
      <c r="E2083" s="30">
        <v>230.83</v>
      </c>
    </row>
    <row r="2084" spans="1:5" x14ac:dyDescent="0.3">
      <c r="A2084" s="31">
        <v>42377</v>
      </c>
      <c r="B2084" s="30">
        <v>230.4</v>
      </c>
      <c r="C2084" s="30">
        <v>233.78</v>
      </c>
      <c r="D2084" s="30">
        <v>229.91</v>
      </c>
      <c r="E2084" s="30">
        <v>233.68</v>
      </c>
    </row>
    <row r="2085" spans="1:5" x14ac:dyDescent="0.3">
      <c r="A2085" s="31">
        <v>42376</v>
      </c>
      <c r="B2085" s="30">
        <v>233.23</v>
      </c>
      <c r="C2085" s="30">
        <v>234.54</v>
      </c>
      <c r="D2085" s="30">
        <v>231.52</v>
      </c>
      <c r="E2085" s="30">
        <v>231.93</v>
      </c>
    </row>
    <row r="2086" spans="1:5" x14ac:dyDescent="0.3">
      <c r="A2086" s="31">
        <v>42375</v>
      </c>
      <c r="B2086" s="30">
        <v>236.48</v>
      </c>
      <c r="C2086" s="30">
        <v>236.48</v>
      </c>
      <c r="D2086" s="30">
        <v>233.27</v>
      </c>
      <c r="E2086" s="30">
        <v>234.6</v>
      </c>
    </row>
    <row r="2087" spans="1:5" x14ac:dyDescent="0.3">
      <c r="A2087" s="31">
        <v>42374</v>
      </c>
      <c r="B2087" s="30">
        <v>233.96</v>
      </c>
      <c r="C2087" s="30">
        <v>237.25</v>
      </c>
      <c r="D2087" s="30">
        <v>233.96</v>
      </c>
      <c r="E2087" s="30">
        <v>236.13</v>
      </c>
    </row>
    <row r="2088" spans="1:5" x14ac:dyDescent="0.3">
      <c r="A2088" s="31">
        <v>42373</v>
      </c>
      <c r="B2088" s="30">
        <v>239.3</v>
      </c>
      <c r="C2088" s="30">
        <v>239.35</v>
      </c>
      <c r="D2088" s="30">
        <v>234.63</v>
      </c>
      <c r="E2088" s="30">
        <v>234.63</v>
      </c>
    </row>
    <row r="2089" spans="1:5" x14ac:dyDescent="0.3">
      <c r="A2089" s="31">
        <v>42368</v>
      </c>
      <c r="B2089" s="30">
        <v>242.13</v>
      </c>
      <c r="C2089" s="30">
        <v>242.42</v>
      </c>
      <c r="D2089" s="30">
        <v>240.03</v>
      </c>
      <c r="E2089" s="30">
        <v>240.38</v>
      </c>
    </row>
    <row r="2090" spans="1:5" x14ac:dyDescent="0.3">
      <c r="A2090" s="31">
        <v>42367</v>
      </c>
      <c r="B2090" s="30">
        <v>240.69</v>
      </c>
      <c r="C2090" s="30">
        <v>241.61</v>
      </c>
      <c r="D2090" s="30">
        <v>238.9</v>
      </c>
      <c r="E2090" s="30">
        <v>241.22</v>
      </c>
    </row>
    <row r="2091" spans="1:5" x14ac:dyDescent="0.3">
      <c r="A2091" s="31">
        <v>42366</v>
      </c>
      <c r="B2091" s="30">
        <v>245.38</v>
      </c>
      <c r="C2091" s="30">
        <v>245.51</v>
      </c>
      <c r="D2091" s="30">
        <v>241.79</v>
      </c>
      <c r="E2091" s="30">
        <v>241.79</v>
      </c>
    </row>
    <row r="2092" spans="1:5" x14ac:dyDescent="0.3">
      <c r="A2092" s="31">
        <v>42362</v>
      </c>
      <c r="B2092" s="30">
        <v>247.81</v>
      </c>
      <c r="C2092" s="30">
        <v>247.96</v>
      </c>
      <c r="D2092" s="30">
        <v>245.33</v>
      </c>
      <c r="E2092" s="30">
        <v>245.33</v>
      </c>
    </row>
    <row r="2093" spans="1:5" x14ac:dyDescent="0.3">
      <c r="A2093" s="31">
        <v>42361</v>
      </c>
      <c r="B2093" s="30">
        <v>245.64</v>
      </c>
      <c r="C2093" s="30">
        <v>247.49</v>
      </c>
      <c r="D2093" s="30">
        <v>244.97</v>
      </c>
      <c r="E2093" s="30">
        <v>246.53</v>
      </c>
    </row>
    <row r="2094" spans="1:5" x14ac:dyDescent="0.3">
      <c r="A2094" s="31">
        <v>42360</v>
      </c>
      <c r="B2094" s="30">
        <v>244.06</v>
      </c>
      <c r="C2094" s="30">
        <v>245.51</v>
      </c>
      <c r="D2094" s="30">
        <v>242.58</v>
      </c>
      <c r="E2094" s="30">
        <v>245.48</v>
      </c>
    </row>
    <row r="2095" spans="1:5" x14ac:dyDescent="0.3">
      <c r="A2095" s="31">
        <v>42359</v>
      </c>
      <c r="B2095" s="30">
        <v>243.01</v>
      </c>
      <c r="C2095" s="30">
        <v>244.69</v>
      </c>
      <c r="D2095" s="30">
        <v>242.01</v>
      </c>
      <c r="E2095" s="30">
        <v>243.76</v>
      </c>
    </row>
    <row r="2096" spans="1:5" x14ac:dyDescent="0.3">
      <c r="A2096" s="31">
        <v>42356</v>
      </c>
      <c r="B2096" s="30">
        <v>241.71</v>
      </c>
      <c r="C2096" s="30">
        <v>244.14</v>
      </c>
      <c r="D2096" s="30">
        <v>241.42</v>
      </c>
      <c r="E2096" s="30">
        <v>243</v>
      </c>
    </row>
    <row r="2097" spans="1:5" x14ac:dyDescent="0.3">
      <c r="A2097" s="31">
        <v>42355</v>
      </c>
      <c r="B2097" s="30">
        <v>245.2</v>
      </c>
      <c r="C2097" s="30">
        <v>245.69</v>
      </c>
      <c r="D2097" s="30">
        <v>242.77</v>
      </c>
      <c r="E2097" s="30">
        <v>244.17</v>
      </c>
    </row>
    <row r="2098" spans="1:5" x14ac:dyDescent="0.3">
      <c r="A2098" s="31">
        <v>42354</v>
      </c>
      <c r="B2098" s="30">
        <v>240.89</v>
      </c>
      <c r="C2098" s="30">
        <v>244.37</v>
      </c>
      <c r="D2098" s="30">
        <v>240.82</v>
      </c>
      <c r="E2098" s="30">
        <v>243.49</v>
      </c>
    </row>
    <row r="2099" spans="1:5" x14ac:dyDescent="0.3">
      <c r="A2099" s="31">
        <v>42353</v>
      </c>
      <c r="B2099" s="30">
        <v>239.13</v>
      </c>
      <c r="C2099" s="30">
        <v>239.54</v>
      </c>
      <c r="D2099" s="30">
        <v>237.98</v>
      </c>
      <c r="E2099" s="30">
        <v>238.8</v>
      </c>
    </row>
    <row r="2100" spans="1:5" x14ac:dyDescent="0.3">
      <c r="A2100" s="31">
        <v>42352</v>
      </c>
      <c r="B2100" s="30">
        <v>237.55</v>
      </c>
      <c r="C2100" s="30">
        <v>238.49</v>
      </c>
      <c r="D2100" s="30">
        <v>236.94</v>
      </c>
      <c r="E2100" s="30">
        <v>238.17</v>
      </c>
    </row>
    <row r="2101" spans="1:5" x14ac:dyDescent="0.3">
      <c r="A2101" s="31">
        <v>42349</v>
      </c>
      <c r="B2101" s="30">
        <v>240.65</v>
      </c>
      <c r="C2101" s="30">
        <v>241.83</v>
      </c>
      <c r="D2101" s="30">
        <v>239.78</v>
      </c>
      <c r="E2101" s="30">
        <v>240.35</v>
      </c>
    </row>
    <row r="2102" spans="1:5" x14ac:dyDescent="0.3">
      <c r="A2102" s="31">
        <v>42348</v>
      </c>
      <c r="B2102" s="30">
        <v>239.28</v>
      </c>
      <c r="C2102" s="30">
        <v>241.31</v>
      </c>
      <c r="D2102" s="30">
        <v>238.99</v>
      </c>
      <c r="E2102" s="30">
        <v>240.6</v>
      </c>
    </row>
    <row r="2103" spans="1:5" x14ac:dyDescent="0.3">
      <c r="A2103" s="31">
        <v>42347</v>
      </c>
      <c r="B2103" s="30">
        <v>239.59</v>
      </c>
      <c r="C2103" s="30">
        <v>240.3</v>
      </c>
      <c r="D2103" s="30">
        <v>238.67</v>
      </c>
      <c r="E2103" s="30">
        <v>239.4</v>
      </c>
    </row>
    <row r="2104" spans="1:5" x14ac:dyDescent="0.3">
      <c r="A2104" s="31">
        <v>42346</v>
      </c>
      <c r="B2104" s="30">
        <v>240.86</v>
      </c>
      <c r="C2104" s="30">
        <v>241.77</v>
      </c>
      <c r="D2104" s="30">
        <v>239.19</v>
      </c>
      <c r="E2104" s="30">
        <v>239.23</v>
      </c>
    </row>
    <row r="2105" spans="1:5" x14ac:dyDescent="0.3">
      <c r="A2105" s="31">
        <v>42345</v>
      </c>
      <c r="B2105" s="30">
        <v>243.76</v>
      </c>
      <c r="C2105" s="30">
        <v>243.81</v>
      </c>
      <c r="D2105" s="30">
        <v>240.67</v>
      </c>
      <c r="E2105" s="30">
        <v>240.68</v>
      </c>
    </row>
    <row r="2106" spans="1:5" x14ac:dyDescent="0.3">
      <c r="A2106" s="31">
        <v>42342</v>
      </c>
      <c r="B2106" s="30">
        <v>241.86</v>
      </c>
      <c r="C2106" s="30">
        <v>243.31</v>
      </c>
      <c r="D2106" s="30">
        <v>241.64</v>
      </c>
      <c r="E2106" s="30">
        <v>242.15</v>
      </c>
    </row>
    <row r="2107" spans="1:5" x14ac:dyDescent="0.3">
      <c r="A2107" s="31">
        <v>42341</v>
      </c>
      <c r="B2107" s="30">
        <v>245.46</v>
      </c>
      <c r="C2107" s="30">
        <v>245.49</v>
      </c>
      <c r="D2107" s="30">
        <v>243.12</v>
      </c>
      <c r="E2107" s="30">
        <v>244.68</v>
      </c>
    </row>
    <row r="2108" spans="1:5" x14ac:dyDescent="0.3">
      <c r="A2108" s="31">
        <v>42340</v>
      </c>
      <c r="B2108" s="30">
        <v>248.9</v>
      </c>
      <c r="C2108" s="30">
        <v>249</v>
      </c>
      <c r="D2108" s="30">
        <v>246.6</v>
      </c>
      <c r="E2108" s="30">
        <v>246.6</v>
      </c>
    </row>
    <row r="2109" spans="1:5" x14ac:dyDescent="0.3">
      <c r="A2109" s="31">
        <v>42339</v>
      </c>
      <c r="B2109" s="30">
        <v>245.47</v>
      </c>
      <c r="C2109" s="30">
        <v>249.08</v>
      </c>
      <c r="D2109" s="30">
        <v>245.39</v>
      </c>
      <c r="E2109" s="30">
        <v>248.7</v>
      </c>
    </row>
    <row r="2110" spans="1:5" x14ac:dyDescent="0.3">
      <c r="A2110" s="31">
        <v>42338</v>
      </c>
      <c r="B2110" s="30">
        <v>248.3</v>
      </c>
      <c r="C2110" s="30">
        <v>248.4</v>
      </c>
      <c r="D2110" s="30">
        <v>243.85</v>
      </c>
      <c r="E2110" s="30">
        <v>244.24</v>
      </c>
    </row>
    <row r="2111" spans="1:5" x14ac:dyDescent="0.3">
      <c r="A2111" s="31">
        <v>42335</v>
      </c>
      <c r="B2111" s="30">
        <v>250.46</v>
      </c>
      <c r="C2111" s="30">
        <v>250.6</v>
      </c>
      <c r="D2111" s="30">
        <v>248.93</v>
      </c>
      <c r="E2111" s="30">
        <v>249.07</v>
      </c>
    </row>
    <row r="2112" spans="1:5" x14ac:dyDescent="0.3">
      <c r="A2112" s="31">
        <v>42334</v>
      </c>
      <c r="B2112" s="30">
        <v>247.21</v>
      </c>
      <c r="C2112" s="30">
        <v>249.91</v>
      </c>
      <c r="D2112" s="30">
        <v>247.21</v>
      </c>
      <c r="E2112" s="30">
        <v>249.43</v>
      </c>
    </row>
    <row r="2113" spans="1:5" x14ac:dyDescent="0.3">
      <c r="A2113" s="31">
        <v>42333</v>
      </c>
      <c r="B2113" s="30">
        <v>247.79</v>
      </c>
      <c r="C2113" s="30">
        <v>247.85</v>
      </c>
      <c r="D2113" s="30">
        <v>246.45</v>
      </c>
      <c r="E2113" s="30">
        <v>246.58</v>
      </c>
    </row>
    <row r="2114" spans="1:5" x14ac:dyDescent="0.3">
      <c r="A2114" s="31">
        <v>42332</v>
      </c>
      <c r="B2114" s="30">
        <v>245.96</v>
      </c>
      <c r="C2114" s="30">
        <v>248.05</v>
      </c>
      <c r="D2114" s="30">
        <v>245.77</v>
      </c>
      <c r="E2114" s="30">
        <v>247.51</v>
      </c>
    </row>
    <row r="2115" spans="1:5" x14ac:dyDescent="0.3">
      <c r="A2115" s="31">
        <v>42331</v>
      </c>
      <c r="B2115" s="30">
        <v>245.48</v>
      </c>
      <c r="C2115" s="30">
        <v>246.86</v>
      </c>
      <c r="D2115" s="30">
        <v>244.94</v>
      </c>
      <c r="E2115" s="30">
        <v>245.92</v>
      </c>
    </row>
    <row r="2116" spans="1:5" x14ac:dyDescent="0.3">
      <c r="A2116" s="31">
        <v>42328</v>
      </c>
      <c r="B2116" s="30">
        <v>244.74</v>
      </c>
      <c r="C2116" s="30">
        <v>245.5</v>
      </c>
      <c r="D2116" s="30">
        <v>244.31</v>
      </c>
      <c r="E2116" s="30">
        <v>244.8</v>
      </c>
    </row>
    <row r="2117" spans="1:5" x14ac:dyDescent="0.3">
      <c r="A2117" s="31">
        <v>42327</v>
      </c>
      <c r="B2117" s="30">
        <v>243.1</v>
      </c>
      <c r="C2117" s="30">
        <v>244.79</v>
      </c>
      <c r="D2117" s="30">
        <v>242.54</v>
      </c>
      <c r="E2117" s="30">
        <v>244.79</v>
      </c>
    </row>
    <row r="2118" spans="1:5" x14ac:dyDescent="0.3">
      <c r="A2118" s="31">
        <v>42326</v>
      </c>
      <c r="B2118" s="30">
        <v>241.76</v>
      </c>
      <c r="C2118" s="30">
        <v>242.65</v>
      </c>
      <c r="D2118" s="30">
        <v>241.16</v>
      </c>
      <c r="E2118" s="30">
        <v>241.44</v>
      </c>
    </row>
    <row r="2119" spans="1:5" x14ac:dyDescent="0.3">
      <c r="A2119" s="31">
        <v>42325</v>
      </c>
      <c r="B2119" s="30">
        <v>241.99</v>
      </c>
      <c r="C2119" s="30">
        <v>242.93</v>
      </c>
      <c r="D2119" s="30">
        <v>240.93</v>
      </c>
      <c r="E2119" s="30">
        <v>241.26</v>
      </c>
    </row>
    <row r="2120" spans="1:5" x14ac:dyDescent="0.3">
      <c r="A2120" s="31">
        <v>42324</v>
      </c>
      <c r="B2120" s="30">
        <v>239.41</v>
      </c>
      <c r="C2120" s="30">
        <v>240.81</v>
      </c>
      <c r="D2120" s="30">
        <v>238.84</v>
      </c>
      <c r="E2120" s="30">
        <v>238.87</v>
      </c>
    </row>
    <row r="2121" spans="1:5" x14ac:dyDescent="0.3">
      <c r="A2121" s="31">
        <v>42321</v>
      </c>
      <c r="B2121" s="30">
        <v>243.16</v>
      </c>
      <c r="C2121" s="30">
        <v>243.98</v>
      </c>
      <c r="D2121" s="30">
        <v>242.56</v>
      </c>
      <c r="E2121" s="30">
        <v>242.71</v>
      </c>
    </row>
    <row r="2122" spans="1:5" x14ac:dyDescent="0.3">
      <c r="A2122" s="31">
        <v>42320</v>
      </c>
      <c r="B2122" s="30">
        <v>245.73</v>
      </c>
      <c r="C2122" s="30">
        <v>245.97</v>
      </c>
      <c r="D2122" s="30">
        <v>245</v>
      </c>
      <c r="E2122" s="30">
        <v>245.14</v>
      </c>
    </row>
    <row r="2123" spans="1:5" x14ac:dyDescent="0.3">
      <c r="A2123" s="31">
        <v>42319</v>
      </c>
      <c r="B2123" s="30">
        <v>245.47</v>
      </c>
      <c r="C2123" s="30">
        <v>246.65</v>
      </c>
      <c r="D2123" s="30">
        <v>244.13</v>
      </c>
      <c r="E2123" s="30">
        <v>245.86</v>
      </c>
    </row>
    <row r="2124" spans="1:5" x14ac:dyDescent="0.3">
      <c r="A2124" s="31">
        <v>42318</v>
      </c>
      <c r="B2124" s="30">
        <v>247.77</v>
      </c>
      <c r="C2124" s="30">
        <v>247.84</v>
      </c>
      <c r="D2124" s="30">
        <v>244.94</v>
      </c>
      <c r="E2124" s="30">
        <v>245.86</v>
      </c>
    </row>
    <row r="2125" spans="1:5" x14ac:dyDescent="0.3">
      <c r="A2125" s="31">
        <v>42317</v>
      </c>
      <c r="B2125" s="30">
        <v>249.87</v>
      </c>
      <c r="C2125" s="30">
        <v>250.01</v>
      </c>
      <c r="D2125" s="30">
        <v>248.29</v>
      </c>
      <c r="E2125" s="30">
        <v>249.21</v>
      </c>
    </row>
    <row r="2126" spans="1:5" x14ac:dyDescent="0.3">
      <c r="A2126" s="31">
        <v>42314</v>
      </c>
      <c r="B2126" s="30">
        <v>251.53</v>
      </c>
      <c r="C2126" s="30">
        <v>252.05</v>
      </c>
      <c r="D2126" s="30">
        <v>249.8</v>
      </c>
      <c r="E2126" s="30">
        <v>250.25</v>
      </c>
    </row>
    <row r="2127" spans="1:5" x14ac:dyDescent="0.3">
      <c r="A2127" s="31">
        <v>42313</v>
      </c>
      <c r="B2127" s="30">
        <v>251.77</v>
      </c>
      <c r="C2127" s="30">
        <v>252.13</v>
      </c>
      <c r="D2127" s="30">
        <v>250.58</v>
      </c>
      <c r="E2127" s="30">
        <v>251.79</v>
      </c>
    </row>
    <row r="2128" spans="1:5" x14ac:dyDescent="0.3">
      <c r="A2128" s="31">
        <v>42312</v>
      </c>
      <c r="B2128" s="30">
        <v>252.74</v>
      </c>
      <c r="C2128" s="30">
        <v>253.22</v>
      </c>
      <c r="D2128" s="30">
        <v>251.11</v>
      </c>
      <c r="E2128" s="30">
        <v>252.33</v>
      </c>
    </row>
    <row r="2129" spans="1:5" x14ac:dyDescent="0.3">
      <c r="A2129" s="31">
        <v>42311</v>
      </c>
      <c r="B2129" s="30">
        <v>251.44</v>
      </c>
      <c r="C2129" s="30">
        <v>252.94</v>
      </c>
      <c r="D2129" s="30">
        <v>251.33</v>
      </c>
      <c r="E2129" s="30">
        <v>252.12</v>
      </c>
    </row>
    <row r="2130" spans="1:5" x14ac:dyDescent="0.3">
      <c r="A2130" s="31">
        <v>42310</v>
      </c>
      <c r="B2130" s="30">
        <v>249.86</v>
      </c>
      <c r="C2130" s="30">
        <v>250.66</v>
      </c>
      <c r="D2130" s="30">
        <v>249.33</v>
      </c>
      <c r="E2130" s="30">
        <v>250.6</v>
      </c>
    </row>
    <row r="2131" spans="1:5" x14ac:dyDescent="0.3">
      <c r="A2131" s="31">
        <v>42307</v>
      </c>
      <c r="B2131" s="30">
        <v>249.2</v>
      </c>
      <c r="C2131" s="30">
        <v>250.87</v>
      </c>
      <c r="D2131" s="30">
        <v>248.83</v>
      </c>
      <c r="E2131" s="30">
        <v>249.41</v>
      </c>
    </row>
    <row r="2132" spans="1:5" x14ac:dyDescent="0.3">
      <c r="A2132" s="31">
        <v>42306</v>
      </c>
      <c r="B2132" s="30">
        <v>251.19</v>
      </c>
      <c r="C2132" s="30">
        <v>253.41</v>
      </c>
      <c r="D2132" s="30">
        <v>248.85</v>
      </c>
      <c r="E2132" s="30">
        <v>248.93</v>
      </c>
    </row>
    <row r="2133" spans="1:5" x14ac:dyDescent="0.3">
      <c r="A2133" s="31">
        <v>42305</v>
      </c>
      <c r="B2133" s="30">
        <v>250.03</v>
      </c>
      <c r="C2133" s="30">
        <v>250.03</v>
      </c>
      <c r="D2133" s="30">
        <v>248.33</v>
      </c>
      <c r="E2133" s="30">
        <v>249.79</v>
      </c>
    </row>
    <row r="2134" spans="1:5" x14ac:dyDescent="0.3">
      <c r="A2134" s="31">
        <v>42304</v>
      </c>
      <c r="B2134" s="30">
        <v>249.52</v>
      </c>
      <c r="C2134" s="30">
        <v>250.18</v>
      </c>
      <c r="D2134" s="30">
        <v>248.71</v>
      </c>
      <c r="E2134" s="30">
        <v>250.04</v>
      </c>
    </row>
    <row r="2135" spans="1:5" x14ac:dyDescent="0.3">
      <c r="A2135" s="31">
        <v>42303</v>
      </c>
      <c r="B2135" s="30">
        <v>250.58</v>
      </c>
      <c r="C2135" s="30">
        <v>250.63</v>
      </c>
      <c r="D2135" s="30">
        <v>249.38</v>
      </c>
      <c r="E2135" s="30">
        <v>250.36</v>
      </c>
    </row>
    <row r="2136" spans="1:5" x14ac:dyDescent="0.3">
      <c r="A2136" s="31">
        <v>42300</v>
      </c>
      <c r="B2136" s="30">
        <v>249.82</v>
      </c>
      <c r="C2136" s="30">
        <v>251.32</v>
      </c>
      <c r="D2136" s="30">
        <v>248.97</v>
      </c>
      <c r="E2136" s="30">
        <v>249.41</v>
      </c>
    </row>
    <row r="2137" spans="1:5" x14ac:dyDescent="0.3">
      <c r="A2137" s="31">
        <v>42299</v>
      </c>
      <c r="B2137" s="30">
        <v>249.04</v>
      </c>
      <c r="C2137" s="30">
        <v>249.43</v>
      </c>
      <c r="D2137" s="30">
        <v>246.69</v>
      </c>
      <c r="E2137" s="30">
        <v>247.22</v>
      </c>
    </row>
    <row r="2138" spans="1:5" x14ac:dyDescent="0.3">
      <c r="A2138" s="31">
        <v>42298</v>
      </c>
      <c r="B2138" s="30">
        <v>248.4</v>
      </c>
      <c r="C2138" s="30">
        <v>250.59</v>
      </c>
      <c r="D2138" s="30">
        <v>247.93</v>
      </c>
      <c r="E2138" s="30">
        <v>249.25</v>
      </c>
    </row>
    <row r="2139" spans="1:5" x14ac:dyDescent="0.3">
      <c r="A2139" s="31">
        <v>42297</v>
      </c>
      <c r="B2139" s="30">
        <v>247.57</v>
      </c>
      <c r="C2139" s="30">
        <v>248.72</v>
      </c>
      <c r="D2139" s="30">
        <v>247.07</v>
      </c>
      <c r="E2139" s="30">
        <v>248.53</v>
      </c>
    </row>
    <row r="2140" spans="1:5" x14ac:dyDescent="0.3">
      <c r="A2140" s="31">
        <v>42296</v>
      </c>
      <c r="B2140" s="30">
        <v>247.49</v>
      </c>
      <c r="C2140" s="30">
        <v>248.19</v>
      </c>
      <c r="D2140" s="30">
        <v>246.44</v>
      </c>
      <c r="E2140" s="30">
        <v>247.47</v>
      </c>
    </row>
    <row r="2141" spans="1:5" x14ac:dyDescent="0.3">
      <c r="A2141" s="31">
        <v>42293</v>
      </c>
      <c r="B2141" s="30">
        <v>248.34</v>
      </c>
      <c r="C2141" s="30">
        <v>248.35</v>
      </c>
      <c r="D2141" s="30">
        <v>246.71</v>
      </c>
      <c r="E2141" s="30">
        <v>247.37</v>
      </c>
    </row>
    <row r="2142" spans="1:5" x14ac:dyDescent="0.3">
      <c r="A2142" s="31">
        <v>42292</v>
      </c>
      <c r="B2142" s="30">
        <v>244.82</v>
      </c>
      <c r="C2142" s="30">
        <v>248.53</v>
      </c>
      <c r="D2142" s="30">
        <v>244.69</v>
      </c>
      <c r="E2142" s="30">
        <v>247.89</v>
      </c>
    </row>
    <row r="2143" spans="1:5" x14ac:dyDescent="0.3">
      <c r="A2143" s="31">
        <v>42291</v>
      </c>
      <c r="B2143" s="30">
        <v>245.43</v>
      </c>
      <c r="C2143" s="30">
        <v>245.74</v>
      </c>
      <c r="D2143" s="30">
        <v>243.91</v>
      </c>
      <c r="E2143" s="30">
        <v>244.94</v>
      </c>
    </row>
    <row r="2144" spans="1:5" x14ac:dyDescent="0.3">
      <c r="A2144" s="31">
        <v>42290</v>
      </c>
      <c r="B2144" s="30">
        <v>246.22</v>
      </c>
      <c r="C2144" s="30">
        <v>247.04</v>
      </c>
      <c r="D2144" s="30">
        <v>245.1</v>
      </c>
      <c r="E2144" s="30">
        <v>246.04</v>
      </c>
    </row>
    <row r="2145" spans="1:5" x14ac:dyDescent="0.3">
      <c r="A2145" s="31">
        <v>42289</v>
      </c>
      <c r="B2145" s="30">
        <v>246.16</v>
      </c>
      <c r="C2145" s="30">
        <v>247.49</v>
      </c>
      <c r="D2145" s="30">
        <v>245.29</v>
      </c>
      <c r="E2145" s="30">
        <v>246.49</v>
      </c>
    </row>
    <row r="2146" spans="1:5" x14ac:dyDescent="0.3">
      <c r="A2146" s="31">
        <v>42285</v>
      </c>
      <c r="B2146" s="30">
        <v>244.82</v>
      </c>
      <c r="C2146" s="30">
        <v>246.02</v>
      </c>
      <c r="D2146" s="30">
        <v>243.25</v>
      </c>
      <c r="E2146" s="30">
        <v>246.02</v>
      </c>
    </row>
    <row r="2147" spans="1:5" x14ac:dyDescent="0.3">
      <c r="A2147" s="31">
        <v>42284</v>
      </c>
      <c r="B2147" s="30">
        <v>241.14</v>
      </c>
      <c r="C2147" s="30">
        <v>243.6</v>
      </c>
      <c r="D2147" s="30">
        <v>241.13</v>
      </c>
      <c r="E2147" s="30">
        <v>243.52</v>
      </c>
    </row>
    <row r="2148" spans="1:5" x14ac:dyDescent="0.3">
      <c r="A2148" s="31">
        <v>42283</v>
      </c>
      <c r="B2148" s="30">
        <v>240.28</v>
      </c>
      <c r="C2148" s="30">
        <v>240.58</v>
      </c>
      <c r="D2148" s="30">
        <v>239.1</v>
      </c>
      <c r="E2148" s="30">
        <v>240.18</v>
      </c>
    </row>
    <row r="2149" spans="1:5" x14ac:dyDescent="0.3">
      <c r="A2149" s="31">
        <v>42282</v>
      </c>
      <c r="B2149" s="30">
        <v>238.45</v>
      </c>
      <c r="C2149" s="30">
        <v>240.14</v>
      </c>
      <c r="D2149" s="30">
        <v>237.61</v>
      </c>
      <c r="E2149" s="30">
        <v>237.98</v>
      </c>
    </row>
    <row r="2150" spans="1:5" x14ac:dyDescent="0.3">
      <c r="A2150" s="31">
        <v>42279</v>
      </c>
      <c r="B2150" s="30">
        <v>238.39</v>
      </c>
      <c r="C2150" s="30">
        <v>239.17</v>
      </c>
      <c r="D2150" s="30">
        <v>237.15</v>
      </c>
      <c r="E2150" s="30">
        <v>237.15</v>
      </c>
    </row>
    <row r="2151" spans="1:5" x14ac:dyDescent="0.3">
      <c r="A2151" s="31">
        <v>42278</v>
      </c>
      <c r="B2151" s="30">
        <v>236.6</v>
      </c>
      <c r="C2151" s="30">
        <v>239.61</v>
      </c>
      <c r="D2151" s="30">
        <v>235.83</v>
      </c>
      <c r="E2151" s="30">
        <v>238.62</v>
      </c>
    </row>
    <row r="2152" spans="1:5" x14ac:dyDescent="0.3">
      <c r="A2152" s="31">
        <v>42277</v>
      </c>
      <c r="B2152" s="30">
        <v>230.45</v>
      </c>
      <c r="C2152" s="30">
        <v>236.73</v>
      </c>
      <c r="D2152" s="30">
        <v>230.34</v>
      </c>
      <c r="E2152" s="30">
        <v>236.71</v>
      </c>
    </row>
    <row r="2153" spans="1:5" x14ac:dyDescent="0.3">
      <c r="A2153" s="31">
        <v>42272</v>
      </c>
      <c r="B2153" s="30">
        <v>234.48</v>
      </c>
      <c r="C2153" s="30">
        <v>234.99</v>
      </c>
      <c r="D2153" s="30">
        <v>232.66</v>
      </c>
      <c r="E2153" s="30">
        <v>233.79</v>
      </c>
    </row>
    <row r="2154" spans="1:5" x14ac:dyDescent="0.3">
      <c r="A2154" s="31">
        <v>42271</v>
      </c>
      <c r="B2154" s="30">
        <v>235.65</v>
      </c>
      <c r="C2154" s="30">
        <v>235.96</v>
      </c>
      <c r="D2154" s="30">
        <v>233.9</v>
      </c>
      <c r="E2154" s="30">
        <v>234.26</v>
      </c>
    </row>
    <row r="2155" spans="1:5" x14ac:dyDescent="0.3">
      <c r="A2155" s="31">
        <v>42270</v>
      </c>
      <c r="B2155" s="30">
        <v>235.85</v>
      </c>
      <c r="C2155" s="30">
        <v>237.02</v>
      </c>
      <c r="D2155" s="30">
        <v>234.25</v>
      </c>
      <c r="E2155" s="30">
        <v>234.26</v>
      </c>
    </row>
    <row r="2156" spans="1:5" x14ac:dyDescent="0.3">
      <c r="A2156" s="31">
        <v>42269</v>
      </c>
      <c r="B2156" s="30">
        <v>237.84</v>
      </c>
      <c r="C2156" s="30">
        <v>239.05</v>
      </c>
      <c r="D2156" s="30">
        <v>236.74</v>
      </c>
      <c r="E2156" s="30">
        <v>238.68</v>
      </c>
    </row>
    <row r="2157" spans="1:5" x14ac:dyDescent="0.3">
      <c r="A2157" s="31">
        <v>42268</v>
      </c>
      <c r="B2157" s="30">
        <v>238.06</v>
      </c>
      <c r="C2157" s="30">
        <v>239.11</v>
      </c>
      <c r="D2157" s="30">
        <v>236.3</v>
      </c>
      <c r="E2157" s="30">
        <v>236.72</v>
      </c>
    </row>
    <row r="2158" spans="1:5" x14ac:dyDescent="0.3">
      <c r="A2158" s="31">
        <v>42265</v>
      </c>
      <c r="B2158" s="30">
        <v>239.01</v>
      </c>
      <c r="C2158" s="30">
        <v>241.3</v>
      </c>
      <c r="D2158" s="30">
        <v>236.93</v>
      </c>
      <c r="E2158" s="30">
        <v>241.12</v>
      </c>
    </row>
    <row r="2159" spans="1:5" x14ac:dyDescent="0.3">
      <c r="A2159" s="31">
        <v>42264</v>
      </c>
      <c r="B2159" s="30">
        <v>240.35</v>
      </c>
      <c r="C2159" s="30">
        <v>240.35</v>
      </c>
      <c r="D2159" s="30">
        <v>238.51</v>
      </c>
      <c r="E2159" s="30">
        <v>239.29</v>
      </c>
    </row>
    <row r="2160" spans="1:5" x14ac:dyDescent="0.3">
      <c r="A2160" s="31">
        <v>42263</v>
      </c>
      <c r="B2160" s="30">
        <v>234.89</v>
      </c>
      <c r="C2160" s="30">
        <v>239.29</v>
      </c>
      <c r="D2160" s="30">
        <v>234.77</v>
      </c>
      <c r="E2160" s="30">
        <v>238.78</v>
      </c>
    </row>
    <row r="2161" spans="1:5" x14ac:dyDescent="0.3">
      <c r="A2161" s="31">
        <v>42262</v>
      </c>
      <c r="B2161" s="30">
        <v>232.91</v>
      </c>
      <c r="C2161" s="30">
        <v>233.91</v>
      </c>
      <c r="D2161" s="30">
        <v>232.49</v>
      </c>
      <c r="E2161" s="30">
        <v>233.59</v>
      </c>
    </row>
    <row r="2162" spans="1:5" x14ac:dyDescent="0.3">
      <c r="A2162" s="31">
        <v>42261</v>
      </c>
      <c r="B2162" s="30">
        <v>234.45</v>
      </c>
      <c r="C2162" s="30">
        <v>234.56</v>
      </c>
      <c r="D2162" s="30">
        <v>231.65</v>
      </c>
      <c r="E2162" s="30">
        <v>233.06</v>
      </c>
    </row>
    <row r="2163" spans="1:5" x14ac:dyDescent="0.3">
      <c r="A2163" s="31">
        <v>42258</v>
      </c>
      <c r="B2163" s="30">
        <v>234.52</v>
      </c>
      <c r="C2163" s="30">
        <v>235.54</v>
      </c>
      <c r="D2163" s="30">
        <v>233.61</v>
      </c>
      <c r="E2163" s="30">
        <v>233.74</v>
      </c>
    </row>
    <row r="2164" spans="1:5" x14ac:dyDescent="0.3">
      <c r="A2164" s="31">
        <v>42257</v>
      </c>
      <c r="B2164" s="30">
        <v>232.34</v>
      </c>
      <c r="C2164" s="30">
        <v>237.18</v>
      </c>
      <c r="D2164" s="30">
        <v>231.96</v>
      </c>
      <c r="E2164" s="30">
        <v>237.18</v>
      </c>
    </row>
    <row r="2165" spans="1:5" x14ac:dyDescent="0.3">
      <c r="A2165" s="31">
        <v>42256</v>
      </c>
      <c r="B2165" s="30">
        <v>230.54</v>
      </c>
      <c r="C2165" s="30">
        <v>234.4</v>
      </c>
      <c r="D2165" s="30">
        <v>230.5</v>
      </c>
      <c r="E2165" s="30">
        <v>234.4</v>
      </c>
    </row>
    <row r="2166" spans="1:5" x14ac:dyDescent="0.3">
      <c r="A2166" s="31">
        <v>42255</v>
      </c>
      <c r="B2166" s="30">
        <v>227.97</v>
      </c>
      <c r="C2166" s="30">
        <v>228.61</v>
      </c>
      <c r="D2166" s="30">
        <v>226.61</v>
      </c>
      <c r="E2166" s="30">
        <v>227.76</v>
      </c>
    </row>
    <row r="2167" spans="1:5" x14ac:dyDescent="0.3">
      <c r="A2167" s="31">
        <v>42254</v>
      </c>
      <c r="B2167" s="30">
        <v>227.53</v>
      </c>
      <c r="C2167" s="30">
        <v>228.71</v>
      </c>
      <c r="D2167" s="30">
        <v>226.13</v>
      </c>
      <c r="E2167" s="30">
        <v>227.31</v>
      </c>
    </row>
    <row r="2168" spans="1:5" x14ac:dyDescent="0.3">
      <c r="A2168" s="31">
        <v>42251</v>
      </c>
      <c r="B2168" s="30">
        <v>231.23</v>
      </c>
      <c r="C2168" s="30">
        <v>231.38</v>
      </c>
      <c r="D2168" s="30">
        <v>227.11</v>
      </c>
      <c r="E2168" s="30">
        <v>227.9</v>
      </c>
    </row>
    <row r="2169" spans="1:5" x14ac:dyDescent="0.3">
      <c r="A2169" s="31">
        <v>42250</v>
      </c>
      <c r="B2169" s="30">
        <v>231.52</v>
      </c>
      <c r="C2169" s="30">
        <v>231.77</v>
      </c>
      <c r="D2169" s="30">
        <v>229.58</v>
      </c>
      <c r="E2169" s="30">
        <v>230.4</v>
      </c>
    </row>
    <row r="2170" spans="1:5" x14ac:dyDescent="0.3">
      <c r="A2170" s="31">
        <v>42249</v>
      </c>
      <c r="B2170" s="30">
        <v>226.36</v>
      </c>
      <c r="C2170" s="30">
        <v>230.71</v>
      </c>
      <c r="D2170" s="30">
        <v>226.03</v>
      </c>
      <c r="E2170" s="30">
        <v>229.91</v>
      </c>
    </row>
    <row r="2171" spans="1:5" x14ac:dyDescent="0.3">
      <c r="A2171" s="31">
        <v>42248</v>
      </c>
      <c r="B2171" s="30">
        <v>231.86</v>
      </c>
      <c r="C2171" s="30">
        <v>232.5</v>
      </c>
      <c r="D2171" s="30">
        <v>229.51</v>
      </c>
      <c r="E2171" s="30">
        <v>229.55</v>
      </c>
    </row>
    <row r="2172" spans="1:5" x14ac:dyDescent="0.3">
      <c r="A2172" s="31">
        <v>42247</v>
      </c>
      <c r="B2172" s="30">
        <v>231.56</v>
      </c>
      <c r="C2172" s="30">
        <v>232.8</v>
      </c>
      <c r="D2172" s="30">
        <v>230.53</v>
      </c>
      <c r="E2172" s="30">
        <v>232.8</v>
      </c>
    </row>
    <row r="2173" spans="1:5" x14ac:dyDescent="0.3">
      <c r="A2173" s="31">
        <v>42244</v>
      </c>
      <c r="B2173" s="30">
        <v>231.81</v>
      </c>
      <c r="C2173" s="30">
        <v>232.55</v>
      </c>
      <c r="D2173" s="30">
        <v>231.1</v>
      </c>
      <c r="E2173" s="30">
        <v>232.35</v>
      </c>
    </row>
    <row r="2174" spans="1:5" x14ac:dyDescent="0.3">
      <c r="A2174" s="31">
        <v>42243</v>
      </c>
      <c r="B2174" s="30">
        <v>229.78</v>
      </c>
      <c r="C2174" s="30">
        <v>230.34</v>
      </c>
      <c r="D2174" s="30">
        <v>228.11</v>
      </c>
      <c r="E2174" s="30">
        <v>228.94</v>
      </c>
    </row>
    <row r="2175" spans="1:5" x14ac:dyDescent="0.3">
      <c r="A2175" s="31">
        <v>42242</v>
      </c>
      <c r="B2175" s="30">
        <v>222.49</v>
      </c>
      <c r="C2175" s="30">
        <v>228.14</v>
      </c>
      <c r="D2175" s="30">
        <v>221.3</v>
      </c>
      <c r="E2175" s="30">
        <v>227.71</v>
      </c>
    </row>
    <row r="2176" spans="1:5" x14ac:dyDescent="0.3">
      <c r="A2176" s="31">
        <v>42241</v>
      </c>
      <c r="B2176" s="30">
        <v>222.56</v>
      </c>
      <c r="C2176" s="30">
        <v>225.69</v>
      </c>
      <c r="D2176" s="30">
        <v>218.6</v>
      </c>
      <c r="E2176" s="30">
        <v>223.07</v>
      </c>
    </row>
    <row r="2177" spans="1:5" x14ac:dyDescent="0.3">
      <c r="A2177" s="31">
        <v>42240</v>
      </c>
      <c r="B2177" s="30">
        <v>225.16</v>
      </c>
      <c r="C2177" s="30">
        <v>226.58</v>
      </c>
      <c r="D2177" s="30">
        <v>217.52</v>
      </c>
      <c r="E2177" s="30">
        <v>221.53</v>
      </c>
    </row>
    <row r="2178" spans="1:5" x14ac:dyDescent="0.3">
      <c r="A2178" s="31">
        <v>42237</v>
      </c>
      <c r="B2178" s="30">
        <v>226.06</v>
      </c>
      <c r="C2178" s="30">
        <v>228.53</v>
      </c>
      <c r="D2178" s="30">
        <v>225.18</v>
      </c>
      <c r="E2178" s="30">
        <v>227.14</v>
      </c>
    </row>
    <row r="2179" spans="1:5" x14ac:dyDescent="0.3">
      <c r="A2179" s="31">
        <v>42236</v>
      </c>
      <c r="B2179" s="30">
        <v>233.28</v>
      </c>
      <c r="C2179" s="30">
        <v>233.55</v>
      </c>
      <c r="D2179" s="30">
        <v>231.16</v>
      </c>
      <c r="E2179" s="30">
        <v>231.59</v>
      </c>
    </row>
    <row r="2180" spans="1:5" x14ac:dyDescent="0.3">
      <c r="A2180" s="31">
        <v>42235</v>
      </c>
      <c r="B2180" s="30">
        <v>235.49</v>
      </c>
      <c r="C2180" s="30">
        <v>236.22</v>
      </c>
      <c r="D2180" s="30">
        <v>232.47</v>
      </c>
      <c r="E2180" s="30">
        <v>234.27</v>
      </c>
    </row>
    <row r="2181" spans="1:5" x14ac:dyDescent="0.3">
      <c r="A2181" s="31">
        <v>42234</v>
      </c>
      <c r="B2181" s="30">
        <v>236.69</v>
      </c>
      <c r="C2181" s="30">
        <v>236.95</v>
      </c>
      <c r="D2181" s="30">
        <v>234.98</v>
      </c>
      <c r="E2181" s="30">
        <v>235.2</v>
      </c>
    </row>
    <row r="2182" spans="1:5" x14ac:dyDescent="0.3">
      <c r="A2182" s="31">
        <v>42233</v>
      </c>
      <c r="B2182" s="30">
        <v>238.22</v>
      </c>
      <c r="C2182" s="30">
        <v>238.28</v>
      </c>
      <c r="D2182" s="30">
        <v>235.35</v>
      </c>
      <c r="E2182" s="30">
        <v>235.37</v>
      </c>
    </row>
    <row r="2183" spans="1:5" x14ac:dyDescent="0.3">
      <c r="A2183" s="31">
        <v>42229</v>
      </c>
      <c r="B2183" s="30">
        <v>237.02</v>
      </c>
      <c r="C2183" s="30">
        <v>238.38</v>
      </c>
      <c r="D2183" s="30">
        <v>235.79</v>
      </c>
      <c r="E2183" s="30">
        <v>237.32</v>
      </c>
    </row>
    <row r="2184" spans="1:5" x14ac:dyDescent="0.3">
      <c r="A2184" s="31">
        <v>42228</v>
      </c>
      <c r="B2184" s="30">
        <v>237.06</v>
      </c>
      <c r="C2184" s="30">
        <v>238.65</v>
      </c>
      <c r="D2184" s="30">
        <v>234.75</v>
      </c>
      <c r="E2184" s="30">
        <v>237.24</v>
      </c>
    </row>
    <row r="2185" spans="1:5" x14ac:dyDescent="0.3">
      <c r="A2185" s="31">
        <v>42227</v>
      </c>
      <c r="B2185" s="30">
        <v>241.23</v>
      </c>
      <c r="C2185" s="30">
        <v>241.92</v>
      </c>
      <c r="D2185" s="30">
        <v>237.85</v>
      </c>
      <c r="E2185" s="30">
        <v>237.91</v>
      </c>
    </row>
    <row r="2186" spans="1:5" x14ac:dyDescent="0.3">
      <c r="A2186" s="31">
        <v>42226</v>
      </c>
      <c r="B2186" s="30">
        <v>239.54</v>
      </c>
      <c r="C2186" s="30">
        <v>239.58</v>
      </c>
      <c r="D2186" s="30">
        <v>238.07</v>
      </c>
      <c r="E2186" s="30">
        <v>239.18</v>
      </c>
    </row>
    <row r="2187" spans="1:5" x14ac:dyDescent="0.3">
      <c r="A2187" s="31">
        <v>42223</v>
      </c>
      <c r="B2187" s="30">
        <v>239.71</v>
      </c>
      <c r="C2187" s="30">
        <v>240.15</v>
      </c>
      <c r="D2187" s="30">
        <v>238.66</v>
      </c>
      <c r="E2187" s="30">
        <v>239.79</v>
      </c>
    </row>
    <row r="2188" spans="1:5" x14ac:dyDescent="0.3">
      <c r="A2188" s="31">
        <v>42222</v>
      </c>
      <c r="B2188" s="30">
        <v>243.85</v>
      </c>
      <c r="C2188" s="30">
        <v>243.86</v>
      </c>
      <c r="D2188" s="30">
        <v>239.98</v>
      </c>
      <c r="E2188" s="30">
        <v>240.04</v>
      </c>
    </row>
    <row r="2189" spans="1:5" x14ac:dyDescent="0.3">
      <c r="A2189" s="31">
        <v>42221</v>
      </c>
      <c r="B2189" s="30">
        <v>243.5</v>
      </c>
      <c r="C2189" s="30">
        <v>244.05</v>
      </c>
      <c r="D2189" s="30">
        <v>242.33</v>
      </c>
      <c r="E2189" s="30">
        <v>243.12</v>
      </c>
    </row>
    <row r="2190" spans="1:5" x14ac:dyDescent="0.3">
      <c r="A2190" s="31">
        <v>42220</v>
      </c>
      <c r="B2190" s="30">
        <v>241.46</v>
      </c>
      <c r="C2190" s="30">
        <v>243.56</v>
      </c>
      <c r="D2190" s="30">
        <v>241.42</v>
      </c>
      <c r="E2190" s="30">
        <v>243.55</v>
      </c>
    </row>
    <row r="2191" spans="1:5" x14ac:dyDescent="0.3">
      <c r="A2191" s="31">
        <v>42219</v>
      </c>
      <c r="B2191" s="30">
        <v>243.71</v>
      </c>
      <c r="C2191" s="30">
        <v>243.71</v>
      </c>
      <c r="D2191" s="30">
        <v>241.06</v>
      </c>
      <c r="E2191" s="30">
        <v>241.48</v>
      </c>
    </row>
    <row r="2192" spans="1:5" x14ac:dyDescent="0.3">
      <c r="A2192" s="31">
        <v>42216</v>
      </c>
      <c r="B2192" s="30">
        <v>244.62</v>
      </c>
      <c r="C2192" s="30">
        <v>244.9</v>
      </c>
      <c r="D2192" s="30">
        <v>241.87</v>
      </c>
      <c r="E2192" s="30">
        <v>244.3</v>
      </c>
    </row>
    <row r="2193" spans="1:5" x14ac:dyDescent="0.3">
      <c r="A2193" s="31">
        <v>42215</v>
      </c>
      <c r="B2193" s="30">
        <v>246.01</v>
      </c>
      <c r="C2193" s="30">
        <v>246.5</v>
      </c>
      <c r="D2193" s="30">
        <v>243.61</v>
      </c>
      <c r="E2193" s="30">
        <v>243.61</v>
      </c>
    </row>
    <row r="2194" spans="1:5" x14ac:dyDescent="0.3">
      <c r="A2194" s="31">
        <v>42214</v>
      </c>
      <c r="B2194" s="30">
        <v>246.75</v>
      </c>
      <c r="C2194" s="30">
        <v>247.36</v>
      </c>
      <c r="D2194" s="30">
        <v>245.73</v>
      </c>
      <c r="E2194" s="30">
        <v>245.97</v>
      </c>
    </row>
    <row r="2195" spans="1:5" x14ac:dyDescent="0.3">
      <c r="A2195" s="31">
        <v>42213</v>
      </c>
      <c r="B2195" s="30">
        <v>243.82</v>
      </c>
      <c r="C2195" s="30">
        <v>246.1</v>
      </c>
      <c r="D2195" s="30">
        <v>242.86</v>
      </c>
      <c r="E2195" s="30">
        <v>245.21</v>
      </c>
    </row>
    <row r="2196" spans="1:5" x14ac:dyDescent="0.3">
      <c r="A2196" s="31">
        <v>42212</v>
      </c>
      <c r="B2196" s="30">
        <v>243.58</v>
      </c>
      <c r="C2196" s="30">
        <v>246.16</v>
      </c>
      <c r="D2196" s="30">
        <v>243.54</v>
      </c>
      <c r="E2196" s="30">
        <v>244.98</v>
      </c>
    </row>
    <row r="2197" spans="1:5" x14ac:dyDescent="0.3">
      <c r="A2197" s="31">
        <v>42209</v>
      </c>
      <c r="B2197" s="30">
        <v>246.66</v>
      </c>
      <c r="C2197" s="30">
        <v>246.67</v>
      </c>
      <c r="D2197" s="30">
        <v>244.38</v>
      </c>
      <c r="E2197" s="30">
        <v>244.91</v>
      </c>
    </row>
    <row r="2198" spans="1:5" x14ac:dyDescent="0.3">
      <c r="A2198" s="31">
        <v>42208</v>
      </c>
      <c r="B2198" s="30">
        <v>248.3</v>
      </c>
      <c r="C2198" s="30">
        <v>248.39</v>
      </c>
      <c r="D2198" s="30">
        <v>246.46</v>
      </c>
      <c r="E2198" s="30">
        <v>247.31</v>
      </c>
    </row>
    <row r="2199" spans="1:5" x14ac:dyDescent="0.3">
      <c r="A2199" s="31">
        <v>42207</v>
      </c>
      <c r="B2199" s="30">
        <v>248.69</v>
      </c>
      <c r="C2199" s="30">
        <v>249.42</v>
      </c>
      <c r="D2199" s="30">
        <v>247.04</v>
      </c>
      <c r="E2199" s="30">
        <v>247.88</v>
      </c>
    </row>
    <row r="2200" spans="1:5" x14ac:dyDescent="0.3">
      <c r="A2200" s="31">
        <v>42206</v>
      </c>
      <c r="B2200" s="30">
        <v>249.93</v>
      </c>
      <c r="C2200" s="30">
        <v>251.15</v>
      </c>
      <c r="D2200" s="30">
        <v>248.57</v>
      </c>
      <c r="E2200" s="30">
        <v>250.35</v>
      </c>
    </row>
    <row r="2201" spans="1:5" x14ac:dyDescent="0.3">
      <c r="A2201" s="31">
        <v>42205</v>
      </c>
      <c r="B2201" s="30">
        <v>250.02</v>
      </c>
      <c r="C2201" s="30">
        <v>250.52</v>
      </c>
      <c r="D2201" s="30">
        <v>248.43</v>
      </c>
      <c r="E2201" s="30">
        <v>248.91</v>
      </c>
    </row>
    <row r="2202" spans="1:5" x14ac:dyDescent="0.3">
      <c r="A2202" s="31">
        <v>42202</v>
      </c>
      <c r="B2202" s="30">
        <v>253.05</v>
      </c>
      <c r="C2202" s="30">
        <v>253.15</v>
      </c>
      <c r="D2202" s="30">
        <v>249.02</v>
      </c>
      <c r="E2202" s="30">
        <v>250.23</v>
      </c>
    </row>
    <row r="2203" spans="1:5" x14ac:dyDescent="0.3">
      <c r="A2203" s="31">
        <v>42201</v>
      </c>
      <c r="B2203" s="30">
        <v>249.51</v>
      </c>
      <c r="C2203" s="30">
        <v>251.59</v>
      </c>
      <c r="D2203" s="30">
        <v>249.3</v>
      </c>
      <c r="E2203" s="30">
        <v>251.47</v>
      </c>
    </row>
    <row r="2204" spans="1:5" x14ac:dyDescent="0.3">
      <c r="A2204" s="31">
        <v>42200</v>
      </c>
      <c r="B2204" s="30">
        <v>249.63</v>
      </c>
      <c r="C2204" s="30">
        <v>250.94</v>
      </c>
      <c r="D2204" s="30">
        <v>248.38</v>
      </c>
      <c r="E2204" s="30">
        <v>249.65</v>
      </c>
    </row>
    <row r="2205" spans="1:5" x14ac:dyDescent="0.3">
      <c r="A2205" s="31">
        <v>42199</v>
      </c>
      <c r="B2205" s="30">
        <v>250.7</v>
      </c>
      <c r="C2205" s="30">
        <v>250.79</v>
      </c>
      <c r="D2205" s="30">
        <v>247.98</v>
      </c>
      <c r="E2205" s="30">
        <v>248.64</v>
      </c>
    </row>
    <row r="2206" spans="1:5" x14ac:dyDescent="0.3">
      <c r="A2206" s="31">
        <v>42198</v>
      </c>
      <c r="B2206" s="30">
        <v>247</v>
      </c>
      <c r="C2206" s="30">
        <v>250.12</v>
      </c>
      <c r="D2206" s="30">
        <v>246.64</v>
      </c>
      <c r="E2206" s="30">
        <v>249.84</v>
      </c>
    </row>
    <row r="2207" spans="1:5" x14ac:dyDescent="0.3">
      <c r="A2207" s="31">
        <v>42195</v>
      </c>
      <c r="B2207" s="30">
        <v>247.8</v>
      </c>
      <c r="C2207" s="30">
        <v>247.8</v>
      </c>
      <c r="D2207" s="30">
        <v>246.08</v>
      </c>
      <c r="E2207" s="30">
        <v>246.83</v>
      </c>
    </row>
    <row r="2208" spans="1:5" x14ac:dyDescent="0.3">
      <c r="A2208" s="31">
        <v>42194</v>
      </c>
      <c r="B2208" s="30">
        <v>243.17</v>
      </c>
      <c r="C2208" s="30">
        <v>246.77</v>
      </c>
      <c r="D2208" s="30">
        <v>241.49</v>
      </c>
      <c r="E2208" s="30">
        <v>246.77</v>
      </c>
    </row>
    <row r="2209" spans="1:5" x14ac:dyDescent="0.3">
      <c r="A2209" s="31">
        <v>42193</v>
      </c>
      <c r="B2209" s="30">
        <v>248.65</v>
      </c>
      <c r="C2209" s="30">
        <v>248.66</v>
      </c>
      <c r="D2209" s="30">
        <v>244.94</v>
      </c>
      <c r="E2209" s="30">
        <v>244.94</v>
      </c>
    </row>
    <row r="2210" spans="1:5" x14ac:dyDescent="0.3">
      <c r="A2210" s="31">
        <v>42192</v>
      </c>
      <c r="B2210" s="30">
        <v>249.57</v>
      </c>
      <c r="C2210" s="30">
        <v>249.86</v>
      </c>
      <c r="D2210" s="30">
        <v>246.56</v>
      </c>
      <c r="E2210" s="30">
        <v>248.05</v>
      </c>
    </row>
    <row r="2211" spans="1:5" x14ac:dyDescent="0.3">
      <c r="A2211" s="31">
        <v>42191</v>
      </c>
      <c r="B2211" s="30">
        <v>251.25</v>
      </c>
      <c r="C2211" s="30">
        <v>252.54</v>
      </c>
      <c r="D2211" s="30">
        <v>248.03</v>
      </c>
      <c r="E2211" s="30">
        <v>248.3</v>
      </c>
    </row>
    <row r="2212" spans="1:5" x14ac:dyDescent="0.3">
      <c r="A2212" s="31">
        <v>42188</v>
      </c>
      <c r="B2212" s="30">
        <v>255.34</v>
      </c>
      <c r="C2212" s="30">
        <v>255.62</v>
      </c>
      <c r="D2212" s="30">
        <v>253.56</v>
      </c>
      <c r="E2212" s="30">
        <v>254.66</v>
      </c>
    </row>
    <row r="2213" spans="1:5" x14ac:dyDescent="0.3">
      <c r="A2213" s="31">
        <v>42187</v>
      </c>
      <c r="B2213" s="30">
        <v>255.84</v>
      </c>
      <c r="C2213" s="30">
        <v>256.12</v>
      </c>
      <c r="D2213" s="30">
        <v>254.75</v>
      </c>
      <c r="E2213" s="30">
        <v>255.5</v>
      </c>
    </row>
    <row r="2214" spans="1:5" x14ac:dyDescent="0.3">
      <c r="A2214" s="31">
        <v>42186</v>
      </c>
      <c r="B2214" s="30">
        <v>252.49</v>
      </c>
      <c r="C2214" s="30">
        <v>255.52</v>
      </c>
      <c r="D2214" s="30">
        <v>251.65</v>
      </c>
      <c r="E2214" s="30">
        <v>255.07</v>
      </c>
    </row>
    <row r="2215" spans="1:5" x14ac:dyDescent="0.3">
      <c r="A2215" s="31">
        <v>42185</v>
      </c>
      <c r="B2215" s="30">
        <v>250.52</v>
      </c>
      <c r="C2215" s="30">
        <v>252.39</v>
      </c>
      <c r="D2215" s="30">
        <v>250.2</v>
      </c>
      <c r="E2215" s="30">
        <v>252.27</v>
      </c>
    </row>
    <row r="2216" spans="1:5" x14ac:dyDescent="0.3">
      <c r="A2216" s="31">
        <v>42184</v>
      </c>
      <c r="B2216" s="30">
        <v>250.61</v>
      </c>
      <c r="C2216" s="30">
        <v>251.96</v>
      </c>
      <c r="D2216" s="30">
        <v>250.36</v>
      </c>
      <c r="E2216" s="30">
        <v>251.26</v>
      </c>
    </row>
    <row r="2217" spans="1:5" x14ac:dyDescent="0.3">
      <c r="A2217" s="31">
        <v>42181</v>
      </c>
      <c r="B2217" s="30">
        <v>253.29</v>
      </c>
      <c r="C2217" s="30">
        <v>255.35</v>
      </c>
      <c r="D2217" s="30">
        <v>252.89</v>
      </c>
      <c r="E2217" s="30">
        <v>254.48</v>
      </c>
    </row>
    <row r="2218" spans="1:5" x14ac:dyDescent="0.3">
      <c r="A2218" s="31">
        <v>42180</v>
      </c>
      <c r="B2218" s="30">
        <v>253.84</v>
      </c>
      <c r="C2218" s="30">
        <v>254.66</v>
      </c>
      <c r="D2218" s="30">
        <v>253.42</v>
      </c>
      <c r="E2218" s="30">
        <v>253.8</v>
      </c>
    </row>
    <row r="2219" spans="1:5" x14ac:dyDescent="0.3">
      <c r="A2219" s="31">
        <v>42179</v>
      </c>
      <c r="B2219" s="30">
        <v>255.01</v>
      </c>
      <c r="C2219" s="30">
        <v>255.24</v>
      </c>
      <c r="D2219" s="30">
        <v>253.79</v>
      </c>
      <c r="E2219" s="30">
        <v>254.94</v>
      </c>
    </row>
    <row r="2220" spans="1:5" x14ac:dyDescent="0.3">
      <c r="A2220" s="31">
        <v>42178</v>
      </c>
      <c r="B2220" s="30">
        <v>253.25</v>
      </c>
      <c r="C2220" s="30">
        <v>255.42</v>
      </c>
      <c r="D2220" s="30">
        <v>252.52</v>
      </c>
      <c r="E2220" s="30">
        <v>254.52</v>
      </c>
    </row>
    <row r="2221" spans="1:5" x14ac:dyDescent="0.3">
      <c r="A2221" s="31">
        <v>42177</v>
      </c>
      <c r="B2221" s="30">
        <v>251.6</v>
      </c>
      <c r="C2221" s="30">
        <v>252.69</v>
      </c>
      <c r="D2221" s="30">
        <v>250.45</v>
      </c>
      <c r="E2221" s="30">
        <v>250.99</v>
      </c>
    </row>
    <row r="2222" spans="1:5" x14ac:dyDescent="0.3">
      <c r="A2222" s="31">
        <v>42174</v>
      </c>
      <c r="B2222" s="30">
        <v>251.37</v>
      </c>
      <c r="C2222" s="30">
        <v>251.41</v>
      </c>
      <c r="D2222" s="30">
        <v>249.79</v>
      </c>
      <c r="E2222" s="30">
        <v>249.84</v>
      </c>
    </row>
    <row r="2223" spans="1:5" x14ac:dyDescent="0.3">
      <c r="A2223" s="31">
        <v>42173</v>
      </c>
      <c r="B2223" s="30">
        <v>250.42</v>
      </c>
      <c r="C2223" s="30">
        <v>251.26</v>
      </c>
      <c r="D2223" s="30">
        <v>248.92</v>
      </c>
      <c r="E2223" s="30">
        <v>249.67</v>
      </c>
    </row>
    <row r="2224" spans="1:5" x14ac:dyDescent="0.3">
      <c r="A2224" s="31">
        <v>42172</v>
      </c>
      <c r="B2224" s="30">
        <v>249.27</v>
      </c>
      <c r="C2224" s="30">
        <v>249.53</v>
      </c>
      <c r="D2224" s="30">
        <v>247.52</v>
      </c>
      <c r="E2224" s="30">
        <v>249.08</v>
      </c>
    </row>
    <row r="2225" spans="1:5" x14ac:dyDescent="0.3">
      <c r="A2225" s="31">
        <v>42171</v>
      </c>
      <c r="B2225" s="30">
        <v>250.94</v>
      </c>
      <c r="C2225" s="30">
        <v>251</v>
      </c>
      <c r="D2225" s="30">
        <v>246.42</v>
      </c>
      <c r="E2225" s="30">
        <v>248.49</v>
      </c>
    </row>
    <row r="2226" spans="1:5" x14ac:dyDescent="0.3">
      <c r="A2226" s="31">
        <v>42170</v>
      </c>
      <c r="B2226" s="30">
        <v>250.14</v>
      </c>
      <c r="C2226" s="30">
        <v>251.37</v>
      </c>
      <c r="D2226" s="30">
        <v>249.38</v>
      </c>
      <c r="E2226" s="30">
        <v>250.74</v>
      </c>
    </row>
    <row r="2227" spans="1:5" x14ac:dyDescent="0.3">
      <c r="A2227" s="31">
        <v>42167</v>
      </c>
      <c r="B2227" s="30">
        <v>253.94</v>
      </c>
      <c r="C2227" s="30">
        <v>254.77</v>
      </c>
      <c r="D2227" s="30">
        <v>250.84</v>
      </c>
      <c r="E2227" s="30">
        <v>251.66</v>
      </c>
    </row>
    <row r="2228" spans="1:5" x14ac:dyDescent="0.3">
      <c r="A2228" s="31">
        <v>42166</v>
      </c>
      <c r="B2228" s="30">
        <v>253.77</v>
      </c>
      <c r="C2228" s="30">
        <v>253.83</v>
      </c>
      <c r="D2228" s="30">
        <v>251.74</v>
      </c>
      <c r="E2228" s="30">
        <v>252.32</v>
      </c>
    </row>
    <row r="2229" spans="1:5" x14ac:dyDescent="0.3">
      <c r="A2229" s="31">
        <v>42165</v>
      </c>
      <c r="B2229" s="30">
        <v>255.5</v>
      </c>
      <c r="C2229" s="30">
        <v>255.68</v>
      </c>
      <c r="D2229" s="30">
        <v>251.95</v>
      </c>
      <c r="E2229" s="30">
        <v>252.11</v>
      </c>
    </row>
    <row r="2230" spans="1:5" x14ac:dyDescent="0.3">
      <c r="A2230" s="31">
        <v>42164</v>
      </c>
      <c r="B2230" s="30">
        <v>253.78</v>
      </c>
      <c r="C2230" s="30">
        <v>255.06</v>
      </c>
      <c r="D2230" s="30">
        <v>252.68</v>
      </c>
      <c r="E2230" s="30">
        <v>253.51</v>
      </c>
    </row>
    <row r="2231" spans="1:5" x14ac:dyDescent="0.3">
      <c r="A2231" s="31">
        <v>42163</v>
      </c>
      <c r="B2231" s="30">
        <v>254.87</v>
      </c>
      <c r="C2231" s="30">
        <v>254.87</v>
      </c>
      <c r="D2231" s="30">
        <v>253.34</v>
      </c>
      <c r="E2231" s="30">
        <v>254.21</v>
      </c>
    </row>
    <row r="2232" spans="1:5" x14ac:dyDescent="0.3">
      <c r="A2232" s="31">
        <v>42160</v>
      </c>
      <c r="B2232" s="30">
        <v>254.09</v>
      </c>
      <c r="C2232" s="30">
        <v>256.12</v>
      </c>
      <c r="D2232" s="30">
        <v>254</v>
      </c>
      <c r="E2232" s="30">
        <v>254.94</v>
      </c>
    </row>
    <row r="2233" spans="1:5" x14ac:dyDescent="0.3">
      <c r="A2233" s="31">
        <v>42159</v>
      </c>
      <c r="B2233" s="30">
        <v>255.4</v>
      </c>
      <c r="C2233" s="30">
        <v>257.04000000000002</v>
      </c>
      <c r="D2233" s="30">
        <v>254.34</v>
      </c>
      <c r="E2233" s="30">
        <v>255.47</v>
      </c>
    </row>
    <row r="2234" spans="1:5" x14ac:dyDescent="0.3">
      <c r="A2234" s="31">
        <v>42158</v>
      </c>
      <c r="B2234" s="30">
        <v>256.54000000000002</v>
      </c>
      <c r="C2234" s="30">
        <v>257.44</v>
      </c>
      <c r="D2234" s="30">
        <v>253.51</v>
      </c>
      <c r="E2234" s="30">
        <v>254.11</v>
      </c>
    </row>
    <row r="2235" spans="1:5" x14ac:dyDescent="0.3">
      <c r="A2235" s="31">
        <v>42157</v>
      </c>
      <c r="B2235" s="30">
        <v>258.8</v>
      </c>
      <c r="C2235" s="30">
        <v>259.49</v>
      </c>
      <c r="D2235" s="30">
        <v>255.91</v>
      </c>
      <c r="E2235" s="30">
        <v>256.29000000000002</v>
      </c>
    </row>
    <row r="2236" spans="1:5" x14ac:dyDescent="0.3">
      <c r="A2236" s="31">
        <v>42156</v>
      </c>
      <c r="B2236" s="30">
        <v>259.83999999999997</v>
      </c>
      <c r="C2236" s="30">
        <v>260</v>
      </c>
      <c r="D2236" s="30">
        <v>257.13</v>
      </c>
      <c r="E2236" s="30">
        <v>258.74</v>
      </c>
    </row>
    <row r="2237" spans="1:5" x14ac:dyDescent="0.3">
      <c r="A2237" s="31">
        <v>42153</v>
      </c>
      <c r="B2237" s="30">
        <v>259.88</v>
      </c>
      <c r="C2237" s="30">
        <v>261.91000000000003</v>
      </c>
      <c r="D2237" s="30">
        <v>259.47000000000003</v>
      </c>
      <c r="E2237" s="30">
        <v>260.39</v>
      </c>
    </row>
    <row r="2238" spans="1:5" x14ac:dyDescent="0.3">
      <c r="A2238" s="31">
        <v>42152</v>
      </c>
      <c r="B2238" s="30">
        <v>261.13</v>
      </c>
      <c r="C2238" s="30">
        <v>261.93</v>
      </c>
      <c r="D2238" s="30">
        <v>260.06</v>
      </c>
      <c r="E2238" s="30">
        <v>260.06</v>
      </c>
    </row>
    <row r="2239" spans="1:5" x14ac:dyDescent="0.3">
      <c r="A2239" s="31">
        <v>42151</v>
      </c>
      <c r="B2239" s="30">
        <v>263.89999999999998</v>
      </c>
      <c r="C2239" s="30">
        <v>264.22000000000003</v>
      </c>
      <c r="D2239" s="30">
        <v>259.72000000000003</v>
      </c>
      <c r="E2239" s="30">
        <v>260.16000000000003</v>
      </c>
    </row>
    <row r="2240" spans="1:5" x14ac:dyDescent="0.3">
      <c r="A2240" s="31">
        <v>42150</v>
      </c>
      <c r="B2240" s="30">
        <v>265.95999999999998</v>
      </c>
      <c r="C2240" s="30">
        <v>266.16000000000003</v>
      </c>
      <c r="D2240" s="30">
        <v>263.82</v>
      </c>
      <c r="E2240" s="30">
        <v>265.41000000000003</v>
      </c>
    </row>
    <row r="2241" spans="1:5" x14ac:dyDescent="0.3">
      <c r="A2241" s="31">
        <v>42146</v>
      </c>
      <c r="B2241" s="30">
        <v>263.66000000000003</v>
      </c>
      <c r="C2241" s="30">
        <v>266.02999999999997</v>
      </c>
      <c r="D2241" s="30">
        <v>263.27999999999997</v>
      </c>
      <c r="E2241" s="30">
        <v>266.02999999999997</v>
      </c>
    </row>
    <row r="2242" spans="1:5" x14ac:dyDescent="0.3">
      <c r="A2242" s="31">
        <v>42145</v>
      </c>
      <c r="B2242" s="30">
        <v>265.2</v>
      </c>
      <c r="C2242" s="30">
        <v>265.38</v>
      </c>
      <c r="D2242" s="30">
        <v>262.41000000000003</v>
      </c>
      <c r="E2242" s="30">
        <v>262.66000000000003</v>
      </c>
    </row>
    <row r="2243" spans="1:5" x14ac:dyDescent="0.3">
      <c r="A2243" s="31">
        <v>42144</v>
      </c>
      <c r="B2243" s="30">
        <v>263.79000000000002</v>
      </c>
      <c r="C2243" s="30">
        <v>265.54000000000002</v>
      </c>
      <c r="D2243" s="30">
        <v>263.43</v>
      </c>
      <c r="E2243" s="30">
        <v>265.36</v>
      </c>
    </row>
    <row r="2244" spans="1:5" x14ac:dyDescent="0.3">
      <c r="A2244" s="31">
        <v>42143</v>
      </c>
      <c r="B2244" s="30">
        <v>261.83999999999997</v>
      </c>
      <c r="C2244" s="30">
        <v>263.97000000000003</v>
      </c>
      <c r="D2244" s="30">
        <v>261.04000000000002</v>
      </c>
      <c r="E2244" s="30">
        <v>262.92</v>
      </c>
    </row>
    <row r="2245" spans="1:5" x14ac:dyDescent="0.3">
      <c r="A2245" s="31">
        <v>42142</v>
      </c>
      <c r="B2245" s="30">
        <v>261.27999999999997</v>
      </c>
      <c r="C2245" s="30">
        <v>261.97000000000003</v>
      </c>
      <c r="D2245" s="30">
        <v>260.45</v>
      </c>
      <c r="E2245" s="30">
        <v>261.97000000000003</v>
      </c>
    </row>
    <row r="2246" spans="1:5" x14ac:dyDescent="0.3">
      <c r="A2246" s="31">
        <v>42139</v>
      </c>
      <c r="B2246" s="30">
        <v>265.24</v>
      </c>
      <c r="C2246" s="30">
        <v>265.51</v>
      </c>
      <c r="D2246" s="30">
        <v>261.08999999999997</v>
      </c>
      <c r="E2246" s="30">
        <v>261.33</v>
      </c>
    </row>
    <row r="2247" spans="1:5" x14ac:dyDescent="0.3">
      <c r="A2247" s="31">
        <v>42138</v>
      </c>
      <c r="B2247" s="30">
        <v>263.18</v>
      </c>
      <c r="C2247" s="30">
        <v>263.88</v>
      </c>
      <c r="D2247" s="30">
        <v>262.63</v>
      </c>
      <c r="E2247" s="30">
        <v>263.69</v>
      </c>
    </row>
    <row r="2248" spans="1:5" x14ac:dyDescent="0.3">
      <c r="A2248" s="31">
        <v>42137</v>
      </c>
      <c r="B2248" s="30">
        <v>261.82</v>
      </c>
      <c r="C2248" s="30">
        <v>263.64999999999998</v>
      </c>
      <c r="D2248" s="30">
        <v>261.73</v>
      </c>
      <c r="E2248" s="30">
        <v>263.25</v>
      </c>
    </row>
    <row r="2249" spans="1:5" x14ac:dyDescent="0.3">
      <c r="A2249" s="31">
        <v>42136</v>
      </c>
      <c r="B2249" s="30">
        <v>262.12</v>
      </c>
      <c r="C2249" s="30">
        <v>262.35000000000002</v>
      </c>
      <c r="D2249" s="30">
        <v>260.52</v>
      </c>
      <c r="E2249" s="30">
        <v>261.42</v>
      </c>
    </row>
    <row r="2250" spans="1:5" x14ac:dyDescent="0.3">
      <c r="A2250" s="31">
        <v>42135</v>
      </c>
      <c r="B2250" s="30">
        <v>263.45</v>
      </c>
      <c r="C2250" s="30">
        <v>263.88</v>
      </c>
      <c r="D2250" s="30">
        <v>261.49</v>
      </c>
      <c r="E2250" s="30">
        <v>261.49</v>
      </c>
    </row>
    <row r="2251" spans="1:5" x14ac:dyDescent="0.3">
      <c r="A2251" s="31">
        <v>42132</v>
      </c>
      <c r="B2251" s="30">
        <v>262.11</v>
      </c>
      <c r="C2251" s="30">
        <v>262.72000000000003</v>
      </c>
      <c r="D2251" s="30">
        <v>260.81</v>
      </c>
      <c r="E2251" s="30">
        <v>260.81</v>
      </c>
    </row>
    <row r="2252" spans="1:5" x14ac:dyDescent="0.3">
      <c r="A2252" s="31">
        <v>42131</v>
      </c>
      <c r="B2252" s="30">
        <v>263.11</v>
      </c>
      <c r="C2252" s="30">
        <v>263.49</v>
      </c>
      <c r="D2252" s="30">
        <v>260.10000000000002</v>
      </c>
      <c r="E2252" s="30">
        <v>262.47000000000003</v>
      </c>
    </row>
    <row r="2253" spans="1:5" x14ac:dyDescent="0.3">
      <c r="A2253" s="31">
        <v>42130</v>
      </c>
      <c r="B2253" s="30">
        <v>265.95999999999998</v>
      </c>
      <c r="C2253" s="30">
        <v>266.18</v>
      </c>
      <c r="D2253" s="30">
        <v>263.08999999999997</v>
      </c>
      <c r="E2253" s="30">
        <v>264.02999999999997</v>
      </c>
    </row>
    <row r="2254" spans="1:5" x14ac:dyDescent="0.3">
      <c r="A2254" s="31">
        <v>42128</v>
      </c>
      <c r="B2254" s="30">
        <v>267.57</v>
      </c>
      <c r="C2254" s="30">
        <v>268.56</v>
      </c>
      <c r="D2254" s="30">
        <v>266.99</v>
      </c>
      <c r="E2254" s="30">
        <v>267.33</v>
      </c>
    </row>
    <row r="2255" spans="1:5" x14ac:dyDescent="0.3">
      <c r="A2255" s="31">
        <v>42124</v>
      </c>
      <c r="B2255" s="30">
        <v>267.04000000000002</v>
      </c>
      <c r="C2255" s="30">
        <v>267.57</v>
      </c>
      <c r="D2255" s="30">
        <v>265.85000000000002</v>
      </c>
      <c r="E2255" s="30">
        <v>266.42</v>
      </c>
    </row>
    <row r="2256" spans="1:5" x14ac:dyDescent="0.3">
      <c r="A2256" s="31">
        <v>42123</v>
      </c>
      <c r="B2256" s="30">
        <v>269.54000000000002</v>
      </c>
      <c r="C2256" s="30">
        <v>269.76</v>
      </c>
      <c r="D2256" s="30">
        <v>265.92</v>
      </c>
      <c r="E2256" s="30">
        <v>268.02999999999997</v>
      </c>
    </row>
    <row r="2257" spans="1:5" x14ac:dyDescent="0.3">
      <c r="A2257" s="31">
        <v>42122</v>
      </c>
      <c r="B2257" s="30">
        <v>270.63</v>
      </c>
      <c r="C2257" s="30">
        <v>270.93</v>
      </c>
      <c r="D2257" s="30">
        <v>268.10000000000002</v>
      </c>
      <c r="E2257" s="30">
        <v>268.55</v>
      </c>
    </row>
    <row r="2258" spans="1:5" x14ac:dyDescent="0.3">
      <c r="A2258" s="31">
        <v>42121</v>
      </c>
      <c r="B2258" s="30">
        <v>272.16000000000003</v>
      </c>
      <c r="C2258" s="30">
        <v>272.29000000000002</v>
      </c>
      <c r="D2258" s="30">
        <v>269.29000000000002</v>
      </c>
      <c r="E2258" s="30">
        <v>270.05</v>
      </c>
    </row>
    <row r="2259" spans="1:5" x14ac:dyDescent="0.3">
      <c r="A2259" s="31">
        <v>42118</v>
      </c>
      <c r="B2259" s="30">
        <v>273.81</v>
      </c>
      <c r="C2259" s="30">
        <v>275.11</v>
      </c>
      <c r="D2259" s="30">
        <v>270.33</v>
      </c>
      <c r="E2259" s="30">
        <v>271.05</v>
      </c>
    </row>
    <row r="2260" spans="1:5" x14ac:dyDescent="0.3">
      <c r="A2260" s="31">
        <v>42117</v>
      </c>
      <c r="B2260" s="30">
        <v>270.27</v>
      </c>
      <c r="C2260" s="30">
        <v>272.77999999999997</v>
      </c>
      <c r="D2260" s="30">
        <v>268.85000000000002</v>
      </c>
      <c r="E2260" s="30">
        <v>272.58999999999997</v>
      </c>
    </row>
    <row r="2261" spans="1:5" x14ac:dyDescent="0.3">
      <c r="A2261" s="31">
        <v>42116</v>
      </c>
      <c r="B2261" s="30">
        <v>268.2</v>
      </c>
      <c r="C2261" s="30">
        <v>270.64999999999998</v>
      </c>
      <c r="D2261" s="30">
        <v>267.22000000000003</v>
      </c>
      <c r="E2261" s="30">
        <v>268.64</v>
      </c>
    </row>
    <row r="2262" spans="1:5" x14ac:dyDescent="0.3">
      <c r="A2262" s="31">
        <v>42115</v>
      </c>
      <c r="B2262" s="30">
        <v>269.02999999999997</v>
      </c>
      <c r="C2262" s="30">
        <v>269.13</v>
      </c>
      <c r="D2262" s="30">
        <v>267.56</v>
      </c>
      <c r="E2262" s="30">
        <v>268.17</v>
      </c>
    </row>
    <row r="2263" spans="1:5" x14ac:dyDescent="0.3">
      <c r="A2263" s="31">
        <v>42114</v>
      </c>
      <c r="B2263" s="30">
        <v>266.14</v>
      </c>
      <c r="C2263" s="30">
        <v>268.58999999999997</v>
      </c>
      <c r="D2263" s="30">
        <v>266.14</v>
      </c>
      <c r="E2263" s="30">
        <v>268.55</v>
      </c>
    </row>
    <row r="2264" spans="1:5" x14ac:dyDescent="0.3">
      <c r="A2264" s="31">
        <v>42111</v>
      </c>
      <c r="B2264" s="30">
        <v>268.73</v>
      </c>
      <c r="C2264" s="30">
        <v>268.81</v>
      </c>
      <c r="D2264" s="30">
        <v>267.42</v>
      </c>
      <c r="E2264" s="30">
        <v>268.27999999999997</v>
      </c>
    </row>
    <row r="2265" spans="1:5" x14ac:dyDescent="0.3">
      <c r="A2265" s="31">
        <v>42110</v>
      </c>
      <c r="B2265" s="30">
        <v>267.67</v>
      </c>
      <c r="C2265" s="30">
        <v>268.45</v>
      </c>
      <c r="D2265" s="30">
        <v>266.42</v>
      </c>
      <c r="E2265" s="30">
        <v>268.45</v>
      </c>
    </row>
    <row r="2266" spans="1:5" x14ac:dyDescent="0.3">
      <c r="A2266" s="31">
        <v>42109</v>
      </c>
      <c r="B2266" s="30">
        <v>265.76</v>
      </c>
      <c r="C2266" s="30">
        <v>266.41000000000003</v>
      </c>
      <c r="D2266" s="30">
        <v>264.93</v>
      </c>
      <c r="E2266" s="30">
        <v>265.77</v>
      </c>
    </row>
    <row r="2267" spans="1:5" x14ac:dyDescent="0.3">
      <c r="A2267" s="31">
        <v>42108</v>
      </c>
      <c r="B2267" s="30">
        <v>263.81</v>
      </c>
      <c r="C2267" s="30">
        <v>265.60000000000002</v>
      </c>
      <c r="D2267" s="30">
        <v>263.2</v>
      </c>
      <c r="E2267" s="30">
        <v>265.57</v>
      </c>
    </row>
    <row r="2268" spans="1:5" x14ac:dyDescent="0.3">
      <c r="A2268" s="31">
        <v>42107</v>
      </c>
      <c r="B2268" s="30">
        <v>262.62</v>
      </c>
      <c r="C2268" s="30">
        <v>263.75</v>
      </c>
      <c r="D2268" s="30">
        <v>262.11</v>
      </c>
      <c r="E2268" s="30">
        <v>263.48</v>
      </c>
    </row>
    <row r="2269" spans="1:5" x14ac:dyDescent="0.3">
      <c r="A2269" s="31">
        <v>42104</v>
      </c>
      <c r="B2269" s="30">
        <v>259.35000000000002</v>
      </c>
      <c r="C2269" s="30">
        <v>262.2</v>
      </c>
      <c r="D2269" s="30">
        <v>259.2</v>
      </c>
      <c r="E2269" s="30">
        <v>261.95</v>
      </c>
    </row>
    <row r="2270" spans="1:5" x14ac:dyDescent="0.3">
      <c r="A2270" s="31">
        <v>42103</v>
      </c>
      <c r="B2270" s="30">
        <v>258.44</v>
      </c>
      <c r="C2270" s="30">
        <v>259.20999999999998</v>
      </c>
      <c r="D2270" s="30">
        <v>257.61</v>
      </c>
      <c r="E2270" s="30">
        <v>258.33</v>
      </c>
    </row>
    <row r="2271" spans="1:5" x14ac:dyDescent="0.3">
      <c r="A2271" s="31">
        <v>42102</v>
      </c>
      <c r="B2271" s="30">
        <v>257.08999999999997</v>
      </c>
      <c r="C2271" s="30">
        <v>258.81</v>
      </c>
      <c r="D2271" s="30">
        <v>256.83</v>
      </c>
      <c r="E2271" s="30">
        <v>258.51</v>
      </c>
    </row>
    <row r="2272" spans="1:5" x14ac:dyDescent="0.3">
      <c r="A2272" s="31">
        <v>42101</v>
      </c>
      <c r="B2272" s="30">
        <v>258.64999999999998</v>
      </c>
      <c r="C2272" s="30">
        <v>258.68</v>
      </c>
      <c r="D2272" s="30">
        <v>256.61</v>
      </c>
      <c r="E2272" s="30">
        <v>256.88</v>
      </c>
    </row>
    <row r="2273" spans="1:5" x14ac:dyDescent="0.3">
      <c r="A2273" s="31">
        <v>42100</v>
      </c>
      <c r="B2273" s="30">
        <v>257.2</v>
      </c>
      <c r="C2273" s="30">
        <v>258.43</v>
      </c>
      <c r="D2273" s="30">
        <v>256.33999999999997</v>
      </c>
      <c r="E2273" s="30">
        <v>256.93</v>
      </c>
    </row>
    <row r="2274" spans="1:5" x14ac:dyDescent="0.3">
      <c r="A2274" s="31">
        <v>42097</v>
      </c>
      <c r="B2274" s="30">
        <v>255.77</v>
      </c>
      <c r="C2274" s="30">
        <v>256.92</v>
      </c>
      <c r="D2274" s="30">
        <v>255.05</v>
      </c>
      <c r="E2274" s="30">
        <v>256.75</v>
      </c>
    </row>
    <row r="2275" spans="1:5" x14ac:dyDescent="0.3">
      <c r="A2275" s="31">
        <v>42096</v>
      </c>
      <c r="B2275" s="30">
        <v>256.07</v>
      </c>
      <c r="C2275" s="30">
        <v>256.37</v>
      </c>
      <c r="D2275" s="30">
        <v>254.7</v>
      </c>
      <c r="E2275" s="30">
        <v>254.99</v>
      </c>
    </row>
    <row r="2276" spans="1:5" x14ac:dyDescent="0.3">
      <c r="A2276" s="31">
        <v>42095</v>
      </c>
      <c r="B2276" s="30">
        <v>256.44</v>
      </c>
      <c r="C2276" s="30">
        <v>256.75</v>
      </c>
      <c r="D2276" s="30">
        <v>254.74</v>
      </c>
      <c r="E2276" s="30">
        <v>254.97</v>
      </c>
    </row>
    <row r="2277" spans="1:5" x14ac:dyDescent="0.3">
      <c r="A2277" s="31">
        <v>42094</v>
      </c>
      <c r="B2277" s="30">
        <v>257.66000000000003</v>
      </c>
      <c r="C2277" s="30">
        <v>258.43</v>
      </c>
      <c r="D2277" s="30">
        <v>256.16000000000003</v>
      </c>
      <c r="E2277" s="30">
        <v>257.27999999999997</v>
      </c>
    </row>
    <row r="2278" spans="1:5" x14ac:dyDescent="0.3">
      <c r="A2278" s="31">
        <v>42093</v>
      </c>
      <c r="B2278" s="30">
        <v>256.45</v>
      </c>
      <c r="C2278" s="30">
        <v>256.57</v>
      </c>
      <c r="D2278" s="30">
        <v>254.91</v>
      </c>
      <c r="E2278" s="30">
        <v>256.10000000000002</v>
      </c>
    </row>
    <row r="2279" spans="1:5" x14ac:dyDescent="0.3">
      <c r="A2279" s="31">
        <v>42090</v>
      </c>
      <c r="B2279" s="30">
        <v>256.41000000000003</v>
      </c>
      <c r="C2279" s="30">
        <v>256.73</v>
      </c>
      <c r="D2279" s="30">
        <v>255.1</v>
      </c>
      <c r="E2279" s="30">
        <v>255.54</v>
      </c>
    </row>
    <row r="2280" spans="1:5" x14ac:dyDescent="0.3">
      <c r="A2280" s="31">
        <v>42089</v>
      </c>
      <c r="B2280" s="30">
        <v>256.69</v>
      </c>
      <c r="C2280" s="30">
        <v>258.08</v>
      </c>
      <c r="D2280" s="30">
        <v>255.81</v>
      </c>
      <c r="E2280" s="30">
        <v>255.99</v>
      </c>
    </row>
    <row r="2281" spans="1:5" x14ac:dyDescent="0.3">
      <c r="A2281" s="31">
        <v>42088</v>
      </c>
      <c r="B2281" s="30">
        <v>259.35000000000002</v>
      </c>
      <c r="C2281" s="30">
        <v>259.83999999999997</v>
      </c>
      <c r="D2281" s="30">
        <v>258.38</v>
      </c>
      <c r="E2281" s="30">
        <v>258.94</v>
      </c>
    </row>
    <row r="2282" spans="1:5" x14ac:dyDescent="0.3">
      <c r="A2282" s="31">
        <v>42087</v>
      </c>
      <c r="B2282" s="30">
        <v>258.58</v>
      </c>
      <c r="C2282" s="30">
        <v>259.33999999999997</v>
      </c>
      <c r="D2282" s="30">
        <v>257.56</v>
      </c>
      <c r="E2282" s="30">
        <v>259.16000000000003</v>
      </c>
    </row>
    <row r="2283" spans="1:5" x14ac:dyDescent="0.3">
      <c r="A2283" s="31">
        <v>42086</v>
      </c>
      <c r="B2283" s="30">
        <v>259.48</v>
      </c>
      <c r="C2283" s="30">
        <v>259.88</v>
      </c>
      <c r="D2283" s="30">
        <v>258.16000000000003</v>
      </c>
      <c r="E2283" s="30">
        <v>258.95</v>
      </c>
    </row>
    <row r="2284" spans="1:5" x14ac:dyDescent="0.3">
      <c r="A2284" s="31">
        <v>42083</v>
      </c>
      <c r="B2284" s="30">
        <v>258.92</v>
      </c>
      <c r="C2284" s="30">
        <v>259.32</v>
      </c>
      <c r="D2284" s="30">
        <v>257.42</v>
      </c>
      <c r="E2284" s="30">
        <v>258.7</v>
      </c>
    </row>
    <row r="2285" spans="1:5" x14ac:dyDescent="0.3">
      <c r="A2285" s="31">
        <v>42082</v>
      </c>
      <c r="B2285" s="30">
        <v>260.68</v>
      </c>
      <c r="C2285" s="30">
        <v>260.68</v>
      </c>
      <c r="D2285" s="30">
        <v>258.37</v>
      </c>
      <c r="E2285" s="30">
        <v>258.99</v>
      </c>
    </row>
    <row r="2286" spans="1:5" x14ac:dyDescent="0.3">
      <c r="A2286" s="31">
        <v>42081</v>
      </c>
      <c r="B2286" s="30">
        <v>258.45</v>
      </c>
      <c r="C2286" s="30">
        <v>259.19</v>
      </c>
      <c r="D2286" s="30">
        <v>257.87</v>
      </c>
      <c r="E2286" s="30">
        <v>258.22000000000003</v>
      </c>
    </row>
    <row r="2287" spans="1:5" x14ac:dyDescent="0.3">
      <c r="A2287" s="31">
        <v>42080</v>
      </c>
      <c r="B2287" s="30">
        <v>253.77</v>
      </c>
      <c r="C2287" s="30">
        <v>258.19</v>
      </c>
      <c r="D2287" s="30">
        <v>253.7</v>
      </c>
      <c r="E2287" s="30">
        <v>258.18</v>
      </c>
    </row>
    <row r="2288" spans="1:5" x14ac:dyDescent="0.3">
      <c r="A2288" s="31">
        <v>42079</v>
      </c>
      <c r="B2288" s="30">
        <v>252.13</v>
      </c>
      <c r="C2288" s="30">
        <v>253.2</v>
      </c>
      <c r="D2288" s="30">
        <v>251.56</v>
      </c>
      <c r="E2288" s="30">
        <v>252.44</v>
      </c>
    </row>
    <row r="2289" spans="1:5" x14ac:dyDescent="0.3">
      <c r="A2289" s="31">
        <v>42076</v>
      </c>
      <c r="B2289" s="30">
        <v>252.56</v>
      </c>
      <c r="C2289" s="30">
        <v>253.31</v>
      </c>
      <c r="D2289" s="30">
        <v>251.98</v>
      </c>
      <c r="E2289" s="30">
        <v>252.18</v>
      </c>
    </row>
    <row r="2290" spans="1:5" x14ac:dyDescent="0.3">
      <c r="A2290" s="31">
        <v>42075</v>
      </c>
      <c r="B2290" s="30">
        <v>251.67</v>
      </c>
      <c r="C2290" s="30">
        <v>253.23</v>
      </c>
      <c r="D2290" s="30">
        <v>250.28</v>
      </c>
      <c r="E2290" s="30">
        <v>250.28</v>
      </c>
    </row>
    <row r="2291" spans="1:5" x14ac:dyDescent="0.3">
      <c r="A2291" s="31">
        <v>42074</v>
      </c>
      <c r="B2291" s="30">
        <v>250.09</v>
      </c>
      <c r="C2291" s="30">
        <v>252.66</v>
      </c>
      <c r="D2291" s="30">
        <v>250.09</v>
      </c>
      <c r="E2291" s="30">
        <v>252.16</v>
      </c>
    </row>
    <row r="2292" spans="1:5" x14ac:dyDescent="0.3">
      <c r="A2292" s="31">
        <v>42073</v>
      </c>
      <c r="B2292" s="30">
        <v>253.76</v>
      </c>
      <c r="C2292" s="30">
        <v>254.16</v>
      </c>
      <c r="D2292" s="30">
        <v>251.75</v>
      </c>
      <c r="E2292" s="30">
        <v>251.75</v>
      </c>
    </row>
    <row r="2293" spans="1:5" x14ac:dyDescent="0.3">
      <c r="A2293" s="31">
        <v>42072</v>
      </c>
      <c r="B2293" s="30">
        <v>254.81</v>
      </c>
      <c r="C2293" s="30">
        <v>254.94</v>
      </c>
      <c r="D2293" s="30">
        <v>252.69</v>
      </c>
      <c r="E2293" s="30">
        <v>252.77</v>
      </c>
    </row>
    <row r="2294" spans="1:5" x14ac:dyDescent="0.3">
      <c r="A2294" s="31">
        <v>42069</v>
      </c>
      <c r="B2294" s="30">
        <v>254.74</v>
      </c>
      <c r="C2294" s="30">
        <v>256.14999999999998</v>
      </c>
      <c r="D2294" s="30">
        <v>254.73</v>
      </c>
      <c r="E2294" s="30">
        <v>255.96</v>
      </c>
    </row>
    <row r="2295" spans="1:5" x14ac:dyDescent="0.3">
      <c r="A2295" s="31">
        <v>42068</v>
      </c>
      <c r="B2295" s="30">
        <v>254.02</v>
      </c>
      <c r="C2295" s="30">
        <v>254.86</v>
      </c>
      <c r="D2295" s="30">
        <v>253.64</v>
      </c>
      <c r="E2295" s="30">
        <v>254.16</v>
      </c>
    </row>
    <row r="2296" spans="1:5" x14ac:dyDescent="0.3">
      <c r="A2296" s="31">
        <v>42067</v>
      </c>
      <c r="B2296" s="30">
        <v>254.56</v>
      </c>
      <c r="C2296" s="30">
        <v>254.72</v>
      </c>
      <c r="D2296" s="30">
        <v>253.89</v>
      </c>
      <c r="E2296" s="30">
        <v>254.31</v>
      </c>
    </row>
    <row r="2297" spans="1:5" x14ac:dyDescent="0.3">
      <c r="A2297" s="31">
        <v>42066</v>
      </c>
      <c r="B2297" s="30">
        <v>254.55</v>
      </c>
      <c r="C2297" s="30">
        <v>254.97</v>
      </c>
      <c r="D2297" s="30">
        <v>253.89</v>
      </c>
      <c r="E2297" s="30">
        <v>254.5</v>
      </c>
    </row>
    <row r="2298" spans="1:5" x14ac:dyDescent="0.3">
      <c r="A2298" s="31">
        <v>42065</v>
      </c>
      <c r="B2298" s="30">
        <v>253.13</v>
      </c>
      <c r="C2298" s="30">
        <v>253.74</v>
      </c>
      <c r="D2298" s="30">
        <v>252.39</v>
      </c>
      <c r="E2298" s="30">
        <v>253.65</v>
      </c>
    </row>
    <row r="2299" spans="1:5" x14ac:dyDescent="0.3">
      <c r="A2299" s="31">
        <v>42062</v>
      </c>
      <c r="B2299" s="30">
        <v>252.73</v>
      </c>
      <c r="C2299" s="30">
        <v>252.83</v>
      </c>
      <c r="D2299" s="30">
        <v>251.2</v>
      </c>
      <c r="E2299" s="30">
        <v>251.46</v>
      </c>
    </row>
    <row r="2300" spans="1:5" x14ac:dyDescent="0.3">
      <c r="A2300" s="31">
        <v>42061</v>
      </c>
      <c r="B2300" s="30">
        <v>253.03</v>
      </c>
      <c r="C2300" s="30">
        <v>253.13</v>
      </c>
      <c r="D2300" s="30">
        <v>251.89</v>
      </c>
      <c r="E2300" s="30">
        <v>252.93</v>
      </c>
    </row>
    <row r="2301" spans="1:5" x14ac:dyDescent="0.3">
      <c r="A2301" s="31">
        <v>42060</v>
      </c>
      <c r="B2301" s="30">
        <v>252.72</v>
      </c>
      <c r="C2301" s="30">
        <v>253.22</v>
      </c>
      <c r="D2301" s="30">
        <v>252.01</v>
      </c>
      <c r="E2301" s="30">
        <v>252.96</v>
      </c>
    </row>
    <row r="2302" spans="1:5" x14ac:dyDescent="0.3">
      <c r="A2302" s="31">
        <v>42059</v>
      </c>
      <c r="B2302" s="30">
        <v>251.83</v>
      </c>
      <c r="C2302" s="30">
        <v>252.11</v>
      </c>
      <c r="D2302" s="30">
        <v>251.09</v>
      </c>
      <c r="E2302" s="30">
        <v>251.28</v>
      </c>
    </row>
    <row r="2303" spans="1:5" x14ac:dyDescent="0.3">
      <c r="A2303" s="31">
        <v>42058</v>
      </c>
      <c r="B2303" s="30">
        <v>252.13</v>
      </c>
      <c r="C2303" s="30">
        <v>252.51</v>
      </c>
      <c r="D2303" s="30">
        <v>250.56</v>
      </c>
      <c r="E2303" s="30">
        <v>250.8</v>
      </c>
    </row>
    <row r="2304" spans="1:5" x14ac:dyDescent="0.3">
      <c r="A2304" s="31">
        <v>42052</v>
      </c>
      <c r="B2304" s="30">
        <v>249.36</v>
      </c>
      <c r="C2304" s="30">
        <v>250.67</v>
      </c>
      <c r="D2304" s="30">
        <v>248.92</v>
      </c>
      <c r="E2304" s="30">
        <v>250.37</v>
      </c>
    </row>
    <row r="2305" spans="1:5" x14ac:dyDescent="0.3">
      <c r="A2305" s="31">
        <v>42051</v>
      </c>
      <c r="B2305" s="30">
        <v>250.17</v>
      </c>
      <c r="C2305" s="30">
        <v>250.55</v>
      </c>
      <c r="D2305" s="30">
        <v>249.54</v>
      </c>
      <c r="E2305" s="30">
        <v>249.81</v>
      </c>
    </row>
    <row r="2306" spans="1:5" x14ac:dyDescent="0.3">
      <c r="A2306" s="31">
        <v>42048</v>
      </c>
      <c r="B2306" s="30">
        <v>248.65</v>
      </c>
      <c r="C2306" s="30">
        <v>249.76</v>
      </c>
      <c r="D2306" s="30">
        <v>248.26</v>
      </c>
      <c r="E2306" s="30">
        <v>249.76</v>
      </c>
    </row>
    <row r="2307" spans="1:5" x14ac:dyDescent="0.3">
      <c r="A2307" s="31">
        <v>42047</v>
      </c>
      <c r="B2307" s="30">
        <v>248.48</v>
      </c>
      <c r="C2307" s="30">
        <v>248.5</v>
      </c>
      <c r="D2307" s="30">
        <v>246.32</v>
      </c>
      <c r="E2307" s="30">
        <v>247.71</v>
      </c>
    </row>
    <row r="2308" spans="1:5" x14ac:dyDescent="0.3">
      <c r="A2308" s="31">
        <v>42046</v>
      </c>
      <c r="B2308" s="30">
        <v>248.49</v>
      </c>
      <c r="C2308" s="30">
        <v>249.01</v>
      </c>
      <c r="D2308" s="30">
        <v>247.77</v>
      </c>
      <c r="E2308" s="30">
        <v>248.4</v>
      </c>
    </row>
    <row r="2309" spans="1:5" x14ac:dyDescent="0.3">
      <c r="A2309" s="31">
        <v>42045</v>
      </c>
      <c r="B2309" s="30">
        <v>249.62</v>
      </c>
      <c r="C2309" s="30">
        <v>250.42</v>
      </c>
      <c r="D2309" s="30">
        <v>247.66</v>
      </c>
      <c r="E2309" s="30">
        <v>247.66</v>
      </c>
    </row>
    <row r="2310" spans="1:5" x14ac:dyDescent="0.3">
      <c r="A2310" s="31">
        <v>42044</v>
      </c>
      <c r="B2310" s="30">
        <v>249.05</v>
      </c>
      <c r="C2310" s="30">
        <v>249.94</v>
      </c>
      <c r="D2310" s="30">
        <v>248.58</v>
      </c>
      <c r="E2310" s="30">
        <v>249.26</v>
      </c>
    </row>
    <row r="2311" spans="1:5" x14ac:dyDescent="0.3">
      <c r="A2311" s="31">
        <v>42041</v>
      </c>
      <c r="B2311" s="30">
        <v>249.89</v>
      </c>
      <c r="C2311" s="30">
        <v>250.16</v>
      </c>
      <c r="D2311" s="30">
        <v>248.68</v>
      </c>
      <c r="E2311" s="30">
        <v>250.16</v>
      </c>
    </row>
    <row r="2312" spans="1:5" x14ac:dyDescent="0.3">
      <c r="A2312" s="31">
        <v>42040</v>
      </c>
      <c r="B2312" s="30">
        <v>251.33</v>
      </c>
      <c r="C2312" s="30">
        <v>251.42</v>
      </c>
      <c r="D2312" s="30">
        <v>248.9</v>
      </c>
      <c r="E2312" s="30">
        <v>249.78</v>
      </c>
    </row>
    <row r="2313" spans="1:5" x14ac:dyDescent="0.3">
      <c r="A2313" s="31">
        <v>42039</v>
      </c>
      <c r="B2313" s="30">
        <v>251.98</v>
      </c>
      <c r="C2313" s="30">
        <v>253.07</v>
      </c>
      <c r="D2313" s="30">
        <v>251.6</v>
      </c>
      <c r="E2313" s="30">
        <v>251.6</v>
      </c>
    </row>
    <row r="2314" spans="1:5" x14ac:dyDescent="0.3">
      <c r="A2314" s="31">
        <v>42038</v>
      </c>
      <c r="B2314" s="30">
        <v>251.63</v>
      </c>
      <c r="C2314" s="30">
        <v>251.66</v>
      </c>
      <c r="D2314" s="30">
        <v>249.22</v>
      </c>
      <c r="E2314" s="30">
        <v>250.38</v>
      </c>
    </row>
    <row r="2315" spans="1:5" x14ac:dyDescent="0.3">
      <c r="A2315" s="31">
        <v>42037</v>
      </c>
      <c r="B2315" s="30">
        <v>249.83</v>
      </c>
      <c r="C2315" s="30">
        <v>251.2</v>
      </c>
      <c r="D2315" s="30">
        <v>249.49</v>
      </c>
      <c r="E2315" s="30">
        <v>250.61</v>
      </c>
    </row>
    <row r="2316" spans="1:5" x14ac:dyDescent="0.3">
      <c r="A2316" s="31">
        <v>42034</v>
      </c>
      <c r="B2316" s="30">
        <v>251.82</v>
      </c>
      <c r="C2316" s="30">
        <v>251.84</v>
      </c>
      <c r="D2316" s="30">
        <v>249.88</v>
      </c>
      <c r="E2316" s="30">
        <v>249.88</v>
      </c>
    </row>
    <row r="2317" spans="1:5" x14ac:dyDescent="0.3">
      <c r="A2317" s="31">
        <v>42033</v>
      </c>
      <c r="B2317" s="30">
        <v>250.45</v>
      </c>
      <c r="C2317" s="30">
        <v>251.84</v>
      </c>
      <c r="D2317" s="30">
        <v>249.78</v>
      </c>
      <c r="E2317" s="30">
        <v>250.46</v>
      </c>
    </row>
    <row r="2318" spans="1:5" x14ac:dyDescent="0.3">
      <c r="A2318" s="31">
        <v>42032</v>
      </c>
      <c r="B2318" s="30">
        <v>250.82</v>
      </c>
      <c r="C2318" s="30">
        <v>252.5</v>
      </c>
      <c r="D2318" s="30">
        <v>250.12</v>
      </c>
      <c r="E2318" s="30">
        <v>252.21</v>
      </c>
    </row>
    <row r="2319" spans="1:5" x14ac:dyDescent="0.3">
      <c r="A2319" s="31">
        <v>42031</v>
      </c>
      <c r="B2319" s="30">
        <v>250.76</v>
      </c>
      <c r="C2319" s="30">
        <v>252.2</v>
      </c>
      <c r="D2319" s="30">
        <v>250.56</v>
      </c>
      <c r="E2319" s="30">
        <v>252.2</v>
      </c>
    </row>
    <row r="2320" spans="1:5" x14ac:dyDescent="0.3">
      <c r="A2320" s="31">
        <v>42030</v>
      </c>
      <c r="B2320" s="30">
        <v>248.92</v>
      </c>
      <c r="C2320" s="30">
        <v>250.21</v>
      </c>
      <c r="D2320" s="30">
        <v>248.42</v>
      </c>
      <c r="E2320" s="30">
        <v>250.14</v>
      </c>
    </row>
    <row r="2321" spans="1:5" x14ac:dyDescent="0.3">
      <c r="A2321" s="31">
        <v>42027</v>
      </c>
      <c r="B2321" s="30">
        <v>251.76</v>
      </c>
      <c r="C2321" s="30">
        <v>251.8</v>
      </c>
      <c r="D2321" s="30">
        <v>249.55</v>
      </c>
      <c r="E2321" s="30">
        <v>250.32</v>
      </c>
    </row>
    <row r="2322" spans="1:5" x14ac:dyDescent="0.3">
      <c r="A2322" s="31">
        <v>42026</v>
      </c>
      <c r="B2322" s="30">
        <v>249.22</v>
      </c>
      <c r="C2322" s="30">
        <v>249.98</v>
      </c>
      <c r="D2322" s="30">
        <v>248.01</v>
      </c>
      <c r="E2322" s="30">
        <v>248.47</v>
      </c>
    </row>
    <row r="2323" spans="1:5" x14ac:dyDescent="0.3">
      <c r="A2323" s="31">
        <v>42025</v>
      </c>
      <c r="B2323" s="30">
        <v>247.01</v>
      </c>
      <c r="C2323" s="30">
        <v>248.59</v>
      </c>
      <c r="D2323" s="30">
        <v>246.63</v>
      </c>
      <c r="E2323" s="30">
        <v>248.59</v>
      </c>
    </row>
    <row r="2324" spans="1:5" x14ac:dyDescent="0.3">
      <c r="A2324" s="31">
        <v>42024</v>
      </c>
      <c r="B2324" s="30">
        <v>245.52</v>
      </c>
      <c r="C2324" s="30">
        <v>247.39</v>
      </c>
      <c r="D2324" s="30">
        <v>245.5</v>
      </c>
      <c r="E2324" s="30">
        <v>247.24</v>
      </c>
    </row>
    <row r="2325" spans="1:5" x14ac:dyDescent="0.3">
      <c r="A2325" s="31">
        <v>42023</v>
      </c>
      <c r="B2325" s="30">
        <v>244.06</v>
      </c>
      <c r="C2325" s="30">
        <v>245.82</v>
      </c>
      <c r="D2325" s="30">
        <v>243.69</v>
      </c>
      <c r="E2325" s="30">
        <v>244.78</v>
      </c>
    </row>
    <row r="2326" spans="1:5" x14ac:dyDescent="0.3">
      <c r="A2326" s="31">
        <v>42020</v>
      </c>
      <c r="B2326" s="30">
        <v>244.7</v>
      </c>
      <c r="C2326" s="30">
        <v>244.7</v>
      </c>
      <c r="D2326" s="30">
        <v>241.77</v>
      </c>
      <c r="E2326" s="30">
        <v>242.22</v>
      </c>
    </row>
    <row r="2327" spans="1:5" x14ac:dyDescent="0.3">
      <c r="A2327" s="31">
        <v>42019</v>
      </c>
      <c r="B2327" s="30">
        <v>245.96</v>
      </c>
      <c r="C2327" s="30">
        <v>246.63</v>
      </c>
      <c r="D2327" s="30">
        <v>244.9</v>
      </c>
      <c r="E2327" s="30">
        <v>245.76</v>
      </c>
    </row>
    <row r="2328" spans="1:5" x14ac:dyDescent="0.3">
      <c r="A2328" s="31">
        <v>42018</v>
      </c>
      <c r="B2328" s="30">
        <v>246.48</v>
      </c>
      <c r="C2328" s="30">
        <v>247.46</v>
      </c>
      <c r="D2328" s="30">
        <v>245.78</v>
      </c>
      <c r="E2328" s="30">
        <v>245.99</v>
      </c>
    </row>
    <row r="2329" spans="1:5" x14ac:dyDescent="0.3">
      <c r="A2329" s="31">
        <v>42017</v>
      </c>
      <c r="B2329" s="30">
        <v>244.98</v>
      </c>
      <c r="C2329" s="30">
        <v>246.64</v>
      </c>
      <c r="D2329" s="30">
        <v>244.47</v>
      </c>
      <c r="E2329" s="30">
        <v>246.29</v>
      </c>
    </row>
    <row r="2330" spans="1:5" x14ac:dyDescent="0.3">
      <c r="A2330" s="31">
        <v>42016</v>
      </c>
      <c r="B2330" s="30">
        <v>245.16</v>
      </c>
      <c r="C2330" s="30">
        <v>246.27</v>
      </c>
      <c r="D2330" s="30">
        <v>245.05</v>
      </c>
      <c r="E2330" s="30">
        <v>245.7</v>
      </c>
    </row>
    <row r="2331" spans="1:5" x14ac:dyDescent="0.3">
      <c r="A2331" s="31">
        <v>42013</v>
      </c>
      <c r="B2331" s="30">
        <v>245.97</v>
      </c>
      <c r="C2331" s="30">
        <v>247.11</v>
      </c>
      <c r="D2331" s="30">
        <v>245.4</v>
      </c>
      <c r="E2331" s="30">
        <v>246.05</v>
      </c>
    </row>
    <row r="2332" spans="1:5" x14ac:dyDescent="0.3">
      <c r="A2332" s="31">
        <v>42012</v>
      </c>
      <c r="B2332" s="30">
        <v>242.28</v>
      </c>
      <c r="C2332" s="30">
        <v>244.13</v>
      </c>
      <c r="D2332" s="30">
        <v>241.68</v>
      </c>
      <c r="E2332" s="30">
        <v>243.94</v>
      </c>
    </row>
    <row r="2333" spans="1:5" x14ac:dyDescent="0.3">
      <c r="A2333" s="31">
        <v>42011</v>
      </c>
      <c r="B2333" s="30">
        <v>239.41</v>
      </c>
      <c r="C2333" s="30">
        <v>240.91</v>
      </c>
      <c r="D2333" s="30">
        <v>239.09</v>
      </c>
      <c r="E2333" s="30">
        <v>240.53</v>
      </c>
    </row>
    <row r="2334" spans="1:5" x14ac:dyDescent="0.3">
      <c r="A2334" s="31">
        <v>42010</v>
      </c>
      <c r="B2334" s="30">
        <v>241.36</v>
      </c>
      <c r="C2334" s="30">
        <v>242.06</v>
      </c>
      <c r="D2334" s="30">
        <v>239.32</v>
      </c>
      <c r="E2334" s="30">
        <v>239.93</v>
      </c>
    </row>
    <row r="2335" spans="1:5" x14ac:dyDescent="0.3">
      <c r="A2335" s="31">
        <v>42009</v>
      </c>
      <c r="B2335" s="30">
        <v>243.83</v>
      </c>
      <c r="C2335" s="30">
        <v>244.56</v>
      </c>
      <c r="D2335" s="30">
        <v>241.76</v>
      </c>
      <c r="E2335" s="30">
        <v>244.26</v>
      </c>
    </row>
    <row r="2336" spans="1:5" x14ac:dyDescent="0.3">
      <c r="A2336" s="31">
        <v>42006</v>
      </c>
      <c r="B2336" s="30">
        <v>243.96</v>
      </c>
      <c r="C2336" s="30">
        <v>245.32</v>
      </c>
      <c r="D2336" s="30">
        <v>243.25</v>
      </c>
      <c r="E2336" s="30">
        <v>244.79</v>
      </c>
    </row>
    <row r="2337" spans="1:5" x14ac:dyDescent="0.3">
      <c r="A2337" s="31">
        <v>42003</v>
      </c>
      <c r="B2337" s="30">
        <v>247.09</v>
      </c>
      <c r="C2337" s="30">
        <v>247.39</v>
      </c>
      <c r="D2337" s="30">
        <v>243.78</v>
      </c>
      <c r="E2337" s="30">
        <v>244.05</v>
      </c>
    </row>
    <row r="2338" spans="1:5" x14ac:dyDescent="0.3">
      <c r="A2338" s="31">
        <v>42002</v>
      </c>
      <c r="B2338" s="30">
        <v>248.25</v>
      </c>
      <c r="C2338" s="30">
        <v>248.45</v>
      </c>
      <c r="D2338" s="30">
        <v>246.3</v>
      </c>
      <c r="E2338" s="30">
        <v>246.3</v>
      </c>
    </row>
    <row r="2339" spans="1:5" x14ac:dyDescent="0.3">
      <c r="A2339" s="31">
        <v>41999</v>
      </c>
      <c r="B2339" s="30">
        <v>250.08</v>
      </c>
      <c r="C2339" s="30">
        <v>251.12</v>
      </c>
      <c r="D2339" s="30">
        <v>249.65</v>
      </c>
      <c r="E2339" s="30">
        <v>250.05</v>
      </c>
    </row>
    <row r="2340" spans="1:5" x14ac:dyDescent="0.3">
      <c r="A2340" s="31">
        <v>41997</v>
      </c>
      <c r="B2340" s="30">
        <v>249.16</v>
      </c>
      <c r="C2340" s="30">
        <v>250.17</v>
      </c>
      <c r="D2340" s="30">
        <v>248.63</v>
      </c>
      <c r="E2340" s="30">
        <v>250.07</v>
      </c>
    </row>
    <row r="2341" spans="1:5" x14ac:dyDescent="0.3">
      <c r="A2341" s="31">
        <v>41996</v>
      </c>
      <c r="B2341" s="30">
        <v>249.58</v>
      </c>
      <c r="C2341" s="30">
        <v>249.92</v>
      </c>
      <c r="D2341" s="30">
        <v>248.74</v>
      </c>
      <c r="E2341" s="30">
        <v>249.06</v>
      </c>
    </row>
    <row r="2342" spans="1:5" x14ac:dyDescent="0.3">
      <c r="A2342" s="31">
        <v>41995</v>
      </c>
      <c r="B2342" s="30">
        <v>248.93</v>
      </c>
      <c r="C2342" s="30">
        <v>249.84</v>
      </c>
      <c r="D2342" s="30">
        <v>247.67</v>
      </c>
      <c r="E2342" s="30">
        <v>249.7</v>
      </c>
    </row>
    <row r="2343" spans="1:5" x14ac:dyDescent="0.3">
      <c r="A2343" s="31">
        <v>41992</v>
      </c>
      <c r="B2343" s="30">
        <v>246.88</v>
      </c>
      <c r="C2343" s="30">
        <v>248.14</v>
      </c>
      <c r="D2343" s="30">
        <v>245.95</v>
      </c>
      <c r="E2343" s="30">
        <v>247.96</v>
      </c>
    </row>
    <row r="2344" spans="1:5" x14ac:dyDescent="0.3">
      <c r="A2344" s="31">
        <v>41991</v>
      </c>
      <c r="B2344" s="30">
        <v>246.08</v>
      </c>
      <c r="C2344" s="30">
        <v>246.4</v>
      </c>
      <c r="D2344" s="30">
        <v>241.89</v>
      </c>
      <c r="E2344" s="30">
        <v>243.82</v>
      </c>
    </row>
    <row r="2345" spans="1:5" x14ac:dyDescent="0.3">
      <c r="A2345" s="31">
        <v>41990</v>
      </c>
      <c r="B2345" s="30">
        <v>245.35</v>
      </c>
      <c r="C2345" s="30">
        <v>245.37</v>
      </c>
      <c r="D2345" s="30">
        <v>243.72</v>
      </c>
      <c r="E2345" s="30">
        <v>243.72</v>
      </c>
    </row>
    <row r="2346" spans="1:5" x14ac:dyDescent="0.3">
      <c r="A2346" s="31">
        <v>41989</v>
      </c>
      <c r="B2346" s="30">
        <v>244.73</v>
      </c>
      <c r="C2346" s="30">
        <v>246.57</v>
      </c>
      <c r="D2346" s="30">
        <v>243.96</v>
      </c>
      <c r="E2346" s="30">
        <v>244.43</v>
      </c>
    </row>
    <row r="2347" spans="1:5" x14ac:dyDescent="0.3">
      <c r="A2347" s="31">
        <v>41988</v>
      </c>
      <c r="B2347" s="30">
        <v>243.93</v>
      </c>
      <c r="C2347" s="30">
        <v>246.27</v>
      </c>
      <c r="D2347" s="30">
        <v>243.25</v>
      </c>
      <c r="E2347" s="30">
        <v>246.27</v>
      </c>
    </row>
    <row r="2348" spans="1:5" x14ac:dyDescent="0.3">
      <c r="A2348" s="31">
        <v>41985</v>
      </c>
      <c r="B2348" s="30">
        <v>246.2</v>
      </c>
      <c r="C2348" s="30">
        <v>247.23</v>
      </c>
      <c r="D2348" s="30">
        <v>245.48</v>
      </c>
      <c r="E2348" s="30">
        <v>246.44</v>
      </c>
    </row>
    <row r="2349" spans="1:5" x14ac:dyDescent="0.3">
      <c r="A2349" s="31">
        <v>41984</v>
      </c>
      <c r="B2349" s="30">
        <v>247.22</v>
      </c>
      <c r="C2349" s="30">
        <v>248.37</v>
      </c>
      <c r="D2349" s="30">
        <v>245.53</v>
      </c>
      <c r="E2349" s="30">
        <v>245.54</v>
      </c>
    </row>
    <row r="2350" spans="1:5" x14ac:dyDescent="0.3">
      <c r="A2350" s="31">
        <v>41983</v>
      </c>
      <c r="B2350" s="30">
        <v>252.21</v>
      </c>
      <c r="C2350" s="30">
        <v>252.57</v>
      </c>
      <c r="D2350" s="30">
        <v>249.35</v>
      </c>
      <c r="E2350" s="30">
        <v>249.35</v>
      </c>
    </row>
    <row r="2351" spans="1:5" x14ac:dyDescent="0.3">
      <c r="A2351" s="31">
        <v>41982</v>
      </c>
      <c r="B2351" s="30">
        <v>253.39</v>
      </c>
      <c r="C2351" s="30">
        <v>253.8</v>
      </c>
      <c r="D2351" s="30">
        <v>252.49</v>
      </c>
      <c r="E2351" s="30">
        <v>253.21</v>
      </c>
    </row>
    <row r="2352" spans="1:5" x14ac:dyDescent="0.3">
      <c r="A2352" s="31">
        <v>41981</v>
      </c>
      <c r="B2352" s="30">
        <v>254.49</v>
      </c>
      <c r="C2352" s="30">
        <v>254.68</v>
      </c>
      <c r="D2352" s="30">
        <v>253.38</v>
      </c>
      <c r="E2352" s="30">
        <v>253.71</v>
      </c>
    </row>
    <row r="2353" spans="1:5" x14ac:dyDescent="0.3">
      <c r="A2353" s="31">
        <v>41978</v>
      </c>
      <c r="B2353" s="30">
        <v>254.08</v>
      </c>
      <c r="C2353" s="30">
        <v>254.58</v>
      </c>
      <c r="D2353" s="30">
        <v>253.8</v>
      </c>
      <c r="E2353" s="30">
        <v>254.24</v>
      </c>
    </row>
    <row r="2354" spans="1:5" x14ac:dyDescent="0.3">
      <c r="A2354" s="31">
        <v>41977</v>
      </c>
      <c r="B2354" s="30">
        <v>252.48</v>
      </c>
      <c r="C2354" s="30">
        <v>254.31</v>
      </c>
      <c r="D2354" s="30">
        <v>252.43</v>
      </c>
      <c r="E2354" s="30">
        <v>254.06</v>
      </c>
    </row>
    <row r="2355" spans="1:5" x14ac:dyDescent="0.3">
      <c r="A2355" s="31">
        <v>41976</v>
      </c>
      <c r="B2355" s="30">
        <v>251.94</v>
      </c>
      <c r="C2355" s="30">
        <v>252.51</v>
      </c>
      <c r="D2355" s="30">
        <v>251.13</v>
      </c>
      <c r="E2355" s="30">
        <v>251.65</v>
      </c>
    </row>
    <row r="2356" spans="1:5" x14ac:dyDescent="0.3">
      <c r="A2356" s="31">
        <v>41975</v>
      </c>
      <c r="B2356" s="30">
        <v>250.69</v>
      </c>
      <c r="C2356" s="30">
        <v>251.44</v>
      </c>
      <c r="D2356" s="30">
        <v>250.12</v>
      </c>
      <c r="E2356" s="30">
        <v>251.41</v>
      </c>
    </row>
    <row r="2357" spans="1:5" x14ac:dyDescent="0.3">
      <c r="A2357" s="31">
        <v>41974</v>
      </c>
      <c r="B2357" s="30">
        <v>252.09</v>
      </c>
      <c r="C2357" s="30">
        <v>252.15</v>
      </c>
      <c r="D2357" s="30">
        <v>250.86</v>
      </c>
      <c r="E2357" s="30">
        <v>251.59</v>
      </c>
    </row>
    <row r="2358" spans="1:5" x14ac:dyDescent="0.3">
      <c r="A2358" s="31">
        <v>41971</v>
      </c>
      <c r="B2358" s="30">
        <v>253.6</v>
      </c>
      <c r="C2358" s="30">
        <v>253.98</v>
      </c>
      <c r="D2358" s="30">
        <v>252.7</v>
      </c>
      <c r="E2358" s="30">
        <v>253.7</v>
      </c>
    </row>
    <row r="2359" spans="1:5" x14ac:dyDescent="0.3">
      <c r="A2359" s="31">
        <v>41970</v>
      </c>
      <c r="B2359" s="30">
        <v>254.13</v>
      </c>
      <c r="C2359" s="30">
        <v>254.57</v>
      </c>
      <c r="D2359" s="30">
        <v>253.3</v>
      </c>
      <c r="E2359" s="30">
        <v>253.3</v>
      </c>
    </row>
    <row r="2360" spans="1:5" x14ac:dyDescent="0.3">
      <c r="A2360" s="31">
        <v>41969</v>
      </c>
      <c r="B2360" s="30">
        <v>252.59</v>
      </c>
      <c r="C2360" s="30">
        <v>252.6</v>
      </c>
      <c r="D2360" s="30">
        <v>250.87</v>
      </c>
      <c r="E2360" s="30">
        <v>252</v>
      </c>
    </row>
    <row r="2361" spans="1:5" x14ac:dyDescent="0.3">
      <c r="A2361" s="31">
        <v>41968</v>
      </c>
      <c r="B2361" s="30">
        <v>252.9</v>
      </c>
      <c r="C2361" s="30">
        <v>252.92</v>
      </c>
      <c r="D2361" s="30">
        <v>251.71</v>
      </c>
      <c r="E2361" s="30">
        <v>251.72</v>
      </c>
    </row>
    <row r="2362" spans="1:5" x14ac:dyDescent="0.3">
      <c r="A2362" s="31">
        <v>41967</v>
      </c>
      <c r="B2362" s="30">
        <v>252.52</v>
      </c>
      <c r="C2362" s="30">
        <v>253.05</v>
      </c>
      <c r="D2362" s="30">
        <v>251.83</v>
      </c>
      <c r="E2362" s="30">
        <v>252.34</v>
      </c>
    </row>
    <row r="2363" spans="1:5" x14ac:dyDescent="0.3">
      <c r="A2363" s="31">
        <v>41964</v>
      </c>
      <c r="B2363" s="30">
        <v>250.14</v>
      </c>
      <c r="C2363" s="30">
        <v>250.45</v>
      </c>
      <c r="D2363" s="30">
        <v>249.25</v>
      </c>
      <c r="E2363" s="30">
        <v>249.9</v>
      </c>
    </row>
    <row r="2364" spans="1:5" x14ac:dyDescent="0.3">
      <c r="A2364" s="31">
        <v>41963</v>
      </c>
      <c r="B2364" s="30">
        <v>249.43</v>
      </c>
      <c r="C2364" s="30">
        <v>249.76</v>
      </c>
      <c r="D2364" s="30">
        <v>248.36</v>
      </c>
      <c r="E2364" s="30">
        <v>248.96</v>
      </c>
    </row>
    <row r="2365" spans="1:5" x14ac:dyDescent="0.3">
      <c r="A2365" s="31">
        <v>41962</v>
      </c>
      <c r="B2365" s="30">
        <v>251.71</v>
      </c>
      <c r="C2365" s="30">
        <v>251.71</v>
      </c>
      <c r="D2365" s="30">
        <v>249.4</v>
      </c>
      <c r="E2365" s="30">
        <v>250.33</v>
      </c>
    </row>
    <row r="2366" spans="1:5" x14ac:dyDescent="0.3">
      <c r="A2366" s="31">
        <v>41961</v>
      </c>
      <c r="B2366" s="30">
        <v>249.45</v>
      </c>
      <c r="C2366" s="30">
        <v>250.96</v>
      </c>
      <c r="D2366" s="30">
        <v>249.45</v>
      </c>
      <c r="E2366" s="30">
        <v>250.65</v>
      </c>
    </row>
    <row r="2367" spans="1:5" x14ac:dyDescent="0.3">
      <c r="A2367" s="31">
        <v>41960</v>
      </c>
      <c r="B2367" s="30">
        <v>247.73</v>
      </c>
      <c r="C2367" s="30">
        <v>248.92</v>
      </c>
      <c r="D2367" s="30">
        <v>246.97</v>
      </c>
      <c r="E2367" s="30">
        <v>248.3</v>
      </c>
    </row>
    <row r="2368" spans="1:5" x14ac:dyDescent="0.3">
      <c r="A2368" s="31">
        <v>41957</v>
      </c>
      <c r="B2368" s="30">
        <v>249.84</v>
      </c>
      <c r="C2368" s="30">
        <v>249.84</v>
      </c>
      <c r="D2368" s="30">
        <v>247.33</v>
      </c>
      <c r="E2368" s="30">
        <v>248.18</v>
      </c>
    </row>
    <row r="2369" spans="1:5" x14ac:dyDescent="0.3">
      <c r="A2369" s="31">
        <v>41956</v>
      </c>
      <c r="B2369" s="30">
        <v>251.59</v>
      </c>
      <c r="C2369" s="30">
        <v>251.98</v>
      </c>
      <c r="D2369" s="30">
        <v>249.28</v>
      </c>
      <c r="E2369" s="30">
        <v>250.11</v>
      </c>
    </row>
    <row r="2370" spans="1:5" x14ac:dyDescent="0.3">
      <c r="A2370" s="31">
        <v>41955</v>
      </c>
      <c r="B2370" s="30">
        <v>250.76</v>
      </c>
      <c r="C2370" s="30">
        <v>252.2</v>
      </c>
      <c r="D2370" s="30">
        <v>250.29</v>
      </c>
      <c r="E2370" s="30">
        <v>251.26</v>
      </c>
    </row>
    <row r="2371" spans="1:5" x14ac:dyDescent="0.3">
      <c r="A2371" s="31">
        <v>41954</v>
      </c>
      <c r="B2371" s="30">
        <v>250.41</v>
      </c>
      <c r="C2371" s="30">
        <v>251.07</v>
      </c>
      <c r="D2371" s="30">
        <v>249.99</v>
      </c>
      <c r="E2371" s="30">
        <v>250.45</v>
      </c>
    </row>
    <row r="2372" spans="1:5" x14ac:dyDescent="0.3">
      <c r="A2372" s="31">
        <v>41953</v>
      </c>
      <c r="B2372" s="30">
        <v>249.16</v>
      </c>
      <c r="C2372" s="30">
        <v>251.37</v>
      </c>
      <c r="D2372" s="30">
        <v>249.11</v>
      </c>
      <c r="E2372" s="30">
        <v>250.64</v>
      </c>
    </row>
    <row r="2373" spans="1:5" x14ac:dyDescent="0.3">
      <c r="A2373" s="31">
        <v>41950</v>
      </c>
      <c r="B2373" s="30">
        <v>247.05</v>
      </c>
      <c r="C2373" s="30">
        <v>248.04</v>
      </c>
      <c r="D2373" s="30">
        <v>246.5</v>
      </c>
      <c r="E2373" s="30">
        <v>247.39</v>
      </c>
    </row>
    <row r="2374" spans="1:5" x14ac:dyDescent="0.3">
      <c r="A2374" s="31">
        <v>41949</v>
      </c>
      <c r="B2374" s="30">
        <v>246.04</v>
      </c>
      <c r="C2374" s="30">
        <v>247.65</v>
      </c>
      <c r="D2374" s="30">
        <v>245.17</v>
      </c>
      <c r="E2374" s="30">
        <v>247.19</v>
      </c>
    </row>
    <row r="2375" spans="1:5" x14ac:dyDescent="0.3">
      <c r="A2375" s="31">
        <v>41948</v>
      </c>
      <c r="B2375" s="30">
        <v>246.83</v>
      </c>
      <c r="C2375" s="30">
        <v>247.66</v>
      </c>
      <c r="D2375" s="30">
        <v>245.28</v>
      </c>
      <c r="E2375" s="30">
        <v>245.86</v>
      </c>
    </row>
    <row r="2376" spans="1:5" x14ac:dyDescent="0.3">
      <c r="A2376" s="31">
        <v>41947</v>
      </c>
      <c r="B2376" s="30">
        <v>248.15</v>
      </c>
      <c r="C2376" s="30">
        <v>249.19</v>
      </c>
      <c r="D2376" s="30">
        <v>245.59</v>
      </c>
      <c r="E2376" s="30">
        <v>246.51</v>
      </c>
    </row>
    <row r="2377" spans="1:5" x14ac:dyDescent="0.3">
      <c r="A2377" s="31">
        <v>41946</v>
      </c>
      <c r="B2377" s="30">
        <v>249.79</v>
      </c>
      <c r="C2377" s="30">
        <v>250.01</v>
      </c>
      <c r="D2377" s="30">
        <v>247.9</v>
      </c>
      <c r="E2377" s="30">
        <v>248.69</v>
      </c>
    </row>
    <row r="2378" spans="1:5" x14ac:dyDescent="0.3">
      <c r="A2378" s="31">
        <v>41943</v>
      </c>
      <c r="B2378" s="30">
        <v>249.55</v>
      </c>
      <c r="C2378" s="30">
        <v>250.73</v>
      </c>
      <c r="D2378" s="30">
        <v>247.96</v>
      </c>
      <c r="E2378" s="30">
        <v>250.45</v>
      </c>
    </row>
    <row r="2379" spans="1:5" x14ac:dyDescent="0.3">
      <c r="A2379" s="31">
        <v>41942</v>
      </c>
      <c r="B2379" s="30">
        <v>248.01</v>
      </c>
      <c r="C2379" s="30">
        <v>248.91</v>
      </c>
      <c r="D2379" s="30">
        <v>246.76</v>
      </c>
      <c r="E2379" s="30">
        <v>248.84</v>
      </c>
    </row>
    <row r="2380" spans="1:5" x14ac:dyDescent="0.3">
      <c r="A2380" s="31">
        <v>41941</v>
      </c>
      <c r="B2380" s="30">
        <v>245.16</v>
      </c>
      <c r="C2380" s="30">
        <v>248.7</v>
      </c>
      <c r="D2380" s="30">
        <v>244.18</v>
      </c>
      <c r="E2380" s="30">
        <v>248.64</v>
      </c>
    </row>
    <row r="2381" spans="1:5" x14ac:dyDescent="0.3">
      <c r="A2381" s="31">
        <v>41940</v>
      </c>
      <c r="B2381" s="30">
        <v>244.26</v>
      </c>
      <c r="C2381" s="30">
        <v>244.42</v>
      </c>
      <c r="D2381" s="30">
        <v>242.93</v>
      </c>
      <c r="E2381" s="30">
        <v>243.3</v>
      </c>
    </row>
    <row r="2382" spans="1:5" x14ac:dyDescent="0.3">
      <c r="A2382" s="31">
        <v>41939</v>
      </c>
      <c r="B2382" s="30">
        <v>244.02</v>
      </c>
      <c r="C2382" s="30">
        <v>244.94</v>
      </c>
      <c r="D2382" s="30">
        <v>243.52</v>
      </c>
      <c r="E2382" s="30">
        <v>243.89</v>
      </c>
    </row>
    <row r="2383" spans="1:5" x14ac:dyDescent="0.3">
      <c r="A2383" s="31">
        <v>41936</v>
      </c>
      <c r="B2383" s="30">
        <v>244.75</v>
      </c>
      <c r="C2383" s="30">
        <v>244.76</v>
      </c>
      <c r="D2383" s="30">
        <v>241.25</v>
      </c>
      <c r="E2383" s="30">
        <v>242.91</v>
      </c>
    </row>
    <row r="2384" spans="1:5" x14ac:dyDescent="0.3">
      <c r="A2384" s="31">
        <v>41935</v>
      </c>
      <c r="B2384" s="30">
        <v>243.45</v>
      </c>
      <c r="C2384" s="30">
        <v>245.02</v>
      </c>
      <c r="D2384" s="30">
        <v>242.32</v>
      </c>
      <c r="E2384" s="30">
        <v>243.38</v>
      </c>
    </row>
    <row r="2385" spans="1:5" x14ac:dyDescent="0.3">
      <c r="A2385" s="31">
        <v>41934</v>
      </c>
      <c r="B2385" s="30">
        <v>244.43</v>
      </c>
      <c r="C2385" s="30">
        <v>244.46</v>
      </c>
      <c r="D2385" s="30">
        <v>242.43</v>
      </c>
      <c r="E2385" s="30">
        <v>244.12</v>
      </c>
    </row>
    <row r="2386" spans="1:5" x14ac:dyDescent="0.3">
      <c r="A2386" s="31">
        <v>41933</v>
      </c>
      <c r="B2386" s="30">
        <v>242.73</v>
      </c>
      <c r="C2386" s="30">
        <v>242.73</v>
      </c>
      <c r="D2386" s="30">
        <v>240.91</v>
      </c>
      <c r="E2386" s="30">
        <v>241.48</v>
      </c>
    </row>
    <row r="2387" spans="1:5" x14ac:dyDescent="0.3">
      <c r="A2387" s="31">
        <v>41932</v>
      </c>
      <c r="B2387" s="30">
        <v>242.36</v>
      </c>
      <c r="C2387" s="30">
        <v>244.34</v>
      </c>
      <c r="D2387" s="30">
        <v>242.08</v>
      </c>
      <c r="E2387" s="30">
        <v>243.9</v>
      </c>
    </row>
    <row r="2388" spans="1:5" x14ac:dyDescent="0.3">
      <c r="A2388" s="31">
        <v>41929</v>
      </c>
      <c r="B2388" s="30">
        <v>243.26</v>
      </c>
      <c r="C2388" s="30">
        <v>243.29</v>
      </c>
      <c r="D2388" s="30">
        <v>239.43</v>
      </c>
      <c r="E2388" s="30">
        <v>239.84</v>
      </c>
    </row>
    <row r="2389" spans="1:5" x14ac:dyDescent="0.3">
      <c r="A2389" s="31">
        <v>41928</v>
      </c>
      <c r="B2389" s="30">
        <v>241.98</v>
      </c>
      <c r="C2389" s="30">
        <v>243.31</v>
      </c>
      <c r="D2389" s="30">
        <v>241.17</v>
      </c>
      <c r="E2389" s="30">
        <v>242.79</v>
      </c>
    </row>
    <row r="2390" spans="1:5" x14ac:dyDescent="0.3">
      <c r="A2390" s="31">
        <v>41927</v>
      </c>
      <c r="B2390" s="30">
        <v>244.91</v>
      </c>
      <c r="C2390" s="30">
        <v>245.85</v>
      </c>
      <c r="D2390" s="30">
        <v>242.95</v>
      </c>
      <c r="E2390" s="30">
        <v>243.87</v>
      </c>
    </row>
    <row r="2391" spans="1:5" x14ac:dyDescent="0.3">
      <c r="A2391" s="31">
        <v>41926</v>
      </c>
      <c r="B2391" s="30">
        <v>245.27</v>
      </c>
      <c r="C2391" s="30">
        <v>246.07</v>
      </c>
      <c r="D2391" s="30">
        <v>244.2</v>
      </c>
      <c r="E2391" s="30">
        <v>244.47</v>
      </c>
    </row>
    <row r="2392" spans="1:5" x14ac:dyDescent="0.3">
      <c r="A2392" s="31">
        <v>41925</v>
      </c>
      <c r="B2392" s="30">
        <v>241.95</v>
      </c>
      <c r="C2392" s="30">
        <v>244.68</v>
      </c>
      <c r="D2392" s="30">
        <v>241.86</v>
      </c>
      <c r="E2392" s="30">
        <v>244.18</v>
      </c>
    </row>
    <row r="2393" spans="1:5" x14ac:dyDescent="0.3">
      <c r="A2393" s="31">
        <v>41922</v>
      </c>
      <c r="B2393" s="30">
        <v>246.48</v>
      </c>
      <c r="C2393" s="30">
        <v>246.48</v>
      </c>
      <c r="D2393" s="30">
        <v>243.85</v>
      </c>
      <c r="E2393" s="30">
        <v>245.06</v>
      </c>
    </row>
    <row r="2394" spans="1:5" x14ac:dyDescent="0.3">
      <c r="A2394" s="31">
        <v>41920</v>
      </c>
      <c r="B2394" s="30">
        <v>247.89</v>
      </c>
      <c r="C2394" s="30">
        <v>249.87</v>
      </c>
      <c r="D2394" s="30">
        <v>247.88</v>
      </c>
      <c r="E2394" s="30">
        <v>248.36</v>
      </c>
    </row>
    <row r="2395" spans="1:5" x14ac:dyDescent="0.3">
      <c r="A2395" s="31">
        <v>41919</v>
      </c>
      <c r="B2395" s="30">
        <v>250.9</v>
      </c>
      <c r="C2395" s="30">
        <v>251.49</v>
      </c>
      <c r="D2395" s="30">
        <v>249.07</v>
      </c>
      <c r="E2395" s="30">
        <v>249.93</v>
      </c>
    </row>
    <row r="2396" spans="1:5" x14ac:dyDescent="0.3">
      <c r="A2396" s="31">
        <v>41918</v>
      </c>
      <c r="B2396" s="30">
        <v>251.59</v>
      </c>
      <c r="C2396" s="30">
        <v>251.66</v>
      </c>
      <c r="D2396" s="30">
        <v>249.1</v>
      </c>
      <c r="E2396" s="30">
        <v>249.19</v>
      </c>
    </row>
    <row r="2397" spans="1:5" x14ac:dyDescent="0.3">
      <c r="A2397" s="31">
        <v>41914</v>
      </c>
      <c r="B2397" s="30">
        <v>252.09</v>
      </c>
      <c r="C2397" s="30">
        <v>252.2</v>
      </c>
      <c r="D2397" s="30">
        <v>249.22</v>
      </c>
      <c r="E2397" s="30">
        <v>250.06</v>
      </c>
    </row>
    <row r="2398" spans="1:5" x14ac:dyDescent="0.3">
      <c r="A2398" s="31">
        <v>41913</v>
      </c>
      <c r="B2398" s="30">
        <v>255.78</v>
      </c>
      <c r="C2398" s="30">
        <v>255.81</v>
      </c>
      <c r="D2398" s="30">
        <v>252.65</v>
      </c>
      <c r="E2398" s="30">
        <v>252.81</v>
      </c>
    </row>
    <row r="2399" spans="1:5" x14ac:dyDescent="0.3">
      <c r="A2399" s="31">
        <v>41912</v>
      </c>
      <c r="B2399" s="30">
        <v>257.37</v>
      </c>
      <c r="C2399" s="30">
        <v>258.14</v>
      </c>
      <c r="D2399" s="30">
        <v>255.09</v>
      </c>
      <c r="E2399" s="30">
        <v>256.77</v>
      </c>
    </row>
    <row r="2400" spans="1:5" x14ac:dyDescent="0.3">
      <c r="A2400" s="31">
        <v>41911</v>
      </c>
      <c r="B2400" s="30">
        <v>258.95</v>
      </c>
      <c r="C2400" s="30">
        <v>259.12</v>
      </c>
      <c r="D2400" s="30">
        <v>257.38</v>
      </c>
      <c r="E2400" s="30">
        <v>257.95</v>
      </c>
    </row>
    <row r="2401" spans="1:5" x14ac:dyDescent="0.3">
      <c r="A2401" s="31">
        <v>41908</v>
      </c>
      <c r="B2401" s="30">
        <v>256.41000000000003</v>
      </c>
      <c r="C2401" s="30">
        <v>258.33999999999997</v>
      </c>
      <c r="D2401" s="30">
        <v>256.25</v>
      </c>
      <c r="E2401" s="30">
        <v>258.33</v>
      </c>
    </row>
    <row r="2402" spans="1:5" x14ac:dyDescent="0.3">
      <c r="A2402" s="31">
        <v>41907</v>
      </c>
      <c r="B2402" s="30">
        <v>260.25</v>
      </c>
      <c r="C2402" s="30">
        <v>260.36</v>
      </c>
      <c r="D2402" s="30">
        <v>257.88</v>
      </c>
      <c r="E2402" s="30">
        <v>258.45999999999998</v>
      </c>
    </row>
    <row r="2403" spans="1:5" x14ac:dyDescent="0.3">
      <c r="A2403" s="31">
        <v>41906</v>
      </c>
      <c r="B2403" s="30">
        <v>257.81</v>
      </c>
      <c r="C2403" s="30">
        <v>258.98</v>
      </c>
      <c r="D2403" s="30">
        <v>256.88</v>
      </c>
      <c r="E2403" s="30">
        <v>258.88</v>
      </c>
    </row>
    <row r="2404" spans="1:5" x14ac:dyDescent="0.3">
      <c r="A2404" s="31">
        <v>41905</v>
      </c>
      <c r="B2404" s="30">
        <v>258.52999999999997</v>
      </c>
      <c r="C2404" s="30">
        <v>259.63</v>
      </c>
      <c r="D2404" s="30">
        <v>258.11</v>
      </c>
      <c r="E2404" s="30">
        <v>258.49</v>
      </c>
    </row>
    <row r="2405" spans="1:5" x14ac:dyDescent="0.3">
      <c r="A2405" s="31">
        <v>41904</v>
      </c>
      <c r="B2405" s="30">
        <v>262.06</v>
      </c>
      <c r="C2405" s="30">
        <v>262.10000000000002</v>
      </c>
      <c r="D2405" s="30">
        <v>259.16000000000003</v>
      </c>
      <c r="E2405" s="30">
        <v>260.14999999999998</v>
      </c>
    </row>
    <row r="2406" spans="1:5" x14ac:dyDescent="0.3">
      <c r="A2406" s="31">
        <v>41901</v>
      </c>
      <c r="B2406" s="30">
        <v>262.99</v>
      </c>
      <c r="C2406" s="30">
        <v>263.64</v>
      </c>
      <c r="D2406" s="30">
        <v>262.29000000000002</v>
      </c>
      <c r="E2406" s="30">
        <v>262.31</v>
      </c>
    </row>
    <row r="2407" spans="1:5" x14ac:dyDescent="0.3">
      <c r="A2407" s="31">
        <v>41900</v>
      </c>
      <c r="B2407" s="30">
        <v>263.35000000000002</v>
      </c>
      <c r="C2407" s="30">
        <v>264.3</v>
      </c>
      <c r="D2407" s="30">
        <v>261.27</v>
      </c>
      <c r="E2407" s="30">
        <v>261.72000000000003</v>
      </c>
    </row>
    <row r="2408" spans="1:5" x14ac:dyDescent="0.3">
      <c r="A2408" s="31">
        <v>41899</v>
      </c>
      <c r="B2408" s="30">
        <v>262.70999999999998</v>
      </c>
      <c r="C2408" s="30">
        <v>264.01</v>
      </c>
      <c r="D2408" s="30">
        <v>262.56</v>
      </c>
      <c r="E2408" s="30">
        <v>264.01</v>
      </c>
    </row>
    <row r="2409" spans="1:5" x14ac:dyDescent="0.3">
      <c r="A2409" s="31">
        <v>41898</v>
      </c>
      <c r="B2409" s="30">
        <v>261.14</v>
      </c>
      <c r="C2409" s="30">
        <v>261.94</v>
      </c>
      <c r="D2409" s="30">
        <v>260.58</v>
      </c>
      <c r="E2409" s="30">
        <v>261.45</v>
      </c>
    </row>
    <row r="2410" spans="1:5" x14ac:dyDescent="0.3">
      <c r="A2410" s="31">
        <v>41897</v>
      </c>
      <c r="B2410" s="30">
        <v>260.92</v>
      </c>
      <c r="C2410" s="30">
        <v>261.2</v>
      </c>
      <c r="D2410" s="30">
        <v>259.60000000000002</v>
      </c>
      <c r="E2410" s="30">
        <v>260.56</v>
      </c>
    </row>
    <row r="2411" spans="1:5" x14ac:dyDescent="0.3">
      <c r="A2411" s="31">
        <v>41894</v>
      </c>
      <c r="B2411" s="30">
        <v>261.01</v>
      </c>
      <c r="C2411" s="30">
        <v>262.29000000000002</v>
      </c>
      <c r="D2411" s="30">
        <v>260.54000000000002</v>
      </c>
      <c r="E2411" s="30">
        <v>261.39</v>
      </c>
    </row>
    <row r="2412" spans="1:5" x14ac:dyDescent="0.3">
      <c r="A2412" s="31">
        <v>41893</v>
      </c>
      <c r="B2412" s="30">
        <v>261.72000000000003</v>
      </c>
      <c r="C2412" s="30">
        <v>262.45</v>
      </c>
      <c r="D2412" s="30">
        <v>259.8</v>
      </c>
      <c r="E2412" s="30">
        <v>259.8</v>
      </c>
    </row>
    <row r="2413" spans="1:5" x14ac:dyDescent="0.3">
      <c r="A2413" s="31">
        <v>41887</v>
      </c>
      <c r="B2413" s="30">
        <v>262.89999999999998</v>
      </c>
      <c r="C2413" s="30">
        <v>263.64</v>
      </c>
      <c r="D2413" s="30">
        <v>261.33999999999997</v>
      </c>
      <c r="E2413" s="30">
        <v>262.08999999999997</v>
      </c>
    </row>
    <row r="2414" spans="1:5" x14ac:dyDescent="0.3">
      <c r="A2414" s="31">
        <v>41886</v>
      </c>
      <c r="B2414" s="30">
        <v>263.52</v>
      </c>
      <c r="C2414" s="30">
        <v>264.41000000000003</v>
      </c>
      <c r="D2414" s="30">
        <v>262.37</v>
      </c>
      <c r="E2414" s="30">
        <v>263.19</v>
      </c>
    </row>
    <row r="2415" spans="1:5" x14ac:dyDescent="0.3">
      <c r="A2415" s="31">
        <v>41885</v>
      </c>
      <c r="B2415" s="30">
        <v>262.49</v>
      </c>
      <c r="C2415" s="30">
        <v>263.02</v>
      </c>
      <c r="D2415" s="30">
        <v>260.87</v>
      </c>
      <c r="E2415" s="30">
        <v>262.27</v>
      </c>
    </row>
    <row r="2416" spans="1:5" x14ac:dyDescent="0.3">
      <c r="A2416" s="31">
        <v>41884</v>
      </c>
      <c r="B2416" s="30">
        <v>264.95999999999998</v>
      </c>
      <c r="C2416" s="30">
        <v>265</v>
      </c>
      <c r="D2416" s="30">
        <v>262.29000000000002</v>
      </c>
      <c r="E2416" s="30">
        <v>262.61</v>
      </c>
    </row>
    <row r="2417" spans="1:5" x14ac:dyDescent="0.3">
      <c r="A2417" s="31">
        <v>41883</v>
      </c>
      <c r="B2417" s="30">
        <v>265.27999999999997</v>
      </c>
      <c r="C2417" s="30">
        <v>265.93</v>
      </c>
      <c r="D2417" s="30">
        <v>264.58</v>
      </c>
      <c r="E2417" s="30">
        <v>265.27</v>
      </c>
    </row>
    <row r="2418" spans="1:5" x14ac:dyDescent="0.3">
      <c r="A2418" s="31">
        <v>41880</v>
      </c>
      <c r="B2418" s="30">
        <v>265.38</v>
      </c>
      <c r="C2418" s="30">
        <v>266.10000000000002</v>
      </c>
      <c r="D2418" s="30">
        <v>264.02999999999997</v>
      </c>
      <c r="E2418" s="30">
        <v>265.41000000000003</v>
      </c>
    </row>
    <row r="2419" spans="1:5" x14ac:dyDescent="0.3">
      <c r="A2419" s="31">
        <v>41879</v>
      </c>
      <c r="B2419" s="30">
        <v>267.24</v>
      </c>
      <c r="C2419" s="30">
        <v>268.13</v>
      </c>
      <c r="D2419" s="30">
        <v>265.66000000000003</v>
      </c>
      <c r="E2419" s="30">
        <v>266.19</v>
      </c>
    </row>
    <row r="2420" spans="1:5" x14ac:dyDescent="0.3">
      <c r="A2420" s="31">
        <v>41878</v>
      </c>
      <c r="B2420" s="30">
        <v>266.12</v>
      </c>
      <c r="C2420" s="30">
        <v>267.04000000000002</v>
      </c>
      <c r="D2420" s="30">
        <v>265.42</v>
      </c>
      <c r="E2420" s="30">
        <v>265.88</v>
      </c>
    </row>
    <row r="2421" spans="1:5" x14ac:dyDescent="0.3">
      <c r="A2421" s="31">
        <v>41877</v>
      </c>
      <c r="B2421" s="30">
        <v>265.51</v>
      </c>
      <c r="C2421" s="30">
        <v>266.07</v>
      </c>
      <c r="D2421" s="30">
        <v>264.97000000000003</v>
      </c>
      <c r="E2421" s="30">
        <v>265.14</v>
      </c>
    </row>
    <row r="2422" spans="1:5" x14ac:dyDescent="0.3">
      <c r="A2422" s="31">
        <v>41876</v>
      </c>
      <c r="B2422" s="30">
        <v>262.89</v>
      </c>
      <c r="C2422" s="30">
        <v>264.69</v>
      </c>
      <c r="D2422" s="30">
        <v>262.19</v>
      </c>
      <c r="E2422" s="30">
        <v>264.45999999999998</v>
      </c>
    </row>
    <row r="2423" spans="1:5" x14ac:dyDescent="0.3">
      <c r="A2423" s="31">
        <v>41873</v>
      </c>
      <c r="B2423" s="30">
        <v>263.08</v>
      </c>
      <c r="C2423" s="30">
        <v>264.43</v>
      </c>
      <c r="D2423" s="30">
        <v>262.8</v>
      </c>
      <c r="E2423" s="30">
        <v>264.26</v>
      </c>
    </row>
    <row r="2424" spans="1:5" x14ac:dyDescent="0.3">
      <c r="A2424" s="31">
        <v>41872</v>
      </c>
      <c r="B2424" s="30">
        <v>265.98</v>
      </c>
      <c r="C2424" s="30">
        <v>266.12</v>
      </c>
      <c r="D2424" s="30">
        <v>262.14</v>
      </c>
      <c r="E2424" s="30">
        <v>262.52999999999997</v>
      </c>
    </row>
    <row r="2425" spans="1:5" x14ac:dyDescent="0.3">
      <c r="A2425" s="31">
        <v>41871</v>
      </c>
      <c r="B2425" s="30">
        <v>268.02999999999997</v>
      </c>
      <c r="C2425" s="30">
        <v>268.27999999999997</v>
      </c>
      <c r="D2425" s="30">
        <v>265.52</v>
      </c>
      <c r="E2425" s="30">
        <v>266.79000000000002</v>
      </c>
    </row>
    <row r="2426" spans="1:5" x14ac:dyDescent="0.3">
      <c r="A2426" s="31">
        <v>41870</v>
      </c>
      <c r="B2426" s="30">
        <v>266.07</v>
      </c>
      <c r="C2426" s="30">
        <v>267.17</v>
      </c>
      <c r="D2426" s="30">
        <v>265.87</v>
      </c>
      <c r="E2426" s="30">
        <v>266.62</v>
      </c>
    </row>
    <row r="2427" spans="1:5" x14ac:dyDescent="0.3">
      <c r="A2427" s="31">
        <v>41869</v>
      </c>
      <c r="B2427" s="30">
        <v>267.02999999999997</v>
      </c>
      <c r="C2427" s="30">
        <v>267.29000000000002</v>
      </c>
      <c r="D2427" s="30">
        <v>264.24</v>
      </c>
      <c r="E2427" s="30">
        <v>264.24</v>
      </c>
    </row>
    <row r="2428" spans="1:5" x14ac:dyDescent="0.3">
      <c r="A2428" s="31">
        <v>41865</v>
      </c>
      <c r="B2428" s="30">
        <v>266.47000000000003</v>
      </c>
      <c r="C2428" s="30">
        <v>267.37</v>
      </c>
      <c r="D2428" s="30">
        <v>264.94</v>
      </c>
      <c r="E2428" s="30">
        <v>265.88</v>
      </c>
    </row>
    <row r="2429" spans="1:5" x14ac:dyDescent="0.3">
      <c r="A2429" s="31">
        <v>41864</v>
      </c>
      <c r="B2429" s="30">
        <v>264.14</v>
      </c>
      <c r="C2429" s="30">
        <v>265.91000000000003</v>
      </c>
      <c r="D2429" s="30">
        <v>263.3</v>
      </c>
      <c r="E2429" s="30">
        <v>265.91000000000003</v>
      </c>
    </row>
    <row r="2430" spans="1:5" x14ac:dyDescent="0.3">
      <c r="A2430" s="31">
        <v>41863</v>
      </c>
      <c r="B2430" s="30">
        <v>264.54000000000002</v>
      </c>
      <c r="C2430" s="30">
        <v>265.75</v>
      </c>
      <c r="D2430" s="30">
        <v>263.08</v>
      </c>
      <c r="E2430" s="30">
        <v>263.33999999999997</v>
      </c>
    </row>
    <row r="2431" spans="1:5" x14ac:dyDescent="0.3">
      <c r="A2431" s="31">
        <v>41862</v>
      </c>
      <c r="B2431" s="30">
        <v>264.58999999999997</v>
      </c>
      <c r="C2431" s="30">
        <v>264.58999999999997</v>
      </c>
      <c r="D2431" s="30">
        <v>262.99</v>
      </c>
      <c r="E2431" s="30">
        <v>263.32</v>
      </c>
    </row>
    <row r="2432" spans="1:5" x14ac:dyDescent="0.3">
      <c r="A2432" s="31">
        <v>41859</v>
      </c>
      <c r="B2432" s="30">
        <v>264.74</v>
      </c>
      <c r="C2432" s="30">
        <v>265.08</v>
      </c>
      <c r="D2432" s="30">
        <v>261.52999999999997</v>
      </c>
      <c r="E2432" s="30">
        <v>262.02</v>
      </c>
    </row>
    <row r="2433" spans="1:5" x14ac:dyDescent="0.3">
      <c r="A2433" s="31">
        <v>41858</v>
      </c>
      <c r="B2433" s="30">
        <v>266.73</v>
      </c>
      <c r="C2433" s="30">
        <v>266.94</v>
      </c>
      <c r="D2433" s="30">
        <v>264.76</v>
      </c>
      <c r="E2433" s="30">
        <v>265.64</v>
      </c>
    </row>
    <row r="2434" spans="1:5" x14ac:dyDescent="0.3">
      <c r="A2434" s="31">
        <v>41857</v>
      </c>
      <c r="B2434" s="30">
        <v>267.12</v>
      </c>
      <c r="C2434" s="30">
        <v>267.85000000000002</v>
      </c>
      <c r="D2434" s="30">
        <v>265.92</v>
      </c>
      <c r="E2434" s="30">
        <v>266.60000000000002</v>
      </c>
    </row>
    <row r="2435" spans="1:5" x14ac:dyDescent="0.3">
      <c r="A2435" s="31">
        <v>41856</v>
      </c>
      <c r="B2435" s="30">
        <v>268.92</v>
      </c>
      <c r="C2435" s="30">
        <v>269.14</v>
      </c>
      <c r="D2435" s="30">
        <v>266.54000000000002</v>
      </c>
      <c r="E2435" s="30">
        <v>267.63</v>
      </c>
    </row>
    <row r="2436" spans="1:5" x14ac:dyDescent="0.3">
      <c r="A2436" s="31">
        <v>41855</v>
      </c>
      <c r="B2436" s="30">
        <v>269.66000000000003</v>
      </c>
      <c r="C2436" s="30">
        <v>270.08999999999997</v>
      </c>
      <c r="D2436" s="30">
        <v>267.89999999999998</v>
      </c>
      <c r="E2436" s="30">
        <v>269.64999999999998</v>
      </c>
    </row>
    <row r="2437" spans="1:5" x14ac:dyDescent="0.3">
      <c r="A2437" s="31">
        <v>41852</v>
      </c>
      <c r="B2437" s="30">
        <v>268.01</v>
      </c>
      <c r="C2437" s="30">
        <v>269.88</v>
      </c>
      <c r="D2437" s="30">
        <v>267.8</v>
      </c>
      <c r="E2437" s="30">
        <v>268.56</v>
      </c>
    </row>
    <row r="2438" spans="1:5" x14ac:dyDescent="0.3">
      <c r="A2438" s="31">
        <v>41851</v>
      </c>
      <c r="B2438" s="30">
        <v>270.93</v>
      </c>
      <c r="C2438" s="30">
        <v>272.12</v>
      </c>
      <c r="D2438" s="30">
        <v>269.14999999999998</v>
      </c>
      <c r="E2438" s="30">
        <v>269.68</v>
      </c>
    </row>
    <row r="2439" spans="1:5" x14ac:dyDescent="0.3">
      <c r="A2439" s="31">
        <v>41850</v>
      </c>
      <c r="B2439" s="30">
        <v>268.44</v>
      </c>
      <c r="C2439" s="30">
        <v>272.83</v>
      </c>
      <c r="D2439" s="30">
        <v>268.20999999999998</v>
      </c>
      <c r="E2439" s="30">
        <v>271.17</v>
      </c>
    </row>
    <row r="2440" spans="1:5" x14ac:dyDescent="0.3">
      <c r="A2440" s="31">
        <v>41849</v>
      </c>
      <c r="B2440" s="30">
        <v>266.2</v>
      </c>
      <c r="C2440" s="30">
        <v>268.31</v>
      </c>
      <c r="D2440" s="30">
        <v>266.04000000000002</v>
      </c>
      <c r="E2440" s="30">
        <v>268.01</v>
      </c>
    </row>
    <row r="2441" spans="1:5" x14ac:dyDescent="0.3">
      <c r="A2441" s="31">
        <v>41848</v>
      </c>
      <c r="B2441" s="30">
        <v>263.77</v>
      </c>
      <c r="C2441" s="30">
        <v>266.39999999999998</v>
      </c>
      <c r="D2441" s="30">
        <v>263.74</v>
      </c>
      <c r="E2441" s="30">
        <v>265.52999999999997</v>
      </c>
    </row>
    <row r="2442" spans="1:5" x14ac:dyDescent="0.3">
      <c r="A2442" s="31">
        <v>41845</v>
      </c>
      <c r="B2442" s="30">
        <v>263.13</v>
      </c>
      <c r="C2442" s="30">
        <v>263.83999999999997</v>
      </c>
      <c r="D2442" s="30">
        <v>262.55</v>
      </c>
      <c r="E2442" s="30">
        <v>263.47000000000003</v>
      </c>
    </row>
    <row r="2443" spans="1:5" x14ac:dyDescent="0.3">
      <c r="A2443" s="31">
        <v>41844</v>
      </c>
      <c r="B2443" s="30">
        <v>263.27999999999997</v>
      </c>
      <c r="C2443" s="30">
        <v>263.72000000000003</v>
      </c>
      <c r="D2443" s="30">
        <v>261.86</v>
      </c>
      <c r="E2443" s="30">
        <v>262.72000000000003</v>
      </c>
    </row>
    <row r="2444" spans="1:5" x14ac:dyDescent="0.3">
      <c r="A2444" s="31">
        <v>41843</v>
      </c>
      <c r="B2444" s="30">
        <v>263.33999999999997</v>
      </c>
      <c r="C2444" s="30">
        <v>263.67</v>
      </c>
      <c r="D2444" s="30">
        <v>262</v>
      </c>
      <c r="E2444" s="30">
        <v>262.56</v>
      </c>
    </row>
    <row r="2445" spans="1:5" x14ac:dyDescent="0.3">
      <c r="A2445" s="31">
        <v>41842</v>
      </c>
      <c r="B2445" s="30">
        <v>261.94</v>
      </c>
      <c r="C2445" s="30">
        <v>262.86</v>
      </c>
      <c r="D2445" s="30">
        <v>261.39</v>
      </c>
      <c r="E2445" s="30">
        <v>262.86</v>
      </c>
    </row>
    <row r="2446" spans="1:5" x14ac:dyDescent="0.3">
      <c r="A2446" s="31">
        <v>41841</v>
      </c>
      <c r="B2446" s="30">
        <v>262.88</v>
      </c>
      <c r="C2446" s="30">
        <v>263.33</v>
      </c>
      <c r="D2446" s="30">
        <v>261.26</v>
      </c>
      <c r="E2446" s="30">
        <v>261.51</v>
      </c>
    </row>
    <row r="2447" spans="1:5" x14ac:dyDescent="0.3">
      <c r="A2447" s="31">
        <v>41838</v>
      </c>
      <c r="B2447" s="30">
        <v>259.97000000000003</v>
      </c>
      <c r="C2447" s="30">
        <v>261.68</v>
      </c>
      <c r="D2447" s="30">
        <v>259.77999999999997</v>
      </c>
      <c r="E2447" s="30">
        <v>261.66000000000003</v>
      </c>
    </row>
    <row r="2448" spans="1:5" x14ac:dyDescent="0.3">
      <c r="A2448" s="31">
        <v>41837</v>
      </c>
      <c r="B2448" s="30">
        <v>261.8</v>
      </c>
      <c r="C2448" s="30">
        <v>262.64999999999998</v>
      </c>
      <c r="D2448" s="30">
        <v>261.52</v>
      </c>
      <c r="E2448" s="30">
        <v>261.93</v>
      </c>
    </row>
    <row r="2449" spans="1:5" x14ac:dyDescent="0.3">
      <c r="A2449" s="31">
        <v>41836</v>
      </c>
      <c r="B2449" s="30">
        <v>260.85000000000002</v>
      </c>
      <c r="C2449" s="30">
        <v>261.19</v>
      </c>
      <c r="D2449" s="30">
        <v>260.27</v>
      </c>
      <c r="E2449" s="30">
        <v>260.82</v>
      </c>
    </row>
    <row r="2450" spans="1:5" x14ac:dyDescent="0.3">
      <c r="A2450" s="31">
        <v>41835</v>
      </c>
      <c r="B2450" s="30">
        <v>258.87</v>
      </c>
      <c r="C2450" s="30">
        <v>260.79000000000002</v>
      </c>
      <c r="D2450" s="30">
        <v>258.79000000000002</v>
      </c>
      <c r="E2450" s="30">
        <v>260.39999999999998</v>
      </c>
    </row>
    <row r="2451" spans="1:5" x14ac:dyDescent="0.3">
      <c r="A2451" s="31">
        <v>41834</v>
      </c>
      <c r="B2451" s="30">
        <v>258.11</v>
      </c>
      <c r="C2451" s="30">
        <v>258.58999999999997</v>
      </c>
      <c r="D2451" s="30">
        <v>257.27</v>
      </c>
      <c r="E2451" s="30">
        <v>257.27</v>
      </c>
    </row>
    <row r="2452" spans="1:5" x14ac:dyDescent="0.3">
      <c r="A2452" s="31">
        <v>41831</v>
      </c>
      <c r="B2452" s="30">
        <v>257.14</v>
      </c>
      <c r="C2452" s="30">
        <v>257.81</v>
      </c>
      <c r="D2452" s="30">
        <v>256.23</v>
      </c>
      <c r="E2452" s="30">
        <v>256.72000000000003</v>
      </c>
    </row>
    <row r="2453" spans="1:5" x14ac:dyDescent="0.3">
      <c r="A2453" s="31">
        <v>41830</v>
      </c>
      <c r="B2453" s="30">
        <v>259.39999999999998</v>
      </c>
      <c r="C2453" s="30">
        <v>259.73</v>
      </c>
      <c r="D2453" s="30">
        <v>258.74</v>
      </c>
      <c r="E2453" s="30">
        <v>259.17</v>
      </c>
    </row>
    <row r="2454" spans="1:5" x14ac:dyDescent="0.3">
      <c r="A2454" s="31">
        <v>41829</v>
      </c>
      <c r="B2454" s="30">
        <v>258.60000000000002</v>
      </c>
      <c r="C2454" s="30">
        <v>259.01</v>
      </c>
      <c r="D2454" s="30">
        <v>257.83</v>
      </c>
      <c r="E2454" s="30">
        <v>258.87</v>
      </c>
    </row>
    <row r="2455" spans="1:5" x14ac:dyDescent="0.3">
      <c r="A2455" s="31">
        <v>41828</v>
      </c>
      <c r="B2455" s="30">
        <v>259.7</v>
      </c>
      <c r="C2455" s="30">
        <v>260.76</v>
      </c>
      <c r="D2455" s="30">
        <v>258.74</v>
      </c>
      <c r="E2455" s="30">
        <v>259.93</v>
      </c>
    </row>
    <row r="2456" spans="1:5" x14ac:dyDescent="0.3">
      <c r="A2456" s="31">
        <v>41827</v>
      </c>
      <c r="B2456" s="30">
        <v>260.18</v>
      </c>
      <c r="C2456" s="30">
        <v>260.48</v>
      </c>
      <c r="D2456" s="30">
        <v>258.88</v>
      </c>
      <c r="E2456" s="30">
        <v>259.95</v>
      </c>
    </row>
    <row r="2457" spans="1:5" x14ac:dyDescent="0.3">
      <c r="A2457" s="31">
        <v>41824</v>
      </c>
      <c r="B2457" s="30">
        <v>262.08999999999997</v>
      </c>
      <c r="C2457" s="30">
        <v>262.08999999999997</v>
      </c>
      <c r="D2457" s="30">
        <v>260.08</v>
      </c>
      <c r="E2457" s="30">
        <v>260.63</v>
      </c>
    </row>
    <row r="2458" spans="1:5" x14ac:dyDescent="0.3">
      <c r="A2458" s="31">
        <v>41823</v>
      </c>
      <c r="B2458" s="30">
        <v>262.02999999999997</v>
      </c>
      <c r="C2458" s="30">
        <v>262.02999999999997</v>
      </c>
      <c r="D2458" s="30">
        <v>260.70999999999998</v>
      </c>
      <c r="E2458" s="30">
        <v>261.13</v>
      </c>
    </row>
    <row r="2459" spans="1:5" x14ac:dyDescent="0.3">
      <c r="A2459" s="31">
        <v>41822</v>
      </c>
      <c r="B2459" s="30">
        <v>261.01</v>
      </c>
      <c r="C2459" s="30">
        <v>262.23</v>
      </c>
      <c r="D2459" s="30">
        <v>260.19</v>
      </c>
      <c r="E2459" s="30">
        <v>262.04000000000002</v>
      </c>
    </row>
    <row r="2460" spans="1:5" x14ac:dyDescent="0.3">
      <c r="A2460" s="31">
        <v>41821</v>
      </c>
      <c r="B2460" s="30">
        <v>259.14</v>
      </c>
      <c r="C2460" s="30">
        <v>259.93</v>
      </c>
      <c r="D2460" s="30">
        <v>258.49</v>
      </c>
      <c r="E2460" s="30">
        <v>259.74</v>
      </c>
    </row>
    <row r="2461" spans="1:5" x14ac:dyDescent="0.3">
      <c r="A2461" s="31">
        <v>41820</v>
      </c>
      <c r="B2461" s="30">
        <v>259.81</v>
      </c>
      <c r="C2461" s="30">
        <v>260.64</v>
      </c>
      <c r="D2461" s="30">
        <v>259.14</v>
      </c>
      <c r="E2461" s="30">
        <v>260.56</v>
      </c>
    </row>
    <row r="2462" spans="1:5" x14ac:dyDescent="0.3">
      <c r="A2462" s="31">
        <v>41817</v>
      </c>
      <c r="B2462" s="30">
        <v>259.27999999999997</v>
      </c>
      <c r="C2462" s="30">
        <v>260.13</v>
      </c>
      <c r="D2462" s="30">
        <v>258.25</v>
      </c>
      <c r="E2462" s="30">
        <v>258.77999999999997</v>
      </c>
    </row>
    <row r="2463" spans="1:5" x14ac:dyDescent="0.3">
      <c r="A2463" s="31">
        <v>41816</v>
      </c>
      <c r="B2463" s="30">
        <v>258.2</v>
      </c>
      <c r="C2463" s="30">
        <v>260.45999999999998</v>
      </c>
      <c r="D2463" s="30">
        <v>258.11</v>
      </c>
      <c r="E2463" s="30">
        <v>260.02999999999997</v>
      </c>
    </row>
    <row r="2464" spans="1:5" x14ac:dyDescent="0.3">
      <c r="A2464" s="31">
        <v>41815</v>
      </c>
      <c r="B2464" s="30">
        <v>259.51</v>
      </c>
      <c r="C2464" s="30">
        <v>259.72000000000003</v>
      </c>
      <c r="D2464" s="30">
        <v>257.99</v>
      </c>
      <c r="E2464" s="30">
        <v>258.16000000000003</v>
      </c>
    </row>
    <row r="2465" spans="1:5" x14ac:dyDescent="0.3">
      <c r="A2465" s="31">
        <v>41814</v>
      </c>
      <c r="B2465" s="30">
        <v>257.10000000000002</v>
      </c>
      <c r="C2465" s="30">
        <v>260.38</v>
      </c>
      <c r="D2465" s="30">
        <v>257.04000000000002</v>
      </c>
      <c r="E2465" s="30">
        <v>259.75</v>
      </c>
    </row>
    <row r="2466" spans="1:5" x14ac:dyDescent="0.3">
      <c r="A2466" s="31">
        <v>41813</v>
      </c>
      <c r="B2466" s="30">
        <v>256.43</v>
      </c>
      <c r="C2466" s="30">
        <v>257.55</v>
      </c>
      <c r="D2466" s="30">
        <v>256</v>
      </c>
      <c r="E2466" s="30">
        <v>256.77</v>
      </c>
    </row>
    <row r="2467" spans="1:5" x14ac:dyDescent="0.3">
      <c r="A2467" s="31">
        <v>41810</v>
      </c>
      <c r="B2467" s="30">
        <v>258.64999999999998</v>
      </c>
      <c r="C2467" s="30">
        <v>258.7</v>
      </c>
      <c r="D2467" s="30">
        <v>255.03</v>
      </c>
      <c r="E2467" s="30">
        <v>255.31</v>
      </c>
    </row>
    <row r="2468" spans="1:5" x14ac:dyDescent="0.3">
      <c r="A2468" s="31">
        <v>41809</v>
      </c>
      <c r="B2468" s="30">
        <v>259.19</v>
      </c>
      <c r="C2468" s="30">
        <v>259.95</v>
      </c>
      <c r="D2468" s="30">
        <v>258.14999999999998</v>
      </c>
      <c r="E2468" s="30">
        <v>258.83</v>
      </c>
    </row>
    <row r="2469" spans="1:5" x14ac:dyDescent="0.3">
      <c r="A2469" s="31">
        <v>41808</v>
      </c>
      <c r="B2469" s="30">
        <v>260.45999999999998</v>
      </c>
      <c r="C2469" s="30">
        <v>260.45999999999998</v>
      </c>
      <c r="D2469" s="30">
        <v>258.31</v>
      </c>
      <c r="E2469" s="30">
        <v>258.7</v>
      </c>
    </row>
    <row r="2470" spans="1:5" x14ac:dyDescent="0.3">
      <c r="A2470" s="31">
        <v>41807</v>
      </c>
      <c r="B2470" s="30">
        <v>259.57</v>
      </c>
      <c r="C2470" s="30">
        <v>260.74</v>
      </c>
      <c r="D2470" s="30">
        <v>259.02</v>
      </c>
      <c r="E2470" s="30">
        <v>260.43</v>
      </c>
    </row>
    <row r="2471" spans="1:5" x14ac:dyDescent="0.3">
      <c r="A2471" s="31">
        <v>41806</v>
      </c>
      <c r="B2471" s="30">
        <v>258.16000000000003</v>
      </c>
      <c r="C2471" s="30">
        <v>259.7</v>
      </c>
      <c r="D2471" s="30">
        <v>258.04000000000002</v>
      </c>
      <c r="E2471" s="30">
        <v>259.43</v>
      </c>
    </row>
    <row r="2472" spans="1:5" x14ac:dyDescent="0.3">
      <c r="A2472" s="31">
        <v>41803</v>
      </c>
      <c r="B2472" s="30">
        <v>261.08999999999997</v>
      </c>
      <c r="C2472" s="30">
        <v>261.11</v>
      </c>
      <c r="D2472" s="30">
        <v>257.89</v>
      </c>
      <c r="E2472" s="30">
        <v>258.75</v>
      </c>
    </row>
    <row r="2473" spans="1:5" x14ac:dyDescent="0.3">
      <c r="A2473" s="31">
        <v>41802</v>
      </c>
      <c r="B2473" s="30">
        <v>262.57</v>
      </c>
      <c r="C2473" s="30">
        <v>262.83</v>
      </c>
      <c r="D2473" s="30">
        <v>260.83</v>
      </c>
      <c r="E2473" s="30">
        <v>262.01</v>
      </c>
    </row>
    <row r="2474" spans="1:5" x14ac:dyDescent="0.3">
      <c r="A2474" s="31">
        <v>41801</v>
      </c>
      <c r="B2474" s="30">
        <v>262.19</v>
      </c>
      <c r="C2474" s="30">
        <v>263.19</v>
      </c>
      <c r="D2474" s="30">
        <v>261.58</v>
      </c>
      <c r="E2474" s="30">
        <v>262.62</v>
      </c>
    </row>
    <row r="2475" spans="1:5" x14ac:dyDescent="0.3">
      <c r="A2475" s="31">
        <v>41800</v>
      </c>
      <c r="B2475" s="30">
        <v>261.24</v>
      </c>
      <c r="C2475" s="30">
        <v>262.77</v>
      </c>
      <c r="D2475" s="30">
        <v>260.36</v>
      </c>
      <c r="E2475" s="30">
        <v>262.64</v>
      </c>
    </row>
    <row r="2476" spans="1:5" x14ac:dyDescent="0.3">
      <c r="A2476" s="31">
        <v>41799</v>
      </c>
      <c r="B2476" s="30">
        <v>261.97000000000003</v>
      </c>
      <c r="C2476" s="30">
        <v>262.45</v>
      </c>
      <c r="D2476" s="30">
        <v>259.18</v>
      </c>
      <c r="E2476" s="30">
        <v>259.68</v>
      </c>
    </row>
    <row r="2477" spans="1:5" x14ac:dyDescent="0.3">
      <c r="A2477" s="31">
        <v>41795</v>
      </c>
      <c r="B2477" s="30">
        <v>262.27</v>
      </c>
      <c r="C2477" s="30">
        <v>262.27999999999997</v>
      </c>
      <c r="D2477" s="30">
        <v>259.31</v>
      </c>
      <c r="E2477" s="30">
        <v>260.56</v>
      </c>
    </row>
    <row r="2478" spans="1:5" x14ac:dyDescent="0.3">
      <c r="A2478" s="31">
        <v>41793</v>
      </c>
      <c r="B2478" s="30">
        <v>262.10000000000002</v>
      </c>
      <c r="C2478" s="30">
        <v>262.32</v>
      </c>
      <c r="D2478" s="30">
        <v>260.07</v>
      </c>
      <c r="E2478" s="30">
        <v>262.22000000000003</v>
      </c>
    </row>
    <row r="2479" spans="1:5" x14ac:dyDescent="0.3">
      <c r="A2479" s="31">
        <v>41792</v>
      </c>
      <c r="B2479" s="30">
        <v>260.49</v>
      </c>
      <c r="C2479" s="30">
        <v>261.92</v>
      </c>
      <c r="D2479" s="30">
        <v>260.49</v>
      </c>
      <c r="E2479" s="30">
        <v>261.39999999999998</v>
      </c>
    </row>
    <row r="2480" spans="1:5" x14ac:dyDescent="0.3">
      <c r="A2480" s="31">
        <v>41789</v>
      </c>
      <c r="B2480" s="30">
        <v>263.07</v>
      </c>
      <c r="C2480" s="30">
        <v>263.68</v>
      </c>
      <c r="D2480" s="30">
        <v>259.93</v>
      </c>
      <c r="E2480" s="30">
        <v>259.94</v>
      </c>
    </row>
    <row r="2481" spans="1:5" x14ac:dyDescent="0.3">
      <c r="A2481" s="31">
        <v>41788</v>
      </c>
      <c r="B2481" s="30">
        <v>263.61</v>
      </c>
      <c r="C2481" s="30">
        <v>263.98</v>
      </c>
      <c r="D2481" s="30">
        <v>262.14999999999998</v>
      </c>
      <c r="E2481" s="30">
        <v>262.57</v>
      </c>
    </row>
    <row r="2482" spans="1:5" x14ac:dyDescent="0.3">
      <c r="A2482" s="31">
        <v>41787</v>
      </c>
      <c r="B2482" s="30">
        <v>260.83</v>
      </c>
      <c r="C2482" s="30">
        <v>263.01</v>
      </c>
      <c r="D2482" s="30">
        <v>260.45999999999998</v>
      </c>
      <c r="E2482" s="30">
        <v>263.01</v>
      </c>
    </row>
    <row r="2483" spans="1:5" x14ac:dyDescent="0.3">
      <c r="A2483" s="31">
        <v>41786</v>
      </c>
      <c r="B2483" s="30">
        <v>262.92</v>
      </c>
      <c r="C2483" s="30">
        <v>263.22000000000003</v>
      </c>
      <c r="D2483" s="30">
        <v>259.31</v>
      </c>
      <c r="E2483" s="30">
        <v>260.36</v>
      </c>
    </row>
    <row r="2484" spans="1:5" x14ac:dyDescent="0.3">
      <c r="A2484" s="31">
        <v>41785</v>
      </c>
      <c r="B2484" s="30">
        <v>263.14</v>
      </c>
      <c r="C2484" s="30">
        <v>263.87</v>
      </c>
      <c r="D2484" s="30">
        <v>261.99</v>
      </c>
      <c r="E2484" s="30">
        <v>262.33</v>
      </c>
    </row>
    <row r="2485" spans="1:5" x14ac:dyDescent="0.3">
      <c r="A2485" s="31">
        <v>41782</v>
      </c>
      <c r="B2485" s="30">
        <v>262.8</v>
      </c>
      <c r="C2485" s="30">
        <v>263.63</v>
      </c>
      <c r="D2485" s="30">
        <v>262.58999999999997</v>
      </c>
      <c r="E2485" s="30">
        <v>263.42</v>
      </c>
    </row>
    <row r="2486" spans="1:5" x14ac:dyDescent="0.3">
      <c r="A2486" s="31">
        <v>41781</v>
      </c>
      <c r="B2486" s="30">
        <v>263.41000000000003</v>
      </c>
      <c r="C2486" s="30">
        <v>264.5</v>
      </c>
      <c r="D2486" s="30">
        <v>262.8</v>
      </c>
      <c r="E2486" s="30">
        <v>263.33</v>
      </c>
    </row>
    <row r="2487" spans="1:5" x14ac:dyDescent="0.3">
      <c r="A2487" s="31">
        <v>41780</v>
      </c>
      <c r="B2487" s="30">
        <v>261.89999999999998</v>
      </c>
      <c r="C2487" s="30">
        <v>263.58</v>
      </c>
      <c r="D2487" s="30">
        <v>261.56</v>
      </c>
      <c r="E2487" s="30">
        <v>262.39999999999998</v>
      </c>
    </row>
    <row r="2488" spans="1:5" x14ac:dyDescent="0.3">
      <c r="A2488" s="31">
        <v>41779</v>
      </c>
      <c r="B2488" s="30">
        <v>262.97000000000003</v>
      </c>
      <c r="C2488" s="30">
        <v>263.38</v>
      </c>
      <c r="D2488" s="30">
        <v>262.07</v>
      </c>
      <c r="E2488" s="30">
        <v>263.04000000000002</v>
      </c>
    </row>
    <row r="2489" spans="1:5" x14ac:dyDescent="0.3">
      <c r="A2489" s="31">
        <v>41778</v>
      </c>
      <c r="B2489" s="30">
        <v>262.88</v>
      </c>
      <c r="C2489" s="30">
        <v>263.5</v>
      </c>
      <c r="D2489" s="30">
        <v>261.25</v>
      </c>
      <c r="E2489" s="30">
        <v>263.42</v>
      </c>
    </row>
    <row r="2490" spans="1:5" x14ac:dyDescent="0.3">
      <c r="A2490" s="31">
        <v>41775</v>
      </c>
      <c r="B2490" s="30">
        <v>261.45</v>
      </c>
      <c r="C2490" s="30">
        <v>262.97000000000003</v>
      </c>
      <c r="D2490" s="30">
        <v>260.64</v>
      </c>
      <c r="E2490" s="30">
        <v>262.97000000000003</v>
      </c>
    </row>
    <row r="2491" spans="1:5" x14ac:dyDescent="0.3">
      <c r="A2491" s="31">
        <v>41774</v>
      </c>
      <c r="B2491" s="30">
        <v>261.98</v>
      </c>
      <c r="C2491" s="30">
        <v>263.17</v>
      </c>
      <c r="D2491" s="30">
        <v>261.82</v>
      </c>
      <c r="E2491" s="30">
        <v>262.39999999999998</v>
      </c>
    </row>
    <row r="2492" spans="1:5" x14ac:dyDescent="0.3">
      <c r="A2492" s="31">
        <v>41773</v>
      </c>
      <c r="B2492" s="30">
        <v>259.63</v>
      </c>
      <c r="C2492" s="30">
        <v>262.43</v>
      </c>
      <c r="D2492" s="30">
        <v>259.57</v>
      </c>
      <c r="E2492" s="30">
        <v>262.43</v>
      </c>
    </row>
    <row r="2493" spans="1:5" x14ac:dyDescent="0.3">
      <c r="A2493" s="31">
        <v>41772</v>
      </c>
      <c r="B2493" s="30">
        <v>256.99</v>
      </c>
      <c r="C2493" s="30">
        <v>259.27</v>
      </c>
      <c r="D2493" s="30">
        <v>256.58</v>
      </c>
      <c r="E2493" s="30">
        <v>258.39999999999998</v>
      </c>
    </row>
    <row r="2494" spans="1:5" x14ac:dyDescent="0.3">
      <c r="A2494" s="31">
        <v>41771</v>
      </c>
      <c r="B2494" s="30">
        <v>254.23</v>
      </c>
      <c r="C2494" s="30">
        <v>256.11</v>
      </c>
      <c r="D2494" s="30">
        <v>253.44</v>
      </c>
      <c r="E2494" s="30">
        <v>255.8</v>
      </c>
    </row>
    <row r="2495" spans="1:5" x14ac:dyDescent="0.3">
      <c r="A2495" s="31">
        <v>41768</v>
      </c>
      <c r="B2495" s="30">
        <v>254.2</v>
      </c>
      <c r="C2495" s="30">
        <v>254.8</v>
      </c>
      <c r="D2495" s="30">
        <v>253.45</v>
      </c>
      <c r="E2495" s="30">
        <v>254.31</v>
      </c>
    </row>
    <row r="2496" spans="1:5" x14ac:dyDescent="0.3">
      <c r="A2496" s="31">
        <v>41767</v>
      </c>
      <c r="B2496" s="30">
        <v>253.31</v>
      </c>
      <c r="C2496" s="30">
        <v>253.85</v>
      </c>
      <c r="D2496" s="30">
        <v>251.72</v>
      </c>
      <c r="E2496" s="30">
        <v>253.84</v>
      </c>
    </row>
    <row r="2497" spans="1:5" x14ac:dyDescent="0.3">
      <c r="A2497" s="31">
        <v>41766</v>
      </c>
      <c r="B2497" s="30">
        <v>255.83</v>
      </c>
      <c r="C2497" s="30">
        <v>255.88</v>
      </c>
      <c r="D2497" s="30">
        <v>252.35</v>
      </c>
      <c r="E2497" s="30">
        <v>252.35</v>
      </c>
    </row>
    <row r="2498" spans="1:5" x14ac:dyDescent="0.3">
      <c r="A2498" s="31">
        <v>41761</v>
      </c>
      <c r="B2498" s="30">
        <v>256.08</v>
      </c>
      <c r="C2498" s="30">
        <v>256.49</v>
      </c>
      <c r="D2498" s="30">
        <v>254.79</v>
      </c>
      <c r="E2498" s="30">
        <v>255.07</v>
      </c>
    </row>
    <row r="2499" spans="1:5" x14ac:dyDescent="0.3">
      <c r="A2499" s="31">
        <v>41759</v>
      </c>
      <c r="B2499" s="30">
        <v>257.16000000000003</v>
      </c>
      <c r="C2499" s="30">
        <v>257.29000000000002</v>
      </c>
      <c r="D2499" s="30">
        <v>254.28</v>
      </c>
      <c r="E2499" s="30">
        <v>255.33</v>
      </c>
    </row>
    <row r="2500" spans="1:5" x14ac:dyDescent="0.3">
      <c r="A2500" s="31">
        <v>41758</v>
      </c>
      <c r="B2500" s="30">
        <v>257.52</v>
      </c>
      <c r="C2500" s="30">
        <v>257.74</v>
      </c>
      <c r="D2500" s="30">
        <v>255.16</v>
      </c>
      <c r="E2500" s="30">
        <v>255.8</v>
      </c>
    </row>
    <row r="2501" spans="1:5" x14ac:dyDescent="0.3">
      <c r="A2501" s="31">
        <v>41757</v>
      </c>
      <c r="B2501" s="30">
        <v>256.95</v>
      </c>
      <c r="C2501" s="30">
        <v>257.97000000000003</v>
      </c>
      <c r="D2501" s="30">
        <v>256.8</v>
      </c>
      <c r="E2501" s="30">
        <v>256.8</v>
      </c>
    </row>
    <row r="2502" spans="1:5" x14ac:dyDescent="0.3">
      <c r="A2502" s="31">
        <v>41754</v>
      </c>
      <c r="B2502" s="30">
        <v>260.83</v>
      </c>
      <c r="C2502" s="30">
        <v>260.86</v>
      </c>
      <c r="D2502" s="30">
        <v>257.42</v>
      </c>
      <c r="E2502" s="30">
        <v>257.42</v>
      </c>
    </row>
    <row r="2503" spans="1:5" x14ac:dyDescent="0.3">
      <c r="A2503" s="31">
        <v>41753</v>
      </c>
      <c r="B2503" s="30">
        <v>262.08999999999997</v>
      </c>
      <c r="C2503" s="30">
        <v>262.22000000000003</v>
      </c>
      <c r="D2503" s="30">
        <v>260.39</v>
      </c>
      <c r="E2503" s="30">
        <v>261.08</v>
      </c>
    </row>
    <row r="2504" spans="1:5" x14ac:dyDescent="0.3">
      <c r="A2504" s="31">
        <v>41752</v>
      </c>
      <c r="B2504" s="30">
        <v>262.37</v>
      </c>
      <c r="C2504" s="30">
        <v>262.87</v>
      </c>
      <c r="D2504" s="30">
        <v>260.93</v>
      </c>
      <c r="E2504" s="30">
        <v>261.2</v>
      </c>
    </row>
    <row r="2505" spans="1:5" x14ac:dyDescent="0.3">
      <c r="A2505" s="31">
        <v>41751</v>
      </c>
      <c r="B2505" s="30">
        <v>261.17</v>
      </c>
      <c r="C2505" s="30">
        <v>261.66000000000003</v>
      </c>
      <c r="D2505" s="30">
        <v>259.83</v>
      </c>
      <c r="E2505" s="30">
        <v>261.55</v>
      </c>
    </row>
    <row r="2506" spans="1:5" x14ac:dyDescent="0.3">
      <c r="A2506" s="31">
        <v>41750</v>
      </c>
      <c r="B2506" s="30">
        <v>261.77</v>
      </c>
      <c r="C2506" s="30">
        <v>261.87</v>
      </c>
      <c r="D2506" s="30">
        <v>260.06</v>
      </c>
      <c r="E2506" s="30">
        <v>260.89999999999998</v>
      </c>
    </row>
    <row r="2507" spans="1:5" x14ac:dyDescent="0.3">
      <c r="A2507" s="31">
        <v>41747</v>
      </c>
      <c r="B2507" s="30">
        <v>260.64999999999998</v>
      </c>
      <c r="C2507" s="30">
        <v>261.69</v>
      </c>
      <c r="D2507" s="30">
        <v>260.60000000000002</v>
      </c>
      <c r="E2507" s="30">
        <v>261.52</v>
      </c>
    </row>
    <row r="2508" spans="1:5" x14ac:dyDescent="0.3">
      <c r="A2508" s="31">
        <v>41746</v>
      </c>
      <c r="B2508" s="30">
        <v>260.95999999999998</v>
      </c>
      <c r="C2508" s="30">
        <v>261.08</v>
      </c>
      <c r="D2508" s="30">
        <v>258.63</v>
      </c>
      <c r="E2508" s="30">
        <v>259.66000000000003</v>
      </c>
    </row>
    <row r="2509" spans="1:5" x14ac:dyDescent="0.3">
      <c r="A2509" s="31">
        <v>41745</v>
      </c>
      <c r="B2509" s="30">
        <v>260.02999999999997</v>
      </c>
      <c r="C2509" s="30">
        <v>260.44</v>
      </c>
      <c r="D2509" s="30">
        <v>258.95999999999998</v>
      </c>
      <c r="E2509" s="30">
        <v>259.83</v>
      </c>
    </row>
    <row r="2510" spans="1:5" x14ac:dyDescent="0.3">
      <c r="A2510" s="31">
        <v>41744</v>
      </c>
      <c r="B2510" s="30">
        <v>262.22000000000003</v>
      </c>
      <c r="C2510" s="30">
        <v>262.29000000000002</v>
      </c>
      <c r="D2510" s="30">
        <v>259.45999999999998</v>
      </c>
      <c r="E2510" s="30">
        <v>259.74</v>
      </c>
    </row>
    <row r="2511" spans="1:5" x14ac:dyDescent="0.3">
      <c r="A2511" s="31">
        <v>41743</v>
      </c>
      <c r="B2511" s="30">
        <v>260.02</v>
      </c>
      <c r="C2511" s="30">
        <v>261.20999999999998</v>
      </c>
      <c r="D2511" s="30">
        <v>259.92</v>
      </c>
      <c r="E2511" s="30">
        <v>260.51</v>
      </c>
    </row>
    <row r="2512" spans="1:5" x14ac:dyDescent="0.3">
      <c r="A2512" s="31">
        <v>41740</v>
      </c>
      <c r="B2512" s="30">
        <v>259.10000000000002</v>
      </c>
      <c r="C2512" s="30">
        <v>260.52999999999997</v>
      </c>
      <c r="D2512" s="30">
        <v>259.08</v>
      </c>
      <c r="E2512" s="30">
        <v>260.52999999999997</v>
      </c>
    </row>
    <row r="2513" spans="1:5" x14ac:dyDescent="0.3">
      <c r="A2513" s="31">
        <v>41739</v>
      </c>
      <c r="B2513" s="30">
        <v>262.39999999999998</v>
      </c>
      <c r="C2513" s="30">
        <v>262.57</v>
      </c>
      <c r="D2513" s="30">
        <v>260.62</v>
      </c>
      <c r="E2513" s="30">
        <v>262.41000000000003</v>
      </c>
    </row>
    <row r="2514" spans="1:5" x14ac:dyDescent="0.3">
      <c r="A2514" s="31">
        <v>41738</v>
      </c>
      <c r="B2514" s="30">
        <v>261.18</v>
      </c>
      <c r="C2514" s="30">
        <v>261.55</v>
      </c>
      <c r="D2514" s="30">
        <v>260.31</v>
      </c>
      <c r="E2514" s="30">
        <v>261.20999999999998</v>
      </c>
    </row>
    <row r="2515" spans="1:5" x14ac:dyDescent="0.3">
      <c r="A2515" s="31">
        <v>41737</v>
      </c>
      <c r="B2515" s="30">
        <v>258.14999999999998</v>
      </c>
      <c r="C2515" s="30">
        <v>260.85000000000002</v>
      </c>
      <c r="D2515" s="30">
        <v>258.14999999999998</v>
      </c>
      <c r="E2515" s="30">
        <v>260.47000000000003</v>
      </c>
    </row>
    <row r="2516" spans="1:5" x14ac:dyDescent="0.3">
      <c r="A2516" s="31">
        <v>41736</v>
      </c>
      <c r="B2516" s="30">
        <v>259.02999999999997</v>
      </c>
      <c r="C2516" s="30">
        <v>260.08999999999997</v>
      </c>
      <c r="D2516" s="30">
        <v>258.16000000000003</v>
      </c>
      <c r="E2516" s="30">
        <v>259.89</v>
      </c>
    </row>
    <row r="2517" spans="1:5" x14ac:dyDescent="0.3">
      <c r="A2517" s="31">
        <v>41733</v>
      </c>
      <c r="B2517" s="30">
        <v>259.20999999999998</v>
      </c>
      <c r="C2517" s="30">
        <v>260.35000000000002</v>
      </c>
      <c r="D2517" s="30">
        <v>258.98</v>
      </c>
      <c r="E2517" s="30">
        <v>259.47000000000003</v>
      </c>
    </row>
    <row r="2518" spans="1:5" x14ac:dyDescent="0.3">
      <c r="A2518" s="31">
        <v>41732</v>
      </c>
      <c r="B2518" s="30">
        <v>259.99</v>
      </c>
      <c r="C2518" s="30">
        <v>261.49</v>
      </c>
      <c r="D2518" s="30">
        <v>259.07</v>
      </c>
      <c r="E2518" s="30">
        <v>259.33999999999997</v>
      </c>
    </row>
    <row r="2519" spans="1:5" x14ac:dyDescent="0.3">
      <c r="A2519" s="31">
        <v>41731</v>
      </c>
      <c r="B2519" s="30">
        <v>260.14</v>
      </c>
      <c r="C2519" s="30">
        <v>260.33999999999997</v>
      </c>
      <c r="D2519" s="30">
        <v>259.33</v>
      </c>
      <c r="E2519" s="30">
        <v>259.7</v>
      </c>
    </row>
    <row r="2520" spans="1:5" x14ac:dyDescent="0.3">
      <c r="A2520" s="31">
        <v>41730</v>
      </c>
      <c r="B2520" s="30">
        <v>257.88</v>
      </c>
      <c r="C2520" s="30">
        <v>259.01</v>
      </c>
      <c r="D2520" s="30">
        <v>256.77999999999997</v>
      </c>
      <c r="E2520" s="30">
        <v>258.95</v>
      </c>
    </row>
    <row r="2521" spans="1:5" x14ac:dyDescent="0.3">
      <c r="A2521" s="31">
        <v>41729</v>
      </c>
      <c r="B2521" s="30">
        <v>258.54000000000002</v>
      </c>
      <c r="C2521" s="30">
        <v>258.70999999999998</v>
      </c>
      <c r="D2521" s="30">
        <v>256.3</v>
      </c>
      <c r="E2521" s="30">
        <v>258.11</v>
      </c>
    </row>
    <row r="2522" spans="1:5" x14ac:dyDescent="0.3">
      <c r="A2522" s="31">
        <v>41726</v>
      </c>
      <c r="B2522" s="30">
        <v>256.37</v>
      </c>
      <c r="C2522" s="30">
        <v>258.07</v>
      </c>
      <c r="D2522" s="30">
        <v>255.96</v>
      </c>
      <c r="E2522" s="30">
        <v>257.44</v>
      </c>
    </row>
    <row r="2523" spans="1:5" x14ac:dyDescent="0.3">
      <c r="A2523" s="31">
        <v>41725</v>
      </c>
      <c r="B2523" s="30">
        <v>254.83</v>
      </c>
      <c r="C2523" s="30">
        <v>257.49</v>
      </c>
      <c r="D2523" s="30">
        <v>254.76</v>
      </c>
      <c r="E2523" s="30">
        <v>257.26</v>
      </c>
    </row>
    <row r="2524" spans="1:5" x14ac:dyDescent="0.3">
      <c r="A2524" s="31">
        <v>41724</v>
      </c>
      <c r="B2524" s="30">
        <v>253.55</v>
      </c>
      <c r="C2524" s="30">
        <v>255.4</v>
      </c>
      <c r="D2524" s="30">
        <v>253.36</v>
      </c>
      <c r="E2524" s="30">
        <v>255.08</v>
      </c>
    </row>
    <row r="2525" spans="1:5" x14ac:dyDescent="0.3">
      <c r="A2525" s="31">
        <v>41723</v>
      </c>
      <c r="B2525" s="30">
        <v>251.6</v>
      </c>
      <c r="C2525" s="30">
        <v>252.31</v>
      </c>
      <c r="D2525" s="30">
        <v>250.88</v>
      </c>
      <c r="E2525" s="30">
        <v>251.56</v>
      </c>
    </row>
    <row r="2526" spans="1:5" x14ac:dyDescent="0.3">
      <c r="A2526" s="31">
        <v>41722</v>
      </c>
      <c r="B2526" s="30">
        <v>250.89</v>
      </c>
      <c r="C2526" s="30">
        <v>252.84</v>
      </c>
      <c r="D2526" s="30">
        <v>250.87</v>
      </c>
      <c r="E2526" s="30">
        <v>252.31</v>
      </c>
    </row>
    <row r="2527" spans="1:5" x14ac:dyDescent="0.3">
      <c r="A2527" s="31">
        <v>41719</v>
      </c>
      <c r="B2527" s="30">
        <v>250.17</v>
      </c>
      <c r="C2527" s="30">
        <v>250.81</v>
      </c>
      <c r="D2527" s="30">
        <v>249.76</v>
      </c>
      <c r="E2527" s="30">
        <v>250.68</v>
      </c>
    </row>
    <row r="2528" spans="1:5" x14ac:dyDescent="0.3">
      <c r="A2528" s="31">
        <v>41718</v>
      </c>
      <c r="B2528" s="30">
        <v>250.88</v>
      </c>
      <c r="C2528" s="30">
        <v>251</v>
      </c>
      <c r="D2528" s="30">
        <v>248.68</v>
      </c>
      <c r="E2528" s="30">
        <v>248.68</v>
      </c>
    </row>
    <row r="2529" spans="1:5" x14ac:dyDescent="0.3">
      <c r="A2529" s="31">
        <v>41717</v>
      </c>
      <c r="B2529" s="30">
        <v>252.81</v>
      </c>
      <c r="C2529" s="30">
        <v>252.99</v>
      </c>
      <c r="D2529" s="30">
        <v>251.07</v>
      </c>
      <c r="E2529" s="30">
        <v>251.32</v>
      </c>
    </row>
    <row r="2530" spans="1:5" x14ac:dyDescent="0.3">
      <c r="A2530" s="31">
        <v>41716</v>
      </c>
      <c r="B2530" s="30">
        <v>252.05</v>
      </c>
      <c r="C2530" s="30">
        <v>252.75</v>
      </c>
      <c r="D2530" s="30">
        <v>250.59</v>
      </c>
      <c r="E2530" s="30">
        <v>251.87</v>
      </c>
    </row>
    <row r="2531" spans="1:5" x14ac:dyDescent="0.3">
      <c r="A2531" s="31">
        <v>41715</v>
      </c>
      <c r="B2531" s="30">
        <v>249.12</v>
      </c>
      <c r="C2531" s="30">
        <v>250.26</v>
      </c>
      <c r="D2531" s="30">
        <v>248.86</v>
      </c>
      <c r="E2531" s="30">
        <v>250.15</v>
      </c>
    </row>
    <row r="2532" spans="1:5" x14ac:dyDescent="0.3">
      <c r="A2532" s="31">
        <v>41712</v>
      </c>
      <c r="B2532" s="30">
        <v>248.56</v>
      </c>
      <c r="C2532" s="30">
        <v>250.12</v>
      </c>
      <c r="D2532" s="30">
        <v>248.2</v>
      </c>
      <c r="E2532" s="30">
        <v>249.02</v>
      </c>
    </row>
    <row r="2533" spans="1:5" x14ac:dyDescent="0.3">
      <c r="A2533" s="31">
        <v>41711</v>
      </c>
      <c r="B2533" s="30">
        <v>252.14</v>
      </c>
      <c r="C2533" s="30">
        <v>252.96</v>
      </c>
      <c r="D2533" s="30">
        <v>250.97</v>
      </c>
      <c r="E2533" s="30">
        <v>251.09</v>
      </c>
    </row>
    <row r="2534" spans="1:5" x14ac:dyDescent="0.3">
      <c r="A2534" s="31">
        <v>41710</v>
      </c>
      <c r="B2534" s="30">
        <v>254.52</v>
      </c>
      <c r="C2534" s="30">
        <v>254.75</v>
      </c>
      <c r="D2534" s="30">
        <v>250.75</v>
      </c>
      <c r="E2534" s="30">
        <v>251.11</v>
      </c>
    </row>
    <row r="2535" spans="1:5" x14ac:dyDescent="0.3">
      <c r="A2535" s="31">
        <v>41709</v>
      </c>
      <c r="B2535" s="30">
        <v>254.88</v>
      </c>
      <c r="C2535" s="30">
        <v>255.5</v>
      </c>
      <c r="D2535" s="30">
        <v>253.8</v>
      </c>
      <c r="E2535" s="30">
        <v>255.49</v>
      </c>
    </row>
    <row r="2536" spans="1:5" x14ac:dyDescent="0.3">
      <c r="A2536" s="31">
        <v>41708</v>
      </c>
      <c r="B2536" s="30">
        <v>256.19</v>
      </c>
      <c r="C2536" s="30">
        <v>256.23</v>
      </c>
      <c r="D2536" s="30">
        <v>254.1</v>
      </c>
      <c r="E2536" s="30">
        <v>254.48</v>
      </c>
    </row>
    <row r="2537" spans="1:5" x14ac:dyDescent="0.3">
      <c r="A2537" s="31">
        <v>41705</v>
      </c>
      <c r="B2537" s="30">
        <v>258.20999999999998</v>
      </c>
      <c r="C2537" s="30">
        <v>258.76</v>
      </c>
      <c r="D2537" s="30">
        <v>256.45999999999998</v>
      </c>
      <c r="E2537" s="30">
        <v>257.35000000000002</v>
      </c>
    </row>
    <row r="2538" spans="1:5" x14ac:dyDescent="0.3">
      <c r="A2538" s="31">
        <v>41704</v>
      </c>
      <c r="B2538" s="30">
        <v>257.66000000000003</v>
      </c>
      <c r="C2538" s="30">
        <v>257.73</v>
      </c>
      <c r="D2538" s="30">
        <v>256.68</v>
      </c>
      <c r="E2538" s="30">
        <v>257.63</v>
      </c>
    </row>
    <row r="2539" spans="1:5" x14ac:dyDescent="0.3">
      <c r="A2539" s="31">
        <v>41703</v>
      </c>
      <c r="B2539" s="30">
        <v>257.52</v>
      </c>
      <c r="C2539" s="30">
        <v>258.23</v>
      </c>
      <c r="D2539" s="30">
        <v>257.23</v>
      </c>
      <c r="E2539" s="30">
        <v>257.3</v>
      </c>
    </row>
    <row r="2540" spans="1:5" x14ac:dyDescent="0.3">
      <c r="A2540" s="31">
        <v>41702</v>
      </c>
      <c r="B2540" s="30">
        <v>254.9</v>
      </c>
      <c r="C2540" s="30">
        <v>256.22000000000003</v>
      </c>
      <c r="D2540" s="30">
        <v>254.52</v>
      </c>
      <c r="E2540" s="30">
        <v>254.78</v>
      </c>
    </row>
    <row r="2541" spans="1:5" x14ac:dyDescent="0.3">
      <c r="A2541" s="31">
        <v>41701</v>
      </c>
      <c r="B2541" s="30">
        <v>256.55</v>
      </c>
      <c r="C2541" s="30">
        <v>256.86</v>
      </c>
      <c r="D2541" s="30">
        <v>254.71</v>
      </c>
      <c r="E2541" s="30">
        <v>256.29000000000002</v>
      </c>
    </row>
    <row r="2542" spans="1:5" x14ac:dyDescent="0.3">
      <c r="A2542" s="31">
        <v>41698</v>
      </c>
      <c r="B2542" s="30">
        <v>257.98</v>
      </c>
      <c r="C2542" s="30">
        <v>258.74</v>
      </c>
      <c r="D2542" s="30">
        <v>257.35000000000002</v>
      </c>
      <c r="E2542" s="30">
        <v>258.41000000000003</v>
      </c>
    </row>
    <row r="2543" spans="1:5" x14ac:dyDescent="0.3">
      <c r="A2543" s="31">
        <v>41697</v>
      </c>
      <c r="B2543" s="30">
        <v>257.06</v>
      </c>
      <c r="C2543" s="30">
        <v>258.62</v>
      </c>
      <c r="D2543" s="30">
        <v>256.42</v>
      </c>
      <c r="E2543" s="30">
        <v>258.27999999999997</v>
      </c>
    </row>
    <row r="2544" spans="1:5" x14ac:dyDescent="0.3">
      <c r="A2544" s="31">
        <v>41696</v>
      </c>
      <c r="B2544" s="30">
        <v>256.13</v>
      </c>
      <c r="C2544" s="30">
        <v>257.8</v>
      </c>
      <c r="D2544" s="30">
        <v>255.03</v>
      </c>
      <c r="E2544" s="30">
        <v>257.31</v>
      </c>
    </row>
    <row r="2545" spans="1:5" x14ac:dyDescent="0.3">
      <c r="A2545" s="31">
        <v>41695</v>
      </c>
      <c r="B2545" s="30">
        <v>255.27</v>
      </c>
      <c r="C2545" s="30">
        <v>256.29000000000002</v>
      </c>
      <c r="D2545" s="30">
        <v>254.85</v>
      </c>
      <c r="E2545" s="30">
        <v>256.24</v>
      </c>
    </row>
    <row r="2546" spans="1:5" x14ac:dyDescent="0.3">
      <c r="A2546" s="31">
        <v>41694</v>
      </c>
      <c r="B2546" s="30">
        <v>255.25</v>
      </c>
      <c r="C2546" s="30">
        <v>255.82</v>
      </c>
      <c r="D2546" s="30">
        <v>253.21</v>
      </c>
      <c r="E2546" s="30">
        <v>254.01</v>
      </c>
    </row>
    <row r="2547" spans="1:5" x14ac:dyDescent="0.3">
      <c r="A2547" s="31">
        <v>41691</v>
      </c>
      <c r="B2547" s="30">
        <v>253.63</v>
      </c>
      <c r="C2547" s="30">
        <v>255.22</v>
      </c>
      <c r="D2547" s="30">
        <v>253.34</v>
      </c>
      <c r="E2547" s="30">
        <v>255.22</v>
      </c>
    </row>
    <row r="2548" spans="1:5" x14ac:dyDescent="0.3">
      <c r="A2548" s="31">
        <v>41690</v>
      </c>
      <c r="B2548" s="30">
        <v>251.34</v>
      </c>
      <c r="C2548" s="30">
        <v>252.57</v>
      </c>
      <c r="D2548" s="30">
        <v>250.65</v>
      </c>
      <c r="E2548" s="30">
        <v>250.95</v>
      </c>
    </row>
    <row r="2549" spans="1:5" x14ac:dyDescent="0.3">
      <c r="A2549" s="31">
        <v>41689</v>
      </c>
      <c r="B2549" s="30">
        <v>253.35</v>
      </c>
      <c r="C2549" s="30">
        <v>253.35</v>
      </c>
      <c r="D2549" s="30">
        <v>251.39</v>
      </c>
      <c r="E2549" s="30">
        <v>252.92</v>
      </c>
    </row>
    <row r="2550" spans="1:5" x14ac:dyDescent="0.3">
      <c r="A2550" s="31">
        <v>41688</v>
      </c>
      <c r="B2550" s="30">
        <v>253.69</v>
      </c>
      <c r="C2550" s="30">
        <v>254.3</v>
      </c>
      <c r="D2550" s="30">
        <v>252.07</v>
      </c>
      <c r="E2550" s="30">
        <v>253.66</v>
      </c>
    </row>
    <row r="2551" spans="1:5" x14ac:dyDescent="0.3">
      <c r="A2551" s="31">
        <v>41687</v>
      </c>
      <c r="B2551" s="30">
        <v>254.33</v>
      </c>
      <c r="C2551" s="30">
        <v>254.98</v>
      </c>
      <c r="D2551" s="30">
        <v>253.17</v>
      </c>
      <c r="E2551" s="30">
        <v>253.64</v>
      </c>
    </row>
    <row r="2552" spans="1:5" x14ac:dyDescent="0.3">
      <c r="A2552" s="31">
        <v>41684</v>
      </c>
      <c r="B2552" s="30">
        <v>251.38</v>
      </c>
      <c r="C2552" s="30">
        <v>253.83</v>
      </c>
      <c r="D2552" s="30">
        <v>251.35</v>
      </c>
      <c r="E2552" s="30">
        <v>252.74</v>
      </c>
    </row>
    <row r="2553" spans="1:5" x14ac:dyDescent="0.3">
      <c r="A2553" s="31">
        <v>41683</v>
      </c>
      <c r="B2553" s="30">
        <v>252.37</v>
      </c>
      <c r="C2553" s="30">
        <v>253.61</v>
      </c>
      <c r="D2553" s="30">
        <v>250.49</v>
      </c>
      <c r="E2553" s="30">
        <v>250.97</v>
      </c>
    </row>
    <row r="2554" spans="1:5" x14ac:dyDescent="0.3">
      <c r="A2554" s="31">
        <v>41682</v>
      </c>
      <c r="B2554" s="30">
        <v>253.29</v>
      </c>
      <c r="C2554" s="30">
        <v>253.29</v>
      </c>
      <c r="D2554" s="30">
        <v>252.07</v>
      </c>
      <c r="E2554" s="30">
        <v>252.31</v>
      </c>
    </row>
    <row r="2555" spans="1:5" x14ac:dyDescent="0.3">
      <c r="A2555" s="31">
        <v>41681</v>
      </c>
      <c r="B2555" s="30">
        <v>250.59</v>
      </c>
      <c r="C2555" s="30">
        <v>252.39</v>
      </c>
      <c r="D2555" s="30">
        <v>250.06</v>
      </c>
      <c r="E2555" s="30">
        <v>251.87</v>
      </c>
    </row>
    <row r="2556" spans="1:5" x14ac:dyDescent="0.3">
      <c r="A2556" s="31">
        <v>41680</v>
      </c>
      <c r="B2556" s="30">
        <v>251.2</v>
      </c>
      <c r="C2556" s="30">
        <v>251.26</v>
      </c>
      <c r="D2556" s="30">
        <v>249.39</v>
      </c>
      <c r="E2556" s="30">
        <v>250.47</v>
      </c>
    </row>
    <row r="2557" spans="1:5" x14ac:dyDescent="0.3">
      <c r="A2557" s="31">
        <v>41677</v>
      </c>
      <c r="B2557" s="30">
        <v>250.69</v>
      </c>
      <c r="C2557" s="30">
        <v>250.69</v>
      </c>
      <c r="D2557" s="30">
        <v>248.94</v>
      </c>
      <c r="E2557" s="30">
        <v>250.51</v>
      </c>
    </row>
    <row r="2558" spans="1:5" x14ac:dyDescent="0.3">
      <c r="A2558" s="31">
        <v>41676</v>
      </c>
      <c r="B2558" s="30">
        <v>246.92</v>
      </c>
      <c r="C2558" s="30">
        <v>249.04</v>
      </c>
      <c r="D2558" s="30">
        <v>246.85</v>
      </c>
      <c r="E2558" s="30">
        <v>248.56</v>
      </c>
    </row>
    <row r="2559" spans="1:5" x14ac:dyDescent="0.3">
      <c r="A2559" s="31">
        <v>41675</v>
      </c>
      <c r="B2559" s="30">
        <v>246.79</v>
      </c>
      <c r="C2559" s="30">
        <v>247.44</v>
      </c>
      <c r="D2559" s="30">
        <v>245.5</v>
      </c>
      <c r="E2559" s="30">
        <v>246.04</v>
      </c>
    </row>
    <row r="2560" spans="1:5" x14ac:dyDescent="0.3">
      <c r="A2560" s="31">
        <v>41674</v>
      </c>
      <c r="B2560" s="30">
        <v>246.56</v>
      </c>
      <c r="C2560" s="30">
        <v>247.04</v>
      </c>
      <c r="D2560" s="30">
        <v>245.1</v>
      </c>
      <c r="E2560" s="30">
        <v>245.3</v>
      </c>
    </row>
    <row r="2561" spans="1:5" x14ac:dyDescent="0.3">
      <c r="A2561" s="31">
        <v>41673</v>
      </c>
      <c r="B2561" s="30">
        <v>251.37</v>
      </c>
      <c r="C2561" s="30">
        <v>251.76</v>
      </c>
      <c r="D2561" s="30">
        <v>249.7</v>
      </c>
      <c r="E2561" s="30">
        <v>250.01</v>
      </c>
    </row>
    <row r="2562" spans="1:5" x14ac:dyDescent="0.3">
      <c r="A2562" s="31">
        <v>41668</v>
      </c>
      <c r="B2562" s="30">
        <v>251.11</v>
      </c>
      <c r="C2562" s="30">
        <v>253.31</v>
      </c>
      <c r="D2562" s="30">
        <v>250.98</v>
      </c>
      <c r="E2562" s="30">
        <v>252.89</v>
      </c>
    </row>
    <row r="2563" spans="1:5" x14ac:dyDescent="0.3">
      <c r="A2563" s="31">
        <v>41667</v>
      </c>
      <c r="B2563" s="30">
        <v>248.48</v>
      </c>
      <c r="C2563" s="30">
        <v>250.23</v>
      </c>
      <c r="D2563" s="30">
        <v>248.16</v>
      </c>
      <c r="E2563" s="30">
        <v>249.91</v>
      </c>
    </row>
    <row r="2564" spans="1:5" x14ac:dyDescent="0.3">
      <c r="A2564" s="31">
        <v>41666</v>
      </c>
      <c r="B2564" s="30">
        <v>248.22</v>
      </c>
      <c r="C2564" s="30">
        <v>250.18</v>
      </c>
      <c r="D2564" s="30">
        <v>247.43</v>
      </c>
      <c r="E2564" s="30">
        <v>248.95</v>
      </c>
    </row>
    <row r="2565" spans="1:5" x14ac:dyDescent="0.3">
      <c r="A2565" s="31">
        <v>41663</v>
      </c>
      <c r="B2565" s="30">
        <v>252.93</v>
      </c>
      <c r="C2565" s="30">
        <v>253.83</v>
      </c>
      <c r="D2565" s="30">
        <v>250.58</v>
      </c>
      <c r="E2565" s="30">
        <v>252.89</v>
      </c>
    </row>
    <row r="2566" spans="1:5" x14ac:dyDescent="0.3">
      <c r="A2566" s="31">
        <v>41662</v>
      </c>
      <c r="B2566" s="30">
        <v>256.72000000000003</v>
      </c>
      <c r="C2566" s="30">
        <v>256.75</v>
      </c>
      <c r="D2566" s="30">
        <v>253.72</v>
      </c>
      <c r="E2566" s="30">
        <v>253.74</v>
      </c>
    </row>
    <row r="2567" spans="1:5" x14ac:dyDescent="0.3">
      <c r="A2567" s="31">
        <v>41661</v>
      </c>
      <c r="B2567" s="30">
        <v>255.73</v>
      </c>
      <c r="C2567" s="30">
        <v>257.08</v>
      </c>
      <c r="D2567" s="30">
        <v>255.53</v>
      </c>
      <c r="E2567" s="30">
        <v>257.08</v>
      </c>
    </row>
    <row r="2568" spans="1:5" x14ac:dyDescent="0.3">
      <c r="A2568" s="31">
        <v>41660</v>
      </c>
      <c r="B2568" s="30">
        <v>255.03</v>
      </c>
      <c r="C2568" s="30">
        <v>256.64999999999998</v>
      </c>
      <c r="D2568" s="30">
        <v>254.29</v>
      </c>
      <c r="E2568" s="30">
        <v>256.33999999999997</v>
      </c>
    </row>
    <row r="2569" spans="1:5" x14ac:dyDescent="0.3">
      <c r="A2569" s="31">
        <v>41659</v>
      </c>
      <c r="B2569" s="30">
        <v>253.66</v>
      </c>
      <c r="C2569" s="30">
        <v>255.06</v>
      </c>
      <c r="D2569" s="30">
        <v>252</v>
      </c>
      <c r="E2569" s="30">
        <v>254.81</v>
      </c>
    </row>
    <row r="2570" spans="1:5" x14ac:dyDescent="0.3">
      <c r="A2570" s="31">
        <v>41656</v>
      </c>
      <c r="B2570" s="30">
        <v>255.54</v>
      </c>
      <c r="C2570" s="30">
        <v>256.13</v>
      </c>
      <c r="D2570" s="30">
        <v>253.37</v>
      </c>
      <c r="E2570" s="30">
        <v>253.46</v>
      </c>
    </row>
    <row r="2571" spans="1:5" x14ac:dyDescent="0.3">
      <c r="A2571" s="31">
        <v>41655</v>
      </c>
      <c r="B2571" s="30">
        <v>255.43</v>
      </c>
      <c r="C2571" s="30">
        <v>256.52</v>
      </c>
      <c r="D2571" s="30">
        <v>255.11</v>
      </c>
      <c r="E2571" s="30">
        <v>255.36</v>
      </c>
    </row>
    <row r="2572" spans="1:5" x14ac:dyDescent="0.3">
      <c r="A2572" s="31">
        <v>41654</v>
      </c>
      <c r="B2572" s="30">
        <v>255.52</v>
      </c>
      <c r="C2572" s="30">
        <v>255.65</v>
      </c>
      <c r="D2572" s="30">
        <v>253.82</v>
      </c>
      <c r="E2572" s="30">
        <v>254.73</v>
      </c>
    </row>
    <row r="2573" spans="1:5" x14ac:dyDescent="0.3">
      <c r="A2573" s="31">
        <v>41653</v>
      </c>
      <c r="B2573" s="30">
        <v>253.3</v>
      </c>
      <c r="C2573" s="30">
        <v>256.27</v>
      </c>
      <c r="D2573" s="30">
        <v>252.75</v>
      </c>
      <c r="E2573" s="30">
        <v>253.97</v>
      </c>
    </row>
    <row r="2574" spans="1:5" x14ac:dyDescent="0.3">
      <c r="A2574" s="31">
        <v>41652</v>
      </c>
      <c r="B2574" s="30">
        <v>253.83</v>
      </c>
      <c r="C2574" s="30">
        <v>254.84</v>
      </c>
      <c r="D2574" s="30">
        <v>253.16</v>
      </c>
      <c r="E2574" s="30">
        <v>254.08</v>
      </c>
    </row>
    <row r="2575" spans="1:5" x14ac:dyDescent="0.3">
      <c r="A2575" s="31">
        <v>41649</v>
      </c>
      <c r="B2575" s="30">
        <v>254.05</v>
      </c>
      <c r="C2575" s="30">
        <v>255.14</v>
      </c>
      <c r="D2575" s="30">
        <v>251.59</v>
      </c>
      <c r="E2575" s="30">
        <v>252.48</v>
      </c>
    </row>
    <row r="2576" spans="1:5" x14ac:dyDescent="0.3">
      <c r="A2576" s="31">
        <v>41648</v>
      </c>
      <c r="B2576" s="30">
        <v>256.26</v>
      </c>
      <c r="C2576" s="30">
        <v>256.64999999999998</v>
      </c>
      <c r="D2576" s="30">
        <v>253.63</v>
      </c>
      <c r="E2576" s="30">
        <v>253.63</v>
      </c>
    </row>
    <row r="2577" spans="1:5" x14ac:dyDescent="0.3">
      <c r="A2577" s="31">
        <v>41647</v>
      </c>
      <c r="B2577" s="30">
        <v>256.85000000000002</v>
      </c>
      <c r="C2577" s="30">
        <v>257.06</v>
      </c>
      <c r="D2577" s="30">
        <v>254.63</v>
      </c>
      <c r="E2577" s="30">
        <v>255.76</v>
      </c>
    </row>
    <row r="2578" spans="1:5" x14ac:dyDescent="0.3">
      <c r="A2578" s="31">
        <v>41646</v>
      </c>
      <c r="B2578" s="30">
        <v>254.53</v>
      </c>
      <c r="C2578" s="30">
        <v>257.02</v>
      </c>
      <c r="D2578" s="30">
        <v>254.41</v>
      </c>
      <c r="E2578" s="30">
        <v>255.98</v>
      </c>
    </row>
    <row r="2579" spans="1:5" x14ac:dyDescent="0.3">
      <c r="A2579" s="31">
        <v>41645</v>
      </c>
      <c r="B2579" s="30">
        <v>254.7</v>
      </c>
      <c r="C2579" s="30">
        <v>256.67</v>
      </c>
      <c r="D2579" s="30">
        <v>254.11</v>
      </c>
      <c r="E2579" s="30">
        <v>255.41</v>
      </c>
    </row>
    <row r="2580" spans="1:5" x14ac:dyDescent="0.3">
      <c r="A2580" s="31">
        <v>41642</v>
      </c>
      <c r="B2580" s="30">
        <v>257.05</v>
      </c>
      <c r="C2580" s="30">
        <v>257.29000000000002</v>
      </c>
      <c r="D2580" s="30">
        <v>253.18</v>
      </c>
      <c r="E2580" s="30">
        <v>254.48</v>
      </c>
    </row>
    <row r="2581" spans="1:5" x14ac:dyDescent="0.3">
      <c r="A2581" s="31">
        <v>41641</v>
      </c>
      <c r="B2581" s="30">
        <v>264.35000000000002</v>
      </c>
      <c r="C2581" s="30">
        <v>264.51</v>
      </c>
      <c r="D2581" s="30">
        <v>257.63</v>
      </c>
      <c r="E2581" s="30">
        <v>257.64</v>
      </c>
    </row>
    <row r="2582" spans="1:5" x14ac:dyDescent="0.3">
      <c r="A2582" s="31">
        <v>41638</v>
      </c>
      <c r="B2582" s="30">
        <v>263.55</v>
      </c>
      <c r="C2582" s="30">
        <v>264.24</v>
      </c>
      <c r="D2582" s="30">
        <v>262.52999999999997</v>
      </c>
      <c r="E2582" s="30">
        <v>264.24</v>
      </c>
    </row>
    <row r="2583" spans="1:5" x14ac:dyDescent="0.3">
      <c r="A2583" s="31">
        <v>41635</v>
      </c>
      <c r="B2583" s="30">
        <v>262.47000000000003</v>
      </c>
      <c r="C2583" s="30">
        <v>263.79000000000002</v>
      </c>
      <c r="D2583" s="30">
        <v>261.54000000000002</v>
      </c>
      <c r="E2583" s="30">
        <v>263.32</v>
      </c>
    </row>
    <row r="2584" spans="1:5" x14ac:dyDescent="0.3">
      <c r="A2584" s="31">
        <v>41634</v>
      </c>
      <c r="B2584" s="30">
        <v>263.85000000000002</v>
      </c>
      <c r="C2584" s="30">
        <v>264.63</v>
      </c>
      <c r="D2584" s="30">
        <v>262.82</v>
      </c>
      <c r="E2584" s="30">
        <v>263.14999999999998</v>
      </c>
    </row>
    <row r="2585" spans="1:5" x14ac:dyDescent="0.3">
      <c r="A2585" s="31">
        <v>41632</v>
      </c>
      <c r="B2585" s="30">
        <v>263.72000000000003</v>
      </c>
      <c r="C2585" s="30">
        <v>264.54000000000002</v>
      </c>
      <c r="D2585" s="30">
        <v>262.79000000000002</v>
      </c>
      <c r="E2585" s="30">
        <v>263.58</v>
      </c>
    </row>
    <row r="2586" spans="1:5" x14ac:dyDescent="0.3">
      <c r="A2586" s="31">
        <v>41631</v>
      </c>
      <c r="B2586" s="30">
        <v>262.77999999999997</v>
      </c>
      <c r="C2586" s="30">
        <v>263.89</v>
      </c>
      <c r="D2586" s="30">
        <v>262.14</v>
      </c>
      <c r="E2586" s="30">
        <v>263.24</v>
      </c>
    </row>
    <row r="2587" spans="1:5" x14ac:dyDescent="0.3">
      <c r="A2587" s="31">
        <v>41628</v>
      </c>
      <c r="B2587" s="30">
        <v>259.85000000000002</v>
      </c>
      <c r="C2587" s="30">
        <v>261.55</v>
      </c>
      <c r="D2587" s="30">
        <v>259.77999999999997</v>
      </c>
      <c r="E2587" s="30">
        <v>261.27</v>
      </c>
    </row>
    <row r="2588" spans="1:5" x14ac:dyDescent="0.3">
      <c r="A2588" s="31">
        <v>41627</v>
      </c>
      <c r="B2588" s="30">
        <v>263.16000000000003</v>
      </c>
      <c r="C2588" s="30">
        <v>263.20999999999998</v>
      </c>
      <c r="D2588" s="30">
        <v>259.45999999999998</v>
      </c>
      <c r="E2588" s="30">
        <v>260.2</v>
      </c>
    </row>
    <row r="2589" spans="1:5" x14ac:dyDescent="0.3">
      <c r="A2589" s="31">
        <v>41626</v>
      </c>
      <c r="B2589" s="30">
        <v>259.62</v>
      </c>
      <c r="C2589" s="30">
        <v>261.24</v>
      </c>
      <c r="D2589" s="30">
        <v>258.74</v>
      </c>
      <c r="E2589" s="30">
        <v>259.98</v>
      </c>
    </row>
    <row r="2590" spans="1:5" x14ac:dyDescent="0.3">
      <c r="A2590" s="31">
        <v>41625</v>
      </c>
      <c r="B2590" s="30">
        <v>260.27</v>
      </c>
      <c r="C2590" s="30">
        <v>260.67</v>
      </c>
      <c r="D2590" s="30">
        <v>258.18</v>
      </c>
      <c r="E2590" s="30">
        <v>258.72000000000003</v>
      </c>
    </row>
    <row r="2591" spans="1:5" x14ac:dyDescent="0.3">
      <c r="A2591" s="31">
        <v>41624</v>
      </c>
      <c r="B2591" s="30">
        <v>257.7</v>
      </c>
      <c r="C2591" s="30">
        <v>259.07</v>
      </c>
      <c r="D2591" s="30">
        <v>257</v>
      </c>
      <c r="E2591" s="30">
        <v>257.89999999999998</v>
      </c>
    </row>
    <row r="2592" spans="1:5" x14ac:dyDescent="0.3">
      <c r="A2592" s="31">
        <v>41621</v>
      </c>
      <c r="B2592" s="30">
        <v>258.29000000000002</v>
      </c>
      <c r="C2592" s="30">
        <v>258.49</v>
      </c>
      <c r="D2592" s="30">
        <v>256.08</v>
      </c>
      <c r="E2592" s="30">
        <v>258.04000000000002</v>
      </c>
    </row>
    <row r="2593" spans="1:5" x14ac:dyDescent="0.3">
      <c r="A2593" s="31">
        <v>41620</v>
      </c>
      <c r="B2593" s="30">
        <v>258.95</v>
      </c>
      <c r="C2593" s="30">
        <v>259.45999999999998</v>
      </c>
      <c r="D2593" s="30">
        <v>257.7</v>
      </c>
      <c r="E2593" s="30">
        <v>259.05</v>
      </c>
    </row>
    <row r="2594" spans="1:5" x14ac:dyDescent="0.3">
      <c r="A2594" s="31">
        <v>41619</v>
      </c>
      <c r="B2594" s="30">
        <v>261.74</v>
      </c>
      <c r="C2594" s="30">
        <v>263.67</v>
      </c>
      <c r="D2594" s="30">
        <v>259.77999999999997</v>
      </c>
      <c r="E2594" s="30">
        <v>260.55</v>
      </c>
    </row>
    <row r="2595" spans="1:5" x14ac:dyDescent="0.3">
      <c r="A2595" s="31">
        <v>41618</v>
      </c>
      <c r="B2595" s="30">
        <v>263.55</v>
      </c>
      <c r="C2595" s="30">
        <v>263.75</v>
      </c>
      <c r="D2595" s="30">
        <v>262.24</v>
      </c>
      <c r="E2595" s="30">
        <v>262.68</v>
      </c>
    </row>
    <row r="2596" spans="1:5" x14ac:dyDescent="0.3">
      <c r="A2596" s="31">
        <v>41617</v>
      </c>
      <c r="B2596" s="30">
        <v>263.52</v>
      </c>
      <c r="C2596" s="30">
        <v>264.14</v>
      </c>
      <c r="D2596" s="30">
        <v>263.24</v>
      </c>
      <c r="E2596" s="30">
        <v>263.7</v>
      </c>
    </row>
    <row r="2597" spans="1:5" x14ac:dyDescent="0.3">
      <c r="A2597" s="31">
        <v>41614</v>
      </c>
      <c r="B2597" s="30">
        <v>261.04000000000002</v>
      </c>
      <c r="C2597" s="30">
        <v>262.17</v>
      </c>
      <c r="D2597" s="30">
        <v>260.54000000000002</v>
      </c>
      <c r="E2597" s="30">
        <v>260.70999999999998</v>
      </c>
    </row>
    <row r="2598" spans="1:5" x14ac:dyDescent="0.3">
      <c r="A2598" s="31">
        <v>41613</v>
      </c>
      <c r="B2598" s="30">
        <v>262.5</v>
      </c>
      <c r="C2598" s="30">
        <v>262.60000000000002</v>
      </c>
      <c r="D2598" s="30">
        <v>259.20999999999998</v>
      </c>
      <c r="E2598" s="30">
        <v>261.10000000000002</v>
      </c>
    </row>
    <row r="2599" spans="1:5" x14ac:dyDescent="0.3">
      <c r="A2599" s="31">
        <v>41612</v>
      </c>
      <c r="B2599" s="30">
        <v>263.39</v>
      </c>
      <c r="C2599" s="30">
        <v>264.52999999999997</v>
      </c>
      <c r="D2599" s="30">
        <v>261.48</v>
      </c>
      <c r="E2599" s="30">
        <v>261.48</v>
      </c>
    </row>
    <row r="2600" spans="1:5" x14ac:dyDescent="0.3">
      <c r="A2600" s="31">
        <v>41611</v>
      </c>
      <c r="B2600" s="30">
        <v>266.64</v>
      </c>
      <c r="C2600" s="30">
        <v>267.33</v>
      </c>
      <c r="D2600" s="30">
        <v>264.79000000000002</v>
      </c>
      <c r="E2600" s="30">
        <v>264.83999999999997</v>
      </c>
    </row>
    <row r="2601" spans="1:5" x14ac:dyDescent="0.3">
      <c r="A2601" s="31">
        <v>41610</v>
      </c>
      <c r="B2601" s="30">
        <v>270.48</v>
      </c>
      <c r="C2601" s="30">
        <v>270.83999999999997</v>
      </c>
      <c r="D2601" s="30">
        <v>267.35000000000002</v>
      </c>
      <c r="E2601" s="30">
        <v>267.58</v>
      </c>
    </row>
    <row r="2602" spans="1:5" x14ac:dyDescent="0.3">
      <c r="A2602" s="31">
        <v>41607</v>
      </c>
      <c r="B2602" s="30">
        <v>269.61</v>
      </c>
      <c r="C2602" s="30">
        <v>270.36</v>
      </c>
      <c r="D2602" s="30">
        <v>268.68</v>
      </c>
      <c r="E2602" s="30">
        <v>269.57</v>
      </c>
    </row>
    <row r="2603" spans="1:5" x14ac:dyDescent="0.3">
      <c r="A2603" s="31">
        <v>41606</v>
      </c>
      <c r="B2603" s="30">
        <v>268.8</v>
      </c>
      <c r="C2603" s="30">
        <v>270.07</v>
      </c>
      <c r="D2603" s="30">
        <v>268.42</v>
      </c>
      <c r="E2603" s="30">
        <v>269.7</v>
      </c>
    </row>
    <row r="2604" spans="1:5" x14ac:dyDescent="0.3">
      <c r="A2604" s="31">
        <v>41605</v>
      </c>
      <c r="B2604" s="30">
        <v>265.27999999999997</v>
      </c>
      <c r="C2604" s="30">
        <v>267.14999999999998</v>
      </c>
      <c r="D2604" s="30">
        <v>264.5</v>
      </c>
      <c r="E2604" s="30">
        <v>267.14999999999998</v>
      </c>
    </row>
    <row r="2605" spans="1:5" x14ac:dyDescent="0.3">
      <c r="A2605" s="31">
        <v>41604</v>
      </c>
      <c r="B2605" s="30">
        <v>264.02</v>
      </c>
      <c r="C2605" s="30">
        <v>266.26</v>
      </c>
      <c r="D2605" s="30">
        <v>262.77999999999997</v>
      </c>
      <c r="E2605" s="30">
        <v>266.26</v>
      </c>
    </row>
    <row r="2606" spans="1:5" x14ac:dyDescent="0.3">
      <c r="A2606" s="31">
        <v>41603</v>
      </c>
      <c r="B2606" s="30">
        <v>265.85000000000002</v>
      </c>
      <c r="C2606" s="30">
        <v>267.45</v>
      </c>
      <c r="D2606" s="30">
        <v>265.2</v>
      </c>
      <c r="E2606" s="30">
        <v>265.20999999999998</v>
      </c>
    </row>
    <row r="2607" spans="1:5" x14ac:dyDescent="0.3">
      <c r="A2607" s="31">
        <v>41600</v>
      </c>
      <c r="B2607" s="30">
        <v>263.39999999999998</v>
      </c>
      <c r="C2607" s="30">
        <v>264.64999999999998</v>
      </c>
      <c r="D2607" s="30">
        <v>261.89</v>
      </c>
      <c r="E2607" s="30">
        <v>263.86</v>
      </c>
    </row>
    <row r="2608" spans="1:5" x14ac:dyDescent="0.3">
      <c r="A2608" s="31">
        <v>41599</v>
      </c>
      <c r="B2608" s="30">
        <v>265.06</v>
      </c>
      <c r="C2608" s="30">
        <v>265.06</v>
      </c>
      <c r="D2608" s="30">
        <v>260.97000000000003</v>
      </c>
      <c r="E2608" s="30">
        <v>262.2</v>
      </c>
    </row>
    <row r="2609" spans="1:5" x14ac:dyDescent="0.3">
      <c r="A2609" s="31">
        <v>41598</v>
      </c>
      <c r="B2609" s="30">
        <v>267.23</v>
      </c>
      <c r="C2609" s="30">
        <v>267.43</v>
      </c>
      <c r="D2609" s="30">
        <v>264.69</v>
      </c>
      <c r="E2609" s="30">
        <v>265.62</v>
      </c>
    </row>
    <row r="2610" spans="1:5" x14ac:dyDescent="0.3">
      <c r="A2610" s="31">
        <v>41597</v>
      </c>
      <c r="B2610" s="30">
        <v>264.83999999999997</v>
      </c>
      <c r="C2610" s="30">
        <v>268.37</v>
      </c>
      <c r="D2610" s="30">
        <v>264.68</v>
      </c>
      <c r="E2610" s="30">
        <v>267.81</v>
      </c>
    </row>
    <row r="2611" spans="1:5" x14ac:dyDescent="0.3">
      <c r="A2611" s="31">
        <v>41596</v>
      </c>
      <c r="B2611" s="30">
        <v>265.38</v>
      </c>
      <c r="C2611" s="30">
        <v>265.95999999999998</v>
      </c>
      <c r="D2611" s="30">
        <v>264.64999999999998</v>
      </c>
      <c r="E2611" s="30">
        <v>265.02999999999997</v>
      </c>
    </row>
    <row r="2612" spans="1:5" x14ac:dyDescent="0.3">
      <c r="A2612" s="31">
        <v>41593</v>
      </c>
      <c r="B2612" s="30">
        <v>260.48</v>
      </c>
      <c r="C2612" s="30">
        <v>264.33</v>
      </c>
      <c r="D2612" s="30">
        <v>260.47000000000003</v>
      </c>
      <c r="E2612" s="30">
        <v>264.2</v>
      </c>
    </row>
    <row r="2613" spans="1:5" x14ac:dyDescent="0.3">
      <c r="A2613" s="31">
        <v>41592</v>
      </c>
      <c r="B2613" s="30">
        <v>260.52999999999997</v>
      </c>
      <c r="C2613" s="30">
        <v>260.79000000000002</v>
      </c>
      <c r="D2613" s="30">
        <v>258.11</v>
      </c>
      <c r="E2613" s="30">
        <v>258.44</v>
      </c>
    </row>
    <row r="2614" spans="1:5" x14ac:dyDescent="0.3">
      <c r="A2614" s="31">
        <v>41591</v>
      </c>
      <c r="B2614" s="30">
        <v>262.42</v>
      </c>
      <c r="C2614" s="30">
        <v>262.45</v>
      </c>
      <c r="D2614" s="30">
        <v>258.04000000000002</v>
      </c>
      <c r="E2614" s="30">
        <v>258.04000000000002</v>
      </c>
    </row>
    <row r="2615" spans="1:5" x14ac:dyDescent="0.3">
      <c r="A2615" s="31">
        <v>41590</v>
      </c>
      <c r="B2615" s="30">
        <v>261.20999999999998</v>
      </c>
      <c r="C2615" s="30">
        <v>263.57</v>
      </c>
      <c r="D2615" s="30">
        <v>261.13</v>
      </c>
      <c r="E2615" s="30">
        <v>262.81</v>
      </c>
    </row>
    <row r="2616" spans="1:5" x14ac:dyDescent="0.3">
      <c r="A2616" s="31">
        <v>41589</v>
      </c>
      <c r="B2616" s="30">
        <v>262.14</v>
      </c>
      <c r="C2616" s="30">
        <v>262.14</v>
      </c>
      <c r="D2616" s="30">
        <v>259.49</v>
      </c>
      <c r="E2616" s="30">
        <v>260.14999999999998</v>
      </c>
    </row>
    <row r="2617" spans="1:5" x14ac:dyDescent="0.3">
      <c r="A2617" s="31">
        <v>41586</v>
      </c>
      <c r="B2617" s="30">
        <v>260.97000000000003</v>
      </c>
      <c r="C2617" s="30">
        <v>262.58</v>
      </c>
      <c r="D2617" s="30">
        <v>260.52999999999997</v>
      </c>
      <c r="E2617" s="30">
        <v>260.52999999999997</v>
      </c>
    </row>
    <row r="2618" spans="1:5" x14ac:dyDescent="0.3">
      <c r="A2618" s="31">
        <v>41585</v>
      </c>
      <c r="B2618" s="30">
        <v>264.70999999999998</v>
      </c>
      <c r="C2618" s="30">
        <v>265.12</v>
      </c>
      <c r="D2618" s="30">
        <v>262.70999999999998</v>
      </c>
      <c r="E2618" s="30">
        <v>263.33999999999997</v>
      </c>
    </row>
    <row r="2619" spans="1:5" x14ac:dyDescent="0.3">
      <c r="A2619" s="31">
        <v>41584</v>
      </c>
      <c r="B2619" s="30">
        <v>265.16000000000003</v>
      </c>
      <c r="C2619" s="30">
        <v>266.19</v>
      </c>
      <c r="D2619" s="30">
        <v>264.31</v>
      </c>
      <c r="E2619" s="30">
        <v>264.62</v>
      </c>
    </row>
    <row r="2620" spans="1:5" x14ac:dyDescent="0.3">
      <c r="A2620" s="31">
        <v>41583</v>
      </c>
      <c r="B2620" s="30">
        <v>266.98</v>
      </c>
      <c r="C2620" s="30">
        <v>267.3</v>
      </c>
      <c r="D2620" s="30">
        <v>264.37</v>
      </c>
      <c r="E2620" s="30">
        <v>264.95999999999998</v>
      </c>
    </row>
    <row r="2621" spans="1:5" x14ac:dyDescent="0.3">
      <c r="A2621" s="31">
        <v>41582</v>
      </c>
      <c r="B2621" s="30">
        <v>267.88</v>
      </c>
      <c r="C2621" s="30">
        <v>268.01</v>
      </c>
      <c r="D2621" s="30">
        <v>266.2</v>
      </c>
      <c r="E2621" s="30">
        <v>266.58999999999997</v>
      </c>
    </row>
    <row r="2622" spans="1:5" x14ac:dyDescent="0.3">
      <c r="A2622" s="31">
        <v>41579</v>
      </c>
      <c r="B2622" s="30">
        <v>268.06</v>
      </c>
      <c r="C2622" s="30">
        <v>268.83</v>
      </c>
      <c r="D2622" s="30">
        <v>267.23</v>
      </c>
      <c r="E2622" s="30">
        <v>268.63</v>
      </c>
    </row>
    <row r="2623" spans="1:5" x14ac:dyDescent="0.3">
      <c r="A2623" s="31">
        <v>41578</v>
      </c>
      <c r="B2623" s="30">
        <v>270.13</v>
      </c>
      <c r="C2623" s="30">
        <v>270.81</v>
      </c>
      <c r="D2623" s="30">
        <v>266.88</v>
      </c>
      <c r="E2623" s="30">
        <v>266.91000000000003</v>
      </c>
    </row>
    <row r="2624" spans="1:5" x14ac:dyDescent="0.3">
      <c r="A2624" s="31">
        <v>41577</v>
      </c>
      <c r="B2624" s="30">
        <v>270.72000000000003</v>
      </c>
      <c r="C2624" s="30">
        <v>271.44</v>
      </c>
      <c r="D2624" s="30">
        <v>269.13</v>
      </c>
      <c r="E2624" s="30">
        <v>271.44</v>
      </c>
    </row>
    <row r="2625" spans="1:5" x14ac:dyDescent="0.3">
      <c r="A2625" s="31">
        <v>41576</v>
      </c>
      <c r="B2625" s="30">
        <v>269.5</v>
      </c>
      <c r="C2625" s="30">
        <v>270.60000000000002</v>
      </c>
      <c r="D2625" s="30">
        <v>268.5</v>
      </c>
      <c r="E2625" s="30">
        <v>270.27999999999997</v>
      </c>
    </row>
    <row r="2626" spans="1:5" x14ac:dyDescent="0.3">
      <c r="A2626" s="31">
        <v>41575</v>
      </c>
      <c r="B2626" s="30">
        <v>267.95999999999998</v>
      </c>
      <c r="C2626" s="30">
        <v>269.77</v>
      </c>
      <c r="D2626" s="30">
        <v>267.20999999999998</v>
      </c>
      <c r="E2626" s="30">
        <v>269.74</v>
      </c>
    </row>
    <row r="2627" spans="1:5" x14ac:dyDescent="0.3">
      <c r="A2627" s="31">
        <v>41572</v>
      </c>
      <c r="B2627" s="30">
        <v>269.42</v>
      </c>
      <c r="C2627" s="30">
        <v>269.42</v>
      </c>
      <c r="D2627" s="30">
        <v>266.01</v>
      </c>
      <c r="E2627" s="30">
        <v>267.51</v>
      </c>
    </row>
    <row r="2628" spans="1:5" x14ac:dyDescent="0.3">
      <c r="A2628" s="31">
        <v>41571</v>
      </c>
      <c r="B2628" s="30">
        <v>267.85000000000002</v>
      </c>
      <c r="C2628" s="30">
        <v>269.36</v>
      </c>
      <c r="D2628" s="30">
        <v>266.75</v>
      </c>
      <c r="E2628" s="30">
        <v>269.36</v>
      </c>
    </row>
    <row r="2629" spans="1:5" x14ac:dyDescent="0.3">
      <c r="A2629" s="31">
        <v>41570</v>
      </c>
      <c r="B2629" s="30">
        <v>271.95999999999998</v>
      </c>
      <c r="C2629" s="30">
        <v>272.06</v>
      </c>
      <c r="D2629" s="30">
        <v>268</v>
      </c>
      <c r="E2629" s="30">
        <v>268.02999999999997</v>
      </c>
    </row>
    <row r="2630" spans="1:5" x14ac:dyDescent="0.3">
      <c r="A2630" s="31">
        <v>41569</v>
      </c>
      <c r="B2630" s="30">
        <v>270.75</v>
      </c>
      <c r="C2630" s="30">
        <v>271.13</v>
      </c>
      <c r="D2630" s="30">
        <v>269.70999999999998</v>
      </c>
      <c r="E2630" s="30">
        <v>271.11</v>
      </c>
    </row>
    <row r="2631" spans="1:5" x14ac:dyDescent="0.3">
      <c r="A2631" s="31">
        <v>41568</v>
      </c>
      <c r="B2631" s="30">
        <v>271.55</v>
      </c>
      <c r="C2631" s="30">
        <v>272.56</v>
      </c>
      <c r="D2631" s="30">
        <v>270.56</v>
      </c>
      <c r="E2631" s="30">
        <v>271.22000000000003</v>
      </c>
    </row>
    <row r="2632" spans="1:5" x14ac:dyDescent="0.3">
      <c r="A2632" s="31">
        <v>41565</v>
      </c>
      <c r="B2632" s="30">
        <v>270.51</v>
      </c>
      <c r="C2632" s="30">
        <v>271.25</v>
      </c>
      <c r="D2632" s="30">
        <v>269.7</v>
      </c>
      <c r="E2632" s="30">
        <v>271.24</v>
      </c>
    </row>
    <row r="2633" spans="1:5" x14ac:dyDescent="0.3">
      <c r="A2633" s="31">
        <v>41564</v>
      </c>
      <c r="B2633" s="30">
        <v>270.60000000000002</v>
      </c>
      <c r="C2633" s="30">
        <v>270.76</v>
      </c>
      <c r="D2633" s="30">
        <v>268.89999999999998</v>
      </c>
      <c r="E2633" s="30">
        <v>269.58999999999997</v>
      </c>
    </row>
    <row r="2634" spans="1:5" x14ac:dyDescent="0.3">
      <c r="A2634" s="31">
        <v>41563</v>
      </c>
      <c r="B2634" s="30">
        <v>268.92</v>
      </c>
      <c r="C2634" s="30">
        <v>270.3</v>
      </c>
      <c r="D2634" s="30">
        <v>268.19</v>
      </c>
      <c r="E2634" s="30">
        <v>268.25</v>
      </c>
    </row>
    <row r="2635" spans="1:5" x14ac:dyDescent="0.3">
      <c r="A2635" s="31">
        <v>41562</v>
      </c>
      <c r="B2635" s="30">
        <v>267.87</v>
      </c>
      <c r="C2635" s="30">
        <v>269.52999999999997</v>
      </c>
      <c r="D2635" s="30">
        <v>267.87</v>
      </c>
      <c r="E2635" s="30">
        <v>269.02</v>
      </c>
    </row>
    <row r="2636" spans="1:5" x14ac:dyDescent="0.3">
      <c r="A2636" s="31">
        <v>41561</v>
      </c>
      <c r="B2636" s="30">
        <v>266.52</v>
      </c>
      <c r="C2636" s="30">
        <v>266.77</v>
      </c>
      <c r="D2636" s="30">
        <v>265.81</v>
      </c>
      <c r="E2636" s="30">
        <v>265.81</v>
      </c>
    </row>
    <row r="2637" spans="1:5" x14ac:dyDescent="0.3">
      <c r="A2637" s="31">
        <v>41558</v>
      </c>
      <c r="B2637" s="30">
        <v>265.19</v>
      </c>
      <c r="C2637" s="30">
        <v>266.81</v>
      </c>
      <c r="D2637" s="30">
        <v>264.41000000000003</v>
      </c>
      <c r="E2637" s="30">
        <v>266.35000000000002</v>
      </c>
    </row>
    <row r="2638" spans="1:5" x14ac:dyDescent="0.3">
      <c r="A2638" s="31">
        <v>41557</v>
      </c>
      <c r="B2638" s="30">
        <v>262.83</v>
      </c>
      <c r="C2638" s="30">
        <v>264.16000000000003</v>
      </c>
      <c r="D2638" s="30">
        <v>262.39</v>
      </c>
      <c r="E2638" s="30">
        <v>262.89999999999998</v>
      </c>
    </row>
    <row r="2639" spans="1:5" x14ac:dyDescent="0.3">
      <c r="A2639" s="31">
        <v>41555</v>
      </c>
      <c r="B2639" s="30">
        <v>260.95</v>
      </c>
      <c r="C2639" s="30">
        <v>263.14999999999998</v>
      </c>
      <c r="D2639" s="30">
        <v>260.08999999999997</v>
      </c>
      <c r="E2639" s="30">
        <v>263.14</v>
      </c>
    </row>
    <row r="2640" spans="1:5" x14ac:dyDescent="0.3">
      <c r="A2640" s="31">
        <v>41554</v>
      </c>
      <c r="B2640" s="30">
        <v>261.93</v>
      </c>
      <c r="C2640" s="30">
        <v>262.76</v>
      </c>
      <c r="D2640" s="30">
        <v>261.38</v>
      </c>
      <c r="E2640" s="30">
        <v>261.85000000000002</v>
      </c>
    </row>
    <row r="2641" spans="1:5" x14ac:dyDescent="0.3">
      <c r="A2641" s="31">
        <v>41551</v>
      </c>
      <c r="B2641" s="30">
        <v>262.27</v>
      </c>
      <c r="C2641" s="30">
        <v>263.04000000000002</v>
      </c>
      <c r="D2641" s="30">
        <v>260.25</v>
      </c>
      <c r="E2641" s="30">
        <v>261.77999999999997</v>
      </c>
    </row>
    <row r="2642" spans="1:5" x14ac:dyDescent="0.3">
      <c r="A2642" s="31">
        <v>41549</v>
      </c>
      <c r="B2642" s="30">
        <v>263.42</v>
      </c>
      <c r="C2642" s="30">
        <v>263.57</v>
      </c>
      <c r="D2642" s="30">
        <v>261.66000000000003</v>
      </c>
      <c r="E2642" s="30">
        <v>261.87</v>
      </c>
    </row>
    <row r="2643" spans="1:5" x14ac:dyDescent="0.3">
      <c r="A2643" s="31">
        <v>41548</v>
      </c>
      <c r="B2643" s="30">
        <v>261.08</v>
      </c>
      <c r="C2643" s="30">
        <v>263.29000000000002</v>
      </c>
      <c r="D2643" s="30">
        <v>260.55</v>
      </c>
      <c r="E2643" s="30">
        <v>261.48</v>
      </c>
    </row>
    <row r="2644" spans="1:5" x14ac:dyDescent="0.3">
      <c r="A2644" s="31">
        <v>41547</v>
      </c>
      <c r="B2644" s="30">
        <v>261.56</v>
      </c>
      <c r="C2644" s="30">
        <v>262.3</v>
      </c>
      <c r="D2644" s="30">
        <v>260.55</v>
      </c>
      <c r="E2644" s="30">
        <v>260.91000000000003</v>
      </c>
    </row>
    <row r="2645" spans="1:5" x14ac:dyDescent="0.3">
      <c r="A2645" s="31">
        <v>41544</v>
      </c>
      <c r="B2645" s="30">
        <v>263.33999999999997</v>
      </c>
      <c r="C2645" s="30">
        <v>263.64999999999998</v>
      </c>
      <c r="D2645" s="30">
        <v>262.66000000000003</v>
      </c>
      <c r="E2645" s="30">
        <v>262.94</v>
      </c>
    </row>
    <row r="2646" spans="1:5" x14ac:dyDescent="0.3">
      <c r="A2646" s="31">
        <v>41543</v>
      </c>
      <c r="B2646" s="30">
        <v>260.58999999999997</v>
      </c>
      <c r="C2646" s="30">
        <v>262.68</v>
      </c>
      <c r="D2646" s="30">
        <v>260.47000000000003</v>
      </c>
      <c r="E2646" s="30">
        <v>262.68</v>
      </c>
    </row>
    <row r="2647" spans="1:5" x14ac:dyDescent="0.3">
      <c r="A2647" s="31">
        <v>41542</v>
      </c>
      <c r="B2647" s="30">
        <v>262.42</v>
      </c>
      <c r="C2647" s="30">
        <v>262.76</v>
      </c>
      <c r="D2647" s="30">
        <v>260.23</v>
      </c>
      <c r="E2647" s="30">
        <v>261.45</v>
      </c>
    </row>
    <row r="2648" spans="1:5" x14ac:dyDescent="0.3">
      <c r="A2648" s="31">
        <v>41541</v>
      </c>
      <c r="B2648" s="30">
        <v>261.85000000000002</v>
      </c>
      <c r="C2648" s="30">
        <v>263.43</v>
      </c>
      <c r="D2648" s="30">
        <v>260.42</v>
      </c>
      <c r="E2648" s="30">
        <v>262.83</v>
      </c>
    </row>
    <row r="2649" spans="1:5" x14ac:dyDescent="0.3">
      <c r="A2649" s="31">
        <v>41540</v>
      </c>
      <c r="B2649" s="30">
        <v>261.64</v>
      </c>
      <c r="C2649" s="30">
        <v>263.92</v>
      </c>
      <c r="D2649" s="30">
        <v>260.76</v>
      </c>
      <c r="E2649" s="30">
        <v>263.02</v>
      </c>
    </row>
    <row r="2650" spans="1:5" x14ac:dyDescent="0.3">
      <c r="A2650" s="31">
        <v>41534</v>
      </c>
      <c r="B2650" s="30">
        <v>263.19</v>
      </c>
      <c r="C2650" s="30">
        <v>263.39</v>
      </c>
      <c r="D2650" s="30">
        <v>261.06</v>
      </c>
      <c r="E2650" s="30">
        <v>262.56</v>
      </c>
    </row>
    <row r="2651" spans="1:5" x14ac:dyDescent="0.3">
      <c r="A2651" s="31">
        <v>41533</v>
      </c>
      <c r="B2651" s="30">
        <v>263.39999999999998</v>
      </c>
      <c r="C2651" s="30">
        <v>264.38</v>
      </c>
      <c r="D2651" s="30">
        <v>262.52999999999997</v>
      </c>
      <c r="E2651" s="30">
        <v>263.86</v>
      </c>
    </row>
    <row r="2652" spans="1:5" x14ac:dyDescent="0.3">
      <c r="A2652" s="31">
        <v>41530</v>
      </c>
      <c r="B2652" s="30">
        <v>260.99</v>
      </c>
      <c r="C2652" s="30">
        <v>262.38</v>
      </c>
      <c r="D2652" s="30">
        <v>260.52</v>
      </c>
      <c r="E2652" s="30">
        <v>260.83</v>
      </c>
    </row>
    <row r="2653" spans="1:5" x14ac:dyDescent="0.3">
      <c r="A2653" s="31">
        <v>41529</v>
      </c>
      <c r="B2653" s="30">
        <v>262.39999999999998</v>
      </c>
      <c r="C2653" s="30">
        <v>264.27</v>
      </c>
      <c r="D2653" s="30">
        <v>261.10000000000002</v>
      </c>
      <c r="E2653" s="30">
        <v>262.32</v>
      </c>
    </row>
    <row r="2654" spans="1:5" x14ac:dyDescent="0.3">
      <c r="A2654" s="31">
        <v>41528</v>
      </c>
      <c r="B2654" s="30">
        <v>261.38</v>
      </c>
      <c r="C2654" s="30">
        <v>262.38</v>
      </c>
      <c r="D2654" s="30">
        <v>260.13</v>
      </c>
      <c r="E2654" s="30">
        <v>262.38</v>
      </c>
    </row>
    <row r="2655" spans="1:5" x14ac:dyDescent="0.3">
      <c r="A2655" s="31">
        <v>41527</v>
      </c>
      <c r="B2655" s="30">
        <v>258.62</v>
      </c>
      <c r="C2655" s="30">
        <v>261.2</v>
      </c>
      <c r="D2655" s="30">
        <v>258.52999999999997</v>
      </c>
      <c r="E2655" s="30">
        <v>261.2</v>
      </c>
    </row>
    <row r="2656" spans="1:5" x14ac:dyDescent="0.3">
      <c r="A2656" s="31">
        <v>41526</v>
      </c>
      <c r="B2656" s="30">
        <v>256.48</v>
      </c>
      <c r="C2656" s="30">
        <v>258.12</v>
      </c>
      <c r="D2656" s="30">
        <v>256.27</v>
      </c>
      <c r="E2656" s="30">
        <v>258.12</v>
      </c>
    </row>
    <row r="2657" spans="1:5" x14ac:dyDescent="0.3">
      <c r="A2657" s="31">
        <v>41523</v>
      </c>
      <c r="B2657" s="30">
        <v>255.01</v>
      </c>
      <c r="C2657" s="30">
        <v>256.24</v>
      </c>
      <c r="D2657" s="30">
        <v>254.19</v>
      </c>
      <c r="E2657" s="30">
        <v>255.25</v>
      </c>
    </row>
    <row r="2658" spans="1:5" x14ac:dyDescent="0.3">
      <c r="A2658" s="31">
        <v>41522</v>
      </c>
      <c r="B2658" s="30">
        <v>253.68</v>
      </c>
      <c r="C2658" s="30">
        <v>255.12</v>
      </c>
      <c r="D2658" s="30">
        <v>252.79</v>
      </c>
      <c r="E2658" s="30">
        <v>254.62</v>
      </c>
    </row>
    <row r="2659" spans="1:5" x14ac:dyDescent="0.3">
      <c r="A2659" s="31">
        <v>41521</v>
      </c>
      <c r="B2659" s="30">
        <v>251.4</v>
      </c>
      <c r="C2659" s="30">
        <v>252.99</v>
      </c>
      <c r="D2659" s="30">
        <v>250.4</v>
      </c>
      <c r="E2659" s="30">
        <v>252.15</v>
      </c>
    </row>
    <row r="2660" spans="1:5" x14ac:dyDescent="0.3">
      <c r="A2660" s="31">
        <v>41520</v>
      </c>
      <c r="B2660" s="30">
        <v>252.43</v>
      </c>
      <c r="C2660" s="30">
        <v>253.37</v>
      </c>
      <c r="D2660" s="30">
        <v>251.49</v>
      </c>
      <c r="E2660" s="30">
        <v>252.05</v>
      </c>
    </row>
    <row r="2661" spans="1:5" x14ac:dyDescent="0.3">
      <c r="A2661" s="31">
        <v>41519</v>
      </c>
      <c r="B2661" s="30">
        <v>251.65</v>
      </c>
      <c r="C2661" s="30">
        <v>252.51</v>
      </c>
      <c r="D2661" s="30">
        <v>250.84</v>
      </c>
      <c r="E2661" s="30">
        <v>251.13</v>
      </c>
    </row>
    <row r="2662" spans="1:5" x14ac:dyDescent="0.3">
      <c r="A2662" s="31">
        <v>41516</v>
      </c>
      <c r="B2662" s="30">
        <v>250.52</v>
      </c>
      <c r="C2662" s="30">
        <v>251.74</v>
      </c>
      <c r="D2662" s="30">
        <v>249.36</v>
      </c>
      <c r="E2662" s="30">
        <v>251.74</v>
      </c>
    </row>
    <row r="2663" spans="1:5" x14ac:dyDescent="0.3">
      <c r="A2663" s="31">
        <v>41515</v>
      </c>
      <c r="B2663" s="30">
        <v>246.69</v>
      </c>
      <c r="C2663" s="30">
        <v>250.02</v>
      </c>
      <c r="D2663" s="30">
        <v>246.62</v>
      </c>
      <c r="E2663" s="30">
        <v>248.86</v>
      </c>
    </row>
    <row r="2664" spans="1:5" x14ac:dyDescent="0.3">
      <c r="A2664" s="31">
        <v>41514</v>
      </c>
      <c r="B2664" s="30">
        <v>242.7</v>
      </c>
      <c r="C2664" s="30">
        <v>245.78</v>
      </c>
      <c r="D2664" s="30">
        <v>242.54</v>
      </c>
      <c r="E2664" s="30">
        <v>245.67</v>
      </c>
    </row>
    <row r="2665" spans="1:5" x14ac:dyDescent="0.3">
      <c r="A2665" s="31">
        <v>41513</v>
      </c>
      <c r="B2665" s="30">
        <v>245.13</v>
      </c>
      <c r="C2665" s="30">
        <v>247.21</v>
      </c>
      <c r="D2665" s="30">
        <v>244.87</v>
      </c>
      <c r="E2665" s="30">
        <v>245.71</v>
      </c>
    </row>
    <row r="2666" spans="1:5" x14ac:dyDescent="0.3">
      <c r="A2666" s="31">
        <v>41512</v>
      </c>
      <c r="B2666" s="30">
        <v>244.21</v>
      </c>
      <c r="C2666" s="30">
        <v>246.13</v>
      </c>
      <c r="D2666" s="30">
        <v>244.16</v>
      </c>
      <c r="E2666" s="30">
        <v>245.71</v>
      </c>
    </row>
    <row r="2667" spans="1:5" x14ac:dyDescent="0.3">
      <c r="A2667" s="31">
        <v>41509</v>
      </c>
      <c r="B2667" s="30">
        <v>242.17</v>
      </c>
      <c r="C2667" s="30">
        <v>244.25</v>
      </c>
      <c r="D2667" s="30">
        <v>241.05</v>
      </c>
      <c r="E2667" s="30">
        <v>243.37</v>
      </c>
    </row>
    <row r="2668" spans="1:5" x14ac:dyDescent="0.3">
      <c r="A2668" s="31">
        <v>41508</v>
      </c>
      <c r="B2668" s="30">
        <v>239.93</v>
      </c>
      <c r="C2668" s="30">
        <v>241.63</v>
      </c>
      <c r="D2668" s="30">
        <v>239.01</v>
      </c>
      <c r="E2668" s="30">
        <v>240.37</v>
      </c>
    </row>
    <row r="2669" spans="1:5" x14ac:dyDescent="0.3">
      <c r="A2669" s="31">
        <v>41507</v>
      </c>
      <c r="B2669" s="30">
        <v>245.48</v>
      </c>
      <c r="C2669" s="30">
        <v>246.15</v>
      </c>
      <c r="D2669" s="30">
        <v>242.11</v>
      </c>
      <c r="E2669" s="30">
        <v>242.49</v>
      </c>
    </row>
    <row r="2670" spans="1:5" x14ac:dyDescent="0.3">
      <c r="A2670" s="31">
        <v>41506</v>
      </c>
      <c r="B2670" s="30">
        <v>247.97</v>
      </c>
      <c r="C2670" s="30">
        <v>249.89</v>
      </c>
      <c r="D2670" s="30">
        <v>244.82</v>
      </c>
      <c r="E2670" s="30">
        <v>245.13</v>
      </c>
    </row>
    <row r="2671" spans="1:5" x14ac:dyDescent="0.3">
      <c r="A2671" s="31">
        <v>41505</v>
      </c>
      <c r="B2671" s="30">
        <v>248.76</v>
      </c>
      <c r="C2671" s="30">
        <v>249.04</v>
      </c>
      <c r="D2671" s="30">
        <v>247.68</v>
      </c>
      <c r="E2671" s="30">
        <v>248.89</v>
      </c>
    </row>
    <row r="2672" spans="1:5" x14ac:dyDescent="0.3">
      <c r="A2672" s="31">
        <v>41502</v>
      </c>
      <c r="B2672" s="30">
        <v>247.12</v>
      </c>
      <c r="C2672" s="30">
        <v>250.36</v>
      </c>
      <c r="D2672" s="30">
        <v>246.76</v>
      </c>
      <c r="E2672" s="30">
        <v>249.23</v>
      </c>
    </row>
    <row r="2673" spans="1:5" x14ac:dyDescent="0.3">
      <c r="A2673" s="31">
        <v>41500</v>
      </c>
      <c r="B2673" s="30">
        <v>248.2</v>
      </c>
      <c r="C2673" s="30">
        <v>250.04</v>
      </c>
      <c r="D2673" s="30">
        <v>247.69</v>
      </c>
      <c r="E2673" s="30">
        <v>249.82</v>
      </c>
    </row>
    <row r="2674" spans="1:5" x14ac:dyDescent="0.3">
      <c r="A2674" s="31">
        <v>41499</v>
      </c>
      <c r="B2674" s="30">
        <v>245.08</v>
      </c>
      <c r="C2674" s="30">
        <v>248.21</v>
      </c>
      <c r="D2674" s="30">
        <v>244.68</v>
      </c>
      <c r="E2674" s="30">
        <v>248.2</v>
      </c>
    </row>
    <row r="2675" spans="1:5" x14ac:dyDescent="0.3">
      <c r="A2675" s="31">
        <v>41498</v>
      </c>
      <c r="B2675" s="30">
        <v>242.79</v>
      </c>
      <c r="C2675" s="30">
        <v>245.19</v>
      </c>
      <c r="D2675" s="30">
        <v>242.74</v>
      </c>
      <c r="E2675" s="30">
        <v>243.78</v>
      </c>
    </row>
    <row r="2676" spans="1:5" x14ac:dyDescent="0.3">
      <c r="A2676" s="31">
        <v>41495</v>
      </c>
      <c r="B2676" s="30">
        <v>243.51</v>
      </c>
      <c r="C2676" s="30">
        <v>244.43</v>
      </c>
      <c r="D2676" s="30">
        <v>242.42</v>
      </c>
      <c r="E2676" s="30">
        <v>243.13</v>
      </c>
    </row>
    <row r="2677" spans="1:5" x14ac:dyDescent="0.3">
      <c r="A2677" s="31">
        <v>41494</v>
      </c>
      <c r="B2677" s="30">
        <v>243.52</v>
      </c>
      <c r="C2677" s="30">
        <v>245.11</v>
      </c>
      <c r="D2677" s="30">
        <v>242.77</v>
      </c>
      <c r="E2677" s="30">
        <v>243.39</v>
      </c>
    </row>
    <row r="2678" spans="1:5" x14ac:dyDescent="0.3">
      <c r="A2678" s="31">
        <v>41493</v>
      </c>
      <c r="B2678" s="30">
        <v>244.73</v>
      </c>
      <c r="C2678" s="30">
        <v>245.11</v>
      </c>
      <c r="D2678" s="30">
        <v>242.75</v>
      </c>
      <c r="E2678" s="30">
        <v>242.75</v>
      </c>
    </row>
    <row r="2679" spans="1:5" x14ac:dyDescent="0.3">
      <c r="A2679" s="31">
        <v>41492</v>
      </c>
      <c r="B2679" s="30">
        <v>247.85</v>
      </c>
      <c r="C2679" s="30">
        <v>247.94</v>
      </c>
      <c r="D2679" s="30">
        <v>245.37</v>
      </c>
      <c r="E2679" s="30">
        <v>246.8</v>
      </c>
    </row>
    <row r="2680" spans="1:5" x14ac:dyDescent="0.3">
      <c r="A2680" s="31">
        <v>41491</v>
      </c>
      <c r="B2680" s="30">
        <v>248.92</v>
      </c>
      <c r="C2680" s="30">
        <v>249.66</v>
      </c>
      <c r="D2680" s="30">
        <v>248.21</v>
      </c>
      <c r="E2680" s="30">
        <v>248.25</v>
      </c>
    </row>
    <row r="2681" spans="1:5" x14ac:dyDescent="0.3">
      <c r="A2681" s="31">
        <v>41488</v>
      </c>
      <c r="B2681" s="30">
        <v>251.03</v>
      </c>
      <c r="C2681" s="30">
        <v>251.65</v>
      </c>
      <c r="D2681" s="30">
        <v>249.05</v>
      </c>
      <c r="E2681" s="30">
        <v>249.33</v>
      </c>
    </row>
    <row r="2682" spans="1:5" x14ac:dyDescent="0.3">
      <c r="A2682" s="31">
        <v>41487</v>
      </c>
      <c r="B2682" s="30">
        <v>248.33</v>
      </c>
      <c r="C2682" s="30">
        <v>249.62</v>
      </c>
      <c r="D2682" s="30">
        <v>246.94</v>
      </c>
      <c r="E2682" s="30">
        <v>248.89</v>
      </c>
    </row>
    <row r="2683" spans="1:5" x14ac:dyDescent="0.3">
      <c r="A2683" s="31">
        <v>41486</v>
      </c>
      <c r="B2683" s="30">
        <v>248.37</v>
      </c>
      <c r="C2683" s="30">
        <v>249.03</v>
      </c>
      <c r="D2683" s="30">
        <v>247.74</v>
      </c>
      <c r="E2683" s="30">
        <v>247.99</v>
      </c>
    </row>
    <row r="2684" spans="1:5" x14ac:dyDescent="0.3">
      <c r="A2684" s="31">
        <v>41485</v>
      </c>
      <c r="B2684" s="30">
        <v>246.78</v>
      </c>
      <c r="C2684" s="30">
        <v>248.81</v>
      </c>
      <c r="D2684" s="30">
        <v>246.47</v>
      </c>
      <c r="E2684" s="30">
        <v>248.78</v>
      </c>
    </row>
    <row r="2685" spans="1:5" x14ac:dyDescent="0.3">
      <c r="A2685" s="31">
        <v>41484</v>
      </c>
      <c r="B2685" s="30">
        <v>247.4</v>
      </c>
      <c r="C2685" s="30">
        <v>248.22</v>
      </c>
      <c r="D2685" s="30">
        <v>246.37</v>
      </c>
      <c r="E2685" s="30">
        <v>246.53</v>
      </c>
    </row>
    <row r="2686" spans="1:5" x14ac:dyDescent="0.3">
      <c r="A2686" s="31">
        <v>41481</v>
      </c>
      <c r="B2686" s="30">
        <v>248.04</v>
      </c>
      <c r="C2686" s="30">
        <v>248.68</v>
      </c>
      <c r="D2686" s="30">
        <v>246.6</v>
      </c>
      <c r="E2686" s="30">
        <v>247.8</v>
      </c>
    </row>
    <row r="2687" spans="1:5" x14ac:dyDescent="0.3">
      <c r="A2687" s="31">
        <v>41480</v>
      </c>
      <c r="B2687" s="30">
        <v>247.11</v>
      </c>
      <c r="C2687" s="30">
        <v>248.29</v>
      </c>
      <c r="D2687" s="30">
        <v>246.74</v>
      </c>
      <c r="E2687" s="30">
        <v>247.71</v>
      </c>
    </row>
    <row r="2688" spans="1:5" x14ac:dyDescent="0.3">
      <c r="A2688" s="31">
        <v>41479</v>
      </c>
      <c r="B2688" s="30">
        <v>246.61</v>
      </c>
      <c r="C2688" s="30">
        <v>248.17</v>
      </c>
      <c r="D2688" s="30">
        <v>246.16</v>
      </c>
      <c r="E2688" s="30">
        <v>247.84</v>
      </c>
    </row>
    <row r="2689" spans="1:5" x14ac:dyDescent="0.3">
      <c r="A2689" s="31">
        <v>41478</v>
      </c>
      <c r="B2689" s="30">
        <v>244.62</v>
      </c>
      <c r="C2689" s="30">
        <v>246.76</v>
      </c>
      <c r="D2689" s="30">
        <v>243.86</v>
      </c>
      <c r="E2689" s="30">
        <v>246.63</v>
      </c>
    </row>
    <row r="2690" spans="1:5" x14ac:dyDescent="0.3">
      <c r="A2690" s="31">
        <v>41477</v>
      </c>
      <c r="B2690" s="30">
        <v>243.32</v>
      </c>
      <c r="C2690" s="30">
        <v>245.27</v>
      </c>
      <c r="D2690" s="30">
        <v>242.18</v>
      </c>
      <c r="E2690" s="30">
        <v>243.18</v>
      </c>
    </row>
    <row r="2691" spans="1:5" x14ac:dyDescent="0.3">
      <c r="A2691" s="31">
        <v>41474</v>
      </c>
      <c r="B2691" s="30">
        <v>243.51</v>
      </c>
      <c r="C2691" s="30">
        <v>243.66</v>
      </c>
      <c r="D2691" s="30">
        <v>240.63</v>
      </c>
      <c r="E2691" s="30">
        <v>242.03</v>
      </c>
    </row>
    <row r="2692" spans="1:5" x14ac:dyDescent="0.3">
      <c r="A2692" s="31">
        <v>41473</v>
      </c>
      <c r="B2692" s="30">
        <v>244.09</v>
      </c>
      <c r="C2692" s="30">
        <v>244.41</v>
      </c>
      <c r="D2692" s="30">
        <v>242.25</v>
      </c>
      <c r="E2692" s="30">
        <v>242.92</v>
      </c>
    </row>
    <row r="2693" spans="1:5" x14ac:dyDescent="0.3">
      <c r="A2693" s="31">
        <v>41472</v>
      </c>
      <c r="B2693" s="30">
        <v>242.64</v>
      </c>
      <c r="C2693" s="30">
        <v>245.87</v>
      </c>
      <c r="D2693" s="30">
        <v>240.42</v>
      </c>
      <c r="E2693" s="30">
        <v>244.82</v>
      </c>
    </row>
    <row r="2694" spans="1:5" x14ac:dyDescent="0.3">
      <c r="A2694" s="31">
        <v>41471</v>
      </c>
      <c r="B2694" s="30">
        <v>243.4</v>
      </c>
      <c r="C2694" s="30">
        <v>243.52</v>
      </c>
      <c r="D2694" s="30">
        <v>241.06</v>
      </c>
      <c r="E2694" s="30">
        <v>242.02</v>
      </c>
    </row>
    <row r="2695" spans="1:5" x14ac:dyDescent="0.3">
      <c r="A2695" s="31">
        <v>41470</v>
      </c>
      <c r="B2695" s="30">
        <v>242.75</v>
      </c>
      <c r="C2695" s="30">
        <v>243.77</v>
      </c>
      <c r="D2695" s="30">
        <v>239.51</v>
      </c>
      <c r="E2695" s="30">
        <v>243.43</v>
      </c>
    </row>
    <row r="2696" spans="1:5" x14ac:dyDescent="0.3">
      <c r="A2696" s="31">
        <v>41467</v>
      </c>
      <c r="B2696" s="30">
        <v>243.28</v>
      </c>
      <c r="C2696" s="30">
        <v>243.33</v>
      </c>
      <c r="D2696" s="30">
        <v>241.74</v>
      </c>
      <c r="E2696" s="30">
        <v>242.72</v>
      </c>
    </row>
    <row r="2697" spans="1:5" x14ac:dyDescent="0.3">
      <c r="A2697" s="31">
        <v>41466</v>
      </c>
      <c r="B2697" s="30">
        <v>238.49</v>
      </c>
      <c r="C2697" s="30">
        <v>243.88</v>
      </c>
      <c r="D2697" s="30">
        <v>238.45</v>
      </c>
      <c r="E2697" s="30">
        <v>243.88</v>
      </c>
    </row>
    <row r="2698" spans="1:5" x14ac:dyDescent="0.3">
      <c r="A2698" s="31">
        <v>41465</v>
      </c>
      <c r="B2698" s="30">
        <v>237.74</v>
      </c>
      <c r="C2698" s="30">
        <v>237.94</v>
      </c>
      <c r="D2698" s="30">
        <v>235.41</v>
      </c>
      <c r="E2698" s="30">
        <v>236.23</v>
      </c>
    </row>
    <row r="2699" spans="1:5" x14ac:dyDescent="0.3">
      <c r="A2699" s="31">
        <v>41464</v>
      </c>
      <c r="B2699" s="30">
        <v>236.69</v>
      </c>
      <c r="C2699" s="30">
        <v>237.23</v>
      </c>
      <c r="D2699" s="30">
        <v>235.02</v>
      </c>
      <c r="E2699" s="30">
        <v>236.94</v>
      </c>
    </row>
    <row r="2700" spans="1:5" x14ac:dyDescent="0.3">
      <c r="A2700" s="31">
        <v>41463</v>
      </c>
      <c r="B2700" s="30">
        <v>236.86</v>
      </c>
      <c r="C2700" s="30">
        <v>238.42</v>
      </c>
      <c r="D2700" s="30">
        <v>234.11</v>
      </c>
      <c r="E2700" s="30">
        <v>235.12</v>
      </c>
    </row>
    <row r="2701" spans="1:5" x14ac:dyDescent="0.3">
      <c r="A2701" s="31">
        <v>41460</v>
      </c>
      <c r="B2701" s="30">
        <v>239.72</v>
      </c>
      <c r="C2701" s="30">
        <v>241.12</v>
      </c>
      <c r="D2701" s="30">
        <v>236.56</v>
      </c>
      <c r="E2701" s="30">
        <v>237.28</v>
      </c>
    </row>
    <row r="2702" spans="1:5" x14ac:dyDescent="0.3">
      <c r="A2702" s="31">
        <v>41459</v>
      </c>
      <c r="B2702" s="30">
        <v>237.36</v>
      </c>
      <c r="C2702" s="30">
        <v>238.78</v>
      </c>
      <c r="D2702" s="30">
        <v>236.64</v>
      </c>
      <c r="E2702" s="30">
        <v>238.56</v>
      </c>
    </row>
    <row r="2703" spans="1:5" x14ac:dyDescent="0.3">
      <c r="A2703" s="31">
        <v>41458</v>
      </c>
      <c r="B2703" s="30">
        <v>240.69</v>
      </c>
      <c r="C2703" s="30">
        <v>241.68</v>
      </c>
      <c r="D2703" s="30">
        <v>236.28</v>
      </c>
      <c r="E2703" s="30">
        <v>236.63</v>
      </c>
    </row>
    <row r="2704" spans="1:5" x14ac:dyDescent="0.3">
      <c r="A2704" s="31">
        <v>41457</v>
      </c>
      <c r="B2704" s="30">
        <v>241.76</v>
      </c>
      <c r="C2704" s="30">
        <v>242.61</v>
      </c>
      <c r="D2704" s="30">
        <v>240.24</v>
      </c>
      <c r="E2704" s="30">
        <v>240.8</v>
      </c>
    </row>
    <row r="2705" spans="1:5" x14ac:dyDescent="0.3">
      <c r="A2705" s="31">
        <v>41456</v>
      </c>
      <c r="B2705" s="30">
        <v>240.58</v>
      </c>
      <c r="C2705" s="30">
        <v>242.69</v>
      </c>
      <c r="D2705" s="30">
        <v>240.28</v>
      </c>
      <c r="E2705" s="30">
        <v>241.05</v>
      </c>
    </row>
    <row r="2706" spans="1:5" x14ac:dyDescent="0.3">
      <c r="A2706" s="31">
        <v>41453</v>
      </c>
      <c r="B2706" s="30">
        <v>240.01</v>
      </c>
      <c r="C2706" s="30">
        <v>242.68</v>
      </c>
      <c r="D2706" s="30">
        <v>240</v>
      </c>
      <c r="E2706" s="30">
        <v>242.27</v>
      </c>
    </row>
    <row r="2707" spans="1:5" x14ac:dyDescent="0.3">
      <c r="A2707" s="31">
        <v>41452</v>
      </c>
      <c r="B2707" s="30">
        <v>235.19</v>
      </c>
      <c r="C2707" s="30">
        <v>239.37</v>
      </c>
      <c r="D2707" s="30">
        <v>235.11</v>
      </c>
      <c r="E2707" s="30">
        <v>238.65</v>
      </c>
    </row>
    <row r="2708" spans="1:5" x14ac:dyDescent="0.3">
      <c r="A2708" s="31">
        <v>41451</v>
      </c>
      <c r="B2708" s="30">
        <v>234.26</v>
      </c>
      <c r="C2708" s="30">
        <v>234.26</v>
      </c>
      <c r="D2708" s="30">
        <v>230.18</v>
      </c>
      <c r="E2708" s="30">
        <v>231.52</v>
      </c>
    </row>
    <row r="2709" spans="1:5" x14ac:dyDescent="0.3">
      <c r="A2709" s="31">
        <v>41450</v>
      </c>
      <c r="B2709" s="30">
        <v>232.25</v>
      </c>
      <c r="C2709" s="30">
        <v>235.04</v>
      </c>
      <c r="D2709" s="30">
        <v>230.38</v>
      </c>
      <c r="E2709" s="30">
        <v>231.75</v>
      </c>
    </row>
    <row r="2710" spans="1:5" x14ac:dyDescent="0.3">
      <c r="A2710" s="31">
        <v>41449</v>
      </c>
      <c r="B2710" s="30">
        <v>236.33</v>
      </c>
      <c r="C2710" s="30">
        <v>236.33</v>
      </c>
      <c r="D2710" s="30">
        <v>233.47</v>
      </c>
      <c r="E2710" s="30">
        <v>233.47</v>
      </c>
    </row>
    <row r="2711" spans="1:5" x14ac:dyDescent="0.3">
      <c r="A2711" s="31">
        <v>41446</v>
      </c>
      <c r="B2711" s="30">
        <v>234.23</v>
      </c>
      <c r="C2711" s="30">
        <v>236.9</v>
      </c>
      <c r="D2711" s="30">
        <v>234.15</v>
      </c>
      <c r="E2711" s="30">
        <v>236.57</v>
      </c>
    </row>
    <row r="2712" spans="1:5" x14ac:dyDescent="0.3">
      <c r="A2712" s="31">
        <v>41445</v>
      </c>
      <c r="B2712" s="30">
        <v>242.08</v>
      </c>
      <c r="C2712" s="30">
        <v>243.28</v>
      </c>
      <c r="D2712" s="30">
        <v>239.45</v>
      </c>
      <c r="E2712" s="30">
        <v>240.26</v>
      </c>
    </row>
    <row r="2713" spans="1:5" x14ac:dyDescent="0.3">
      <c r="A2713" s="31">
        <v>41444</v>
      </c>
      <c r="B2713" s="30">
        <v>246.94</v>
      </c>
      <c r="C2713" s="30">
        <v>246.96</v>
      </c>
      <c r="D2713" s="30">
        <v>244.77</v>
      </c>
      <c r="E2713" s="30">
        <v>245.44</v>
      </c>
    </row>
    <row r="2714" spans="1:5" x14ac:dyDescent="0.3">
      <c r="A2714" s="31">
        <v>41443</v>
      </c>
      <c r="B2714" s="30">
        <v>245.44</v>
      </c>
      <c r="C2714" s="30">
        <v>247.13</v>
      </c>
      <c r="D2714" s="30">
        <v>243.45</v>
      </c>
      <c r="E2714" s="30">
        <v>247.13</v>
      </c>
    </row>
    <row r="2715" spans="1:5" x14ac:dyDescent="0.3">
      <c r="A2715" s="31">
        <v>41442</v>
      </c>
      <c r="B2715" s="30">
        <v>245.43</v>
      </c>
      <c r="C2715" s="30">
        <v>246.59</v>
      </c>
      <c r="D2715" s="30">
        <v>244.18</v>
      </c>
      <c r="E2715" s="30">
        <v>244.77</v>
      </c>
    </row>
    <row r="2716" spans="1:5" x14ac:dyDescent="0.3">
      <c r="A2716" s="31">
        <v>41439</v>
      </c>
      <c r="B2716" s="30">
        <v>246.21</v>
      </c>
      <c r="C2716" s="30">
        <v>246.42</v>
      </c>
      <c r="D2716" s="30">
        <v>244.22</v>
      </c>
      <c r="E2716" s="30">
        <v>245.36</v>
      </c>
    </row>
    <row r="2717" spans="1:5" x14ac:dyDescent="0.3">
      <c r="A2717" s="31">
        <v>41438</v>
      </c>
      <c r="B2717" s="30">
        <v>247.76</v>
      </c>
      <c r="C2717" s="30">
        <v>248.72</v>
      </c>
      <c r="D2717" s="30">
        <v>244.38</v>
      </c>
      <c r="E2717" s="30">
        <v>244.49</v>
      </c>
    </row>
    <row r="2718" spans="1:5" x14ac:dyDescent="0.3">
      <c r="A2718" s="31">
        <v>41437</v>
      </c>
      <c r="B2718" s="30">
        <v>249.16</v>
      </c>
      <c r="C2718" s="30">
        <v>250.32</v>
      </c>
      <c r="D2718" s="30">
        <v>248.04</v>
      </c>
      <c r="E2718" s="30">
        <v>248.5</v>
      </c>
    </row>
    <row r="2719" spans="1:5" x14ac:dyDescent="0.3">
      <c r="A2719" s="31">
        <v>41436</v>
      </c>
      <c r="B2719" s="30">
        <v>252.29</v>
      </c>
      <c r="C2719" s="30">
        <v>252.39</v>
      </c>
      <c r="D2719" s="30">
        <v>248.72</v>
      </c>
      <c r="E2719" s="30">
        <v>250.19</v>
      </c>
    </row>
    <row r="2720" spans="1:5" x14ac:dyDescent="0.3">
      <c r="A2720" s="31">
        <v>41435</v>
      </c>
      <c r="B2720" s="30">
        <v>251.49</v>
      </c>
      <c r="C2720" s="30">
        <v>252.48</v>
      </c>
      <c r="D2720" s="30">
        <v>251.02</v>
      </c>
      <c r="E2720" s="30">
        <v>252.2</v>
      </c>
    </row>
    <row r="2721" spans="1:5" x14ac:dyDescent="0.3">
      <c r="A2721" s="31">
        <v>41432</v>
      </c>
      <c r="B2721" s="30">
        <v>255.51</v>
      </c>
      <c r="C2721" s="30">
        <v>255.7</v>
      </c>
      <c r="D2721" s="30">
        <v>251.14</v>
      </c>
      <c r="E2721" s="30">
        <v>251.2</v>
      </c>
    </row>
    <row r="2722" spans="1:5" x14ac:dyDescent="0.3">
      <c r="A2722" s="31">
        <v>41430</v>
      </c>
      <c r="B2722" s="30">
        <v>260.57</v>
      </c>
      <c r="C2722" s="30">
        <v>260.7</v>
      </c>
      <c r="D2722" s="30">
        <v>256.51</v>
      </c>
      <c r="E2722" s="30">
        <v>256.51</v>
      </c>
    </row>
    <row r="2723" spans="1:5" x14ac:dyDescent="0.3">
      <c r="A2723" s="31">
        <v>41429</v>
      </c>
      <c r="B2723" s="30">
        <v>261.45</v>
      </c>
      <c r="C2723" s="30">
        <v>261.69</v>
      </c>
      <c r="D2723" s="30">
        <v>259.14999999999998</v>
      </c>
      <c r="E2723" s="30">
        <v>260.54000000000002</v>
      </c>
    </row>
    <row r="2724" spans="1:5" x14ac:dyDescent="0.3">
      <c r="A2724" s="31">
        <v>41428</v>
      </c>
      <c r="B2724" s="30">
        <v>260.48</v>
      </c>
      <c r="C2724" s="30">
        <v>262.02999999999997</v>
      </c>
      <c r="D2724" s="30">
        <v>260.13</v>
      </c>
      <c r="E2724" s="30">
        <v>260.29000000000002</v>
      </c>
    </row>
    <row r="2725" spans="1:5" x14ac:dyDescent="0.3">
      <c r="A2725" s="31">
        <v>41425</v>
      </c>
      <c r="B2725" s="30">
        <v>262.45999999999998</v>
      </c>
      <c r="C2725" s="30">
        <v>263.33999999999997</v>
      </c>
      <c r="D2725" s="30">
        <v>261.41000000000003</v>
      </c>
      <c r="E2725" s="30">
        <v>261.47000000000003</v>
      </c>
    </row>
    <row r="2726" spans="1:5" x14ac:dyDescent="0.3">
      <c r="A2726" s="31">
        <v>41424</v>
      </c>
      <c r="B2726" s="30">
        <v>260.7</v>
      </c>
      <c r="C2726" s="30">
        <v>262.10000000000002</v>
      </c>
      <c r="D2726" s="30">
        <v>260.41000000000003</v>
      </c>
      <c r="E2726" s="30">
        <v>261.20999999999998</v>
      </c>
    </row>
    <row r="2727" spans="1:5" x14ac:dyDescent="0.3">
      <c r="A2727" s="31">
        <v>41423</v>
      </c>
      <c r="B2727" s="30">
        <v>259.64</v>
      </c>
      <c r="C2727" s="30">
        <v>262.16000000000003</v>
      </c>
      <c r="D2727" s="30">
        <v>259.58</v>
      </c>
      <c r="E2727" s="30">
        <v>260.92</v>
      </c>
    </row>
    <row r="2728" spans="1:5" x14ac:dyDescent="0.3">
      <c r="A2728" s="31">
        <v>41422</v>
      </c>
      <c r="B2728" s="30">
        <v>258.63</v>
      </c>
      <c r="C2728" s="30">
        <v>259.52999999999997</v>
      </c>
      <c r="D2728" s="30">
        <v>257.97000000000003</v>
      </c>
      <c r="E2728" s="30">
        <v>258.58999999999997</v>
      </c>
    </row>
    <row r="2729" spans="1:5" x14ac:dyDescent="0.3">
      <c r="A2729" s="31">
        <v>41421</v>
      </c>
      <c r="B2729" s="30">
        <v>257.41000000000003</v>
      </c>
      <c r="C2729" s="30">
        <v>258.82</v>
      </c>
      <c r="D2729" s="30">
        <v>256.99</v>
      </c>
      <c r="E2729" s="30">
        <v>258.19</v>
      </c>
    </row>
    <row r="2730" spans="1:5" x14ac:dyDescent="0.3">
      <c r="A2730" s="31">
        <v>41418</v>
      </c>
      <c r="B2730" s="30">
        <v>258.13</v>
      </c>
      <c r="C2730" s="30">
        <v>258.27999999999997</v>
      </c>
      <c r="D2730" s="30">
        <v>255.73</v>
      </c>
      <c r="E2730" s="30">
        <v>257.32</v>
      </c>
    </row>
    <row r="2731" spans="1:5" x14ac:dyDescent="0.3">
      <c r="A2731" s="31">
        <v>41417</v>
      </c>
      <c r="B2731" s="30">
        <v>258.95999999999998</v>
      </c>
      <c r="C2731" s="30">
        <v>259.77999999999997</v>
      </c>
      <c r="D2731" s="30">
        <v>256.66000000000003</v>
      </c>
      <c r="E2731" s="30">
        <v>256.66000000000003</v>
      </c>
    </row>
    <row r="2732" spans="1:5" x14ac:dyDescent="0.3">
      <c r="A2732" s="31">
        <v>41416</v>
      </c>
      <c r="B2732" s="30">
        <v>259.7</v>
      </c>
      <c r="C2732" s="30">
        <v>260.89</v>
      </c>
      <c r="D2732" s="30">
        <v>259.19</v>
      </c>
      <c r="E2732" s="30">
        <v>260.19</v>
      </c>
    </row>
    <row r="2733" spans="1:5" x14ac:dyDescent="0.3">
      <c r="A2733" s="31">
        <v>41415</v>
      </c>
      <c r="B2733" s="30">
        <v>260.31</v>
      </c>
      <c r="C2733" s="30">
        <v>260.48</v>
      </c>
      <c r="D2733" s="30">
        <v>257.58999999999997</v>
      </c>
      <c r="E2733" s="30">
        <v>258.18</v>
      </c>
    </row>
    <row r="2734" spans="1:5" x14ac:dyDescent="0.3">
      <c r="A2734" s="31">
        <v>41414</v>
      </c>
      <c r="B2734" s="30">
        <v>259.51</v>
      </c>
      <c r="C2734" s="30">
        <v>259.89999999999998</v>
      </c>
      <c r="D2734" s="30">
        <v>258.60000000000002</v>
      </c>
      <c r="E2734" s="30">
        <v>258.60000000000002</v>
      </c>
    </row>
    <row r="2735" spans="1:5" x14ac:dyDescent="0.3">
      <c r="A2735" s="31">
        <v>41410</v>
      </c>
      <c r="B2735" s="30">
        <v>257.94</v>
      </c>
      <c r="C2735" s="30">
        <v>259.81</v>
      </c>
      <c r="D2735" s="30">
        <v>257.94</v>
      </c>
      <c r="E2735" s="30">
        <v>258.99</v>
      </c>
    </row>
    <row r="2736" spans="1:5" x14ac:dyDescent="0.3">
      <c r="A2736" s="31">
        <v>41409</v>
      </c>
      <c r="B2736" s="30">
        <v>256.56</v>
      </c>
      <c r="C2736" s="30">
        <v>256.74</v>
      </c>
      <c r="D2736" s="30">
        <v>255.49</v>
      </c>
      <c r="E2736" s="30">
        <v>256.60000000000002</v>
      </c>
    </row>
    <row r="2737" spans="1:5" x14ac:dyDescent="0.3">
      <c r="A2737" s="31">
        <v>41408</v>
      </c>
      <c r="B2737" s="30">
        <v>254.09</v>
      </c>
      <c r="C2737" s="30">
        <v>256.67</v>
      </c>
      <c r="D2737" s="30">
        <v>253.98</v>
      </c>
      <c r="E2737" s="30">
        <v>256.29000000000002</v>
      </c>
    </row>
    <row r="2738" spans="1:5" x14ac:dyDescent="0.3">
      <c r="A2738" s="31">
        <v>41407</v>
      </c>
      <c r="B2738" s="30">
        <v>251.46</v>
      </c>
      <c r="C2738" s="30">
        <v>253.29</v>
      </c>
      <c r="D2738" s="30">
        <v>251.19</v>
      </c>
      <c r="E2738" s="30">
        <v>253.29</v>
      </c>
    </row>
    <row r="2739" spans="1:5" x14ac:dyDescent="0.3">
      <c r="A2739" s="31">
        <v>41404</v>
      </c>
      <c r="B2739" s="30">
        <v>256.94</v>
      </c>
      <c r="C2739" s="30">
        <v>256.95999999999998</v>
      </c>
      <c r="D2739" s="30">
        <v>252.72</v>
      </c>
      <c r="E2739" s="30">
        <v>252.72</v>
      </c>
    </row>
    <row r="2740" spans="1:5" x14ac:dyDescent="0.3">
      <c r="A2740" s="31">
        <v>41403</v>
      </c>
      <c r="B2740" s="30">
        <v>255</v>
      </c>
      <c r="C2740" s="30">
        <v>257.99</v>
      </c>
      <c r="D2740" s="30">
        <v>254.77</v>
      </c>
      <c r="E2740" s="30">
        <v>257.52999999999997</v>
      </c>
    </row>
    <row r="2741" spans="1:5" x14ac:dyDescent="0.3">
      <c r="A2741" s="31">
        <v>41402</v>
      </c>
      <c r="B2741" s="30">
        <v>254.86</v>
      </c>
      <c r="C2741" s="30">
        <v>255.27</v>
      </c>
      <c r="D2741" s="30">
        <v>253.47</v>
      </c>
      <c r="E2741" s="30">
        <v>254.02</v>
      </c>
    </row>
    <row r="2742" spans="1:5" x14ac:dyDescent="0.3">
      <c r="A2742" s="31">
        <v>41401</v>
      </c>
      <c r="B2742" s="30">
        <v>255.22</v>
      </c>
      <c r="C2742" s="30">
        <v>255.41</v>
      </c>
      <c r="D2742" s="30">
        <v>253.61</v>
      </c>
      <c r="E2742" s="30">
        <v>253.84</v>
      </c>
    </row>
    <row r="2743" spans="1:5" x14ac:dyDescent="0.3">
      <c r="A2743" s="31">
        <v>41400</v>
      </c>
      <c r="B2743" s="30">
        <v>257.63</v>
      </c>
      <c r="C2743" s="30">
        <v>258.56</v>
      </c>
      <c r="D2743" s="30">
        <v>254.96</v>
      </c>
      <c r="E2743" s="30">
        <v>255.2</v>
      </c>
    </row>
    <row r="2744" spans="1:5" x14ac:dyDescent="0.3">
      <c r="A2744" s="31">
        <v>41397</v>
      </c>
      <c r="B2744" s="30">
        <v>256.39999999999998</v>
      </c>
      <c r="C2744" s="30">
        <v>256.47000000000003</v>
      </c>
      <c r="D2744" s="30">
        <v>254.5</v>
      </c>
      <c r="E2744" s="30">
        <v>256.02</v>
      </c>
    </row>
    <row r="2745" spans="1:5" x14ac:dyDescent="0.3">
      <c r="A2745" s="31">
        <v>41396</v>
      </c>
      <c r="B2745" s="30">
        <v>255.49</v>
      </c>
      <c r="C2745" s="30">
        <v>256.32</v>
      </c>
      <c r="D2745" s="30">
        <v>254.52</v>
      </c>
      <c r="E2745" s="30">
        <v>254.92</v>
      </c>
    </row>
    <row r="2746" spans="1:5" x14ac:dyDescent="0.3">
      <c r="A2746" s="31">
        <v>41394</v>
      </c>
      <c r="B2746" s="30">
        <v>253.17</v>
      </c>
      <c r="C2746" s="30">
        <v>256.36</v>
      </c>
      <c r="D2746" s="30">
        <v>253.13</v>
      </c>
      <c r="E2746" s="30">
        <v>255.72</v>
      </c>
    </row>
    <row r="2747" spans="1:5" x14ac:dyDescent="0.3">
      <c r="A2747" s="31">
        <v>41393</v>
      </c>
      <c r="B2747" s="30">
        <v>253.63</v>
      </c>
      <c r="C2747" s="30">
        <v>253.67</v>
      </c>
      <c r="D2747" s="30">
        <v>251.55</v>
      </c>
      <c r="E2747" s="30">
        <v>252.25</v>
      </c>
    </row>
    <row r="2748" spans="1:5" x14ac:dyDescent="0.3">
      <c r="A2748" s="31">
        <v>41390</v>
      </c>
      <c r="B2748" s="30">
        <v>254.11</v>
      </c>
      <c r="C2748" s="30">
        <v>254.42</v>
      </c>
      <c r="D2748" s="30">
        <v>252.79</v>
      </c>
      <c r="E2748" s="30">
        <v>253.04</v>
      </c>
    </row>
    <row r="2749" spans="1:5" x14ac:dyDescent="0.3">
      <c r="A2749" s="31">
        <v>41389</v>
      </c>
      <c r="B2749" s="30">
        <v>252.2</v>
      </c>
      <c r="C2749" s="30">
        <v>254.49</v>
      </c>
      <c r="D2749" s="30">
        <v>251.97</v>
      </c>
      <c r="E2749" s="30">
        <v>254.49</v>
      </c>
    </row>
    <row r="2750" spans="1:5" x14ac:dyDescent="0.3">
      <c r="A2750" s="31">
        <v>41388</v>
      </c>
      <c r="B2750" s="30">
        <v>251.74</v>
      </c>
      <c r="C2750" s="30">
        <v>252.65</v>
      </c>
      <c r="D2750" s="30">
        <v>250.03</v>
      </c>
      <c r="E2750" s="30">
        <v>252</v>
      </c>
    </row>
    <row r="2751" spans="1:5" x14ac:dyDescent="0.3">
      <c r="A2751" s="31">
        <v>41387</v>
      </c>
      <c r="B2751" s="30">
        <v>251.12</v>
      </c>
      <c r="C2751" s="30">
        <v>251.16</v>
      </c>
      <c r="D2751" s="30">
        <v>248.64</v>
      </c>
      <c r="E2751" s="30">
        <v>250.01</v>
      </c>
    </row>
    <row r="2752" spans="1:5" x14ac:dyDescent="0.3">
      <c r="A2752" s="31">
        <v>41386</v>
      </c>
      <c r="B2752" s="30">
        <v>248.35</v>
      </c>
      <c r="C2752" s="30">
        <v>251.46</v>
      </c>
      <c r="D2752" s="30">
        <v>247.89</v>
      </c>
      <c r="E2752" s="30">
        <v>251.46</v>
      </c>
    </row>
    <row r="2753" spans="1:5" x14ac:dyDescent="0.3">
      <c r="A2753" s="31">
        <v>41383</v>
      </c>
      <c r="B2753" s="30">
        <v>247.64</v>
      </c>
      <c r="C2753" s="30">
        <v>249.41</v>
      </c>
      <c r="D2753" s="30">
        <v>246.11</v>
      </c>
      <c r="E2753" s="30">
        <v>248.77</v>
      </c>
    </row>
    <row r="2754" spans="1:5" x14ac:dyDescent="0.3">
      <c r="A2754" s="31">
        <v>41382</v>
      </c>
      <c r="B2754" s="30">
        <v>250.55</v>
      </c>
      <c r="C2754" s="30">
        <v>250.93</v>
      </c>
      <c r="D2754" s="30">
        <v>247.82</v>
      </c>
      <c r="E2754" s="30">
        <v>247.85</v>
      </c>
    </row>
    <row r="2755" spans="1:5" x14ac:dyDescent="0.3">
      <c r="A2755" s="31">
        <v>41381</v>
      </c>
      <c r="B2755" s="30">
        <v>253.46</v>
      </c>
      <c r="C2755" s="30">
        <v>253.61</v>
      </c>
      <c r="D2755" s="30">
        <v>249.63</v>
      </c>
      <c r="E2755" s="30">
        <v>251.51</v>
      </c>
    </row>
    <row r="2756" spans="1:5" x14ac:dyDescent="0.3">
      <c r="A2756" s="31">
        <v>41380</v>
      </c>
      <c r="B2756" s="30">
        <v>248.69</v>
      </c>
      <c r="C2756" s="30">
        <v>252.61</v>
      </c>
      <c r="D2756" s="30">
        <v>248.37</v>
      </c>
      <c r="E2756" s="30">
        <v>251.78</v>
      </c>
    </row>
    <row r="2757" spans="1:5" x14ac:dyDescent="0.3">
      <c r="A2757" s="31">
        <v>41379</v>
      </c>
      <c r="B2757" s="30">
        <v>250.7</v>
      </c>
      <c r="C2757" s="30">
        <v>252.6</v>
      </c>
      <c r="D2757" s="30">
        <v>249.6</v>
      </c>
      <c r="E2757" s="30">
        <v>251.51</v>
      </c>
    </row>
    <row r="2758" spans="1:5" x14ac:dyDescent="0.3">
      <c r="A2758" s="31">
        <v>41376</v>
      </c>
      <c r="B2758" s="30">
        <v>256.81</v>
      </c>
      <c r="C2758" s="30">
        <v>257.12</v>
      </c>
      <c r="D2758" s="30">
        <v>251.34</v>
      </c>
      <c r="E2758" s="30">
        <v>252</v>
      </c>
    </row>
    <row r="2759" spans="1:5" x14ac:dyDescent="0.3">
      <c r="A2759" s="31">
        <v>41375</v>
      </c>
      <c r="B2759" s="30">
        <v>255.4</v>
      </c>
      <c r="C2759" s="30">
        <v>256.18</v>
      </c>
      <c r="D2759" s="30">
        <v>253.04</v>
      </c>
      <c r="E2759" s="30">
        <v>256.18</v>
      </c>
    </row>
    <row r="2760" spans="1:5" x14ac:dyDescent="0.3">
      <c r="A2760" s="31">
        <v>41374</v>
      </c>
      <c r="B2760" s="30">
        <v>254.4</v>
      </c>
      <c r="C2760" s="30">
        <v>255.14</v>
      </c>
      <c r="D2760" s="30">
        <v>252.94</v>
      </c>
      <c r="E2760" s="30">
        <v>254.34</v>
      </c>
    </row>
    <row r="2761" spans="1:5" x14ac:dyDescent="0.3">
      <c r="A2761" s="31">
        <v>41373</v>
      </c>
      <c r="B2761" s="30">
        <v>252.44</v>
      </c>
      <c r="C2761" s="30">
        <v>254.52</v>
      </c>
      <c r="D2761" s="30">
        <v>250.14</v>
      </c>
      <c r="E2761" s="30">
        <v>252.53</v>
      </c>
    </row>
    <row r="2762" spans="1:5" x14ac:dyDescent="0.3">
      <c r="A2762" s="31">
        <v>41372</v>
      </c>
      <c r="B2762" s="30">
        <v>252.85</v>
      </c>
      <c r="C2762" s="30">
        <v>253.92</v>
      </c>
      <c r="D2762" s="30">
        <v>251.84</v>
      </c>
      <c r="E2762" s="30">
        <v>252.39</v>
      </c>
    </row>
    <row r="2763" spans="1:5" x14ac:dyDescent="0.3">
      <c r="A2763" s="31">
        <v>41369</v>
      </c>
      <c r="B2763" s="30">
        <v>255.4</v>
      </c>
      <c r="C2763" s="30">
        <v>256.16000000000003</v>
      </c>
      <c r="D2763" s="30">
        <v>251.35</v>
      </c>
      <c r="E2763" s="30">
        <v>252.77</v>
      </c>
    </row>
    <row r="2764" spans="1:5" x14ac:dyDescent="0.3">
      <c r="A2764" s="31">
        <v>41368</v>
      </c>
      <c r="B2764" s="30">
        <v>257.57</v>
      </c>
      <c r="C2764" s="30">
        <v>257.94</v>
      </c>
      <c r="D2764" s="30">
        <v>254.63</v>
      </c>
      <c r="E2764" s="30">
        <v>257.05</v>
      </c>
    </row>
    <row r="2765" spans="1:5" x14ac:dyDescent="0.3">
      <c r="A2765" s="31">
        <v>41367</v>
      </c>
      <c r="B2765" s="30">
        <v>261.32</v>
      </c>
      <c r="C2765" s="30">
        <v>261.64999999999998</v>
      </c>
      <c r="D2765" s="30">
        <v>258.88</v>
      </c>
      <c r="E2765" s="30">
        <v>260.36</v>
      </c>
    </row>
    <row r="2766" spans="1:5" x14ac:dyDescent="0.3">
      <c r="A2766" s="31">
        <v>41366</v>
      </c>
      <c r="B2766" s="30">
        <v>262.37</v>
      </c>
      <c r="C2766" s="30">
        <v>263.16000000000003</v>
      </c>
      <c r="D2766" s="30">
        <v>259.06</v>
      </c>
      <c r="E2766" s="30">
        <v>260.79000000000002</v>
      </c>
    </row>
    <row r="2767" spans="1:5" x14ac:dyDescent="0.3">
      <c r="A2767" s="31">
        <v>41365</v>
      </c>
      <c r="B2767" s="30">
        <v>264.16000000000003</v>
      </c>
      <c r="C2767" s="30">
        <v>264.19</v>
      </c>
      <c r="D2767" s="30">
        <v>262.02999999999997</v>
      </c>
      <c r="E2767" s="30">
        <v>262.27</v>
      </c>
    </row>
    <row r="2768" spans="1:5" x14ac:dyDescent="0.3">
      <c r="A2768" s="31">
        <v>41362</v>
      </c>
      <c r="B2768" s="30">
        <v>263.88</v>
      </c>
      <c r="C2768" s="30">
        <v>264.74</v>
      </c>
      <c r="D2768" s="30">
        <v>263.31</v>
      </c>
      <c r="E2768" s="30">
        <v>263.39</v>
      </c>
    </row>
    <row r="2769" spans="1:5" x14ac:dyDescent="0.3">
      <c r="A2769" s="31">
        <v>41361</v>
      </c>
      <c r="B2769" s="30">
        <v>261.44</v>
      </c>
      <c r="C2769" s="30">
        <v>262.27999999999997</v>
      </c>
      <c r="D2769" s="30">
        <v>260.83999999999997</v>
      </c>
      <c r="E2769" s="30">
        <v>261.86</v>
      </c>
    </row>
    <row r="2770" spans="1:5" x14ac:dyDescent="0.3">
      <c r="A2770" s="31">
        <v>41360</v>
      </c>
      <c r="B2770" s="30">
        <v>261.7</v>
      </c>
      <c r="C2770" s="30">
        <v>262.5</v>
      </c>
      <c r="D2770" s="30">
        <v>259.02</v>
      </c>
      <c r="E2770" s="30">
        <v>261.86</v>
      </c>
    </row>
    <row r="2771" spans="1:5" x14ac:dyDescent="0.3">
      <c r="A2771" s="31">
        <v>41359</v>
      </c>
      <c r="B2771" s="30">
        <v>259.42</v>
      </c>
      <c r="C2771" s="30">
        <v>261.63</v>
      </c>
      <c r="D2771" s="30">
        <v>259.22000000000003</v>
      </c>
      <c r="E2771" s="30">
        <v>260.54000000000002</v>
      </c>
    </row>
    <row r="2772" spans="1:5" x14ac:dyDescent="0.3">
      <c r="A2772" s="31">
        <v>41358</v>
      </c>
      <c r="B2772" s="30">
        <v>258.18</v>
      </c>
      <c r="C2772" s="30">
        <v>260.18</v>
      </c>
      <c r="D2772" s="30">
        <v>258.06</v>
      </c>
      <c r="E2772" s="30">
        <v>259.58</v>
      </c>
    </row>
    <row r="2773" spans="1:5" x14ac:dyDescent="0.3">
      <c r="A2773" s="31">
        <v>41355</v>
      </c>
      <c r="B2773" s="30">
        <v>255.61</v>
      </c>
      <c r="C2773" s="30">
        <v>256.54000000000002</v>
      </c>
      <c r="D2773" s="30">
        <v>255.1</v>
      </c>
      <c r="E2773" s="30">
        <v>255.33</v>
      </c>
    </row>
    <row r="2774" spans="1:5" x14ac:dyDescent="0.3">
      <c r="A2774" s="31">
        <v>41354</v>
      </c>
      <c r="B2774" s="30">
        <v>258.33999999999997</v>
      </c>
      <c r="C2774" s="30">
        <v>258.89999999999998</v>
      </c>
      <c r="D2774" s="30">
        <v>255.82</v>
      </c>
      <c r="E2774" s="30">
        <v>255.82</v>
      </c>
    </row>
    <row r="2775" spans="1:5" x14ac:dyDescent="0.3">
      <c r="A2775" s="31">
        <v>41353</v>
      </c>
      <c r="B2775" s="30">
        <v>258.3</v>
      </c>
      <c r="C2775" s="30">
        <v>259.81</v>
      </c>
      <c r="D2775" s="30">
        <v>257.04000000000002</v>
      </c>
      <c r="E2775" s="30">
        <v>257.04000000000002</v>
      </c>
    </row>
    <row r="2776" spans="1:5" x14ac:dyDescent="0.3">
      <c r="A2776" s="31">
        <v>41352</v>
      </c>
      <c r="B2776" s="30">
        <v>259.69</v>
      </c>
      <c r="C2776" s="30">
        <v>261.42</v>
      </c>
      <c r="D2776" s="30">
        <v>258.85000000000002</v>
      </c>
      <c r="E2776" s="30">
        <v>259.79000000000002</v>
      </c>
    </row>
    <row r="2777" spans="1:5" x14ac:dyDescent="0.3">
      <c r="A2777" s="31">
        <v>41351</v>
      </c>
      <c r="B2777" s="30">
        <v>259.02999999999997</v>
      </c>
      <c r="C2777" s="30">
        <v>260.14999999999998</v>
      </c>
      <c r="D2777" s="30">
        <v>258.17</v>
      </c>
      <c r="E2777" s="30">
        <v>258.3</v>
      </c>
    </row>
    <row r="2778" spans="1:5" x14ac:dyDescent="0.3">
      <c r="A2778" s="31">
        <v>41348</v>
      </c>
      <c r="B2778" s="30">
        <v>264.44</v>
      </c>
      <c r="C2778" s="30">
        <v>264.44</v>
      </c>
      <c r="D2778" s="30">
        <v>260.83</v>
      </c>
      <c r="E2778" s="30">
        <v>260.83999999999997</v>
      </c>
    </row>
    <row r="2779" spans="1:5" x14ac:dyDescent="0.3">
      <c r="A2779" s="31">
        <v>41347</v>
      </c>
      <c r="B2779" s="30">
        <v>263.41000000000003</v>
      </c>
      <c r="C2779" s="30">
        <v>263.41000000000003</v>
      </c>
      <c r="D2779" s="30">
        <v>260.08</v>
      </c>
      <c r="E2779" s="30">
        <v>263.37</v>
      </c>
    </row>
    <row r="2780" spans="1:5" x14ac:dyDescent="0.3">
      <c r="A2780" s="31">
        <v>41346</v>
      </c>
      <c r="B2780" s="30">
        <v>262.69</v>
      </c>
      <c r="C2780" s="30">
        <v>263.38</v>
      </c>
      <c r="D2780" s="30">
        <v>261.67</v>
      </c>
      <c r="E2780" s="30">
        <v>263.33</v>
      </c>
    </row>
    <row r="2781" spans="1:5" x14ac:dyDescent="0.3">
      <c r="A2781" s="31">
        <v>41345</v>
      </c>
      <c r="B2781" s="30">
        <v>264.66000000000003</v>
      </c>
      <c r="C2781" s="30">
        <v>264.75</v>
      </c>
      <c r="D2781" s="30">
        <v>262.01</v>
      </c>
      <c r="E2781" s="30">
        <v>262.43</v>
      </c>
    </row>
    <row r="2782" spans="1:5" x14ac:dyDescent="0.3">
      <c r="A2782" s="31">
        <v>41344</v>
      </c>
      <c r="B2782" s="30">
        <v>263.75</v>
      </c>
      <c r="C2782" s="30">
        <v>264.81</v>
      </c>
      <c r="D2782" s="30">
        <v>261.5</v>
      </c>
      <c r="E2782" s="30">
        <v>264.14999999999998</v>
      </c>
    </row>
    <row r="2783" spans="1:5" x14ac:dyDescent="0.3">
      <c r="A2783" s="31">
        <v>41341</v>
      </c>
      <c r="B2783" s="30">
        <v>264.25</v>
      </c>
      <c r="C2783" s="30">
        <v>264.92</v>
      </c>
      <c r="D2783" s="30">
        <v>263.10000000000002</v>
      </c>
      <c r="E2783" s="30">
        <v>264.57</v>
      </c>
    </row>
    <row r="2784" spans="1:5" x14ac:dyDescent="0.3">
      <c r="A2784" s="31">
        <v>41340</v>
      </c>
      <c r="B2784" s="30">
        <v>266.83</v>
      </c>
      <c r="C2784" s="30">
        <v>266.83</v>
      </c>
      <c r="D2784" s="30">
        <v>263.88</v>
      </c>
      <c r="E2784" s="30">
        <v>264.77999999999997</v>
      </c>
    </row>
    <row r="2785" spans="1:5" x14ac:dyDescent="0.3">
      <c r="A2785" s="31">
        <v>41339</v>
      </c>
      <c r="B2785" s="30">
        <v>269.01</v>
      </c>
      <c r="C2785" s="30">
        <v>269.12</v>
      </c>
      <c r="D2785" s="30">
        <v>266.62</v>
      </c>
      <c r="E2785" s="30">
        <v>267.25</v>
      </c>
    </row>
    <row r="2786" spans="1:5" x14ac:dyDescent="0.3">
      <c r="A2786" s="31">
        <v>41338</v>
      </c>
      <c r="B2786" s="30">
        <v>267.57</v>
      </c>
      <c r="C2786" s="30">
        <v>268.88</v>
      </c>
      <c r="D2786" s="30">
        <v>266.54000000000002</v>
      </c>
      <c r="E2786" s="30">
        <v>266.54000000000002</v>
      </c>
    </row>
    <row r="2787" spans="1:5" x14ac:dyDescent="0.3">
      <c r="A2787" s="31">
        <v>41337</v>
      </c>
      <c r="B2787" s="30">
        <v>268.51</v>
      </c>
      <c r="C2787" s="30">
        <v>268.61</v>
      </c>
      <c r="D2787" s="30">
        <v>265.77999999999997</v>
      </c>
      <c r="E2787" s="30">
        <v>266.14</v>
      </c>
    </row>
    <row r="2788" spans="1:5" x14ac:dyDescent="0.3">
      <c r="A2788" s="31">
        <v>41333</v>
      </c>
      <c r="B2788" s="30">
        <v>267.13</v>
      </c>
      <c r="C2788" s="30">
        <v>268.95</v>
      </c>
      <c r="D2788" s="30">
        <v>266.69</v>
      </c>
      <c r="E2788" s="30">
        <v>268.01</v>
      </c>
    </row>
    <row r="2789" spans="1:5" x14ac:dyDescent="0.3">
      <c r="A2789" s="31">
        <v>41332</v>
      </c>
      <c r="B2789" s="30">
        <v>265.91000000000003</v>
      </c>
      <c r="C2789" s="30">
        <v>266.94</v>
      </c>
      <c r="D2789" s="30">
        <v>264.57</v>
      </c>
      <c r="E2789" s="30">
        <v>265.04000000000002</v>
      </c>
    </row>
    <row r="2790" spans="1:5" x14ac:dyDescent="0.3">
      <c r="A2790" s="31">
        <v>41331</v>
      </c>
      <c r="B2790" s="30">
        <v>263.76</v>
      </c>
      <c r="C2790" s="30">
        <v>265.70999999999998</v>
      </c>
      <c r="D2790" s="30">
        <v>263.57</v>
      </c>
      <c r="E2790" s="30">
        <v>264.68</v>
      </c>
    </row>
    <row r="2791" spans="1:5" x14ac:dyDescent="0.3">
      <c r="A2791" s="31">
        <v>41330</v>
      </c>
      <c r="B2791" s="30">
        <v>267.7</v>
      </c>
      <c r="C2791" s="30">
        <v>267.95999999999998</v>
      </c>
      <c r="D2791" s="30">
        <v>265.89</v>
      </c>
      <c r="E2791" s="30">
        <v>266.01</v>
      </c>
    </row>
    <row r="2792" spans="1:5" x14ac:dyDescent="0.3">
      <c r="A2792" s="31">
        <v>41327</v>
      </c>
      <c r="B2792" s="30">
        <v>265.63</v>
      </c>
      <c r="C2792" s="30">
        <v>268.89</v>
      </c>
      <c r="D2792" s="30">
        <v>265.56</v>
      </c>
      <c r="E2792" s="30">
        <v>267.14999999999998</v>
      </c>
    </row>
    <row r="2793" spans="1:5" x14ac:dyDescent="0.3">
      <c r="A2793" s="31">
        <v>41326</v>
      </c>
      <c r="B2793" s="30">
        <v>266.64</v>
      </c>
      <c r="C2793" s="30">
        <v>267.73</v>
      </c>
      <c r="D2793" s="30">
        <v>266.10000000000002</v>
      </c>
      <c r="E2793" s="30">
        <v>266.85000000000002</v>
      </c>
    </row>
    <row r="2794" spans="1:5" x14ac:dyDescent="0.3">
      <c r="A2794" s="31">
        <v>41325</v>
      </c>
      <c r="B2794" s="30">
        <v>263.79000000000002</v>
      </c>
      <c r="C2794" s="30">
        <v>268.07</v>
      </c>
      <c r="D2794" s="30">
        <v>263.51</v>
      </c>
      <c r="E2794" s="30">
        <v>268.07</v>
      </c>
    </row>
    <row r="2795" spans="1:5" x14ac:dyDescent="0.3">
      <c r="A2795" s="31">
        <v>41324</v>
      </c>
      <c r="B2795" s="30">
        <v>261.64</v>
      </c>
      <c r="C2795" s="30">
        <v>262.89</v>
      </c>
      <c r="D2795" s="30">
        <v>261.27999999999997</v>
      </c>
      <c r="E2795" s="30">
        <v>262.16000000000003</v>
      </c>
    </row>
    <row r="2796" spans="1:5" x14ac:dyDescent="0.3">
      <c r="A2796" s="31">
        <v>41323</v>
      </c>
      <c r="B2796" s="30">
        <v>261.3</v>
      </c>
      <c r="C2796" s="30">
        <v>262.29000000000002</v>
      </c>
      <c r="D2796" s="30">
        <v>260.49</v>
      </c>
      <c r="E2796" s="30">
        <v>261.63</v>
      </c>
    </row>
    <row r="2797" spans="1:5" x14ac:dyDescent="0.3">
      <c r="A2797" s="31">
        <v>41320</v>
      </c>
      <c r="B2797" s="30">
        <v>261.58</v>
      </c>
      <c r="C2797" s="30">
        <v>261.85000000000002</v>
      </c>
      <c r="D2797" s="30">
        <v>260.79000000000002</v>
      </c>
      <c r="E2797" s="30">
        <v>261.61</v>
      </c>
    </row>
    <row r="2798" spans="1:5" x14ac:dyDescent="0.3">
      <c r="A2798" s="31">
        <v>41319</v>
      </c>
      <c r="B2798" s="30">
        <v>261.14</v>
      </c>
      <c r="C2798" s="30">
        <v>262.52</v>
      </c>
      <c r="D2798" s="30">
        <v>260.41000000000003</v>
      </c>
      <c r="E2798" s="30">
        <v>261.44</v>
      </c>
    </row>
    <row r="2799" spans="1:5" x14ac:dyDescent="0.3">
      <c r="A2799" s="31">
        <v>41318</v>
      </c>
      <c r="B2799" s="30">
        <v>257.64999999999998</v>
      </c>
      <c r="C2799" s="30">
        <v>260.97000000000003</v>
      </c>
      <c r="D2799" s="30">
        <v>257.22000000000003</v>
      </c>
      <c r="E2799" s="30">
        <v>260.92</v>
      </c>
    </row>
    <row r="2800" spans="1:5" x14ac:dyDescent="0.3">
      <c r="A2800" s="31">
        <v>41317</v>
      </c>
      <c r="B2800" s="30">
        <v>258.33</v>
      </c>
      <c r="C2800" s="30">
        <v>258.44</v>
      </c>
      <c r="D2800" s="30">
        <v>256.35000000000002</v>
      </c>
      <c r="E2800" s="30">
        <v>256.64999999999998</v>
      </c>
    </row>
    <row r="2801" spans="1:5" x14ac:dyDescent="0.3">
      <c r="A2801" s="31">
        <v>41313</v>
      </c>
      <c r="B2801" s="30">
        <v>253.8</v>
      </c>
      <c r="C2801" s="30">
        <v>257.89999999999998</v>
      </c>
      <c r="D2801" s="30">
        <v>253.61</v>
      </c>
      <c r="E2801" s="30">
        <v>257.08999999999997</v>
      </c>
    </row>
    <row r="2802" spans="1:5" x14ac:dyDescent="0.3">
      <c r="A2802" s="31">
        <v>41312</v>
      </c>
      <c r="B2802" s="30">
        <v>254.68</v>
      </c>
      <c r="C2802" s="30">
        <v>255.97</v>
      </c>
      <c r="D2802" s="30">
        <v>253.8</v>
      </c>
      <c r="E2802" s="30">
        <v>254</v>
      </c>
    </row>
    <row r="2803" spans="1:5" x14ac:dyDescent="0.3">
      <c r="A2803" s="31">
        <v>41311</v>
      </c>
      <c r="B2803" s="30">
        <v>255.44</v>
      </c>
      <c r="C2803" s="30">
        <v>255.64</v>
      </c>
      <c r="D2803" s="30">
        <v>254.21</v>
      </c>
      <c r="E2803" s="30">
        <v>254.31</v>
      </c>
    </row>
    <row r="2804" spans="1:5" x14ac:dyDescent="0.3">
      <c r="A2804" s="31">
        <v>41310</v>
      </c>
      <c r="B2804" s="30">
        <v>254.49</v>
      </c>
      <c r="C2804" s="30">
        <v>255.77</v>
      </c>
      <c r="D2804" s="30">
        <v>253.5</v>
      </c>
      <c r="E2804" s="30">
        <v>254.82</v>
      </c>
    </row>
    <row r="2805" spans="1:5" x14ac:dyDescent="0.3">
      <c r="A2805" s="31">
        <v>41309</v>
      </c>
      <c r="B2805" s="30">
        <v>259.27999999999997</v>
      </c>
      <c r="C2805" s="30">
        <v>259.35000000000002</v>
      </c>
      <c r="D2805" s="30">
        <v>256.77</v>
      </c>
      <c r="E2805" s="30">
        <v>256.89</v>
      </c>
    </row>
    <row r="2806" spans="1:5" x14ac:dyDescent="0.3">
      <c r="A2806" s="31">
        <v>41306</v>
      </c>
      <c r="B2806" s="30">
        <v>258.57</v>
      </c>
      <c r="C2806" s="30">
        <v>259.01</v>
      </c>
      <c r="D2806" s="30">
        <v>255.48</v>
      </c>
      <c r="E2806" s="30">
        <v>257.64</v>
      </c>
    </row>
    <row r="2807" spans="1:5" x14ac:dyDescent="0.3">
      <c r="A2807" s="31">
        <v>41305</v>
      </c>
      <c r="B2807" s="30">
        <v>257.70999999999998</v>
      </c>
      <c r="C2807" s="30">
        <v>258.44</v>
      </c>
      <c r="D2807" s="30">
        <v>256.94</v>
      </c>
      <c r="E2807" s="30">
        <v>258.07</v>
      </c>
    </row>
    <row r="2808" spans="1:5" x14ac:dyDescent="0.3">
      <c r="A2808" s="31">
        <v>41304</v>
      </c>
      <c r="B2808" s="30">
        <v>258.08</v>
      </c>
      <c r="C2808" s="30">
        <v>258.85000000000002</v>
      </c>
      <c r="D2808" s="30">
        <v>256.42</v>
      </c>
      <c r="E2808" s="30">
        <v>258.47000000000003</v>
      </c>
    </row>
    <row r="2809" spans="1:5" x14ac:dyDescent="0.3">
      <c r="A2809" s="31">
        <v>41303</v>
      </c>
      <c r="B2809" s="30">
        <v>255.69</v>
      </c>
      <c r="C2809" s="30">
        <v>257.66000000000003</v>
      </c>
      <c r="D2809" s="30">
        <v>255.42</v>
      </c>
      <c r="E2809" s="30">
        <v>257.22000000000003</v>
      </c>
    </row>
    <row r="2810" spans="1:5" x14ac:dyDescent="0.3">
      <c r="A2810" s="31">
        <v>41302</v>
      </c>
      <c r="B2810" s="30">
        <v>255.01</v>
      </c>
      <c r="C2810" s="30">
        <v>255.43</v>
      </c>
      <c r="D2810" s="30">
        <v>253.49</v>
      </c>
      <c r="E2810" s="30">
        <v>254.66</v>
      </c>
    </row>
    <row r="2811" spans="1:5" x14ac:dyDescent="0.3">
      <c r="A2811" s="31">
        <v>41299</v>
      </c>
      <c r="B2811" s="30">
        <v>258.94</v>
      </c>
      <c r="C2811" s="30">
        <v>259.06</v>
      </c>
      <c r="D2811" s="30">
        <v>254.62</v>
      </c>
      <c r="E2811" s="30">
        <v>256.06</v>
      </c>
    </row>
    <row r="2812" spans="1:5" x14ac:dyDescent="0.3">
      <c r="A2812" s="31">
        <v>41298</v>
      </c>
      <c r="B2812" s="30">
        <v>259.69</v>
      </c>
      <c r="C2812" s="30">
        <v>260.99</v>
      </c>
      <c r="D2812" s="30">
        <v>258.14999999999998</v>
      </c>
      <c r="E2812" s="30">
        <v>258.74</v>
      </c>
    </row>
    <row r="2813" spans="1:5" x14ac:dyDescent="0.3">
      <c r="A2813" s="31">
        <v>41297</v>
      </c>
      <c r="B2813" s="30">
        <v>264.04000000000002</v>
      </c>
      <c r="C2813" s="30">
        <v>264.83</v>
      </c>
      <c r="D2813" s="30">
        <v>261.10000000000002</v>
      </c>
      <c r="E2813" s="30">
        <v>261.10000000000002</v>
      </c>
    </row>
    <row r="2814" spans="1:5" x14ac:dyDescent="0.3">
      <c r="A2814" s="31">
        <v>41296</v>
      </c>
      <c r="B2814" s="30">
        <v>261.25</v>
      </c>
      <c r="C2814" s="30">
        <v>263.35000000000002</v>
      </c>
      <c r="D2814" s="30">
        <v>260.79000000000002</v>
      </c>
      <c r="E2814" s="30">
        <v>262.91000000000003</v>
      </c>
    </row>
    <row r="2815" spans="1:5" x14ac:dyDescent="0.3">
      <c r="A2815" s="31">
        <v>41295</v>
      </c>
      <c r="B2815" s="30">
        <v>261.58999999999997</v>
      </c>
      <c r="C2815" s="30">
        <v>262.25</v>
      </c>
      <c r="D2815" s="30">
        <v>259.36</v>
      </c>
      <c r="E2815" s="30">
        <v>261.3</v>
      </c>
    </row>
    <row r="2816" spans="1:5" x14ac:dyDescent="0.3">
      <c r="A2816" s="31">
        <v>41292</v>
      </c>
      <c r="B2816" s="30">
        <v>262.02</v>
      </c>
      <c r="C2816" s="30">
        <v>262.08</v>
      </c>
      <c r="D2816" s="30">
        <v>260.08</v>
      </c>
      <c r="E2816" s="30">
        <v>261.70999999999998</v>
      </c>
    </row>
    <row r="2817" spans="1:5" x14ac:dyDescent="0.3">
      <c r="A2817" s="31">
        <v>41291</v>
      </c>
      <c r="B2817" s="30">
        <v>261.44</v>
      </c>
      <c r="C2817" s="30">
        <v>261.88</v>
      </c>
      <c r="D2817" s="30">
        <v>258.64999999999998</v>
      </c>
      <c r="E2817" s="30">
        <v>260.10000000000002</v>
      </c>
    </row>
    <row r="2818" spans="1:5" x14ac:dyDescent="0.3">
      <c r="A2818" s="31">
        <v>41290</v>
      </c>
      <c r="B2818" s="30">
        <v>262.07</v>
      </c>
      <c r="C2818" s="30">
        <v>263.33999999999997</v>
      </c>
      <c r="D2818" s="30">
        <v>259.42</v>
      </c>
      <c r="E2818" s="30">
        <v>260.49</v>
      </c>
    </row>
    <row r="2819" spans="1:5" x14ac:dyDescent="0.3">
      <c r="A2819" s="31">
        <v>41289</v>
      </c>
      <c r="B2819" s="30">
        <v>264.82</v>
      </c>
      <c r="C2819" s="30">
        <v>266.20999999999998</v>
      </c>
      <c r="D2819" s="30">
        <v>261.43</v>
      </c>
      <c r="E2819" s="30">
        <v>261.43</v>
      </c>
    </row>
    <row r="2820" spans="1:5" x14ac:dyDescent="0.3">
      <c r="A2820" s="31">
        <v>41288</v>
      </c>
      <c r="B2820" s="30">
        <v>262.83999999999997</v>
      </c>
      <c r="C2820" s="30">
        <v>264.8</v>
      </c>
      <c r="D2820" s="30">
        <v>262.18</v>
      </c>
      <c r="E2820" s="30">
        <v>264.8</v>
      </c>
    </row>
    <row r="2821" spans="1:5" x14ac:dyDescent="0.3">
      <c r="A2821" s="31">
        <v>41285</v>
      </c>
      <c r="B2821" s="30">
        <v>266.47000000000003</v>
      </c>
      <c r="C2821" s="30">
        <v>266.58</v>
      </c>
      <c r="D2821" s="30">
        <v>261.49</v>
      </c>
      <c r="E2821" s="30">
        <v>263.32</v>
      </c>
    </row>
    <row r="2822" spans="1:5" x14ac:dyDescent="0.3">
      <c r="A2822" s="31">
        <v>41284</v>
      </c>
      <c r="B2822" s="30">
        <v>263.08999999999997</v>
      </c>
      <c r="C2822" s="30">
        <v>265.25</v>
      </c>
      <c r="D2822" s="30">
        <v>262.13</v>
      </c>
      <c r="E2822" s="30">
        <v>264.95</v>
      </c>
    </row>
    <row r="2823" spans="1:5" x14ac:dyDescent="0.3">
      <c r="A2823" s="31">
        <v>41283</v>
      </c>
      <c r="B2823" s="30">
        <v>264.48</v>
      </c>
      <c r="C2823" s="30">
        <v>265.42</v>
      </c>
      <c r="D2823" s="30">
        <v>262.52999999999997</v>
      </c>
      <c r="E2823" s="30">
        <v>262.89999999999998</v>
      </c>
    </row>
    <row r="2824" spans="1:5" x14ac:dyDescent="0.3">
      <c r="A2824" s="31">
        <v>41282</v>
      </c>
      <c r="B2824" s="30">
        <v>264.81</v>
      </c>
      <c r="C2824" s="30">
        <v>265.87</v>
      </c>
      <c r="D2824" s="30">
        <v>263.95</v>
      </c>
      <c r="E2824" s="30">
        <v>263.95</v>
      </c>
    </row>
    <row r="2825" spans="1:5" x14ac:dyDescent="0.3">
      <c r="A2825" s="31">
        <v>41281</v>
      </c>
      <c r="B2825" s="30">
        <v>266.12</v>
      </c>
      <c r="C2825" s="30">
        <v>266.43</v>
      </c>
      <c r="D2825" s="30">
        <v>263.87</v>
      </c>
      <c r="E2825" s="30">
        <v>265.97000000000003</v>
      </c>
    </row>
    <row r="2826" spans="1:5" x14ac:dyDescent="0.3">
      <c r="A2826" s="31">
        <v>41278</v>
      </c>
      <c r="B2826" s="30">
        <v>267.23</v>
      </c>
      <c r="C2826" s="30">
        <v>267.45999999999998</v>
      </c>
      <c r="D2826" s="30">
        <v>264.74</v>
      </c>
      <c r="E2826" s="30">
        <v>266.14</v>
      </c>
    </row>
    <row r="2827" spans="1:5" x14ac:dyDescent="0.3">
      <c r="A2827" s="31">
        <v>41277</v>
      </c>
      <c r="B2827" s="30">
        <v>270.54000000000002</v>
      </c>
      <c r="C2827" s="30">
        <v>270.74</v>
      </c>
      <c r="D2827" s="30">
        <v>267.45</v>
      </c>
      <c r="E2827" s="30">
        <v>267.52</v>
      </c>
    </row>
    <row r="2828" spans="1:5" x14ac:dyDescent="0.3">
      <c r="A2828" s="31">
        <v>41276</v>
      </c>
      <c r="B2828" s="30">
        <v>266.24</v>
      </c>
      <c r="C2828" s="30">
        <v>269.51</v>
      </c>
      <c r="D2828" s="30">
        <v>266.10000000000002</v>
      </c>
      <c r="E2828" s="30">
        <v>269.16000000000003</v>
      </c>
    </row>
    <row r="2829" spans="1:5" x14ac:dyDescent="0.3">
      <c r="A2829" s="31">
        <v>41271</v>
      </c>
      <c r="B2829" s="30">
        <v>262.27</v>
      </c>
      <c r="C2829" s="30">
        <v>264.83</v>
      </c>
      <c r="D2829" s="30">
        <v>262.25</v>
      </c>
      <c r="E2829" s="30">
        <v>263.92</v>
      </c>
    </row>
    <row r="2830" spans="1:5" x14ac:dyDescent="0.3">
      <c r="A2830" s="31">
        <v>41270</v>
      </c>
      <c r="B2830" s="30">
        <v>261.64</v>
      </c>
      <c r="C2830" s="30">
        <v>262.83</v>
      </c>
      <c r="D2830" s="30">
        <v>260.45</v>
      </c>
      <c r="E2830" s="30">
        <v>262.68</v>
      </c>
    </row>
    <row r="2831" spans="1:5" x14ac:dyDescent="0.3">
      <c r="A2831" s="31">
        <v>41269</v>
      </c>
      <c r="B2831" s="30">
        <v>263.61</v>
      </c>
      <c r="C2831" s="30">
        <v>264.91000000000003</v>
      </c>
      <c r="D2831" s="30">
        <v>261.94</v>
      </c>
      <c r="E2831" s="30">
        <v>261.97000000000003</v>
      </c>
    </row>
    <row r="2832" spans="1:5" x14ac:dyDescent="0.3">
      <c r="A2832" s="31">
        <v>41267</v>
      </c>
      <c r="B2832" s="30">
        <v>262.39</v>
      </c>
      <c r="C2832" s="30">
        <v>262.72000000000003</v>
      </c>
      <c r="D2832" s="30">
        <v>261.32</v>
      </c>
      <c r="E2832" s="30">
        <v>262.11</v>
      </c>
    </row>
    <row r="2833" spans="1:5" x14ac:dyDescent="0.3">
      <c r="A2833" s="31">
        <v>41264</v>
      </c>
      <c r="B2833" s="30">
        <v>265.45</v>
      </c>
      <c r="C2833" s="30">
        <v>265.45999999999998</v>
      </c>
      <c r="D2833" s="30">
        <v>261.22000000000003</v>
      </c>
      <c r="E2833" s="30">
        <v>261.89</v>
      </c>
    </row>
    <row r="2834" spans="1:5" x14ac:dyDescent="0.3">
      <c r="A2834" s="31">
        <v>41263</v>
      </c>
      <c r="B2834" s="30">
        <v>265.36</v>
      </c>
      <c r="C2834" s="30">
        <v>265.98</v>
      </c>
      <c r="D2834" s="30">
        <v>263.72000000000003</v>
      </c>
      <c r="E2834" s="30">
        <v>264.77999999999997</v>
      </c>
    </row>
    <row r="2835" spans="1:5" x14ac:dyDescent="0.3">
      <c r="A2835" s="31">
        <v>41261</v>
      </c>
      <c r="B2835" s="30">
        <v>263.76</v>
      </c>
      <c r="C2835" s="30">
        <v>264.23</v>
      </c>
      <c r="D2835" s="30">
        <v>262.27</v>
      </c>
      <c r="E2835" s="30">
        <v>264.23</v>
      </c>
    </row>
    <row r="2836" spans="1:5" x14ac:dyDescent="0.3">
      <c r="A2836" s="31">
        <v>41260</v>
      </c>
      <c r="B2836" s="30">
        <v>264.17</v>
      </c>
      <c r="C2836" s="30">
        <v>265.07</v>
      </c>
      <c r="D2836" s="30">
        <v>262.51</v>
      </c>
      <c r="E2836" s="30">
        <v>262.76</v>
      </c>
    </row>
    <row r="2837" spans="1:5" x14ac:dyDescent="0.3">
      <c r="A2837" s="31">
        <v>41257</v>
      </c>
      <c r="B2837" s="30">
        <v>263.76</v>
      </c>
      <c r="C2837" s="30">
        <v>265.51</v>
      </c>
      <c r="D2837" s="30">
        <v>263.08</v>
      </c>
      <c r="E2837" s="30">
        <v>264.56</v>
      </c>
    </row>
    <row r="2838" spans="1:5" x14ac:dyDescent="0.3">
      <c r="A2838" s="31">
        <v>41256</v>
      </c>
      <c r="B2838" s="30">
        <v>261.83999999999997</v>
      </c>
      <c r="C2838" s="30">
        <v>265.79000000000002</v>
      </c>
      <c r="D2838" s="30">
        <v>261.76</v>
      </c>
      <c r="E2838" s="30">
        <v>265.79000000000002</v>
      </c>
    </row>
    <row r="2839" spans="1:5" x14ac:dyDescent="0.3">
      <c r="A2839" s="31">
        <v>41255</v>
      </c>
      <c r="B2839" s="30">
        <v>261.19</v>
      </c>
      <c r="C2839" s="30">
        <v>261.67</v>
      </c>
      <c r="D2839" s="30">
        <v>260.54000000000002</v>
      </c>
      <c r="E2839" s="30">
        <v>261.67</v>
      </c>
    </row>
    <row r="2840" spans="1:5" x14ac:dyDescent="0.3">
      <c r="A2840" s="31">
        <v>41254</v>
      </c>
      <c r="B2840" s="30">
        <v>259.7</v>
      </c>
      <c r="C2840" s="30">
        <v>260.27</v>
      </c>
      <c r="D2840" s="30">
        <v>258.95999999999998</v>
      </c>
      <c r="E2840" s="30">
        <v>260.12</v>
      </c>
    </row>
    <row r="2841" spans="1:5" x14ac:dyDescent="0.3">
      <c r="A2841" s="31">
        <v>41253</v>
      </c>
      <c r="B2841" s="30">
        <v>260.06</v>
      </c>
      <c r="C2841" s="30">
        <v>260.75</v>
      </c>
      <c r="D2841" s="30">
        <v>258.79000000000002</v>
      </c>
      <c r="E2841" s="30">
        <v>259.02999999999997</v>
      </c>
    </row>
    <row r="2842" spans="1:5" x14ac:dyDescent="0.3">
      <c r="A2842" s="31">
        <v>41250</v>
      </c>
      <c r="B2842" s="30">
        <v>257.75</v>
      </c>
      <c r="C2842" s="30">
        <v>259.42</v>
      </c>
      <c r="D2842" s="30">
        <v>257.63</v>
      </c>
      <c r="E2842" s="30">
        <v>258.77999999999997</v>
      </c>
    </row>
    <row r="2843" spans="1:5" x14ac:dyDescent="0.3">
      <c r="A2843" s="31">
        <v>41249</v>
      </c>
      <c r="B2843" s="30">
        <v>256.97000000000003</v>
      </c>
      <c r="C2843" s="30">
        <v>257.85000000000002</v>
      </c>
      <c r="D2843" s="30">
        <v>256.39</v>
      </c>
      <c r="E2843" s="30">
        <v>257.27</v>
      </c>
    </row>
    <row r="2844" spans="1:5" x14ac:dyDescent="0.3">
      <c r="A2844" s="31">
        <v>41248</v>
      </c>
      <c r="B2844" s="30">
        <v>254.58</v>
      </c>
      <c r="C2844" s="30">
        <v>257.02</v>
      </c>
      <c r="D2844" s="30">
        <v>254.19</v>
      </c>
      <c r="E2844" s="30">
        <v>256.63</v>
      </c>
    </row>
    <row r="2845" spans="1:5" x14ac:dyDescent="0.3">
      <c r="A2845" s="31">
        <v>41247</v>
      </c>
      <c r="B2845" s="30">
        <v>254.5</v>
      </c>
      <c r="C2845" s="30">
        <v>255.3</v>
      </c>
      <c r="D2845" s="30">
        <v>253.72</v>
      </c>
      <c r="E2845" s="30">
        <v>254.83</v>
      </c>
    </row>
    <row r="2846" spans="1:5" x14ac:dyDescent="0.3">
      <c r="A2846" s="31">
        <v>41246</v>
      </c>
      <c r="B2846" s="30">
        <v>254.91</v>
      </c>
      <c r="C2846" s="30">
        <v>256.07</v>
      </c>
      <c r="D2846" s="30">
        <v>254.42</v>
      </c>
      <c r="E2846" s="30">
        <v>255.57</v>
      </c>
    </row>
    <row r="2847" spans="1:5" x14ac:dyDescent="0.3">
      <c r="A2847" s="31">
        <v>41243</v>
      </c>
      <c r="B2847" s="30">
        <v>254.45</v>
      </c>
      <c r="C2847" s="30">
        <v>255.95</v>
      </c>
      <c r="D2847" s="30">
        <v>253.79</v>
      </c>
      <c r="E2847" s="30">
        <v>254.25</v>
      </c>
    </row>
    <row r="2848" spans="1:5" x14ac:dyDescent="0.3">
      <c r="A2848" s="31">
        <v>41242</v>
      </c>
      <c r="B2848" s="30">
        <v>253.03</v>
      </c>
      <c r="C2848" s="30">
        <v>254.79</v>
      </c>
      <c r="D2848" s="30">
        <v>252.92</v>
      </c>
      <c r="E2848" s="30">
        <v>254.73</v>
      </c>
    </row>
    <row r="2849" spans="1:5" x14ac:dyDescent="0.3">
      <c r="A2849" s="31">
        <v>41241</v>
      </c>
      <c r="B2849" s="30">
        <v>251.99</v>
      </c>
      <c r="C2849" s="30">
        <v>252.26</v>
      </c>
      <c r="D2849" s="30">
        <v>250.88</v>
      </c>
      <c r="E2849" s="30">
        <v>251.72</v>
      </c>
    </row>
    <row r="2850" spans="1:5" x14ac:dyDescent="0.3">
      <c r="A2850" s="31">
        <v>41240</v>
      </c>
      <c r="B2850" s="30">
        <v>251.94</v>
      </c>
      <c r="C2850" s="30">
        <v>254.27</v>
      </c>
      <c r="D2850" s="30">
        <v>251.55</v>
      </c>
      <c r="E2850" s="30">
        <v>253.41</v>
      </c>
    </row>
    <row r="2851" spans="1:5" x14ac:dyDescent="0.3">
      <c r="A2851" s="31">
        <v>41239</v>
      </c>
      <c r="B2851" s="30">
        <v>252.26</v>
      </c>
      <c r="C2851" s="30">
        <v>252.31</v>
      </c>
      <c r="D2851" s="30">
        <v>250.45</v>
      </c>
      <c r="E2851" s="30">
        <v>250.73</v>
      </c>
    </row>
    <row r="2852" spans="1:5" x14ac:dyDescent="0.3">
      <c r="A2852" s="31">
        <v>41236</v>
      </c>
      <c r="B2852" s="30">
        <v>249.83</v>
      </c>
      <c r="C2852" s="30">
        <v>251.44</v>
      </c>
      <c r="D2852" s="30">
        <v>248.99</v>
      </c>
      <c r="E2852" s="30">
        <v>251.44</v>
      </c>
    </row>
    <row r="2853" spans="1:5" x14ac:dyDescent="0.3">
      <c r="A2853" s="31">
        <v>41235</v>
      </c>
      <c r="B2853" s="30">
        <v>248.5</v>
      </c>
      <c r="C2853" s="30">
        <v>250.09</v>
      </c>
      <c r="D2853" s="30">
        <v>248.25</v>
      </c>
      <c r="E2853" s="30">
        <v>249.51</v>
      </c>
    </row>
    <row r="2854" spans="1:5" x14ac:dyDescent="0.3">
      <c r="A2854" s="31">
        <v>41234</v>
      </c>
      <c r="B2854" s="30">
        <v>248.52</v>
      </c>
      <c r="C2854" s="30">
        <v>249</v>
      </c>
      <c r="D2854" s="30">
        <v>246.11</v>
      </c>
      <c r="E2854" s="30">
        <v>247.02</v>
      </c>
    </row>
    <row r="2855" spans="1:5" x14ac:dyDescent="0.3">
      <c r="A2855" s="31">
        <v>41233</v>
      </c>
      <c r="B2855" s="30">
        <v>248.42</v>
      </c>
      <c r="C2855" s="30">
        <v>248.55</v>
      </c>
      <c r="D2855" s="30">
        <v>247.11</v>
      </c>
      <c r="E2855" s="30">
        <v>247.72</v>
      </c>
    </row>
    <row r="2856" spans="1:5" x14ac:dyDescent="0.3">
      <c r="A2856" s="31">
        <v>41232</v>
      </c>
      <c r="B2856" s="30">
        <v>244.71</v>
      </c>
      <c r="C2856" s="30">
        <v>246.78</v>
      </c>
      <c r="D2856" s="30">
        <v>244.62</v>
      </c>
      <c r="E2856" s="30">
        <v>245.82</v>
      </c>
    </row>
    <row r="2857" spans="1:5" x14ac:dyDescent="0.3">
      <c r="A2857" s="31">
        <v>41229</v>
      </c>
      <c r="B2857" s="30">
        <v>243.88</v>
      </c>
      <c r="C2857" s="30">
        <v>244.92</v>
      </c>
      <c r="D2857" s="30">
        <v>242.9</v>
      </c>
      <c r="E2857" s="30">
        <v>243.45</v>
      </c>
    </row>
    <row r="2858" spans="1:5" x14ac:dyDescent="0.3">
      <c r="A2858" s="31">
        <v>41228</v>
      </c>
      <c r="B2858" s="30">
        <v>244.65</v>
      </c>
      <c r="C2858" s="30">
        <v>245.27</v>
      </c>
      <c r="D2858" s="30">
        <v>243.34</v>
      </c>
      <c r="E2858" s="30">
        <v>244.64</v>
      </c>
    </row>
    <row r="2859" spans="1:5" x14ac:dyDescent="0.3">
      <c r="A2859" s="31">
        <v>41227</v>
      </c>
      <c r="B2859" s="30">
        <v>247.17</v>
      </c>
      <c r="C2859" s="30">
        <v>247.81</v>
      </c>
      <c r="D2859" s="30">
        <v>245.81</v>
      </c>
      <c r="E2859" s="30">
        <v>247.8</v>
      </c>
    </row>
    <row r="2860" spans="1:5" x14ac:dyDescent="0.3">
      <c r="A2860" s="31">
        <v>41226</v>
      </c>
      <c r="B2860" s="30">
        <v>248.55</v>
      </c>
      <c r="C2860" s="30">
        <v>248.65</v>
      </c>
      <c r="D2860" s="30">
        <v>245.67</v>
      </c>
      <c r="E2860" s="30">
        <v>246.9</v>
      </c>
    </row>
    <row r="2861" spans="1:5" x14ac:dyDescent="0.3">
      <c r="A2861" s="31">
        <v>41225</v>
      </c>
      <c r="B2861" s="30">
        <v>247.87</v>
      </c>
      <c r="C2861" s="30">
        <v>248.58</v>
      </c>
      <c r="D2861" s="30">
        <v>246.91</v>
      </c>
      <c r="E2861" s="30">
        <v>248.18</v>
      </c>
    </row>
    <row r="2862" spans="1:5" x14ac:dyDescent="0.3">
      <c r="A2862" s="31">
        <v>41222</v>
      </c>
      <c r="B2862" s="30">
        <v>247.1</v>
      </c>
      <c r="C2862" s="30">
        <v>249.21</v>
      </c>
      <c r="D2862" s="30">
        <v>245.28</v>
      </c>
      <c r="E2862" s="30">
        <v>248.69</v>
      </c>
    </row>
    <row r="2863" spans="1:5" x14ac:dyDescent="0.3">
      <c r="A2863" s="31">
        <v>41221</v>
      </c>
      <c r="B2863" s="30">
        <v>250.33</v>
      </c>
      <c r="C2863" s="30">
        <v>251.04</v>
      </c>
      <c r="D2863" s="30">
        <v>249.24</v>
      </c>
      <c r="E2863" s="30">
        <v>250.13</v>
      </c>
    </row>
    <row r="2864" spans="1:5" x14ac:dyDescent="0.3">
      <c r="A2864" s="31">
        <v>41220</v>
      </c>
      <c r="B2864" s="30">
        <v>253.01</v>
      </c>
      <c r="C2864" s="30">
        <v>253.73</v>
      </c>
      <c r="D2864" s="30">
        <v>250.71</v>
      </c>
      <c r="E2864" s="30">
        <v>253.7</v>
      </c>
    </row>
    <row r="2865" spans="1:5" x14ac:dyDescent="0.3">
      <c r="A2865" s="31">
        <v>41219</v>
      </c>
      <c r="B2865" s="30">
        <v>249.97</v>
      </c>
      <c r="C2865" s="30">
        <v>252.33</v>
      </c>
      <c r="D2865" s="30">
        <v>249.57</v>
      </c>
      <c r="E2865" s="30">
        <v>252.3</v>
      </c>
    </row>
    <row r="2866" spans="1:5" x14ac:dyDescent="0.3">
      <c r="A2866" s="31">
        <v>41218</v>
      </c>
      <c r="B2866" s="30">
        <v>249.17</v>
      </c>
      <c r="C2866" s="30">
        <v>250.55</v>
      </c>
      <c r="D2866" s="30">
        <v>249.01</v>
      </c>
      <c r="E2866" s="30">
        <v>249.5</v>
      </c>
    </row>
    <row r="2867" spans="1:5" x14ac:dyDescent="0.3">
      <c r="A2867" s="31">
        <v>41215</v>
      </c>
      <c r="B2867" s="30">
        <v>250.98</v>
      </c>
      <c r="C2867" s="30">
        <v>251.49</v>
      </c>
      <c r="D2867" s="30">
        <v>250.24</v>
      </c>
      <c r="E2867" s="30">
        <v>251.04</v>
      </c>
    </row>
    <row r="2868" spans="1:5" x14ac:dyDescent="0.3">
      <c r="A2868" s="31">
        <v>41214</v>
      </c>
      <c r="B2868" s="30">
        <v>248.7</v>
      </c>
      <c r="C2868" s="30">
        <v>248.97</v>
      </c>
      <c r="D2868" s="30">
        <v>246.39</v>
      </c>
      <c r="E2868" s="30">
        <v>247.83</v>
      </c>
    </row>
    <row r="2869" spans="1:5" x14ac:dyDescent="0.3">
      <c r="A2869" s="31">
        <v>41213</v>
      </c>
      <c r="B2869" s="30">
        <v>250.42</v>
      </c>
      <c r="C2869" s="30">
        <v>251.11</v>
      </c>
      <c r="D2869" s="30">
        <v>249.83</v>
      </c>
      <c r="E2869" s="30">
        <v>250.18</v>
      </c>
    </row>
    <row r="2870" spans="1:5" x14ac:dyDescent="0.3">
      <c r="A2870" s="31">
        <v>41212</v>
      </c>
      <c r="B2870" s="30">
        <v>248.06</v>
      </c>
      <c r="C2870" s="30">
        <v>250.68</v>
      </c>
      <c r="D2870" s="30">
        <v>247.83</v>
      </c>
      <c r="E2870" s="30">
        <v>248.52</v>
      </c>
    </row>
    <row r="2871" spans="1:5" x14ac:dyDescent="0.3">
      <c r="A2871" s="31">
        <v>41211</v>
      </c>
      <c r="B2871" s="30">
        <v>248.65</v>
      </c>
      <c r="C2871" s="30">
        <v>249.13</v>
      </c>
      <c r="D2871" s="30">
        <v>246.69</v>
      </c>
      <c r="E2871" s="30">
        <v>247.66</v>
      </c>
    </row>
    <row r="2872" spans="1:5" x14ac:dyDescent="0.3">
      <c r="A2872" s="31">
        <v>41208</v>
      </c>
      <c r="B2872" s="30">
        <v>250.53</v>
      </c>
      <c r="C2872" s="30">
        <v>251.19</v>
      </c>
      <c r="D2872" s="30">
        <v>247.15</v>
      </c>
      <c r="E2872" s="30">
        <v>247.18</v>
      </c>
    </row>
    <row r="2873" spans="1:5" x14ac:dyDescent="0.3">
      <c r="A2873" s="31">
        <v>41207</v>
      </c>
      <c r="B2873" s="30">
        <v>248.68</v>
      </c>
      <c r="C2873" s="30">
        <v>251.72</v>
      </c>
      <c r="D2873" s="30">
        <v>248.37</v>
      </c>
      <c r="E2873" s="30">
        <v>251.72</v>
      </c>
    </row>
    <row r="2874" spans="1:5" x14ac:dyDescent="0.3">
      <c r="A2874" s="31">
        <v>41206</v>
      </c>
      <c r="B2874" s="30">
        <v>249.14</v>
      </c>
      <c r="C2874" s="30">
        <v>251.12</v>
      </c>
      <c r="D2874" s="30">
        <v>248.32</v>
      </c>
      <c r="E2874" s="30">
        <v>249.8</v>
      </c>
    </row>
    <row r="2875" spans="1:5" x14ac:dyDescent="0.3">
      <c r="A2875" s="31">
        <v>41205</v>
      </c>
      <c r="B2875" s="30">
        <v>254.41</v>
      </c>
      <c r="C2875" s="30">
        <v>254.43</v>
      </c>
      <c r="D2875" s="30">
        <v>251.86</v>
      </c>
      <c r="E2875" s="30">
        <v>251.86</v>
      </c>
    </row>
    <row r="2876" spans="1:5" x14ac:dyDescent="0.3">
      <c r="A2876" s="31">
        <v>41204</v>
      </c>
      <c r="B2876" s="30">
        <v>250.19</v>
      </c>
      <c r="C2876" s="30">
        <v>254.42</v>
      </c>
      <c r="D2876" s="30">
        <v>250.04</v>
      </c>
      <c r="E2876" s="30">
        <v>254.22</v>
      </c>
    </row>
    <row r="2877" spans="1:5" x14ac:dyDescent="0.3">
      <c r="A2877" s="31">
        <v>41201</v>
      </c>
      <c r="B2877" s="30">
        <v>256.45</v>
      </c>
      <c r="C2877" s="30">
        <v>257.12</v>
      </c>
      <c r="D2877" s="30">
        <v>254.3</v>
      </c>
      <c r="E2877" s="30">
        <v>254.79</v>
      </c>
    </row>
    <row r="2878" spans="1:5" x14ac:dyDescent="0.3">
      <c r="A2878" s="31">
        <v>41200</v>
      </c>
      <c r="B2878" s="30">
        <v>256.73</v>
      </c>
      <c r="C2878" s="30">
        <v>257.82</v>
      </c>
      <c r="D2878" s="30">
        <v>256.11</v>
      </c>
      <c r="E2878" s="30">
        <v>257.27</v>
      </c>
    </row>
    <row r="2879" spans="1:5" x14ac:dyDescent="0.3">
      <c r="A2879" s="31">
        <v>41199</v>
      </c>
      <c r="B2879" s="30">
        <v>255.98</v>
      </c>
      <c r="C2879" s="30">
        <v>257.41000000000003</v>
      </c>
      <c r="D2879" s="30">
        <v>255.19</v>
      </c>
      <c r="E2879" s="30">
        <v>256.06</v>
      </c>
    </row>
    <row r="2880" spans="1:5" x14ac:dyDescent="0.3">
      <c r="A2880" s="31">
        <v>41198</v>
      </c>
      <c r="B2880" s="30">
        <v>253.88</v>
      </c>
      <c r="C2880" s="30">
        <v>254.36</v>
      </c>
      <c r="D2880" s="30">
        <v>252.49</v>
      </c>
      <c r="E2880" s="30">
        <v>253.98</v>
      </c>
    </row>
    <row r="2881" spans="1:5" x14ac:dyDescent="0.3">
      <c r="A2881" s="31">
        <v>41197</v>
      </c>
      <c r="B2881" s="30">
        <v>251.6</v>
      </c>
      <c r="C2881" s="30">
        <v>253.14</v>
      </c>
      <c r="D2881" s="30">
        <v>250.77</v>
      </c>
      <c r="E2881" s="30">
        <v>251.44</v>
      </c>
    </row>
    <row r="2882" spans="1:5" x14ac:dyDescent="0.3">
      <c r="A2882" s="31">
        <v>41194</v>
      </c>
      <c r="B2882" s="30">
        <v>253.5</v>
      </c>
      <c r="C2882" s="30">
        <v>253.75</v>
      </c>
      <c r="D2882" s="30">
        <v>251.69</v>
      </c>
      <c r="E2882" s="30">
        <v>252.44</v>
      </c>
    </row>
    <row r="2883" spans="1:5" x14ac:dyDescent="0.3">
      <c r="A2883" s="31">
        <v>41193</v>
      </c>
      <c r="B2883" s="30">
        <v>253.14</v>
      </c>
      <c r="C2883" s="30">
        <v>255.22</v>
      </c>
      <c r="D2883" s="30">
        <v>250.97</v>
      </c>
      <c r="E2883" s="30">
        <v>252.84</v>
      </c>
    </row>
    <row r="2884" spans="1:5" x14ac:dyDescent="0.3">
      <c r="A2884" s="31">
        <v>41192</v>
      </c>
      <c r="B2884" s="30">
        <v>257.25</v>
      </c>
      <c r="C2884" s="30">
        <v>257.49</v>
      </c>
      <c r="D2884" s="30">
        <v>255.15</v>
      </c>
      <c r="E2884" s="30">
        <v>255.15</v>
      </c>
    </row>
    <row r="2885" spans="1:5" x14ac:dyDescent="0.3">
      <c r="A2885" s="31">
        <v>41191</v>
      </c>
      <c r="B2885" s="30">
        <v>260.10000000000002</v>
      </c>
      <c r="C2885" s="30">
        <v>261.64999999999998</v>
      </c>
      <c r="D2885" s="30">
        <v>259.64999999999998</v>
      </c>
      <c r="E2885" s="30">
        <v>259.66000000000003</v>
      </c>
    </row>
    <row r="2886" spans="1:5" x14ac:dyDescent="0.3">
      <c r="A2886" s="31">
        <v>41190</v>
      </c>
      <c r="B2886" s="30">
        <v>261.83</v>
      </c>
      <c r="C2886" s="30">
        <v>261.89</v>
      </c>
      <c r="D2886" s="30">
        <v>259.7</v>
      </c>
      <c r="E2886" s="30">
        <v>260.11</v>
      </c>
    </row>
    <row r="2887" spans="1:5" x14ac:dyDescent="0.3">
      <c r="A2887" s="31">
        <v>41187</v>
      </c>
      <c r="B2887" s="30">
        <v>263.64999999999998</v>
      </c>
      <c r="C2887" s="30">
        <v>264.16000000000003</v>
      </c>
      <c r="D2887" s="30">
        <v>261.45999999999998</v>
      </c>
      <c r="E2887" s="30">
        <v>262.07</v>
      </c>
    </row>
    <row r="2888" spans="1:5" x14ac:dyDescent="0.3">
      <c r="A2888" s="31">
        <v>41186</v>
      </c>
      <c r="B2888" s="30">
        <v>262.68</v>
      </c>
      <c r="C2888" s="30">
        <v>262.91000000000003</v>
      </c>
      <c r="D2888" s="30">
        <v>260.44</v>
      </c>
      <c r="E2888" s="30">
        <v>261.92</v>
      </c>
    </row>
    <row r="2889" spans="1:5" x14ac:dyDescent="0.3">
      <c r="A2889" s="31">
        <v>41184</v>
      </c>
      <c r="B2889" s="30">
        <v>262.82</v>
      </c>
      <c r="C2889" s="30">
        <v>263.52999999999997</v>
      </c>
      <c r="D2889" s="30">
        <v>262.3</v>
      </c>
      <c r="E2889" s="30">
        <v>262.48</v>
      </c>
    </row>
    <row r="2890" spans="1:5" x14ac:dyDescent="0.3">
      <c r="A2890" s="31">
        <v>41180</v>
      </c>
      <c r="B2890" s="30">
        <v>263.22000000000003</v>
      </c>
      <c r="C2890" s="30">
        <v>263.3</v>
      </c>
      <c r="D2890" s="30">
        <v>261.48</v>
      </c>
      <c r="E2890" s="30">
        <v>262.49</v>
      </c>
    </row>
    <row r="2891" spans="1:5" x14ac:dyDescent="0.3">
      <c r="A2891" s="31">
        <v>41179</v>
      </c>
      <c r="B2891" s="30">
        <v>258.99</v>
      </c>
      <c r="C2891" s="30">
        <v>262.06</v>
      </c>
      <c r="D2891" s="30">
        <v>258.91000000000003</v>
      </c>
      <c r="E2891" s="30">
        <v>261.62</v>
      </c>
    </row>
    <row r="2892" spans="1:5" x14ac:dyDescent="0.3">
      <c r="A2892" s="31">
        <v>41178</v>
      </c>
      <c r="B2892" s="30">
        <v>259.38</v>
      </c>
      <c r="C2892" s="30">
        <v>261.25</v>
      </c>
      <c r="D2892" s="30">
        <v>258.8</v>
      </c>
      <c r="E2892" s="30">
        <v>260.42</v>
      </c>
    </row>
    <row r="2893" spans="1:5" x14ac:dyDescent="0.3">
      <c r="A2893" s="31">
        <v>41177</v>
      </c>
      <c r="B2893" s="30">
        <v>262.18</v>
      </c>
      <c r="C2893" s="30">
        <v>263.77</v>
      </c>
      <c r="D2893" s="30">
        <v>261.63</v>
      </c>
      <c r="E2893" s="30">
        <v>262.02999999999997</v>
      </c>
    </row>
    <row r="2894" spans="1:5" x14ac:dyDescent="0.3">
      <c r="A2894" s="31">
        <v>41176</v>
      </c>
      <c r="B2894" s="30">
        <v>262.47000000000003</v>
      </c>
      <c r="C2894" s="30">
        <v>263.87</v>
      </c>
      <c r="D2894" s="30">
        <v>259.94</v>
      </c>
      <c r="E2894" s="30">
        <v>263.56</v>
      </c>
    </row>
    <row r="2895" spans="1:5" x14ac:dyDescent="0.3">
      <c r="A2895" s="31">
        <v>41173</v>
      </c>
      <c r="B2895" s="30">
        <v>263.26</v>
      </c>
      <c r="C2895" s="30">
        <v>264.05</v>
      </c>
      <c r="D2895" s="30">
        <v>262.16000000000003</v>
      </c>
      <c r="E2895" s="30">
        <v>263.41000000000003</v>
      </c>
    </row>
    <row r="2896" spans="1:5" x14ac:dyDescent="0.3">
      <c r="A2896" s="31">
        <v>41172</v>
      </c>
      <c r="B2896" s="30">
        <v>262.87</v>
      </c>
      <c r="C2896" s="30">
        <v>263.93</v>
      </c>
      <c r="D2896" s="30">
        <v>261.54000000000002</v>
      </c>
      <c r="E2896" s="30">
        <v>261.87</v>
      </c>
    </row>
    <row r="2897" spans="1:5" x14ac:dyDescent="0.3">
      <c r="A2897" s="31">
        <v>41171</v>
      </c>
      <c r="B2897" s="30">
        <v>263.44</v>
      </c>
      <c r="C2897" s="30">
        <v>265.33999999999997</v>
      </c>
      <c r="D2897" s="30">
        <v>262.55</v>
      </c>
      <c r="E2897" s="30">
        <v>264.44</v>
      </c>
    </row>
    <row r="2898" spans="1:5" x14ac:dyDescent="0.3">
      <c r="A2898" s="31">
        <v>41170</v>
      </c>
      <c r="B2898" s="30">
        <v>263.39</v>
      </c>
      <c r="C2898" s="30">
        <v>264.56</v>
      </c>
      <c r="D2898" s="30">
        <v>263.05</v>
      </c>
      <c r="E2898" s="30">
        <v>264.25</v>
      </c>
    </row>
    <row r="2899" spans="1:5" x14ac:dyDescent="0.3">
      <c r="A2899" s="31">
        <v>41169</v>
      </c>
      <c r="B2899" s="30">
        <v>264.79000000000002</v>
      </c>
      <c r="C2899" s="30">
        <v>265.63</v>
      </c>
      <c r="D2899" s="30">
        <v>263.48</v>
      </c>
      <c r="E2899" s="30">
        <v>263.97000000000003</v>
      </c>
    </row>
    <row r="2900" spans="1:5" x14ac:dyDescent="0.3">
      <c r="A2900" s="31">
        <v>41166</v>
      </c>
      <c r="B2900" s="30">
        <v>263.14</v>
      </c>
      <c r="C2900" s="30">
        <v>265.3</v>
      </c>
      <c r="D2900" s="30">
        <v>262.68</v>
      </c>
      <c r="E2900" s="30">
        <v>265.02</v>
      </c>
    </row>
    <row r="2901" spans="1:5" x14ac:dyDescent="0.3">
      <c r="A2901" s="31">
        <v>41165</v>
      </c>
      <c r="B2901" s="30">
        <v>256.68</v>
      </c>
      <c r="C2901" s="30">
        <v>257.54000000000002</v>
      </c>
      <c r="D2901" s="30">
        <v>255.08</v>
      </c>
      <c r="E2901" s="30">
        <v>256.87</v>
      </c>
    </row>
    <row r="2902" spans="1:5" x14ac:dyDescent="0.3">
      <c r="A2902" s="31">
        <v>41164</v>
      </c>
      <c r="B2902" s="30">
        <v>254.35</v>
      </c>
      <c r="C2902" s="30">
        <v>257.39999999999998</v>
      </c>
      <c r="D2902" s="30">
        <v>253.78</v>
      </c>
      <c r="E2902" s="30">
        <v>256.95</v>
      </c>
    </row>
    <row r="2903" spans="1:5" x14ac:dyDescent="0.3">
      <c r="A2903" s="31">
        <v>41163</v>
      </c>
      <c r="B2903" s="30">
        <v>252.72</v>
      </c>
      <c r="C2903" s="30">
        <v>253.32</v>
      </c>
      <c r="D2903" s="30">
        <v>251.48</v>
      </c>
      <c r="E2903" s="30">
        <v>252.73</v>
      </c>
    </row>
    <row r="2904" spans="1:5" x14ac:dyDescent="0.3">
      <c r="A2904" s="31">
        <v>41162</v>
      </c>
      <c r="B2904" s="30">
        <v>254.8</v>
      </c>
      <c r="C2904" s="30">
        <v>255.29</v>
      </c>
      <c r="D2904" s="30">
        <v>253.38</v>
      </c>
      <c r="E2904" s="30">
        <v>253.38</v>
      </c>
    </row>
    <row r="2905" spans="1:5" x14ac:dyDescent="0.3">
      <c r="A2905" s="31">
        <v>41159</v>
      </c>
      <c r="B2905" s="30">
        <v>252.16</v>
      </c>
      <c r="C2905" s="30">
        <v>254.02</v>
      </c>
      <c r="D2905" s="30">
        <v>251.79</v>
      </c>
      <c r="E2905" s="30">
        <v>254.02</v>
      </c>
    </row>
    <row r="2906" spans="1:5" x14ac:dyDescent="0.3">
      <c r="A2906" s="31">
        <v>41158</v>
      </c>
      <c r="B2906" s="30">
        <v>246.79</v>
      </c>
      <c r="C2906" s="30">
        <v>247.77</v>
      </c>
      <c r="D2906" s="30">
        <v>245.68</v>
      </c>
      <c r="E2906" s="30">
        <v>246.79</v>
      </c>
    </row>
    <row r="2907" spans="1:5" x14ac:dyDescent="0.3">
      <c r="A2907" s="31">
        <v>41157</v>
      </c>
      <c r="B2907" s="30">
        <v>248.73</v>
      </c>
      <c r="C2907" s="30">
        <v>248.77</v>
      </c>
      <c r="D2907" s="30">
        <v>245.75</v>
      </c>
      <c r="E2907" s="30">
        <v>245.75</v>
      </c>
    </row>
    <row r="2908" spans="1:5" x14ac:dyDescent="0.3">
      <c r="A2908" s="31">
        <v>41156</v>
      </c>
      <c r="B2908" s="30">
        <v>251.03</v>
      </c>
      <c r="C2908" s="30">
        <v>251.81</v>
      </c>
      <c r="D2908" s="30">
        <v>250.22</v>
      </c>
      <c r="E2908" s="30">
        <v>250.56</v>
      </c>
    </row>
    <row r="2909" spans="1:5" x14ac:dyDescent="0.3">
      <c r="A2909" s="31">
        <v>41155</v>
      </c>
      <c r="B2909" s="30">
        <v>250.97</v>
      </c>
      <c r="C2909" s="30">
        <v>252.65</v>
      </c>
      <c r="D2909" s="30">
        <v>247.36</v>
      </c>
      <c r="E2909" s="30">
        <v>251.23</v>
      </c>
    </row>
    <row r="2910" spans="1:5" x14ac:dyDescent="0.3">
      <c r="A2910" s="31">
        <v>41152</v>
      </c>
      <c r="B2910" s="30">
        <v>249.58</v>
      </c>
      <c r="C2910" s="30">
        <v>251.78</v>
      </c>
      <c r="D2910" s="30">
        <v>249.52</v>
      </c>
      <c r="E2910" s="30">
        <v>250.56</v>
      </c>
    </row>
    <row r="2911" spans="1:5" x14ac:dyDescent="0.3">
      <c r="A2911" s="31">
        <v>41151</v>
      </c>
      <c r="B2911" s="30">
        <v>253.29</v>
      </c>
      <c r="C2911" s="30">
        <v>253.39</v>
      </c>
      <c r="D2911" s="30">
        <v>249.65</v>
      </c>
      <c r="E2911" s="30">
        <v>250.96</v>
      </c>
    </row>
    <row r="2912" spans="1:5" x14ac:dyDescent="0.3">
      <c r="A2912" s="31">
        <v>41150</v>
      </c>
      <c r="B2912" s="30">
        <v>253.09</v>
      </c>
      <c r="C2912" s="30">
        <v>254.64</v>
      </c>
      <c r="D2912" s="30">
        <v>252.31</v>
      </c>
      <c r="E2912" s="30">
        <v>254.22</v>
      </c>
    </row>
    <row r="2913" spans="1:5" x14ac:dyDescent="0.3">
      <c r="A2913" s="31">
        <v>41149</v>
      </c>
      <c r="B2913" s="30">
        <v>253.46</v>
      </c>
      <c r="C2913" s="30">
        <v>254.12</v>
      </c>
      <c r="D2913" s="30">
        <v>251.83</v>
      </c>
      <c r="E2913" s="30">
        <v>252.57</v>
      </c>
    </row>
    <row r="2914" spans="1:5" x14ac:dyDescent="0.3">
      <c r="A2914" s="31">
        <v>41148</v>
      </c>
      <c r="B2914" s="30">
        <v>251.65</v>
      </c>
      <c r="C2914" s="30">
        <v>253.95</v>
      </c>
      <c r="D2914" s="30">
        <v>251.34</v>
      </c>
      <c r="E2914" s="30">
        <v>252.77</v>
      </c>
    </row>
    <row r="2915" spans="1:5" x14ac:dyDescent="0.3">
      <c r="A2915" s="31">
        <v>41145</v>
      </c>
      <c r="B2915" s="30">
        <v>254.12</v>
      </c>
      <c r="C2915" s="30">
        <v>254.92</v>
      </c>
      <c r="D2915" s="30">
        <v>252.95</v>
      </c>
      <c r="E2915" s="30">
        <v>253.73</v>
      </c>
    </row>
    <row r="2916" spans="1:5" x14ac:dyDescent="0.3">
      <c r="A2916" s="31">
        <v>41144</v>
      </c>
      <c r="B2916" s="30">
        <v>256.06</v>
      </c>
      <c r="C2916" s="30">
        <v>257.32</v>
      </c>
      <c r="D2916" s="30">
        <v>254.6</v>
      </c>
      <c r="E2916" s="30">
        <v>257.27999999999997</v>
      </c>
    </row>
    <row r="2917" spans="1:5" x14ac:dyDescent="0.3">
      <c r="A2917" s="31">
        <v>41143</v>
      </c>
      <c r="B2917" s="30">
        <v>256.89999999999998</v>
      </c>
      <c r="C2917" s="30">
        <v>258.07</v>
      </c>
      <c r="D2917" s="30">
        <v>253.79</v>
      </c>
      <c r="E2917" s="30">
        <v>256.20999999999998</v>
      </c>
    </row>
    <row r="2918" spans="1:5" x14ac:dyDescent="0.3">
      <c r="A2918" s="31">
        <v>41142</v>
      </c>
      <c r="B2918" s="30">
        <v>259.19</v>
      </c>
      <c r="C2918" s="30">
        <v>260.2</v>
      </c>
      <c r="D2918" s="30">
        <v>257.43</v>
      </c>
      <c r="E2918" s="30">
        <v>257.5</v>
      </c>
    </row>
    <row r="2919" spans="1:5" x14ac:dyDescent="0.3">
      <c r="A2919" s="31">
        <v>41141</v>
      </c>
      <c r="B2919" s="30">
        <v>257.64999999999998</v>
      </c>
      <c r="C2919" s="30">
        <v>258.57</v>
      </c>
      <c r="D2919" s="30">
        <v>256.64</v>
      </c>
      <c r="E2919" s="30">
        <v>258.02999999999997</v>
      </c>
    </row>
    <row r="2920" spans="1:5" x14ac:dyDescent="0.3">
      <c r="A2920" s="31">
        <v>41138</v>
      </c>
      <c r="B2920" s="30">
        <v>260.92</v>
      </c>
      <c r="C2920" s="30">
        <v>261.08</v>
      </c>
      <c r="D2920" s="30">
        <v>257.60000000000002</v>
      </c>
      <c r="E2920" s="30">
        <v>258.2</v>
      </c>
    </row>
    <row r="2921" spans="1:5" x14ac:dyDescent="0.3">
      <c r="A2921" s="31">
        <v>41137</v>
      </c>
      <c r="B2921" s="30">
        <v>260.02999999999997</v>
      </c>
      <c r="C2921" s="30">
        <v>260.56</v>
      </c>
      <c r="D2921" s="30">
        <v>258.58999999999997</v>
      </c>
      <c r="E2921" s="30">
        <v>260.08</v>
      </c>
    </row>
    <row r="2922" spans="1:5" x14ac:dyDescent="0.3">
      <c r="A2922" s="31">
        <v>41135</v>
      </c>
      <c r="B2922" s="30">
        <v>258.14</v>
      </c>
      <c r="C2922" s="30">
        <v>260.3</v>
      </c>
      <c r="D2922" s="30">
        <v>257.62</v>
      </c>
      <c r="E2922" s="30">
        <v>260.11</v>
      </c>
    </row>
    <row r="2923" spans="1:5" x14ac:dyDescent="0.3">
      <c r="A2923" s="31">
        <v>41134</v>
      </c>
      <c r="B2923" s="30">
        <v>258.70999999999998</v>
      </c>
      <c r="C2923" s="30">
        <v>258.76</v>
      </c>
      <c r="D2923" s="30">
        <v>256.63</v>
      </c>
      <c r="E2923" s="30">
        <v>256.64999999999998</v>
      </c>
    </row>
    <row r="2924" spans="1:5" x14ac:dyDescent="0.3">
      <c r="A2924" s="31">
        <v>41131</v>
      </c>
      <c r="B2924" s="30">
        <v>257.58999999999997</v>
      </c>
      <c r="C2924" s="30">
        <v>259.12</v>
      </c>
      <c r="D2924" s="30">
        <v>257.17</v>
      </c>
      <c r="E2924" s="30">
        <v>258.91000000000003</v>
      </c>
    </row>
    <row r="2925" spans="1:5" x14ac:dyDescent="0.3">
      <c r="A2925" s="31">
        <v>41130</v>
      </c>
      <c r="B2925" s="30">
        <v>253.34</v>
      </c>
      <c r="C2925" s="30">
        <v>259.11</v>
      </c>
      <c r="D2925" s="30">
        <v>253.34</v>
      </c>
      <c r="E2925" s="30">
        <v>258.08</v>
      </c>
    </row>
    <row r="2926" spans="1:5" x14ac:dyDescent="0.3">
      <c r="A2926" s="31">
        <v>41129</v>
      </c>
      <c r="B2926" s="30">
        <v>251.8</v>
      </c>
      <c r="C2926" s="30">
        <v>255.13</v>
      </c>
      <c r="D2926" s="30">
        <v>251.74</v>
      </c>
      <c r="E2926" s="30">
        <v>252.84</v>
      </c>
    </row>
    <row r="2927" spans="1:5" x14ac:dyDescent="0.3">
      <c r="A2927" s="31">
        <v>41128</v>
      </c>
      <c r="B2927" s="30">
        <v>250.04</v>
      </c>
      <c r="C2927" s="30">
        <v>251.14</v>
      </c>
      <c r="D2927" s="30">
        <v>249.66</v>
      </c>
      <c r="E2927" s="30">
        <v>250.39</v>
      </c>
    </row>
    <row r="2928" spans="1:5" x14ac:dyDescent="0.3">
      <c r="A2928" s="31">
        <v>41127</v>
      </c>
      <c r="B2928" s="30">
        <v>249.92</v>
      </c>
      <c r="C2928" s="30">
        <v>251.74</v>
      </c>
      <c r="D2928" s="30">
        <v>249.67</v>
      </c>
      <c r="E2928" s="30">
        <v>250.36</v>
      </c>
    </row>
    <row r="2929" spans="1:5" x14ac:dyDescent="0.3">
      <c r="A2929" s="31">
        <v>41124</v>
      </c>
      <c r="B2929" s="30">
        <v>244.57</v>
      </c>
      <c r="C2929" s="30">
        <v>247.13</v>
      </c>
      <c r="D2929" s="30">
        <v>244.17</v>
      </c>
      <c r="E2929" s="30">
        <v>244.81</v>
      </c>
    </row>
    <row r="2930" spans="1:5" x14ac:dyDescent="0.3">
      <c r="A2930" s="31">
        <v>41123</v>
      </c>
      <c r="B2930" s="30">
        <v>250.15</v>
      </c>
      <c r="C2930" s="30">
        <v>250.43</v>
      </c>
      <c r="D2930" s="30">
        <v>247.23</v>
      </c>
      <c r="E2930" s="30">
        <v>247.9</v>
      </c>
    </row>
    <row r="2931" spans="1:5" x14ac:dyDescent="0.3">
      <c r="A2931" s="31">
        <v>41122</v>
      </c>
      <c r="B2931" s="30">
        <v>248.42</v>
      </c>
      <c r="C2931" s="30">
        <v>250.83</v>
      </c>
      <c r="D2931" s="30">
        <v>247.95</v>
      </c>
      <c r="E2931" s="30">
        <v>249.6</v>
      </c>
    </row>
    <row r="2932" spans="1:5" x14ac:dyDescent="0.3">
      <c r="A2932" s="31">
        <v>41121</v>
      </c>
      <c r="B2932" s="30">
        <v>244.83</v>
      </c>
      <c r="C2932" s="30">
        <v>252.53</v>
      </c>
      <c r="D2932" s="30">
        <v>244.39</v>
      </c>
      <c r="E2932" s="30">
        <v>250.08</v>
      </c>
    </row>
    <row r="2933" spans="1:5" x14ac:dyDescent="0.3">
      <c r="A2933" s="31">
        <v>41120</v>
      </c>
      <c r="B2933" s="30">
        <v>244.8</v>
      </c>
      <c r="C2933" s="30">
        <v>245.35</v>
      </c>
      <c r="D2933" s="30">
        <v>244.08</v>
      </c>
      <c r="E2933" s="30">
        <v>244.58</v>
      </c>
    </row>
    <row r="2934" spans="1:5" x14ac:dyDescent="0.3">
      <c r="A2934" s="31">
        <v>41117</v>
      </c>
      <c r="B2934" s="30">
        <v>239.64</v>
      </c>
      <c r="C2934" s="30">
        <v>242.23</v>
      </c>
      <c r="D2934" s="30">
        <v>238.72</v>
      </c>
      <c r="E2934" s="30">
        <v>242.23</v>
      </c>
    </row>
    <row r="2935" spans="1:5" x14ac:dyDescent="0.3">
      <c r="A2935" s="31">
        <v>41116</v>
      </c>
      <c r="B2935" s="30">
        <v>234.75</v>
      </c>
      <c r="C2935" s="30">
        <v>236.02</v>
      </c>
      <c r="D2935" s="30">
        <v>233.04</v>
      </c>
      <c r="E2935" s="30">
        <v>235.33</v>
      </c>
    </row>
    <row r="2936" spans="1:5" x14ac:dyDescent="0.3">
      <c r="A2936" s="31">
        <v>41115</v>
      </c>
      <c r="B2936" s="30">
        <v>231.9</v>
      </c>
      <c r="C2936" s="30">
        <v>235.78</v>
      </c>
      <c r="D2936" s="30">
        <v>231.68</v>
      </c>
      <c r="E2936" s="30">
        <v>233.49</v>
      </c>
    </row>
    <row r="2937" spans="1:5" x14ac:dyDescent="0.3">
      <c r="A2937" s="31">
        <v>41114</v>
      </c>
      <c r="B2937" s="30">
        <v>235.19</v>
      </c>
      <c r="C2937" s="30">
        <v>237.04</v>
      </c>
      <c r="D2937" s="30">
        <v>234.77</v>
      </c>
      <c r="E2937" s="30">
        <v>236.65</v>
      </c>
    </row>
    <row r="2938" spans="1:5" x14ac:dyDescent="0.3">
      <c r="A2938" s="31">
        <v>41113</v>
      </c>
      <c r="B2938" s="30">
        <v>236.89</v>
      </c>
      <c r="C2938" s="30">
        <v>236.91</v>
      </c>
      <c r="D2938" s="30">
        <v>234.36</v>
      </c>
      <c r="E2938" s="30">
        <v>235.75</v>
      </c>
    </row>
    <row r="2939" spans="1:5" x14ac:dyDescent="0.3">
      <c r="A2939" s="31">
        <v>41110</v>
      </c>
      <c r="B2939" s="30">
        <v>240.59</v>
      </c>
      <c r="C2939" s="30">
        <v>241.49</v>
      </c>
      <c r="D2939" s="30">
        <v>239.8</v>
      </c>
      <c r="E2939" s="30">
        <v>240.35</v>
      </c>
    </row>
    <row r="2940" spans="1:5" x14ac:dyDescent="0.3">
      <c r="A2940" s="31">
        <v>41109</v>
      </c>
      <c r="B2940" s="30">
        <v>240.09</v>
      </c>
      <c r="C2940" s="30">
        <v>241.53</v>
      </c>
      <c r="D2940" s="30">
        <v>239.41</v>
      </c>
      <c r="E2940" s="30">
        <v>240.44</v>
      </c>
    </row>
    <row r="2941" spans="1:5" x14ac:dyDescent="0.3">
      <c r="A2941" s="31">
        <v>41108</v>
      </c>
      <c r="B2941" s="30">
        <v>240.11</v>
      </c>
      <c r="C2941" s="30">
        <v>241.1</v>
      </c>
      <c r="D2941" s="30">
        <v>235.61</v>
      </c>
      <c r="E2941" s="30">
        <v>236.42</v>
      </c>
    </row>
    <row r="2942" spans="1:5" x14ac:dyDescent="0.3">
      <c r="A2942" s="31">
        <v>41107</v>
      </c>
      <c r="B2942" s="30">
        <v>238.07</v>
      </c>
      <c r="C2942" s="30">
        <v>242.21</v>
      </c>
      <c r="D2942" s="30">
        <v>237.15</v>
      </c>
      <c r="E2942" s="30">
        <v>240.19</v>
      </c>
    </row>
    <row r="2943" spans="1:5" x14ac:dyDescent="0.3">
      <c r="A2943" s="31">
        <v>41106</v>
      </c>
      <c r="B2943" s="30">
        <v>239.81</v>
      </c>
      <c r="C2943" s="30">
        <v>240.11</v>
      </c>
      <c r="D2943" s="30">
        <v>237.92</v>
      </c>
      <c r="E2943" s="30">
        <v>239.39</v>
      </c>
    </row>
    <row r="2944" spans="1:5" x14ac:dyDescent="0.3">
      <c r="A2944" s="31">
        <v>41103</v>
      </c>
      <c r="B2944" s="30">
        <v>235.49</v>
      </c>
      <c r="C2944" s="30">
        <v>239.98</v>
      </c>
      <c r="D2944" s="30">
        <v>233.58</v>
      </c>
      <c r="E2944" s="30">
        <v>238.77</v>
      </c>
    </row>
    <row r="2945" spans="1:5" x14ac:dyDescent="0.3">
      <c r="A2945" s="31">
        <v>41102</v>
      </c>
      <c r="B2945" s="30">
        <v>240.49</v>
      </c>
      <c r="C2945" s="30">
        <v>241.06</v>
      </c>
      <c r="D2945" s="30">
        <v>234.66</v>
      </c>
      <c r="E2945" s="30">
        <v>234.66</v>
      </c>
    </row>
    <row r="2946" spans="1:5" x14ac:dyDescent="0.3">
      <c r="A2946" s="31">
        <v>41101</v>
      </c>
      <c r="B2946" s="30">
        <v>240.37</v>
      </c>
      <c r="C2946" s="30">
        <v>240.69</v>
      </c>
      <c r="D2946" s="30">
        <v>238.66</v>
      </c>
      <c r="E2946" s="30">
        <v>240.34</v>
      </c>
    </row>
    <row r="2947" spans="1:5" x14ac:dyDescent="0.3">
      <c r="A2947" s="31">
        <v>41100</v>
      </c>
      <c r="B2947" s="30">
        <v>242.81</v>
      </c>
      <c r="C2947" s="30">
        <v>243.14</v>
      </c>
      <c r="D2947" s="30">
        <v>240.01</v>
      </c>
      <c r="E2947" s="30">
        <v>240.88</v>
      </c>
    </row>
    <row r="2948" spans="1:5" x14ac:dyDescent="0.3">
      <c r="A2948" s="31">
        <v>41099</v>
      </c>
      <c r="B2948" s="30">
        <v>242.36</v>
      </c>
      <c r="C2948" s="30">
        <v>242.92</v>
      </c>
      <c r="D2948" s="30">
        <v>241.26</v>
      </c>
      <c r="E2948" s="30">
        <v>241.73</v>
      </c>
    </row>
    <row r="2949" spans="1:5" x14ac:dyDescent="0.3">
      <c r="A2949" s="31">
        <v>41096</v>
      </c>
      <c r="B2949" s="30">
        <v>247.93</v>
      </c>
      <c r="C2949" s="30">
        <v>248.36</v>
      </c>
      <c r="D2949" s="30">
        <v>243.91</v>
      </c>
      <c r="E2949" s="30">
        <v>245.07</v>
      </c>
    </row>
    <row r="2950" spans="1:5" x14ac:dyDescent="0.3">
      <c r="A2950" s="31">
        <v>41095</v>
      </c>
      <c r="B2950" s="30">
        <v>247.01</v>
      </c>
      <c r="C2950" s="30">
        <v>248.01</v>
      </c>
      <c r="D2950" s="30">
        <v>246.49</v>
      </c>
      <c r="E2950" s="30">
        <v>247.67</v>
      </c>
    </row>
    <row r="2951" spans="1:5" x14ac:dyDescent="0.3">
      <c r="A2951" s="31">
        <v>41094</v>
      </c>
      <c r="B2951" s="30">
        <v>247.88</v>
      </c>
      <c r="C2951" s="30">
        <v>248.83</v>
      </c>
      <c r="D2951" s="30">
        <v>247.32</v>
      </c>
      <c r="E2951" s="30">
        <v>247.76</v>
      </c>
    </row>
    <row r="2952" spans="1:5" x14ac:dyDescent="0.3">
      <c r="A2952" s="31">
        <v>41093</v>
      </c>
      <c r="B2952" s="30">
        <v>245.47</v>
      </c>
      <c r="C2952" s="30">
        <v>247.24</v>
      </c>
      <c r="D2952" s="30">
        <v>245.37</v>
      </c>
      <c r="E2952" s="30">
        <v>246.8</v>
      </c>
    </row>
    <row r="2953" spans="1:5" x14ac:dyDescent="0.3">
      <c r="A2953" s="31">
        <v>41092</v>
      </c>
      <c r="B2953" s="30">
        <v>246.35</v>
      </c>
      <c r="C2953" s="30">
        <v>246.63</v>
      </c>
      <c r="D2953" s="30">
        <v>244.42</v>
      </c>
      <c r="E2953" s="30">
        <v>244.46</v>
      </c>
    </row>
    <row r="2954" spans="1:5" x14ac:dyDescent="0.3">
      <c r="A2954" s="31">
        <v>41089</v>
      </c>
      <c r="B2954" s="30">
        <v>238.46</v>
      </c>
      <c r="C2954" s="30">
        <v>244.9</v>
      </c>
      <c r="D2954" s="30">
        <v>237.42</v>
      </c>
      <c r="E2954" s="30">
        <v>244.9</v>
      </c>
    </row>
    <row r="2955" spans="1:5" x14ac:dyDescent="0.3">
      <c r="A2955" s="31">
        <v>41088</v>
      </c>
      <c r="B2955" s="30">
        <v>241.07</v>
      </c>
      <c r="C2955" s="30">
        <v>241.24</v>
      </c>
      <c r="D2955" s="30">
        <v>238.09</v>
      </c>
      <c r="E2955" s="30">
        <v>239.98</v>
      </c>
    </row>
    <row r="2956" spans="1:5" x14ac:dyDescent="0.3">
      <c r="A2956" s="31">
        <v>41087</v>
      </c>
      <c r="B2956" s="30">
        <v>239.31</v>
      </c>
      <c r="C2956" s="30">
        <v>240.39</v>
      </c>
      <c r="D2956" s="30">
        <v>236.6</v>
      </c>
      <c r="E2956" s="30">
        <v>239.85</v>
      </c>
    </row>
    <row r="2957" spans="1:5" x14ac:dyDescent="0.3">
      <c r="A2957" s="31">
        <v>41086</v>
      </c>
      <c r="B2957" s="30">
        <v>239.81</v>
      </c>
      <c r="C2957" s="30">
        <v>241</v>
      </c>
      <c r="D2957" s="30">
        <v>239.18</v>
      </c>
      <c r="E2957" s="30">
        <v>239.68</v>
      </c>
    </row>
    <row r="2958" spans="1:5" x14ac:dyDescent="0.3">
      <c r="A2958" s="31">
        <v>41085</v>
      </c>
      <c r="B2958" s="30">
        <v>243.37</v>
      </c>
      <c r="C2958" s="30">
        <v>243.37</v>
      </c>
      <c r="D2958" s="30">
        <v>239.19</v>
      </c>
      <c r="E2958" s="30">
        <v>240.75</v>
      </c>
    </row>
    <row r="2959" spans="1:5" x14ac:dyDescent="0.3">
      <c r="A2959" s="31">
        <v>41082</v>
      </c>
      <c r="B2959" s="30">
        <v>246.57</v>
      </c>
      <c r="C2959" s="30">
        <v>246.92</v>
      </c>
      <c r="D2959" s="30">
        <v>243.74</v>
      </c>
      <c r="E2959" s="30">
        <v>244.15</v>
      </c>
    </row>
    <row r="2960" spans="1:5" x14ac:dyDescent="0.3">
      <c r="A2960" s="31">
        <v>41081</v>
      </c>
      <c r="B2960" s="30">
        <v>251.59</v>
      </c>
      <c r="C2960" s="30">
        <v>252.31</v>
      </c>
      <c r="D2960" s="30">
        <v>249.22</v>
      </c>
      <c r="E2960" s="30">
        <v>250.46</v>
      </c>
    </row>
    <row r="2961" spans="1:5" x14ac:dyDescent="0.3">
      <c r="A2961" s="31">
        <v>41080</v>
      </c>
      <c r="B2961" s="30">
        <v>253.59</v>
      </c>
      <c r="C2961" s="30">
        <v>253.59</v>
      </c>
      <c r="D2961" s="30">
        <v>251.71</v>
      </c>
      <c r="E2961" s="30">
        <v>252.92</v>
      </c>
    </row>
    <row r="2962" spans="1:5" x14ac:dyDescent="0.3">
      <c r="A2962" s="31">
        <v>41079</v>
      </c>
      <c r="B2962" s="30">
        <v>250.5</v>
      </c>
      <c r="C2962" s="30">
        <v>251.7</v>
      </c>
      <c r="D2962" s="30">
        <v>250</v>
      </c>
      <c r="E2962" s="30">
        <v>251.31</v>
      </c>
    </row>
    <row r="2963" spans="1:5" x14ac:dyDescent="0.3">
      <c r="A2963" s="31">
        <v>41078</v>
      </c>
      <c r="B2963" s="30">
        <v>251.43</v>
      </c>
      <c r="C2963" s="30">
        <v>252.69</v>
      </c>
      <c r="D2963" s="30">
        <v>250.57</v>
      </c>
      <c r="E2963" s="30">
        <v>251.37</v>
      </c>
    </row>
    <row r="2964" spans="1:5" x14ac:dyDescent="0.3">
      <c r="A2964" s="31">
        <v>41075</v>
      </c>
      <c r="B2964" s="30">
        <v>248.52</v>
      </c>
      <c r="C2964" s="30">
        <v>248.54</v>
      </c>
      <c r="D2964" s="30">
        <v>245.09</v>
      </c>
      <c r="E2964" s="30">
        <v>246.57</v>
      </c>
    </row>
    <row r="2965" spans="1:5" x14ac:dyDescent="0.3">
      <c r="A2965" s="31">
        <v>41074</v>
      </c>
      <c r="B2965" s="30">
        <v>246.7</v>
      </c>
      <c r="C2965" s="30">
        <v>248.62</v>
      </c>
      <c r="D2965" s="30">
        <v>246.43</v>
      </c>
      <c r="E2965" s="30">
        <v>248.62</v>
      </c>
    </row>
    <row r="2966" spans="1:5" x14ac:dyDescent="0.3">
      <c r="A2966" s="31">
        <v>41073</v>
      </c>
      <c r="B2966" s="30">
        <v>248.14</v>
      </c>
      <c r="C2966" s="30">
        <v>248.14</v>
      </c>
      <c r="D2966" s="30">
        <v>245.64</v>
      </c>
      <c r="E2966" s="30">
        <v>247.08</v>
      </c>
    </row>
    <row r="2967" spans="1:5" x14ac:dyDescent="0.3">
      <c r="A2967" s="31">
        <v>41072</v>
      </c>
      <c r="B2967" s="30">
        <v>244.62</v>
      </c>
      <c r="C2967" s="30">
        <v>246.99</v>
      </c>
      <c r="D2967" s="30">
        <v>244.55</v>
      </c>
      <c r="E2967" s="30">
        <v>246.43</v>
      </c>
    </row>
    <row r="2968" spans="1:5" x14ac:dyDescent="0.3">
      <c r="A2968" s="31">
        <v>41071</v>
      </c>
      <c r="B2968" s="30">
        <v>247.3</v>
      </c>
      <c r="C2968" s="30">
        <v>248.55</v>
      </c>
      <c r="D2968" s="30">
        <v>247.12</v>
      </c>
      <c r="E2968" s="30">
        <v>248.3</v>
      </c>
    </row>
    <row r="2969" spans="1:5" x14ac:dyDescent="0.3">
      <c r="A2969" s="31">
        <v>41068</v>
      </c>
      <c r="B2969" s="30">
        <v>246.34</v>
      </c>
      <c r="C2969" s="30">
        <v>246.39</v>
      </c>
      <c r="D2969" s="30">
        <v>243.3</v>
      </c>
      <c r="E2969" s="30">
        <v>243.69</v>
      </c>
    </row>
    <row r="2970" spans="1:5" x14ac:dyDescent="0.3">
      <c r="A2970" s="31">
        <v>41067</v>
      </c>
      <c r="B2970" s="30">
        <v>244.1</v>
      </c>
      <c r="C2970" s="30">
        <v>246.16</v>
      </c>
      <c r="D2970" s="30">
        <v>244.1</v>
      </c>
      <c r="E2970" s="30">
        <v>245.51</v>
      </c>
    </row>
    <row r="2971" spans="1:5" x14ac:dyDescent="0.3">
      <c r="A2971" s="31">
        <v>41065</v>
      </c>
      <c r="B2971" s="30">
        <v>238.54</v>
      </c>
      <c r="C2971" s="30">
        <v>239.47</v>
      </c>
      <c r="D2971" s="30">
        <v>237.36</v>
      </c>
      <c r="E2971" s="30">
        <v>238.79</v>
      </c>
    </row>
    <row r="2972" spans="1:5" x14ac:dyDescent="0.3">
      <c r="A2972" s="31">
        <v>41064</v>
      </c>
      <c r="B2972" s="30">
        <v>235.91</v>
      </c>
      <c r="C2972" s="30">
        <v>237.51</v>
      </c>
      <c r="D2972" s="30">
        <v>235.37</v>
      </c>
      <c r="E2972" s="30">
        <v>236.3</v>
      </c>
    </row>
    <row r="2973" spans="1:5" x14ac:dyDescent="0.3">
      <c r="A2973" s="31">
        <v>41061</v>
      </c>
      <c r="B2973" s="30">
        <v>242.45</v>
      </c>
      <c r="C2973" s="30">
        <v>244.03</v>
      </c>
      <c r="D2973" s="30">
        <v>240.97</v>
      </c>
      <c r="E2973" s="30">
        <v>242.98</v>
      </c>
    </row>
    <row r="2974" spans="1:5" x14ac:dyDescent="0.3">
      <c r="A2974" s="31">
        <v>41060</v>
      </c>
      <c r="B2974" s="30">
        <v>241.17</v>
      </c>
      <c r="C2974" s="30">
        <v>244.05</v>
      </c>
      <c r="D2974" s="30">
        <v>240.16</v>
      </c>
      <c r="E2974" s="30">
        <v>244.05</v>
      </c>
    </row>
    <row r="2975" spans="1:5" x14ac:dyDescent="0.3">
      <c r="A2975" s="31">
        <v>41059</v>
      </c>
      <c r="B2975" s="30">
        <v>244.68</v>
      </c>
      <c r="C2975" s="30">
        <v>244.92</v>
      </c>
      <c r="D2975" s="30">
        <v>242.27</v>
      </c>
      <c r="E2975" s="30">
        <v>244.68</v>
      </c>
    </row>
    <row r="2976" spans="1:5" x14ac:dyDescent="0.3">
      <c r="A2976" s="31">
        <v>41058</v>
      </c>
      <c r="B2976" s="30">
        <v>241.14</v>
      </c>
      <c r="C2976" s="30">
        <v>245.67</v>
      </c>
      <c r="D2976" s="30">
        <v>240.49</v>
      </c>
      <c r="E2976" s="30">
        <v>245.26</v>
      </c>
    </row>
    <row r="2977" spans="1:5" x14ac:dyDescent="0.3">
      <c r="A2977" s="31">
        <v>41054</v>
      </c>
      <c r="B2977" s="30">
        <v>241.06</v>
      </c>
      <c r="C2977" s="30">
        <v>242.92</v>
      </c>
      <c r="D2977" s="30">
        <v>240.36</v>
      </c>
      <c r="E2977" s="30">
        <v>241.6</v>
      </c>
    </row>
    <row r="2978" spans="1:5" x14ac:dyDescent="0.3">
      <c r="A2978" s="31">
        <v>41053</v>
      </c>
      <c r="B2978" s="30">
        <v>239.44</v>
      </c>
      <c r="C2978" s="30">
        <v>240.72</v>
      </c>
      <c r="D2978" s="30">
        <v>238.43</v>
      </c>
      <c r="E2978" s="30">
        <v>240.51</v>
      </c>
    </row>
    <row r="2979" spans="1:5" x14ac:dyDescent="0.3">
      <c r="A2979" s="31">
        <v>41052</v>
      </c>
      <c r="B2979" s="30">
        <v>240.7</v>
      </c>
      <c r="C2979" s="30">
        <v>240.71</v>
      </c>
      <c r="D2979" s="30">
        <v>237.93</v>
      </c>
      <c r="E2979" s="30">
        <v>239.76</v>
      </c>
    </row>
    <row r="2980" spans="1:5" x14ac:dyDescent="0.3">
      <c r="A2980" s="31">
        <v>41051</v>
      </c>
      <c r="B2980" s="30">
        <v>242.38</v>
      </c>
      <c r="C2980" s="30">
        <v>243.04</v>
      </c>
      <c r="D2980" s="30">
        <v>240.58</v>
      </c>
      <c r="E2980" s="30">
        <v>242.66</v>
      </c>
    </row>
    <row r="2981" spans="1:5" x14ac:dyDescent="0.3">
      <c r="A2981" s="31">
        <v>41050</v>
      </c>
      <c r="B2981" s="30">
        <v>238.61</v>
      </c>
      <c r="C2981" s="30">
        <v>239.41</v>
      </c>
      <c r="D2981" s="30">
        <v>237.02</v>
      </c>
      <c r="E2981" s="30">
        <v>238.62</v>
      </c>
    </row>
    <row r="2982" spans="1:5" x14ac:dyDescent="0.3">
      <c r="A2982" s="31">
        <v>41047</v>
      </c>
      <c r="B2982" s="30">
        <v>240.12</v>
      </c>
      <c r="C2982" s="30">
        <v>240.14</v>
      </c>
      <c r="D2982" s="30">
        <v>235.46</v>
      </c>
      <c r="E2982" s="30">
        <v>235.85</v>
      </c>
    </row>
    <row r="2983" spans="1:5" x14ac:dyDescent="0.3">
      <c r="A2983" s="31">
        <v>41046</v>
      </c>
      <c r="B2983" s="30">
        <v>244.15</v>
      </c>
      <c r="C2983" s="30">
        <v>246.21</v>
      </c>
      <c r="D2983" s="30">
        <v>242.52</v>
      </c>
      <c r="E2983" s="30">
        <v>244.48</v>
      </c>
    </row>
    <row r="2984" spans="1:5" x14ac:dyDescent="0.3">
      <c r="A2984" s="31">
        <v>41045</v>
      </c>
      <c r="B2984" s="30">
        <v>250.63</v>
      </c>
      <c r="C2984" s="30">
        <v>250.88</v>
      </c>
      <c r="D2984" s="30">
        <v>243.79</v>
      </c>
      <c r="E2984" s="30">
        <v>243.93</v>
      </c>
    </row>
    <row r="2985" spans="1:5" x14ac:dyDescent="0.3">
      <c r="A2985" s="31">
        <v>41044</v>
      </c>
      <c r="B2985" s="30">
        <v>251.97</v>
      </c>
      <c r="C2985" s="30">
        <v>253.08</v>
      </c>
      <c r="D2985" s="30">
        <v>250.24</v>
      </c>
      <c r="E2985" s="30">
        <v>252.32</v>
      </c>
    </row>
    <row r="2986" spans="1:5" x14ac:dyDescent="0.3">
      <c r="A2986" s="31">
        <v>41043</v>
      </c>
      <c r="B2986" s="30">
        <v>254.07</v>
      </c>
      <c r="C2986" s="30">
        <v>255.02</v>
      </c>
      <c r="D2986" s="30">
        <v>252.3</v>
      </c>
      <c r="E2986" s="30">
        <v>254.11</v>
      </c>
    </row>
    <row r="2987" spans="1:5" x14ac:dyDescent="0.3">
      <c r="A2987" s="31">
        <v>41040</v>
      </c>
      <c r="B2987" s="30">
        <v>256.97000000000003</v>
      </c>
      <c r="C2987" s="30">
        <v>256.97000000000003</v>
      </c>
      <c r="D2987" s="30">
        <v>253.91</v>
      </c>
      <c r="E2987" s="30">
        <v>254</v>
      </c>
    </row>
    <row r="2988" spans="1:5" x14ac:dyDescent="0.3">
      <c r="A2988" s="31">
        <v>41039</v>
      </c>
      <c r="B2988" s="30">
        <v>258</v>
      </c>
      <c r="C2988" s="30">
        <v>259.01</v>
      </c>
      <c r="D2988" s="30">
        <v>256.94</v>
      </c>
      <c r="E2988" s="30">
        <v>257.89</v>
      </c>
    </row>
    <row r="2989" spans="1:5" x14ac:dyDescent="0.3">
      <c r="A2989" s="31">
        <v>41038</v>
      </c>
      <c r="B2989" s="30">
        <v>259.88</v>
      </c>
      <c r="C2989" s="30">
        <v>260.45999999999998</v>
      </c>
      <c r="D2989" s="30">
        <v>258.22000000000003</v>
      </c>
      <c r="E2989" s="30">
        <v>258.79000000000002</v>
      </c>
    </row>
    <row r="2990" spans="1:5" x14ac:dyDescent="0.3">
      <c r="A2990" s="31">
        <v>41037</v>
      </c>
      <c r="B2990" s="30">
        <v>261.27999999999997</v>
      </c>
      <c r="C2990" s="30">
        <v>261.62</v>
      </c>
      <c r="D2990" s="30">
        <v>260.35000000000002</v>
      </c>
      <c r="E2990" s="30">
        <v>261.12</v>
      </c>
    </row>
    <row r="2991" spans="1:5" x14ac:dyDescent="0.3">
      <c r="A2991" s="31">
        <v>41036</v>
      </c>
      <c r="B2991" s="30">
        <v>259.70999999999998</v>
      </c>
      <c r="C2991" s="30">
        <v>260.29000000000002</v>
      </c>
      <c r="D2991" s="30">
        <v>259.10000000000002</v>
      </c>
      <c r="E2991" s="30">
        <v>259.73</v>
      </c>
    </row>
    <row r="2992" spans="1:5" x14ac:dyDescent="0.3">
      <c r="A2992" s="31">
        <v>41033</v>
      </c>
      <c r="B2992" s="30">
        <v>264.72000000000003</v>
      </c>
      <c r="C2992" s="30">
        <v>265.41000000000003</v>
      </c>
      <c r="D2992" s="30">
        <v>263.72000000000003</v>
      </c>
      <c r="E2992" s="30">
        <v>264.39999999999998</v>
      </c>
    </row>
    <row r="2993" spans="1:5" x14ac:dyDescent="0.3">
      <c r="A2993" s="31">
        <v>41032</v>
      </c>
      <c r="B2993" s="30">
        <v>266.05</v>
      </c>
      <c r="C2993" s="30">
        <v>266.7</v>
      </c>
      <c r="D2993" s="30">
        <v>265.35000000000002</v>
      </c>
      <c r="E2993" s="30">
        <v>266.05</v>
      </c>
    </row>
    <row r="2994" spans="1:5" x14ac:dyDescent="0.3">
      <c r="A2994" s="31">
        <v>41031</v>
      </c>
      <c r="B2994" s="30">
        <v>266.10000000000002</v>
      </c>
      <c r="C2994" s="30">
        <v>267.01</v>
      </c>
      <c r="D2994" s="30">
        <v>265.35000000000002</v>
      </c>
      <c r="E2994" s="30">
        <v>266.61</v>
      </c>
    </row>
    <row r="2995" spans="1:5" x14ac:dyDescent="0.3">
      <c r="A2995" s="31">
        <v>41029</v>
      </c>
      <c r="B2995" s="30">
        <v>265.39999999999998</v>
      </c>
      <c r="C2995" s="30">
        <v>265.67</v>
      </c>
      <c r="D2995" s="30">
        <v>263.7</v>
      </c>
      <c r="E2995" s="30">
        <v>264.35000000000002</v>
      </c>
    </row>
    <row r="2996" spans="1:5" x14ac:dyDescent="0.3">
      <c r="A2996" s="31">
        <v>41026</v>
      </c>
      <c r="B2996" s="30">
        <v>262.7</v>
      </c>
      <c r="C2996" s="30">
        <v>264.48</v>
      </c>
      <c r="D2996" s="30">
        <v>262.3</v>
      </c>
      <c r="E2996" s="30">
        <v>263.43</v>
      </c>
    </row>
    <row r="2997" spans="1:5" x14ac:dyDescent="0.3">
      <c r="A2997" s="31">
        <v>41025</v>
      </c>
      <c r="B2997" s="30">
        <v>262.89</v>
      </c>
      <c r="C2997" s="30">
        <v>263.25</v>
      </c>
      <c r="D2997" s="30">
        <v>260.27999999999997</v>
      </c>
      <c r="E2997" s="30">
        <v>261.51</v>
      </c>
    </row>
    <row r="2998" spans="1:5" x14ac:dyDescent="0.3">
      <c r="A2998" s="31">
        <v>41024</v>
      </c>
      <c r="B2998" s="30">
        <v>263.24</v>
      </c>
      <c r="C2998" s="30">
        <v>263.24</v>
      </c>
      <c r="D2998" s="30">
        <v>260.72000000000003</v>
      </c>
      <c r="E2998" s="30">
        <v>260.82</v>
      </c>
    </row>
    <row r="2999" spans="1:5" x14ac:dyDescent="0.3">
      <c r="A2999" s="31">
        <v>41023</v>
      </c>
      <c r="B2999" s="30">
        <v>259.47000000000003</v>
      </c>
      <c r="C2999" s="30">
        <v>261.82</v>
      </c>
      <c r="D2999" s="30">
        <v>259.22000000000003</v>
      </c>
      <c r="E2999" s="30">
        <v>260.76</v>
      </c>
    </row>
    <row r="3000" spans="1:5" x14ac:dyDescent="0.3">
      <c r="A3000" s="31">
        <v>41022</v>
      </c>
      <c r="B3000" s="30">
        <v>261.31</v>
      </c>
      <c r="C3000" s="30">
        <v>262.8</v>
      </c>
      <c r="D3000" s="30">
        <v>260.33999999999997</v>
      </c>
      <c r="E3000" s="30">
        <v>261.66000000000003</v>
      </c>
    </row>
    <row r="3001" spans="1:5" x14ac:dyDescent="0.3">
      <c r="A3001" s="31">
        <v>41019</v>
      </c>
      <c r="B3001" s="30">
        <v>263.79000000000002</v>
      </c>
      <c r="C3001" s="30">
        <v>263.83</v>
      </c>
      <c r="D3001" s="30">
        <v>261.25</v>
      </c>
      <c r="E3001" s="30">
        <v>261.83999999999997</v>
      </c>
    </row>
    <row r="3002" spans="1:5" x14ac:dyDescent="0.3">
      <c r="A3002" s="31">
        <v>41018</v>
      </c>
      <c r="B3002" s="30">
        <v>265.60000000000002</v>
      </c>
      <c r="C3002" s="30">
        <v>266.86</v>
      </c>
      <c r="D3002" s="30">
        <v>264.74</v>
      </c>
      <c r="E3002" s="30">
        <v>265.58</v>
      </c>
    </row>
    <row r="3003" spans="1:5" x14ac:dyDescent="0.3">
      <c r="A3003" s="31">
        <v>41017</v>
      </c>
      <c r="B3003" s="30">
        <v>267.39</v>
      </c>
      <c r="C3003" s="30">
        <v>267.51</v>
      </c>
      <c r="D3003" s="30">
        <v>265.72000000000003</v>
      </c>
      <c r="E3003" s="30">
        <v>266.22000000000003</v>
      </c>
    </row>
    <row r="3004" spans="1:5" x14ac:dyDescent="0.3">
      <c r="A3004" s="31">
        <v>41016</v>
      </c>
      <c r="B3004" s="30">
        <v>264.72000000000003</v>
      </c>
      <c r="C3004" s="30">
        <v>265.43</v>
      </c>
      <c r="D3004" s="30">
        <v>263.02</v>
      </c>
      <c r="E3004" s="30">
        <v>263.32</v>
      </c>
    </row>
    <row r="3005" spans="1:5" x14ac:dyDescent="0.3">
      <c r="A3005" s="31">
        <v>41015</v>
      </c>
      <c r="B3005" s="30">
        <v>263.58</v>
      </c>
      <c r="C3005" s="30">
        <v>265.39999999999998</v>
      </c>
      <c r="D3005" s="30">
        <v>263.27999999999997</v>
      </c>
      <c r="E3005" s="30">
        <v>264.49</v>
      </c>
    </row>
    <row r="3006" spans="1:5" x14ac:dyDescent="0.3">
      <c r="A3006" s="31">
        <v>41012</v>
      </c>
      <c r="B3006" s="30">
        <v>265.95</v>
      </c>
      <c r="C3006" s="30">
        <v>267.27</v>
      </c>
      <c r="D3006" s="30">
        <v>265.11</v>
      </c>
      <c r="E3006" s="30">
        <v>266.86</v>
      </c>
    </row>
    <row r="3007" spans="1:5" x14ac:dyDescent="0.3">
      <c r="A3007" s="31">
        <v>41011</v>
      </c>
      <c r="B3007" s="30">
        <v>263.88</v>
      </c>
      <c r="C3007" s="30">
        <v>263.95</v>
      </c>
      <c r="D3007" s="30">
        <v>261.47000000000003</v>
      </c>
      <c r="E3007" s="30">
        <v>263.95</v>
      </c>
    </row>
    <row r="3008" spans="1:5" x14ac:dyDescent="0.3">
      <c r="A3008" s="31">
        <v>41009</v>
      </c>
      <c r="B3008" s="30">
        <v>266.48</v>
      </c>
      <c r="C3008" s="30">
        <v>267.81</v>
      </c>
      <c r="D3008" s="30">
        <v>264.83</v>
      </c>
      <c r="E3008" s="30">
        <v>265.38</v>
      </c>
    </row>
    <row r="3009" spans="1:5" x14ac:dyDescent="0.3">
      <c r="A3009" s="31">
        <v>41008</v>
      </c>
      <c r="B3009" s="30">
        <v>266.95</v>
      </c>
      <c r="C3009" s="30">
        <v>267.24</v>
      </c>
      <c r="D3009" s="30">
        <v>265.44</v>
      </c>
      <c r="E3009" s="30">
        <v>265.88</v>
      </c>
    </row>
    <row r="3010" spans="1:5" x14ac:dyDescent="0.3">
      <c r="A3010" s="31">
        <v>41005</v>
      </c>
      <c r="B3010" s="30">
        <v>269.54000000000002</v>
      </c>
      <c r="C3010" s="30">
        <v>270.41000000000003</v>
      </c>
      <c r="D3010" s="30">
        <v>268.95999999999998</v>
      </c>
      <c r="E3010" s="30">
        <v>269.97000000000003</v>
      </c>
    </row>
    <row r="3011" spans="1:5" x14ac:dyDescent="0.3">
      <c r="A3011" s="31">
        <v>41004</v>
      </c>
      <c r="B3011" s="30">
        <v>266.69</v>
      </c>
      <c r="C3011" s="30">
        <v>270.33</v>
      </c>
      <c r="D3011" s="30">
        <v>265.48</v>
      </c>
      <c r="E3011" s="30">
        <v>269.95999999999998</v>
      </c>
    </row>
    <row r="3012" spans="1:5" x14ac:dyDescent="0.3">
      <c r="A3012" s="31">
        <v>41003</v>
      </c>
      <c r="B3012" s="30">
        <v>272.13</v>
      </c>
      <c r="C3012" s="30">
        <v>272.48</v>
      </c>
      <c r="D3012" s="30">
        <v>267.98</v>
      </c>
      <c r="E3012" s="30">
        <v>268.33</v>
      </c>
    </row>
    <row r="3013" spans="1:5" x14ac:dyDescent="0.3">
      <c r="A3013" s="31">
        <v>41002</v>
      </c>
      <c r="B3013" s="30">
        <v>270.66000000000003</v>
      </c>
      <c r="C3013" s="30">
        <v>272.83</v>
      </c>
      <c r="D3013" s="30">
        <v>270.31</v>
      </c>
      <c r="E3013" s="30">
        <v>272.45999999999998</v>
      </c>
    </row>
    <row r="3014" spans="1:5" x14ac:dyDescent="0.3">
      <c r="A3014" s="31">
        <v>41001</v>
      </c>
      <c r="B3014" s="30">
        <v>267.72000000000003</v>
      </c>
      <c r="C3014" s="30">
        <v>269.36</v>
      </c>
      <c r="D3014" s="30">
        <v>266.8</v>
      </c>
      <c r="E3014" s="30">
        <v>268.99</v>
      </c>
    </row>
    <row r="3015" spans="1:5" x14ac:dyDescent="0.3">
      <c r="A3015" s="31">
        <v>40998</v>
      </c>
      <c r="B3015" s="30">
        <v>266.5</v>
      </c>
      <c r="C3015" s="30">
        <v>267.22000000000003</v>
      </c>
      <c r="D3015" s="30">
        <v>265.19</v>
      </c>
      <c r="E3015" s="30">
        <v>266.58</v>
      </c>
    </row>
    <row r="3016" spans="1:5" x14ac:dyDescent="0.3">
      <c r="A3016" s="31">
        <v>40997</v>
      </c>
      <c r="B3016" s="30">
        <v>267.87</v>
      </c>
      <c r="C3016" s="30">
        <v>268.72000000000003</v>
      </c>
      <c r="D3016" s="30">
        <v>266.14999999999998</v>
      </c>
      <c r="E3016" s="30">
        <v>267.13</v>
      </c>
    </row>
    <row r="3017" spans="1:5" x14ac:dyDescent="0.3">
      <c r="A3017" s="31">
        <v>40996</v>
      </c>
      <c r="B3017" s="30">
        <v>269.86</v>
      </c>
      <c r="C3017" s="30">
        <v>270.55</v>
      </c>
      <c r="D3017" s="30">
        <v>269.07</v>
      </c>
      <c r="E3017" s="30">
        <v>269.64</v>
      </c>
    </row>
    <row r="3018" spans="1:5" x14ac:dyDescent="0.3">
      <c r="A3018" s="31">
        <v>40995</v>
      </c>
      <c r="B3018" s="30">
        <v>270.62</v>
      </c>
      <c r="C3018" s="30">
        <v>270.87</v>
      </c>
      <c r="D3018" s="30">
        <v>268.97000000000003</v>
      </c>
      <c r="E3018" s="30">
        <v>270.70999999999998</v>
      </c>
    </row>
    <row r="3019" spans="1:5" x14ac:dyDescent="0.3">
      <c r="A3019" s="31">
        <v>40994</v>
      </c>
      <c r="B3019" s="30">
        <v>269.13</v>
      </c>
      <c r="C3019" s="30">
        <v>270.06</v>
      </c>
      <c r="D3019" s="30">
        <v>266.43</v>
      </c>
      <c r="E3019" s="30">
        <v>267.41000000000003</v>
      </c>
    </row>
    <row r="3020" spans="1:5" x14ac:dyDescent="0.3">
      <c r="A3020" s="31">
        <v>40991</v>
      </c>
      <c r="B3020" s="30">
        <v>266.36</v>
      </c>
      <c r="C3020" s="30">
        <v>268.44</v>
      </c>
      <c r="D3020" s="30">
        <v>266.14999999999998</v>
      </c>
      <c r="E3020" s="30">
        <v>267.95</v>
      </c>
    </row>
    <row r="3021" spans="1:5" x14ac:dyDescent="0.3">
      <c r="A3021" s="31">
        <v>40990</v>
      </c>
      <c r="B3021" s="30">
        <v>267.60000000000002</v>
      </c>
      <c r="C3021" s="30">
        <v>268.45</v>
      </c>
      <c r="D3021" s="30">
        <v>266.44</v>
      </c>
      <c r="E3021" s="30">
        <v>267.98</v>
      </c>
    </row>
    <row r="3022" spans="1:5" x14ac:dyDescent="0.3">
      <c r="A3022" s="31">
        <v>40989</v>
      </c>
      <c r="B3022" s="30">
        <v>268.14</v>
      </c>
      <c r="C3022" s="30">
        <v>269.45999999999998</v>
      </c>
      <c r="D3022" s="30">
        <v>266.89999999999998</v>
      </c>
      <c r="E3022" s="30">
        <v>267.79000000000002</v>
      </c>
    </row>
    <row r="3023" spans="1:5" x14ac:dyDescent="0.3">
      <c r="A3023" s="31">
        <v>40988</v>
      </c>
      <c r="B3023" s="30">
        <v>270.2</v>
      </c>
      <c r="C3023" s="30">
        <v>271.58999999999997</v>
      </c>
      <c r="D3023" s="30">
        <v>268.74</v>
      </c>
      <c r="E3023" s="30">
        <v>269.68</v>
      </c>
    </row>
    <row r="3024" spans="1:5" x14ac:dyDescent="0.3">
      <c r="A3024" s="31">
        <v>40987</v>
      </c>
      <c r="B3024" s="30">
        <v>269.01</v>
      </c>
      <c r="C3024" s="30">
        <v>270.61</v>
      </c>
      <c r="D3024" s="30">
        <v>268.58</v>
      </c>
      <c r="E3024" s="30">
        <v>270.27</v>
      </c>
    </row>
    <row r="3025" spans="1:5" x14ac:dyDescent="0.3">
      <c r="A3025" s="31">
        <v>40984</v>
      </c>
      <c r="B3025" s="30">
        <v>271.39</v>
      </c>
      <c r="C3025" s="30">
        <v>271.48</v>
      </c>
      <c r="D3025" s="30">
        <v>268.22000000000003</v>
      </c>
      <c r="E3025" s="30">
        <v>268.27</v>
      </c>
    </row>
    <row r="3026" spans="1:5" x14ac:dyDescent="0.3">
      <c r="A3026" s="31">
        <v>40983</v>
      </c>
      <c r="B3026" s="30">
        <v>269.81</v>
      </c>
      <c r="C3026" s="30">
        <v>270.61</v>
      </c>
      <c r="D3026" s="30">
        <v>269.05</v>
      </c>
      <c r="E3026" s="30">
        <v>269.76</v>
      </c>
    </row>
    <row r="3027" spans="1:5" x14ac:dyDescent="0.3">
      <c r="A3027" s="31">
        <v>40982</v>
      </c>
      <c r="B3027" s="30">
        <v>270.47000000000003</v>
      </c>
      <c r="C3027" s="30">
        <v>271.68</v>
      </c>
      <c r="D3027" s="30">
        <v>269.85000000000002</v>
      </c>
      <c r="E3027" s="30">
        <v>269.85000000000002</v>
      </c>
    </row>
    <row r="3028" spans="1:5" x14ac:dyDescent="0.3">
      <c r="A3028" s="31">
        <v>40981</v>
      </c>
      <c r="B3028" s="30">
        <v>265.10000000000002</v>
      </c>
      <c r="C3028" s="30">
        <v>267.74</v>
      </c>
      <c r="D3028" s="30">
        <v>265.10000000000002</v>
      </c>
      <c r="E3028" s="30">
        <v>266.89999999999998</v>
      </c>
    </row>
    <row r="3029" spans="1:5" x14ac:dyDescent="0.3">
      <c r="A3029" s="31">
        <v>40980</v>
      </c>
      <c r="B3029" s="30">
        <v>265.67</v>
      </c>
      <c r="C3029" s="30">
        <v>265.74</v>
      </c>
      <c r="D3029" s="30">
        <v>263.60000000000002</v>
      </c>
      <c r="E3029" s="30">
        <v>263.74</v>
      </c>
    </row>
    <row r="3030" spans="1:5" x14ac:dyDescent="0.3">
      <c r="A3030" s="31">
        <v>40977</v>
      </c>
      <c r="B3030" s="30">
        <v>265.27</v>
      </c>
      <c r="C3030" s="30">
        <v>266.33</v>
      </c>
      <c r="D3030" s="30">
        <v>263.18</v>
      </c>
      <c r="E3030" s="30">
        <v>265.62</v>
      </c>
    </row>
    <row r="3031" spans="1:5" x14ac:dyDescent="0.3">
      <c r="A3031" s="31">
        <v>40976</v>
      </c>
      <c r="B3031" s="30">
        <v>261.23</v>
      </c>
      <c r="C3031" s="30">
        <v>263.55</v>
      </c>
      <c r="D3031" s="30">
        <v>259.64999999999998</v>
      </c>
      <c r="E3031" s="30">
        <v>262.85000000000002</v>
      </c>
    </row>
    <row r="3032" spans="1:5" x14ac:dyDescent="0.3">
      <c r="A3032" s="31">
        <v>40975</v>
      </c>
      <c r="B3032" s="30">
        <v>258.64999999999998</v>
      </c>
      <c r="C3032" s="30">
        <v>261.17</v>
      </c>
      <c r="D3032" s="30">
        <v>258.32</v>
      </c>
      <c r="E3032" s="30">
        <v>260.35000000000002</v>
      </c>
    </row>
    <row r="3033" spans="1:5" x14ac:dyDescent="0.3">
      <c r="A3033" s="31">
        <v>40974</v>
      </c>
      <c r="B3033" s="30">
        <v>265.25</v>
      </c>
      <c r="C3033" s="30">
        <v>265.94</v>
      </c>
      <c r="D3033" s="30">
        <v>261.2</v>
      </c>
      <c r="E3033" s="30">
        <v>262.85000000000002</v>
      </c>
    </row>
    <row r="3034" spans="1:5" x14ac:dyDescent="0.3">
      <c r="A3034" s="31">
        <v>40973</v>
      </c>
      <c r="B3034" s="30">
        <v>266.56</v>
      </c>
      <c r="C3034" s="30">
        <v>266.89999999999998</v>
      </c>
      <c r="D3034" s="30">
        <v>264.12</v>
      </c>
      <c r="E3034" s="30">
        <v>264.75</v>
      </c>
    </row>
    <row r="3035" spans="1:5" x14ac:dyDescent="0.3">
      <c r="A3035" s="31">
        <v>40970</v>
      </c>
      <c r="B3035" s="30">
        <v>268.64</v>
      </c>
      <c r="C3035" s="30">
        <v>269.5</v>
      </c>
      <c r="D3035" s="30">
        <v>267.27</v>
      </c>
      <c r="E3035" s="30">
        <v>267.45</v>
      </c>
    </row>
    <row r="3036" spans="1:5" x14ac:dyDescent="0.3">
      <c r="A3036" s="31">
        <v>40968</v>
      </c>
      <c r="B3036" s="30">
        <v>265.06</v>
      </c>
      <c r="C3036" s="30">
        <v>267.68</v>
      </c>
      <c r="D3036" s="30">
        <v>265.02999999999997</v>
      </c>
      <c r="E3036" s="30">
        <v>267.13</v>
      </c>
    </row>
    <row r="3037" spans="1:5" x14ac:dyDescent="0.3">
      <c r="A3037" s="31">
        <v>40967</v>
      </c>
      <c r="B3037" s="30">
        <v>262.19</v>
      </c>
      <c r="C3037" s="30">
        <v>263.93</v>
      </c>
      <c r="D3037" s="30">
        <v>261.8</v>
      </c>
      <c r="E3037" s="30">
        <v>263.45</v>
      </c>
    </row>
    <row r="3038" spans="1:5" x14ac:dyDescent="0.3">
      <c r="A3038" s="31">
        <v>40966</v>
      </c>
      <c r="B3038" s="30">
        <v>264.20999999999998</v>
      </c>
      <c r="C3038" s="30">
        <v>264.33</v>
      </c>
      <c r="D3038" s="30">
        <v>260.76</v>
      </c>
      <c r="E3038" s="30">
        <v>261.3</v>
      </c>
    </row>
    <row r="3039" spans="1:5" x14ac:dyDescent="0.3">
      <c r="A3039" s="31">
        <v>40963</v>
      </c>
      <c r="B3039" s="30">
        <v>263.77</v>
      </c>
      <c r="C3039" s="30">
        <v>265.2</v>
      </c>
      <c r="D3039" s="30">
        <v>262.10000000000002</v>
      </c>
      <c r="E3039" s="30">
        <v>265.2</v>
      </c>
    </row>
    <row r="3040" spans="1:5" x14ac:dyDescent="0.3">
      <c r="A3040" s="31">
        <v>40962</v>
      </c>
      <c r="B3040" s="30">
        <v>264.77999999999997</v>
      </c>
      <c r="C3040" s="30">
        <v>264.77999999999997</v>
      </c>
      <c r="D3040" s="30">
        <v>262.72000000000003</v>
      </c>
      <c r="E3040" s="30">
        <v>263.58</v>
      </c>
    </row>
    <row r="3041" spans="1:5" x14ac:dyDescent="0.3">
      <c r="A3041" s="31">
        <v>40961</v>
      </c>
      <c r="B3041" s="30">
        <v>264.88</v>
      </c>
      <c r="C3041" s="30">
        <v>266.69</v>
      </c>
      <c r="D3041" s="30">
        <v>264.55</v>
      </c>
      <c r="E3041" s="30">
        <v>266.63</v>
      </c>
    </row>
    <row r="3042" spans="1:5" x14ac:dyDescent="0.3">
      <c r="A3042" s="31">
        <v>40960</v>
      </c>
      <c r="B3042" s="30">
        <v>265.41000000000003</v>
      </c>
      <c r="C3042" s="30">
        <v>266.89</v>
      </c>
      <c r="D3042" s="30">
        <v>263.5</v>
      </c>
      <c r="E3042" s="30">
        <v>265.89</v>
      </c>
    </row>
    <row r="3043" spans="1:5" x14ac:dyDescent="0.3">
      <c r="A3043" s="31">
        <v>40959</v>
      </c>
      <c r="B3043" s="30">
        <v>268.27999999999997</v>
      </c>
      <c r="C3043" s="30">
        <v>269.26</v>
      </c>
      <c r="D3043" s="30">
        <v>265.92</v>
      </c>
      <c r="E3043" s="30">
        <v>265.95</v>
      </c>
    </row>
    <row r="3044" spans="1:5" x14ac:dyDescent="0.3">
      <c r="A3044" s="31">
        <v>40956</v>
      </c>
      <c r="B3044" s="30">
        <v>265.89999999999998</v>
      </c>
      <c r="C3044" s="30">
        <v>266.83999999999997</v>
      </c>
      <c r="D3044" s="30">
        <v>265.01</v>
      </c>
      <c r="E3044" s="30">
        <v>265.82</v>
      </c>
    </row>
    <row r="3045" spans="1:5" x14ac:dyDescent="0.3">
      <c r="A3045" s="31">
        <v>40955</v>
      </c>
      <c r="B3045" s="30">
        <v>262.99</v>
      </c>
      <c r="C3045" s="30">
        <v>263.93</v>
      </c>
      <c r="D3045" s="30">
        <v>261.61</v>
      </c>
      <c r="E3045" s="30">
        <v>261.89</v>
      </c>
    </row>
    <row r="3046" spans="1:5" x14ac:dyDescent="0.3">
      <c r="A3046" s="31">
        <v>40954</v>
      </c>
      <c r="B3046" s="30">
        <v>263.76</v>
      </c>
      <c r="C3046" s="30">
        <v>266.13</v>
      </c>
      <c r="D3046" s="30">
        <v>263.69</v>
      </c>
      <c r="E3046" s="30">
        <v>265.88</v>
      </c>
    </row>
    <row r="3047" spans="1:5" x14ac:dyDescent="0.3">
      <c r="A3047" s="31">
        <v>40953</v>
      </c>
      <c r="B3047" s="30">
        <v>261.69</v>
      </c>
      <c r="C3047" s="30">
        <v>263.08</v>
      </c>
      <c r="D3047" s="30">
        <v>261.32</v>
      </c>
      <c r="E3047" s="30">
        <v>262.38</v>
      </c>
    </row>
    <row r="3048" spans="1:5" x14ac:dyDescent="0.3">
      <c r="A3048" s="31">
        <v>40952</v>
      </c>
      <c r="B3048" s="30">
        <v>262.14</v>
      </c>
      <c r="C3048" s="30">
        <v>263.56</v>
      </c>
      <c r="D3048" s="30">
        <v>260.88</v>
      </c>
      <c r="E3048" s="30">
        <v>262.75</v>
      </c>
    </row>
    <row r="3049" spans="1:5" x14ac:dyDescent="0.3">
      <c r="A3049" s="31">
        <v>40949</v>
      </c>
      <c r="B3049" s="30">
        <v>263.60000000000002</v>
      </c>
      <c r="C3049" s="30">
        <v>263.77</v>
      </c>
      <c r="D3049" s="30">
        <v>260.19</v>
      </c>
      <c r="E3049" s="30">
        <v>261.17</v>
      </c>
    </row>
    <row r="3050" spans="1:5" x14ac:dyDescent="0.3">
      <c r="A3050" s="31">
        <v>40948</v>
      </c>
      <c r="B3050" s="30">
        <v>261.99</v>
      </c>
      <c r="C3050" s="30">
        <v>264.5</v>
      </c>
      <c r="D3050" s="30">
        <v>259.27999999999997</v>
      </c>
      <c r="E3050" s="30">
        <v>264.5</v>
      </c>
    </row>
    <row r="3051" spans="1:5" x14ac:dyDescent="0.3">
      <c r="A3051" s="31">
        <v>40947</v>
      </c>
      <c r="B3051" s="30">
        <v>260.26</v>
      </c>
      <c r="C3051" s="30">
        <v>262.94</v>
      </c>
      <c r="D3051" s="30">
        <v>259.95999999999998</v>
      </c>
      <c r="E3051" s="30">
        <v>262.94</v>
      </c>
    </row>
    <row r="3052" spans="1:5" x14ac:dyDescent="0.3">
      <c r="A3052" s="31">
        <v>40946</v>
      </c>
      <c r="B3052" s="30">
        <v>259.37</v>
      </c>
      <c r="C3052" s="30">
        <v>260.26</v>
      </c>
      <c r="D3052" s="30">
        <v>258.41000000000003</v>
      </c>
      <c r="E3052" s="30">
        <v>259.8</v>
      </c>
    </row>
    <row r="3053" spans="1:5" x14ac:dyDescent="0.3">
      <c r="A3053" s="31">
        <v>40945</v>
      </c>
      <c r="B3053" s="30">
        <v>261.64999999999998</v>
      </c>
      <c r="C3053" s="30">
        <v>262</v>
      </c>
      <c r="D3053" s="30">
        <v>257.64999999999998</v>
      </c>
      <c r="E3053" s="30">
        <v>258.93</v>
      </c>
    </row>
    <row r="3054" spans="1:5" x14ac:dyDescent="0.3">
      <c r="A3054" s="31">
        <v>40942</v>
      </c>
      <c r="B3054" s="30">
        <v>259.95</v>
      </c>
      <c r="C3054" s="30">
        <v>260.08999999999997</v>
      </c>
      <c r="D3054" s="30">
        <v>257.06</v>
      </c>
      <c r="E3054" s="30">
        <v>258.52999999999997</v>
      </c>
    </row>
    <row r="3055" spans="1:5" x14ac:dyDescent="0.3">
      <c r="A3055" s="31">
        <v>40941</v>
      </c>
      <c r="B3055" s="30">
        <v>260.18</v>
      </c>
      <c r="C3055" s="30">
        <v>261.95999999999998</v>
      </c>
      <c r="D3055" s="30">
        <v>259.25</v>
      </c>
      <c r="E3055" s="30">
        <v>260.35000000000002</v>
      </c>
    </row>
    <row r="3056" spans="1:5" x14ac:dyDescent="0.3">
      <c r="A3056" s="31">
        <v>40940</v>
      </c>
      <c r="B3056" s="30">
        <v>255.73</v>
      </c>
      <c r="C3056" s="30">
        <v>258.81</v>
      </c>
      <c r="D3056" s="30">
        <v>255.56</v>
      </c>
      <c r="E3056" s="30">
        <v>257.06</v>
      </c>
    </row>
    <row r="3057" spans="1:5" x14ac:dyDescent="0.3">
      <c r="A3057" s="31">
        <v>40939</v>
      </c>
      <c r="B3057" s="30">
        <v>255.45</v>
      </c>
      <c r="C3057" s="30">
        <v>257.88</v>
      </c>
      <c r="D3057" s="30">
        <v>254.09</v>
      </c>
      <c r="E3057" s="30">
        <v>256.89999999999998</v>
      </c>
    </row>
    <row r="3058" spans="1:5" x14ac:dyDescent="0.3">
      <c r="A3058" s="31">
        <v>40938</v>
      </c>
      <c r="B3058" s="30">
        <v>257.39</v>
      </c>
      <c r="C3058" s="30">
        <v>258.12</v>
      </c>
      <c r="D3058" s="30">
        <v>254.68</v>
      </c>
      <c r="E3058" s="30">
        <v>255.21</v>
      </c>
    </row>
    <row r="3059" spans="1:5" x14ac:dyDescent="0.3">
      <c r="A3059" s="31">
        <v>40935</v>
      </c>
      <c r="B3059" s="30">
        <v>258.01</v>
      </c>
      <c r="C3059" s="30">
        <v>258.88</v>
      </c>
      <c r="D3059" s="30">
        <v>256.38</v>
      </c>
      <c r="E3059" s="30">
        <v>258.64999999999998</v>
      </c>
    </row>
    <row r="3060" spans="1:5" x14ac:dyDescent="0.3">
      <c r="A3060" s="31">
        <v>40934</v>
      </c>
      <c r="B3060" s="30">
        <v>258.05</v>
      </c>
      <c r="C3060" s="30">
        <v>258.49</v>
      </c>
      <c r="D3060" s="30">
        <v>256.49</v>
      </c>
      <c r="E3060" s="30">
        <v>257.52</v>
      </c>
    </row>
    <row r="3061" spans="1:5" x14ac:dyDescent="0.3">
      <c r="A3061" s="31">
        <v>40933</v>
      </c>
      <c r="B3061" s="30">
        <v>256.22000000000003</v>
      </c>
      <c r="C3061" s="30">
        <v>260.07</v>
      </c>
      <c r="D3061" s="30">
        <v>256.10000000000002</v>
      </c>
      <c r="E3061" s="30">
        <v>257.14</v>
      </c>
    </row>
    <row r="3062" spans="1:5" x14ac:dyDescent="0.3">
      <c r="A3062" s="31">
        <v>40928</v>
      </c>
      <c r="B3062" s="30">
        <v>252.28</v>
      </c>
      <c r="C3062" s="30">
        <v>256.94</v>
      </c>
      <c r="D3062" s="30">
        <v>252.28</v>
      </c>
      <c r="E3062" s="30">
        <v>256.61</v>
      </c>
    </row>
    <row r="3063" spans="1:5" x14ac:dyDescent="0.3">
      <c r="A3063" s="31">
        <v>40927</v>
      </c>
      <c r="B3063" s="30">
        <v>250.6</v>
      </c>
      <c r="C3063" s="30">
        <v>251.34</v>
      </c>
      <c r="D3063" s="30">
        <v>249.15</v>
      </c>
      <c r="E3063" s="30">
        <v>251.27</v>
      </c>
    </row>
    <row r="3064" spans="1:5" x14ac:dyDescent="0.3">
      <c r="A3064" s="31">
        <v>40926</v>
      </c>
      <c r="B3064" s="30">
        <v>247.57</v>
      </c>
      <c r="C3064" s="30">
        <v>248.81</v>
      </c>
      <c r="D3064" s="30">
        <v>246.68</v>
      </c>
      <c r="E3064" s="30">
        <v>247.82</v>
      </c>
    </row>
    <row r="3065" spans="1:5" x14ac:dyDescent="0.3">
      <c r="A3065" s="31">
        <v>40925</v>
      </c>
      <c r="B3065" s="30">
        <v>245.79</v>
      </c>
      <c r="C3065" s="30">
        <v>247.82</v>
      </c>
      <c r="D3065" s="30">
        <v>245.76</v>
      </c>
      <c r="E3065" s="30">
        <v>247.81</v>
      </c>
    </row>
    <row r="3066" spans="1:5" x14ac:dyDescent="0.3">
      <c r="A3066" s="31">
        <v>40924</v>
      </c>
      <c r="B3066" s="30">
        <v>243.34</v>
      </c>
      <c r="C3066" s="30">
        <v>243.7</v>
      </c>
      <c r="D3066" s="30">
        <v>240.88</v>
      </c>
      <c r="E3066" s="30">
        <v>243.1</v>
      </c>
    </row>
    <row r="3067" spans="1:5" x14ac:dyDescent="0.3">
      <c r="A3067" s="31">
        <v>40921</v>
      </c>
      <c r="B3067" s="30">
        <v>243.6</v>
      </c>
      <c r="C3067" s="30">
        <v>246.06</v>
      </c>
      <c r="D3067" s="30">
        <v>243.02</v>
      </c>
      <c r="E3067" s="30">
        <v>245.28</v>
      </c>
    </row>
    <row r="3068" spans="1:5" x14ac:dyDescent="0.3">
      <c r="A3068" s="31">
        <v>40920</v>
      </c>
      <c r="B3068" s="30">
        <v>241.8</v>
      </c>
      <c r="C3068" s="30">
        <v>243.46</v>
      </c>
      <c r="D3068" s="30">
        <v>239.82</v>
      </c>
      <c r="E3068" s="30">
        <v>243.46</v>
      </c>
    </row>
    <row r="3069" spans="1:5" x14ac:dyDescent="0.3">
      <c r="A3069" s="31">
        <v>40919</v>
      </c>
      <c r="B3069" s="30">
        <v>242.19</v>
      </c>
      <c r="C3069" s="30">
        <v>242.29</v>
      </c>
      <c r="D3069" s="30">
        <v>240.46</v>
      </c>
      <c r="E3069" s="30">
        <v>240.83</v>
      </c>
    </row>
    <row r="3070" spans="1:5" x14ac:dyDescent="0.3">
      <c r="A3070" s="31">
        <v>40918</v>
      </c>
      <c r="B3070" s="30">
        <v>240.07</v>
      </c>
      <c r="C3070" s="30">
        <v>242.69</v>
      </c>
      <c r="D3070" s="30">
        <v>239.89</v>
      </c>
      <c r="E3070" s="30">
        <v>241.69</v>
      </c>
    </row>
    <row r="3071" spans="1:5" x14ac:dyDescent="0.3">
      <c r="A3071" s="31">
        <v>40917</v>
      </c>
      <c r="B3071" s="30">
        <v>238.88</v>
      </c>
      <c r="C3071" s="30">
        <v>238.99</v>
      </c>
      <c r="D3071" s="30">
        <v>235.95</v>
      </c>
      <c r="E3071" s="30">
        <v>238.02</v>
      </c>
    </row>
    <row r="3072" spans="1:5" x14ac:dyDescent="0.3">
      <c r="A3072" s="31">
        <v>40914</v>
      </c>
      <c r="B3072" s="30">
        <v>243.97</v>
      </c>
      <c r="C3072" s="30">
        <v>243.97</v>
      </c>
      <c r="D3072" s="30">
        <v>237.88</v>
      </c>
      <c r="E3072" s="30">
        <v>240.57</v>
      </c>
    </row>
    <row r="3073" spans="1:5" x14ac:dyDescent="0.3">
      <c r="A3073" s="31">
        <v>40913</v>
      </c>
      <c r="B3073" s="30">
        <v>244.58</v>
      </c>
      <c r="C3073" s="30">
        <v>245.5</v>
      </c>
      <c r="D3073" s="30">
        <v>243.25</v>
      </c>
      <c r="E3073" s="30">
        <v>243.56</v>
      </c>
    </row>
    <row r="3074" spans="1:5" x14ac:dyDescent="0.3">
      <c r="A3074" s="31">
        <v>40912</v>
      </c>
      <c r="B3074" s="30">
        <v>246.89</v>
      </c>
      <c r="C3074" s="30">
        <v>247.06</v>
      </c>
      <c r="D3074" s="30">
        <v>244.16</v>
      </c>
      <c r="E3074" s="30">
        <v>244.24</v>
      </c>
    </row>
    <row r="3075" spans="1:5" x14ac:dyDescent="0.3">
      <c r="A3075" s="31">
        <v>40911</v>
      </c>
      <c r="B3075" s="30">
        <v>241.56</v>
      </c>
      <c r="C3075" s="30">
        <v>245.82</v>
      </c>
      <c r="D3075" s="30">
        <v>241.56</v>
      </c>
      <c r="E3075" s="30">
        <v>245.82</v>
      </c>
    </row>
    <row r="3076" spans="1:5" x14ac:dyDescent="0.3">
      <c r="A3076" s="31">
        <v>40910</v>
      </c>
      <c r="B3076" s="30">
        <v>239.04</v>
      </c>
      <c r="C3076" s="30">
        <v>239.96</v>
      </c>
      <c r="D3076" s="30">
        <v>236.81</v>
      </c>
      <c r="E3076" s="30">
        <v>238.7</v>
      </c>
    </row>
    <row r="3077" spans="1:5" x14ac:dyDescent="0.3">
      <c r="A3077" s="31">
        <v>40906</v>
      </c>
      <c r="B3077" s="30">
        <v>236.87</v>
      </c>
      <c r="C3077" s="30">
        <v>239.55</v>
      </c>
      <c r="D3077" s="30">
        <v>235.7</v>
      </c>
      <c r="E3077" s="30">
        <v>238.08</v>
      </c>
    </row>
    <row r="3078" spans="1:5" x14ac:dyDescent="0.3">
      <c r="A3078" s="31">
        <v>40905</v>
      </c>
      <c r="B3078" s="30">
        <v>239.44</v>
      </c>
      <c r="C3078" s="30">
        <v>239.44</v>
      </c>
      <c r="D3078" s="30">
        <v>237.28</v>
      </c>
      <c r="E3078" s="30">
        <v>238.15</v>
      </c>
    </row>
    <row r="3079" spans="1:5" x14ac:dyDescent="0.3">
      <c r="A3079" s="31">
        <v>40904</v>
      </c>
      <c r="B3079" s="30">
        <v>242.69</v>
      </c>
      <c r="C3079" s="30">
        <v>243.91</v>
      </c>
      <c r="D3079" s="30">
        <v>236.43</v>
      </c>
      <c r="E3079" s="30">
        <v>240.79</v>
      </c>
    </row>
    <row r="3080" spans="1:5" x14ac:dyDescent="0.3">
      <c r="A3080" s="31">
        <v>40903</v>
      </c>
      <c r="B3080" s="30">
        <v>244.96</v>
      </c>
      <c r="C3080" s="30">
        <v>245.1</v>
      </c>
      <c r="D3080" s="30">
        <v>242.04</v>
      </c>
      <c r="E3080" s="30">
        <v>242.64</v>
      </c>
    </row>
    <row r="3081" spans="1:5" x14ac:dyDescent="0.3">
      <c r="A3081" s="31">
        <v>40900</v>
      </c>
      <c r="B3081" s="30">
        <v>243.26</v>
      </c>
      <c r="C3081" s="30">
        <v>244.95</v>
      </c>
      <c r="D3081" s="30">
        <v>243.06</v>
      </c>
      <c r="E3081" s="30">
        <v>244.22</v>
      </c>
    </row>
    <row r="3082" spans="1:5" x14ac:dyDescent="0.3">
      <c r="A3082" s="31">
        <v>40899</v>
      </c>
      <c r="B3082" s="30">
        <v>240.5</v>
      </c>
      <c r="C3082" s="30">
        <v>241.4</v>
      </c>
      <c r="D3082" s="30">
        <v>239.67</v>
      </c>
      <c r="E3082" s="30">
        <v>241.4</v>
      </c>
    </row>
    <row r="3083" spans="1:5" x14ac:dyDescent="0.3">
      <c r="A3083" s="31">
        <v>40898</v>
      </c>
      <c r="B3083" s="30">
        <v>240.01</v>
      </c>
      <c r="C3083" s="30">
        <v>241.87</v>
      </c>
      <c r="D3083" s="30">
        <v>239.1</v>
      </c>
      <c r="E3083" s="30">
        <v>241.51</v>
      </c>
    </row>
    <row r="3084" spans="1:5" x14ac:dyDescent="0.3">
      <c r="A3084" s="31">
        <v>40897</v>
      </c>
      <c r="B3084" s="30">
        <v>233.79</v>
      </c>
      <c r="C3084" s="30">
        <v>234.49</v>
      </c>
      <c r="D3084" s="30">
        <v>232.25</v>
      </c>
      <c r="E3084" s="30">
        <v>233.83</v>
      </c>
    </row>
    <row r="3085" spans="1:5" x14ac:dyDescent="0.3">
      <c r="A3085" s="31">
        <v>40896</v>
      </c>
      <c r="B3085" s="30">
        <v>238.3</v>
      </c>
      <c r="C3085" s="30">
        <v>238.35</v>
      </c>
      <c r="D3085" s="30">
        <v>227.54</v>
      </c>
      <c r="E3085" s="30">
        <v>231.74</v>
      </c>
    </row>
    <row r="3086" spans="1:5" x14ac:dyDescent="0.3">
      <c r="A3086" s="31">
        <v>40893</v>
      </c>
      <c r="B3086" s="30">
        <v>237.85</v>
      </c>
      <c r="C3086" s="30">
        <v>240.13</v>
      </c>
      <c r="D3086" s="30">
        <v>237.22</v>
      </c>
      <c r="E3086" s="30">
        <v>239.82</v>
      </c>
    </row>
    <row r="3087" spans="1:5" x14ac:dyDescent="0.3">
      <c r="A3087" s="31">
        <v>40892</v>
      </c>
      <c r="B3087" s="30">
        <v>239.15</v>
      </c>
      <c r="C3087" s="30">
        <v>240.02</v>
      </c>
      <c r="D3087" s="30">
        <v>236.48</v>
      </c>
      <c r="E3087" s="30">
        <v>236.72</v>
      </c>
    </row>
    <row r="3088" spans="1:5" x14ac:dyDescent="0.3">
      <c r="A3088" s="31">
        <v>40891</v>
      </c>
      <c r="B3088" s="30">
        <v>241.67</v>
      </c>
      <c r="C3088" s="30">
        <v>243.54</v>
      </c>
      <c r="D3088" s="30">
        <v>241.59</v>
      </c>
      <c r="E3088" s="30">
        <v>242.35</v>
      </c>
    </row>
    <row r="3089" spans="1:5" x14ac:dyDescent="0.3">
      <c r="A3089" s="31">
        <v>40890</v>
      </c>
      <c r="B3089" s="30">
        <v>245.44</v>
      </c>
      <c r="C3089" s="30">
        <v>245.87</v>
      </c>
      <c r="D3089" s="30">
        <v>243.48</v>
      </c>
      <c r="E3089" s="30">
        <v>243.48</v>
      </c>
    </row>
    <row r="3090" spans="1:5" x14ac:dyDescent="0.3">
      <c r="A3090" s="31">
        <v>40889</v>
      </c>
      <c r="B3090" s="30">
        <v>248.73</v>
      </c>
      <c r="C3090" s="30">
        <v>248.86</v>
      </c>
      <c r="D3090" s="30">
        <v>247</v>
      </c>
      <c r="E3090" s="30">
        <v>248.55</v>
      </c>
    </row>
    <row r="3091" spans="1:5" x14ac:dyDescent="0.3">
      <c r="A3091" s="31">
        <v>40886</v>
      </c>
      <c r="B3091" s="30">
        <v>246.28</v>
      </c>
      <c r="C3091" s="30">
        <v>247.85</v>
      </c>
      <c r="D3091" s="30">
        <v>244.67</v>
      </c>
      <c r="E3091" s="30">
        <v>244.93</v>
      </c>
    </row>
    <row r="3092" spans="1:5" x14ac:dyDescent="0.3">
      <c r="A3092" s="31">
        <v>40885</v>
      </c>
      <c r="B3092" s="30">
        <v>250.26</v>
      </c>
      <c r="C3092" s="30">
        <v>252.4</v>
      </c>
      <c r="D3092" s="30">
        <v>248.47</v>
      </c>
      <c r="E3092" s="30">
        <v>250.31</v>
      </c>
    </row>
    <row r="3093" spans="1:5" x14ac:dyDescent="0.3">
      <c r="A3093" s="31">
        <v>40884</v>
      </c>
      <c r="B3093" s="30">
        <v>251.08</v>
      </c>
      <c r="C3093" s="30">
        <v>252.12</v>
      </c>
      <c r="D3093" s="30">
        <v>249.69</v>
      </c>
      <c r="E3093" s="30">
        <v>251.57</v>
      </c>
    </row>
    <row r="3094" spans="1:5" x14ac:dyDescent="0.3">
      <c r="A3094" s="31">
        <v>40883</v>
      </c>
      <c r="B3094" s="30">
        <v>250.94</v>
      </c>
      <c r="C3094" s="30">
        <v>251.94</v>
      </c>
      <c r="D3094" s="30">
        <v>247.88</v>
      </c>
      <c r="E3094" s="30">
        <v>249.48</v>
      </c>
    </row>
    <row r="3095" spans="1:5" x14ac:dyDescent="0.3">
      <c r="A3095" s="31">
        <v>40882</v>
      </c>
      <c r="B3095" s="30">
        <v>252.87</v>
      </c>
      <c r="C3095" s="30">
        <v>253.02</v>
      </c>
      <c r="D3095" s="30">
        <v>250.52</v>
      </c>
      <c r="E3095" s="30">
        <v>252.22</v>
      </c>
    </row>
    <row r="3096" spans="1:5" x14ac:dyDescent="0.3">
      <c r="A3096" s="31">
        <v>40879</v>
      </c>
      <c r="B3096" s="30">
        <v>251.23</v>
      </c>
      <c r="C3096" s="30">
        <v>252.04</v>
      </c>
      <c r="D3096" s="30">
        <v>249.95</v>
      </c>
      <c r="E3096" s="30">
        <v>251.19</v>
      </c>
    </row>
    <row r="3097" spans="1:5" x14ac:dyDescent="0.3">
      <c r="A3097" s="31">
        <v>40878</v>
      </c>
      <c r="B3097" s="30">
        <v>250.12</v>
      </c>
      <c r="C3097" s="30">
        <v>252.82</v>
      </c>
      <c r="D3097" s="30">
        <v>249.76</v>
      </c>
      <c r="E3097" s="30">
        <v>251.52</v>
      </c>
    </row>
    <row r="3098" spans="1:5" x14ac:dyDescent="0.3">
      <c r="A3098" s="31">
        <v>40877</v>
      </c>
      <c r="B3098" s="30">
        <v>241.15</v>
      </c>
      <c r="C3098" s="30">
        <v>242.64</v>
      </c>
      <c r="D3098" s="30">
        <v>240.04</v>
      </c>
      <c r="E3098" s="30">
        <v>241.19</v>
      </c>
    </row>
    <row r="3099" spans="1:5" x14ac:dyDescent="0.3">
      <c r="A3099" s="31">
        <v>40876</v>
      </c>
      <c r="B3099" s="30">
        <v>238.4</v>
      </c>
      <c r="C3099" s="30">
        <v>242.61</v>
      </c>
      <c r="D3099" s="30">
        <v>237.77</v>
      </c>
      <c r="E3099" s="30">
        <v>242.5</v>
      </c>
    </row>
    <row r="3100" spans="1:5" x14ac:dyDescent="0.3">
      <c r="A3100" s="31">
        <v>40875</v>
      </c>
      <c r="B3100" s="30">
        <v>235.09</v>
      </c>
      <c r="C3100" s="30">
        <v>236.86</v>
      </c>
      <c r="D3100" s="30">
        <v>233.87</v>
      </c>
      <c r="E3100" s="30">
        <v>236.59</v>
      </c>
    </row>
    <row r="3101" spans="1:5" x14ac:dyDescent="0.3">
      <c r="A3101" s="31">
        <v>40872</v>
      </c>
      <c r="B3101" s="30">
        <v>231.11</v>
      </c>
      <c r="C3101" s="30">
        <v>232.78</v>
      </c>
      <c r="D3101" s="30">
        <v>229.74</v>
      </c>
      <c r="E3101" s="30">
        <v>231.03</v>
      </c>
    </row>
    <row r="3102" spans="1:5" x14ac:dyDescent="0.3">
      <c r="A3102" s="31">
        <v>40871</v>
      </c>
      <c r="B3102" s="30">
        <v>230.7</v>
      </c>
      <c r="C3102" s="30">
        <v>234.26</v>
      </c>
      <c r="D3102" s="30">
        <v>229.93</v>
      </c>
      <c r="E3102" s="30">
        <v>233.35</v>
      </c>
    </row>
    <row r="3103" spans="1:5" x14ac:dyDescent="0.3">
      <c r="A3103" s="31">
        <v>40870</v>
      </c>
      <c r="B3103" s="30">
        <v>236.81</v>
      </c>
      <c r="C3103" s="30">
        <v>236.93</v>
      </c>
      <c r="D3103" s="30">
        <v>231.32</v>
      </c>
      <c r="E3103" s="30">
        <v>231.68</v>
      </c>
    </row>
    <row r="3104" spans="1:5" x14ac:dyDescent="0.3">
      <c r="A3104" s="31">
        <v>40869</v>
      </c>
      <c r="B3104" s="30">
        <v>233.8</v>
      </c>
      <c r="C3104" s="30">
        <v>238.46</v>
      </c>
      <c r="D3104" s="30">
        <v>233.71</v>
      </c>
      <c r="E3104" s="30">
        <v>237.8</v>
      </c>
    </row>
    <row r="3105" spans="1:5" x14ac:dyDescent="0.3">
      <c r="A3105" s="31">
        <v>40868</v>
      </c>
      <c r="B3105" s="30">
        <v>238.54</v>
      </c>
      <c r="C3105" s="30">
        <v>238.54</v>
      </c>
      <c r="D3105" s="30">
        <v>235.32</v>
      </c>
      <c r="E3105" s="30">
        <v>236.64</v>
      </c>
    </row>
    <row r="3106" spans="1:5" x14ac:dyDescent="0.3">
      <c r="A3106" s="31">
        <v>40865</v>
      </c>
      <c r="B3106" s="30">
        <v>239.55</v>
      </c>
      <c r="C3106" s="30">
        <v>241.13</v>
      </c>
      <c r="D3106" s="30">
        <v>238.5</v>
      </c>
      <c r="E3106" s="30">
        <v>239.43</v>
      </c>
    </row>
    <row r="3107" spans="1:5" x14ac:dyDescent="0.3">
      <c r="A3107" s="31">
        <v>40864</v>
      </c>
      <c r="B3107" s="30">
        <v>242.87</v>
      </c>
      <c r="C3107" s="30">
        <v>244.84</v>
      </c>
      <c r="D3107" s="30">
        <v>239.09</v>
      </c>
      <c r="E3107" s="30">
        <v>244.6</v>
      </c>
    </row>
    <row r="3108" spans="1:5" x14ac:dyDescent="0.3">
      <c r="A3108" s="31">
        <v>40863</v>
      </c>
      <c r="B3108" s="30">
        <v>247.71</v>
      </c>
      <c r="C3108" s="30">
        <v>249.6</v>
      </c>
      <c r="D3108" s="30">
        <v>241.44</v>
      </c>
      <c r="E3108" s="30">
        <v>241.98</v>
      </c>
    </row>
    <row r="3109" spans="1:5" x14ac:dyDescent="0.3">
      <c r="A3109" s="31">
        <v>40862</v>
      </c>
      <c r="B3109" s="30">
        <v>246.25</v>
      </c>
      <c r="C3109" s="30">
        <v>247.97</v>
      </c>
      <c r="D3109" s="30">
        <v>244.98</v>
      </c>
      <c r="E3109" s="30">
        <v>246.21</v>
      </c>
    </row>
    <row r="3110" spans="1:5" x14ac:dyDescent="0.3">
      <c r="A3110" s="31">
        <v>40861</v>
      </c>
      <c r="B3110" s="30">
        <v>246.4</v>
      </c>
      <c r="C3110" s="30">
        <v>249.02</v>
      </c>
      <c r="D3110" s="30">
        <v>246.37</v>
      </c>
      <c r="E3110" s="30">
        <v>248.27</v>
      </c>
    </row>
    <row r="3111" spans="1:5" x14ac:dyDescent="0.3">
      <c r="A3111" s="31">
        <v>40858</v>
      </c>
      <c r="B3111" s="30">
        <v>239.79</v>
      </c>
      <c r="C3111" s="30">
        <v>243.05</v>
      </c>
      <c r="D3111" s="30">
        <v>237.35</v>
      </c>
      <c r="E3111" s="30">
        <v>242.99</v>
      </c>
    </row>
    <row r="3112" spans="1:5" x14ac:dyDescent="0.3">
      <c r="A3112" s="31">
        <v>40857</v>
      </c>
      <c r="B3112" s="30">
        <v>243.07</v>
      </c>
      <c r="C3112" s="30">
        <v>243.38</v>
      </c>
      <c r="D3112" s="30">
        <v>236.02</v>
      </c>
      <c r="E3112" s="30">
        <v>236.02</v>
      </c>
    </row>
    <row r="3113" spans="1:5" x14ac:dyDescent="0.3">
      <c r="A3113" s="31">
        <v>40856</v>
      </c>
      <c r="B3113" s="30">
        <v>251.16</v>
      </c>
      <c r="C3113" s="30">
        <v>251.18</v>
      </c>
      <c r="D3113" s="30">
        <v>247.92</v>
      </c>
      <c r="E3113" s="30">
        <v>249.23</v>
      </c>
    </row>
    <row r="3114" spans="1:5" x14ac:dyDescent="0.3">
      <c r="A3114" s="31">
        <v>40855</v>
      </c>
      <c r="B3114" s="30">
        <v>251.85</v>
      </c>
      <c r="C3114" s="30">
        <v>251.94</v>
      </c>
      <c r="D3114" s="30">
        <v>247.86</v>
      </c>
      <c r="E3114" s="30">
        <v>248.32</v>
      </c>
    </row>
    <row r="3115" spans="1:5" x14ac:dyDescent="0.3">
      <c r="A3115" s="31">
        <v>40854</v>
      </c>
      <c r="B3115" s="30">
        <v>252.66</v>
      </c>
      <c r="C3115" s="30">
        <v>252.66</v>
      </c>
      <c r="D3115" s="30">
        <v>250.14</v>
      </c>
      <c r="E3115" s="30">
        <v>250.78</v>
      </c>
    </row>
    <row r="3116" spans="1:5" x14ac:dyDescent="0.3">
      <c r="A3116" s="31">
        <v>40851</v>
      </c>
      <c r="B3116" s="30">
        <v>249.8</v>
      </c>
      <c r="C3116" s="30">
        <v>252.44</v>
      </c>
      <c r="D3116" s="30">
        <v>248.95</v>
      </c>
      <c r="E3116" s="30">
        <v>252.34</v>
      </c>
    </row>
    <row r="3117" spans="1:5" x14ac:dyDescent="0.3">
      <c r="A3117" s="31">
        <v>40850</v>
      </c>
      <c r="B3117" s="30">
        <v>247.4</v>
      </c>
      <c r="C3117" s="30">
        <v>247.4</v>
      </c>
      <c r="D3117" s="30">
        <v>243.14</v>
      </c>
      <c r="E3117" s="30">
        <v>244.09</v>
      </c>
    </row>
    <row r="3118" spans="1:5" x14ac:dyDescent="0.3">
      <c r="A3118" s="31">
        <v>40849</v>
      </c>
      <c r="B3118" s="30">
        <v>244.87</v>
      </c>
      <c r="C3118" s="30">
        <v>248.28</v>
      </c>
      <c r="D3118" s="30">
        <v>243.24</v>
      </c>
      <c r="E3118" s="30">
        <v>248.03</v>
      </c>
    </row>
    <row r="3119" spans="1:5" x14ac:dyDescent="0.3">
      <c r="A3119" s="31">
        <v>40848</v>
      </c>
      <c r="B3119" s="30">
        <v>247.51</v>
      </c>
      <c r="C3119" s="30">
        <v>252.22</v>
      </c>
      <c r="D3119" s="30">
        <v>247.5</v>
      </c>
      <c r="E3119" s="30">
        <v>249.92</v>
      </c>
    </row>
    <row r="3120" spans="1:5" x14ac:dyDescent="0.3">
      <c r="A3120" s="31">
        <v>40847</v>
      </c>
      <c r="B3120" s="30">
        <v>251.36</v>
      </c>
      <c r="C3120" s="30">
        <v>254.33</v>
      </c>
      <c r="D3120" s="30">
        <v>248.83</v>
      </c>
      <c r="E3120" s="30">
        <v>249.88</v>
      </c>
    </row>
    <row r="3121" spans="1:5" x14ac:dyDescent="0.3">
      <c r="A3121" s="31">
        <v>40844</v>
      </c>
      <c r="B3121" s="30">
        <v>256.42</v>
      </c>
      <c r="C3121" s="30">
        <v>256.88</v>
      </c>
      <c r="D3121" s="30">
        <v>251.4</v>
      </c>
      <c r="E3121" s="30">
        <v>252.47</v>
      </c>
    </row>
    <row r="3122" spans="1:5" x14ac:dyDescent="0.3">
      <c r="A3122" s="31">
        <v>40843</v>
      </c>
      <c r="B3122" s="30">
        <v>249</v>
      </c>
      <c r="C3122" s="30">
        <v>251.5</v>
      </c>
      <c r="D3122" s="30">
        <v>246.96</v>
      </c>
      <c r="E3122" s="30">
        <v>251.2</v>
      </c>
    </row>
    <row r="3123" spans="1:5" x14ac:dyDescent="0.3">
      <c r="A3123" s="31">
        <v>40842</v>
      </c>
      <c r="B3123" s="30">
        <v>244.87</v>
      </c>
      <c r="C3123" s="30">
        <v>247.9</v>
      </c>
      <c r="D3123" s="30">
        <v>243.73</v>
      </c>
      <c r="E3123" s="30">
        <v>247.56</v>
      </c>
    </row>
    <row r="3124" spans="1:5" x14ac:dyDescent="0.3">
      <c r="A3124" s="31">
        <v>40841</v>
      </c>
      <c r="B3124" s="30">
        <v>248.41</v>
      </c>
      <c r="C3124" s="30">
        <v>249.18</v>
      </c>
      <c r="D3124" s="30">
        <v>246.43</v>
      </c>
      <c r="E3124" s="30">
        <v>247.2</v>
      </c>
    </row>
    <row r="3125" spans="1:5" x14ac:dyDescent="0.3">
      <c r="A3125" s="31">
        <v>40840</v>
      </c>
      <c r="B3125" s="30">
        <v>242.5</v>
      </c>
      <c r="C3125" s="30">
        <v>248.21</v>
      </c>
      <c r="D3125" s="30">
        <v>242.44</v>
      </c>
      <c r="E3125" s="30">
        <v>248.21</v>
      </c>
    </row>
    <row r="3126" spans="1:5" x14ac:dyDescent="0.3">
      <c r="A3126" s="31">
        <v>40837</v>
      </c>
      <c r="B3126" s="30">
        <v>239.03</v>
      </c>
      <c r="C3126" s="30">
        <v>240.83</v>
      </c>
      <c r="D3126" s="30">
        <v>235.94</v>
      </c>
      <c r="E3126" s="30">
        <v>240.02</v>
      </c>
    </row>
    <row r="3127" spans="1:5" x14ac:dyDescent="0.3">
      <c r="A3127" s="31">
        <v>40836</v>
      </c>
      <c r="B3127" s="30">
        <v>242.2</v>
      </c>
      <c r="C3127" s="30">
        <v>244.22</v>
      </c>
      <c r="D3127" s="30">
        <v>235.36</v>
      </c>
      <c r="E3127" s="30">
        <v>235.57</v>
      </c>
    </row>
    <row r="3128" spans="1:5" x14ac:dyDescent="0.3">
      <c r="A3128" s="31">
        <v>40835</v>
      </c>
      <c r="B3128" s="30">
        <v>241.5</v>
      </c>
      <c r="C3128" s="30">
        <v>242.11</v>
      </c>
      <c r="D3128" s="30">
        <v>239.09</v>
      </c>
      <c r="E3128" s="30">
        <v>242.11</v>
      </c>
    </row>
    <row r="3129" spans="1:5" x14ac:dyDescent="0.3">
      <c r="A3129" s="31">
        <v>40834</v>
      </c>
      <c r="B3129" s="30">
        <v>238.47</v>
      </c>
      <c r="C3129" s="30">
        <v>240.98</v>
      </c>
      <c r="D3129" s="30">
        <v>237.99</v>
      </c>
      <c r="E3129" s="30">
        <v>239.89</v>
      </c>
    </row>
    <row r="3130" spans="1:5" x14ac:dyDescent="0.3">
      <c r="A3130" s="31">
        <v>40833</v>
      </c>
      <c r="B3130" s="30">
        <v>242.43</v>
      </c>
      <c r="C3130" s="30">
        <v>243.49</v>
      </c>
      <c r="D3130" s="30">
        <v>241</v>
      </c>
      <c r="E3130" s="30">
        <v>243.49</v>
      </c>
    </row>
    <row r="3131" spans="1:5" x14ac:dyDescent="0.3">
      <c r="A3131" s="31">
        <v>40830</v>
      </c>
      <c r="B3131" s="30">
        <v>236.96</v>
      </c>
      <c r="C3131" s="30">
        <v>240.3</v>
      </c>
      <c r="D3131" s="30">
        <v>235.44</v>
      </c>
      <c r="E3131" s="30">
        <v>239.67</v>
      </c>
    </row>
    <row r="3132" spans="1:5" x14ac:dyDescent="0.3">
      <c r="A3132" s="31">
        <v>40829</v>
      </c>
      <c r="B3132" s="30">
        <v>239.65</v>
      </c>
      <c r="C3132" s="30">
        <v>240.32</v>
      </c>
      <c r="D3132" s="30">
        <v>238.09</v>
      </c>
      <c r="E3132" s="30">
        <v>238.09</v>
      </c>
    </row>
    <row r="3133" spans="1:5" x14ac:dyDescent="0.3">
      <c r="A3133" s="31">
        <v>40828</v>
      </c>
      <c r="B3133" s="30">
        <v>233.79</v>
      </c>
      <c r="C3133" s="30">
        <v>236.91</v>
      </c>
      <c r="D3133" s="30">
        <v>232.44</v>
      </c>
      <c r="E3133" s="30">
        <v>236.66</v>
      </c>
    </row>
    <row r="3134" spans="1:5" x14ac:dyDescent="0.3">
      <c r="A3134" s="31">
        <v>40827</v>
      </c>
      <c r="B3134" s="30">
        <v>236.75</v>
      </c>
      <c r="C3134" s="30">
        <v>236.9</v>
      </c>
      <c r="D3134" s="30">
        <v>234.27</v>
      </c>
      <c r="E3134" s="30">
        <v>234.8</v>
      </c>
    </row>
    <row r="3135" spans="1:5" x14ac:dyDescent="0.3">
      <c r="A3135" s="31">
        <v>40826</v>
      </c>
      <c r="B3135" s="30">
        <v>230.64</v>
      </c>
      <c r="C3135" s="30">
        <v>233.38</v>
      </c>
      <c r="D3135" s="30">
        <v>230.34</v>
      </c>
      <c r="E3135" s="30">
        <v>230.82</v>
      </c>
    </row>
    <row r="3136" spans="1:5" x14ac:dyDescent="0.3">
      <c r="A3136" s="31">
        <v>40823</v>
      </c>
      <c r="B3136" s="30">
        <v>229.61</v>
      </c>
      <c r="C3136" s="30">
        <v>231.47</v>
      </c>
      <c r="D3136" s="30">
        <v>228.92</v>
      </c>
      <c r="E3136" s="30">
        <v>230.27</v>
      </c>
    </row>
    <row r="3137" spans="1:5" x14ac:dyDescent="0.3">
      <c r="A3137" s="31">
        <v>40822</v>
      </c>
      <c r="B3137" s="30">
        <v>223.99</v>
      </c>
      <c r="C3137" s="30">
        <v>227.25</v>
      </c>
      <c r="D3137" s="30">
        <v>223.47</v>
      </c>
      <c r="E3137" s="30">
        <v>223.94</v>
      </c>
    </row>
    <row r="3138" spans="1:5" x14ac:dyDescent="0.3">
      <c r="A3138" s="31">
        <v>40821</v>
      </c>
      <c r="B3138" s="30">
        <v>223.64</v>
      </c>
      <c r="C3138" s="30">
        <v>223.64</v>
      </c>
      <c r="D3138" s="30">
        <v>216.39</v>
      </c>
      <c r="E3138" s="30">
        <v>217.34</v>
      </c>
    </row>
    <row r="3139" spans="1:5" x14ac:dyDescent="0.3">
      <c r="A3139" s="31">
        <v>40820</v>
      </c>
      <c r="B3139" s="30">
        <v>218.92</v>
      </c>
      <c r="C3139" s="30">
        <v>221.99</v>
      </c>
      <c r="D3139" s="30">
        <v>215.53</v>
      </c>
      <c r="E3139" s="30">
        <v>221.93</v>
      </c>
    </row>
    <row r="3140" spans="1:5" x14ac:dyDescent="0.3">
      <c r="A3140" s="31">
        <v>40816</v>
      </c>
      <c r="B3140" s="30">
        <v>228.79</v>
      </c>
      <c r="C3140" s="30">
        <v>231.23</v>
      </c>
      <c r="D3140" s="30">
        <v>226.61</v>
      </c>
      <c r="E3140" s="30">
        <v>230.41</v>
      </c>
    </row>
    <row r="3141" spans="1:5" x14ac:dyDescent="0.3">
      <c r="A3141" s="31">
        <v>40815</v>
      </c>
      <c r="B3141" s="30">
        <v>222.51</v>
      </c>
      <c r="C3141" s="30">
        <v>230.54</v>
      </c>
      <c r="D3141" s="30">
        <v>221.76</v>
      </c>
      <c r="E3141" s="30">
        <v>230.37</v>
      </c>
    </row>
    <row r="3142" spans="1:5" x14ac:dyDescent="0.3">
      <c r="A3142" s="31">
        <v>40814</v>
      </c>
      <c r="B3142" s="30">
        <v>227.28</v>
      </c>
      <c r="C3142" s="30">
        <v>228.95</v>
      </c>
      <c r="D3142" s="30">
        <v>223.82</v>
      </c>
      <c r="E3142" s="30">
        <v>223.82</v>
      </c>
    </row>
    <row r="3143" spans="1:5" x14ac:dyDescent="0.3">
      <c r="A3143" s="31">
        <v>40813</v>
      </c>
      <c r="B3143" s="30">
        <v>221.23</v>
      </c>
      <c r="C3143" s="30">
        <v>225.37</v>
      </c>
      <c r="D3143" s="30">
        <v>219.76</v>
      </c>
      <c r="E3143" s="30">
        <v>225.29</v>
      </c>
    </row>
    <row r="3144" spans="1:5" x14ac:dyDescent="0.3">
      <c r="A3144" s="31">
        <v>40812</v>
      </c>
      <c r="B3144" s="30">
        <v>221.85</v>
      </c>
      <c r="C3144" s="30">
        <v>221.96</v>
      </c>
      <c r="D3144" s="30">
        <v>212.92</v>
      </c>
      <c r="E3144" s="30">
        <v>214.18</v>
      </c>
    </row>
    <row r="3145" spans="1:5" x14ac:dyDescent="0.3">
      <c r="A3145" s="31">
        <v>40809</v>
      </c>
      <c r="B3145" s="30">
        <v>223.64</v>
      </c>
      <c r="C3145" s="30">
        <v>224.8</v>
      </c>
      <c r="D3145" s="30">
        <v>218.58</v>
      </c>
      <c r="E3145" s="30">
        <v>218.62</v>
      </c>
    </row>
    <row r="3146" spans="1:5" x14ac:dyDescent="0.3">
      <c r="A3146" s="31">
        <v>40808</v>
      </c>
      <c r="B3146" s="30">
        <v>233.2</v>
      </c>
      <c r="C3146" s="30">
        <v>234.77</v>
      </c>
      <c r="D3146" s="30">
        <v>230.02</v>
      </c>
      <c r="E3146" s="30">
        <v>232.05</v>
      </c>
    </row>
    <row r="3147" spans="1:5" x14ac:dyDescent="0.3">
      <c r="A3147" s="31">
        <v>40807</v>
      </c>
      <c r="B3147" s="30">
        <v>238.08</v>
      </c>
      <c r="C3147" s="30">
        <v>241.85</v>
      </c>
      <c r="D3147" s="30">
        <v>236.57</v>
      </c>
      <c r="E3147" s="30">
        <v>239.51</v>
      </c>
    </row>
    <row r="3148" spans="1:5" x14ac:dyDescent="0.3">
      <c r="A3148" s="31">
        <v>40806</v>
      </c>
      <c r="B3148" s="30">
        <v>235.29</v>
      </c>
      <c r="C3148" s="30">
        <v>238.11</v>
      </c>
      <c r="D3148" s="30">
        <v>231.55</v>
      </c>
      <c r="E3148" s="30">
        <v>237.53</v>
      </c>
    </row>
    <row r="3149" spans="1:5" x14ac:dyDescent="0.3">
      <c r="A3149" s="31">
        <v>40805</v>
      </c>
      <c r="B3149" s="30">
        <v>234.58</v>
      </c>
      <c r="C3149" s="30">
        <v>237.5</v>
      </c>
      <c r="D3149" s="30">
        <v>233.74</v>
      </c>
      <c r="E3149" s="30">
        <v>235.32</v>
      </c>
    </row>
    <row r="3150" spans="1:5" x14ac:dyDescent="0.3">
      <c r="A3150" s="31">
        <v>40802</v>
      </c>
      <c r="B3150" s="30">
        <v>234.94</v>
      </c>
      <c r="C3150" s="30">
        <v>238.49</v>
      </c>
      <c r="D3150" s="30">
        <v>233.32</v>
      </c>
      <c r="E3150" s="30">
        <v>237.5</v>
      </c>
    </row>
    <row r="3151" spans="1:5" x14ac:dyDescent="0.3">
      <c r="A3151" s="31">
        <v>40801</v>
      </c>
      <c r="B3151" s="30">
        <v>231.65</v>
      </c>
      <c r="C3151" s="30">
        <v>233.01</v>
      </c>
      <c r="D3151" s="30">
        <v>224.54</v>
      </c>
      <c r="E3151" s="30">
        <v>228.58</v>
      </c>
    </row>
    <row r="3152" spans="1:5" x14ac:dyDescent="0.3">
      <c r="A3152" s="31">
        <v>40800</v>
      </c>
      <c r="B3152" s="30">
        <v>231.92</v>
      </c>
      <c r="C3152" s="30">
        <v>232.68</v>
      </c>
      <c r="D3152" s="30">
        <v>224.16</v>
      </c>
      <c r="E3152" s="30">
        <v>225.15</v>
      </c>
    </row>
    <row r="3153" spans="1:5" x14ac:dyDescent="0.3">
      <c r="A3153" s="31">
        <v>40795</v>
      </c>
      <c r="B3153" s="30">
        <v>234.09</v>
      </c>
      <c r="C3153" s="30">
        <v>238.51</v>
      </c>
      <c r="D3153" s="30">
        <v>233.4</v>
      </c>
      <c r="E3153" s="30">
        <v>233.4</v>
      </c>
    </row>
    <row r="3154" spans="1:5" x14ac:dyDescent="0.3">
      <c r="A3154" s="31">
        <v>40794</v>
      </c>
      <c r="B3154" s="30">
        <v>239.55</v>
      </c>
      <c r="C3154" s="30">
        <v>239.64</v>
      </c>
      <c r="D3154" s="30">
        <v>235.48</v>
      </c>
      <c r="E3154" s="30">
        <v>238.47</v>
      </c>
    </row>
    <row r="3155" spans="1:5" x14ac:dyDescent="0.3">
      <c r="A3155" s="31">
        <v>40793</v>
      </c>
      <c r="B3155" s="30">
        <v>232.72</v>
      </c>
      <c r="C3155" s="30">
        <v>236.15</v>
      </c>
      <c r="D3155" s="30">
        <v>231.04</v>
      </c>
      <c r="E3155" s="30">
        <v>236.12</v>
      </c>
    </row>
    <row r="3156" spans="1:5" x14ac:dyDescent="0.3">
      <c r="A3156" s="31">
        <v>40792</v>
      </c>
      <c r="B3156" s="30">
        <v>224.46</v>
      </c>
      <c r="C3156" s="30">
        <v>229.82</v>
      </c>
      <c r="D3156" s="30">
        <v>223.18</v>
      </c>
      <c r="E3156" s="30">
        <v>226.65</v>
      </c>
    </row>
    <row r="3157" spans="1:5" x14ac:dyDescent="0.3">
      <c r="A3157" s="31">
        <v>40791</v>
      </c>
      <c r="B3157" s="30">
        <v>234.93</v>
      </c>
      <c r="C3157" s="30">
        <v>235.03</v>
      </c>
      <c r="D3157" s="30">
        <v>228.89</v>
      </c>
      <c r="E3157" s="30">
        <v>228.89</v>
      </c>
    </row>
    <row r="3158" spans="1:5" x14ac:dyDescent="0.3">
      <c r="A3158" s="31">
        <v>40788</v>
      </c>
      <c r="B3158" s="30">
        <v>241.18</v>
      </c>
      <c r="C3158" s="30">
        <v>243.76</v>
      </c>
      <c r="D3158" s="30">
        <v>238.42</v>
      </c>
      <c r="E3158" s="30">
        <v>240.16</v>
      </c>
    </row>
    <row r="3159" spans="1:5" x14ac:dyDescent="0.3">
      <c r="A3159" s="31">
        <v>40787</v>
      </c>
      <c r="B3159" s="30">
        <v>243.07</v>
      </c>
      <c r="C3159" s="30">
        <v>248.84</v>
      </c>
      <c r="D3159" s="30">
        <v>241.95</v>
      </c>
      <c r="E3159" s="30">
        <v>242.37</v>
      </c>
    </row>
    <row r="3160" spans="1:5" x14ac:dyDescent="0.3">
      <c r="A3160" s="31">
        <v>40786</v>
      </c>
      <c r="B3160" s="30">
        <v>237.91</v>
      </c>
      <c r="C3160" s="30">
        <v>242.16</v>
      </c>
      <c r="D3160" s="30">
        <v>236.59</v>
      </c>
      <c r="E3160" s="30">
        <v>242.16</v>
      </c>
    </row>
    <row r="3161" spans="1:5" x14ac:dyDescent="0.3">
      <c r="A3161" s="31">
        <v>40785</v>
      </c>
      <c r="B3161" s="30">
        <v>239.13</v>
      </c>
      <c r="C3161" s="30">
        <v>240.47</v>
      </c>
      <c r="D3161" s="30">
        <v>236.72</v>
      </c>
      <c r="E3161" s="30">
        <v>237.64</v>
      </c>
    </row>
    <row r="3162" spans="1:5" x14ac:dyDescent="0.3">
      <c r="A3162" s="31">
        <v>40784</v>
      </c>
      <c r="B3162" s="30">
        <v>232.8</v>
      </c>
      <c r="C3162" s="30">
        <v>236.95</v>
      </c>
      <c r="D3162" s="30">
        <v>229.94</v>
      </c>
      <c r="E3162" s="30">
        <v>235.78</v>
      </c>
    </row>
    <row r="3163" spans="1:5" x14ac:dyDescent="0.3">
      <c r="A3163" s="31">
        <v>40781</v>
      </c>
      <c r="B3163" s="30">
        <v>225.55</v>
      </c>
      <c r="C3163" s="30">
        <v>229.73</v>
      </c>
      <c r="D3163" s="30">
        <v>225.54</v>
      </c>
      <c r="E3163" s="30">
        <v>229</v>
      </c>
    </row>
    <row r="3164" spans="1:5" x14ac:dyDescent="0.3">
      <c r="A3164" s="31">
        <v>40780</v>
      </c>
      <c r="B3164" s="30">
        <v>230.3</v>
      </c>
      <c r="C3164" s="30">
        <v>232</v>
      </c>
      <c r="D3164" s="30">
        <v>226.73</v>
      </c>
      <c r="E3164" s="30">
        <v>227.02</v>
      </c>
    </row>
    <row r="3165" spans="1:5" x14ac:dyDescent="0.3">
      <c r="A3165" s="31">
        <v>40779</v>
      </c>
      <c r="B3165" s="30">
        <v>229.56</v>
      </c>
      <c r="C3165" s="30">
        <v>231.08</v>
      </c>
      <c r="D3165" s="30">
        <v>223.52</v>
      </c>
      <c r="E3165" s="30">
        <v>225.14</v>
      </c>
    </row>
    <row r="3166" spans="1:5" x14ac:dyDescent="0.3">
      <c r="A3166" s="31">
        <v>40778</v>
      </c>
      <c r="B3166" s="30">
        <v>222.3</v>
      </c>
      <c r="C3166" s="30">
        <v>229.17</v>
      </c>
      <c r="D3166" s="30">
        <v>220.38</v>
      </c>
      <c r="E3166" s="30">
        <v>228.12</v>
      </c>
    </row>
    <row r="3167" spans="1:5" x14ac:dyDescent="0.3">
      <c r="A3167" s="31">
        <v>40777</v>
      </c>
      <c r="B3167" s="30">
        <v>224.62</v>
      </c>
      <c r="C3167" s="30">
        <v>225.49</v>
      </c>
      <c r="D3167" s="30">
        <v>218.09</v>
      </c>
      <c r="E3167" s="30">
        <v>219.15</v>
      </c>
    </row>
    <row r="3168" spans="1:5" x14ac:dyDescent="0.3">
      <c r="A3168" s="31">
        <v>40774</v>
      </c>
      <c r="B3168" s="30">
        <v>228.95</v>
      </c>
      <c r="C3168" s="30">
        <v>229.75</v>
      </c>
      <c r="D3168" s="30">
        <v>222.95</v>
      </c>
      <c r="E3168" s="30">
        <v>222.98</v>
      </c>
    </row>
    <row r="3169" spans="1:5" x14ac:dyDescent="0.3">
      <c r="A3169" s="31">
        <v>40773</v>
      </c>
      <c r="B3169" s="30">
        <v>243.15</v>
      </c>
      <c r="C3169" s="30">
        <v>243.61</v>
      </c>
      <c r="D3169" s="30">
        <v>234.93</v>
      </c>
      <c r="E3169" s="30">
        <v>238.31</v>
      </c>
    </row>
    <row r="3170" spans="1:5" x14ac:dyDescent="0.3">
      <c r="A3170" s="31">
        <v>40772</v>
      </c>
      <c r="B3170" s="30">
        <v>240.68</v>
      </c>
      <c r="C3170" s="30">
        <v>245.62</v>
      </c>
      <c r="D3170" s="30">
        <v>240.61</v>
      </c>
      <c r="E3170" s="30">
        <v>243.43</v>
      </c>
    </row>
    <row r="3171" spans="1:5" x14ac:dyDescent="0.3">
      <c r="A3171" s="31">
        <v>40771</v>
      </c>
      <c r="B3171" s="30">
        <v>238.06</v>
      </c>
      <c r="C3171" s="30">
        <v>242.23</v>
      </c>
      <c r="D3171" s="30">
        <v>237.75</v>
      </c>
      <c r="E3171" s="30">
        <v>242.23</v>
      </c>
    </row>
    <row r="3172" spans="1:5" x14ac:dyDescent="0.3">
      <c r="A3172" s="31">
        <v>40767</v>
      </c>
      <c r="B3172" s="30">
        <v>237.41</v>
      </c>
      <c r="C3172" s="30">
        <v>237.94</v>
      </c>
      <c r="D3172" s="30">
        <v>229.77</v>
      </c>
      <c r="E3172" s="30">
        <v>230.38</v>
      </c>
    </row>
    <row r="3173" spans="1:5" x14ac:dyDescent="0.3">
      <c r="A3173" s="31">
        <v>40766</v>
      </c>
      <c r="B3173" s="30">
        <v>223.79</v>
      </c>
      <c r="C3173" s="30">
        <v>236.6</v>
      </c>
      <c r="D3173" s="30">
        <v>223.79</v>
      </c>
      <c r="E3173" s="30">
        <v>234.14</v>
      </c>
    </row>
    <row r="3174" spans="1:5" x14ac:dyDescent="0.3">
      <c r="A3174" s="31">
        <v>40765</v>
      </c>
      <c r="B3174" s="30">
        <v>243.34</v>
      </c>
      <c r="C3174" s="30">
        <v>243.36</v>
      </c>
      <c r="D3174" s="30">
        <v>232.75</v>
      </c>
      <c r="E3174" s="30">
        <v>233.23</v>
      </c>
    </row>
    <row r="3175" spans="1:5" x14ac:dyDescent="0.3">
      <c r="A3175" s="31">
        <v>40764</v>
      </c>
      <c r="B3175" s="30">
        <v>234.26</v>
      </c>
      <c r="C3175" s="30">
        <v>237.55</v>
      </c>
      <c r="D3175" s="30">
        <v>218.66</v>
      </c>
      <c r="E3175" s="30">
        <v>233.52</v>
      </c>
    </row>
    <row r="3176" spans="1:5" x14ac:dyDescent="0.3">
      <c r="A3176" s="31">
        <v>40763</v>
      </c>
      <c r="B3176" s="30">
        <v>248.34</v>
      </c>
      <c r="C3176" s="30">
        <v>251.38</v>
      </c>
      <c r="D3176" s="30">
        <v>233.89</v>
      </c>
      <c r="E3176" s="30">
        <v>242.45</v>
      </c>
    </row>
    <row r="3177" spans="1:5" x14ac:dyDescent="0.3">
      <c r="A3177" s="31">
        <v>40760</v>
      </c>
      <c r="B3177" s="30">
        <v>251.09</v>
      </c>
      <c r="C3177" s="30">
        <v>255.15</v>
      </c>
      <c r="D3177" s="30">
        <v>249.32</v>
      </c>
      <c r="E3177" s="30">
        <v>251.9</v>
      </c>
    </row>
    <row r="3178" spans="1:5" x14ac:dyDescent="0.3">
      <c r="A3178" s="31">
        <v>40759</v>
      </c>
      <c r="B3178" s="30">
        <v>267.77999999999997</v>
      </c>
      <c r="C3178" s="30">
        <v>268.35000000000002</v>
      </c>
      <c r="D3178" s="30">
        <v>261</v>
      </c>
      <c r="E3178" s="30">
        <v>261.54000000000002</v>
      </c>
    </row>
    <row r="3179" spans="1:5" x14ac:dyDescent="0.3">
      <c r="A3179" s="31">
        <v>40758</v>
      </c>
      <c r="B3179" s="30">
        <v>269.8</v>
      </c>
      <c r="C3179" s="30">
        <v>270.14</v>
      </c>
      <c r="D3179" s="30">
        <v>266.81</v>
      </c>
      <c r="E3179" s="30">
        <v>267.8</v>
      </c>
    </row>
    <row r="3180" spans="1:5" x14ac:dyDescent="0.3">
      <c r="A3180" s="31">
        <v>40757</v>
      </c>
      <c r="B3180" s="30">
        <v>279.54000000000002</v>
      </c>
      <c r="C3180" s="30">
        <v>279.88</v>
      </c>
      <c r="D3180" s="30">
        <v>274.70999999999998</v>
      </c>
      <c r="E3180" s="30">
        <v>275.39999999999998</v>
      </c>
    </row>
    <row r="3181" spans="1:5" x14ac:dyDescent="0.3">
      <c r="A3181" s="31">
        <v>40756</v>
      </c>
      <c r="B3181" s="30">
        <v>280.86</v>
      </c>
      <c r="C3181" s="30">
        <v>282.79000000000002</v>
      </c>
      <c r="D3181" s="30">
        <v>280.55</v>
      </c>
      <c r="E3181" s="30">
        <v>282.36</v>
      </c>
    </row>
    <row r="3182" spans="1:5" x14ac:dyDescent="0.3">
      <c r="A3182" s="31">
        <v>40753</v>
      </c>
      <c r="B3182" s="30">
        <v>280.52</v>
      </c>
      <c r="C3182" s="30">
        <v>280.52</v>
      </c>
      <c r="D3182" s="30">
        <v>277.05</v>
      </c>
      <c r="E3182" s="30">
        <v>277.11</v>
      </c>
    </row>
    <row r="3183" spans="1:5" x14ac:dyDescent="0.3">
      <c r="A3183" s="31">
        <v>40752</v>
      </c>
      <c r="B3183" s="30">
        <v>277.89</v>
      </c>
      <c r="C3183" s="30">
        <v>280.76</v>
      </c>
      <c r="D3183" s="30">
        <v>277.87</v>
      </c>
      <c r="E3183" s="30">
        <v>280.04000000000002</v>
      </c>
    </row>
    <row r="3184" spans="1:5" x14ac:dyDescent="0.3">
      <c r="A3184" s="31">
        <v>40751</v>
      </c>
      <c r="B3184" s="30">
        <v>279.54000000000002</v>
      </c>
      <c r="C3184" s="30">
        <v>282.77</v>
      </c>
      <c r="D3184" s="30">
        <v>279.49</v>
      </c>
      <c r="E3184" s="30">
        <v>282.7</v>
      </c>
    </row>
    <row r="3185" spans="1:5" x14ac:dyDescent="0.3">
      <c r="A3185" s="31">
        <v>40750</v>
      </c>
      <c r="B3185" s="30">
        <v>281.33999999999997</v>
      </c>
      <c r="C3185" s="30">
        <v>282.04000000000002</v>
      </c>
      <c r="D3185" s="30">
        <v>279.19</v>
      </c>
      <c r="E3185" s="30">
        <v>282.04000000000002</v>
      </c>
    </row>
    <row r="3186" spans="1:5" x14ac:dyDescent="0.3">
      <c r="A3186" s="31">
        <v>40749</v>
      </c>
      <c r="B3186" s="30">
        <v>280</v>
      </c>
      <c r="C3186" s="30">
        <v>280.47000000000003</v>
      </c>
      <c r="D3186" s="30">
        <v>279</v>
      </c>
      <c r="E3186" s="30">
        <v>279.66000000000003</v>
      </c>
    </row>
    <row r="3187" spans="1:5" x14ac:dyDescent="0.3">
      <c r="A3187" s="31">
        <v>40746</v>
      </c>
      <c r="B3187" s="30">
        <v>281.51</v>
      </c>
      <c r="C3187" s="30">
        <v>282.73</v>
      </c>
      <c r="D3187" s="30">
        <v>280.37</v>
      </c>
      <c r="E3187" s="30">
        <v>282.58999999999997</v>
      </c>
    </row>
    <row r="3188" spans="1:5" x14ac:dyDescent="0.3">
      <c r="A3188" s="31">
        <v>40745</v>
      </c>
      <c r="B3188" s="30">
        <v>280.19</v>
      </c>
      <c r="C3188" s="30">
        <v>280.47000000000003</v>
      </c>
      <c r="D3188" s="30">
        <v>277.89999999999998</v>
      </c>
      <c r="E3188" s="30">
        <v>279.2</v>
      </c>
    </row>
    <row r="3189" spans="1:5" x14ac:dyDescent="0.3">
      <c r="A3189" s="31">
        <v>40744</v>
      </c>
      <c r="B3189" s="30">
        <v>280.54000000000002</v>
      </c>
      <c r="C3189" s="30">
        <v>281.43</v>
      </c>
      <c r="D3189" s="30">
        <v>279.57</v>
      </c>
      <c r="E3189" s="30">
        <v>280.41000000000003</v>
      </c>
    </row>
    <row r="3190" spans="1:5" x14ac:dyDescent="0.3">
      <c r="A3190" s="31">
        <v>40743</v>
      </c>
      <c r="B3190" s="30">
        <v>276.16000000000003</v>
      </c>
      <c r="C3190" s="30">
        <v>278.08</v>
      </c>
      <c r="D3190" s="30">
        <v>275.75</v>
      </c>
      <c r="E3190" s="30">
        <v>276.58</v>
      </c>
    </row>
    <row r="3191" spans="1:5" x14ac:dyDescent="0.3">
      <c r="A3191" s="31">
        <v>40742</v>
      </c>
      <c r="B3191" s="30">
        <v>279.93</v>
      </c>
      <c r="C3191" s="30">
        <v>279.93</v>
      </c>
      <c r="D3191" s="30">
        <v>275.70999999999998</v>
      </c>
      <c r="E3191" s="30">
        <v>276.70999999999998</v>
      </c>
    </row>
    <row r="3192" spans="1:5" x14ac:dyDescent="0.3">
      <c r="A3192" s="31">
        <v>40739</v>
      </c>
      <c r="B3192" s="30">
        <v>276.98</v>
      </c>
      <c r="C3192" s="30">
        <v>279.58999999999997</v>
      </c>
      <c r="D3192" s="30">
        <v>276.86</v>
      </c>
      <c r="E3192" s="30">
        <v>279.58999999999997</v>
      </c>
    </row>
    <row r="3193" spans="1:5" x14ac:dyDescent="0.3">
      <c r="A3193" s="31">
        <v>40738</v>
      </c>
      <c r="B3193" s="30">
        <v>276.74</v>
      </c>
      <c r="C3193" s="30">
        <v>278.02999999999997</v>
      </c>
      <c r="D3193" s="30">
        <v>274.61</v>
      </c>
      <c r="E3193" s="30">
        <v>278.02999999999997</v>
      </c>
    </row>
    <row r="3194" spans="1:5" x14ac:dyDescent="0.3">
      <c r="A3194" s="31">
        <v>40737</v>
      </c>
      <c r="B3194" s="30">
        <v>276.83</v>
      </c>
      <c r="C3194" s="30">
        <v>278.38</v>
      </c>
      <c r="D3194" s="30">
        <v>275.52</v>
      </c>
      <c r="E3194" s="30">
        <v>278.32</v>
      </c>
    </row>
    <row r="3195" spans="1:5" x14ac:dyDescent="0.3">
      <c r="A3195" s="31">
        <v>40736</v>
      </c>
      <c r="B3195" s="30">
        <v>278.95999999999998</v>
      </c>
      <c r="C3195" s="30">
        <v>279.77</v>
      </c>
      <c r="D3195" s="30">
        <v>275.77</v>
      </c>
      <c r="E3195" s="30">
        <v>275.89999999999998</v>
      </c>
    </row>
    <row r="3196" spans="1:5" x14ac:dyDescent="0.3">
      <c r="A3196" s="31">
        <v>40735</v>
      </c>
      <c r="B3196" s="30">
        <v>284.22000000000003</v>
      </c>
      <c r="C3196" s="30">
        <v>284.77999999999997</v>
      </c>
      <c r="D3196" s="30">
        <v>281.73</v>
      </c>
      <c r="E3196" s="30">
        <v>282.45999999999998</v>
      </c>
    </row>
    <row r="3197" spans="1:5" x14ac:dyDescent="0.3">
      <c r="A3197" s="31">
        <v>40732</v>
      </c>
      <c r="B3197" s="30">
        <v>287.73</v>
      </c>
      <c r="C3197" s="30">
        <v>287.73</v>
      </c>
      <c r="D3197" s="30">
        <v>285.07</v>
      </c>
      <c r="E3197" s="30">
        <v>286.05</v>
      </c>
    </row>
    <row r="3198" spans="1:5" x14ac:dyDescent="0.3">
      <c r="A3198" s="31">
        <v>40731</v>
      </c>
      <c r="B3198" s="30">
        <v>284.41000000000003</v>
      </c>
      <c r="C3198" s="30">
        <v>286.86</v>
      </c>
      <c r="D3198" s="30">
        <v>284.06</v>
      </c>
      <c r="E3198" s="30">
        <v>286.07</v>
      </c>
    </row>
    <row r="3199" spans="1:5" x14ac:dyDescent="0.3">
      <c r="A3199" s="31">
        <v>40730</v>
      </c>
      <c r="B3199" s="30">
        <v>283.08</v>
      </c>
      <c r="C3199" s="30">
        <v>285.12</v>
      </c>
      <c r="D3199" s="30">
        <v>282.93</v>
      </c>
      <c r="E3199" s="30">
        <v>285.12</v>
      </c>
    </row>
    <row r="3200" spans="1:5" x14ac:dyDescent="0.3">
      <c r="A3200" s="31">
        <v>40729</v>
      </c>
      <c r="B3200" s="30">
        <v>282.10000000000002</v>
      </c>
      <c r="C3200" s="30">
        <v>284.11</v>
      </c>
      <c r="D3200" s="30">
        <v>281.61</v>
      </c>
      <c r="E3200" s="30">
        <v>283.88</v>
      </c>
    </row>
    <row r="3201" spans="1:5" x14ac:dyDescent="0.3">
      <c r="A3201" s="31">
        <v>40728</v>
      </c>
      <c r="B3201" s="30">
        <v>281.27999999999997</v>
      </c>
      <c r="C3201" s="30">
        <v>282.85000000000002</v>
      </c>
      <c r="D3201" s="30">
        <v>281.13</v>
      </c>
      <c r="E3201" s="30">
        <v>281.67</v>
      </c>
    </row>
    <row r="3202" spans="1:5" x14ac:dyDescent="0.3">
      <c r="A3202" s="31">
        <v>40725</v>
      </c>
      <c r="B3202" s="30">
        <v>277.89999999999998</v>
      </c>
      <c r="C3202" s="30">
        <v>279.69</v>
      </c>
      <c r="D3202" s="30">
        <v>277.33999999999997</v>
      </c>
      <c r="E3202" s="30">
        <v>278.77</v>
      </c>
    </row>
    <row r="3203" spans="1:5" x14ac:dyDescent="0.3">
      <c r="A3203" s="31">
        <v>40724</v>
      </c>
      <c r="B3203" s="30">
        <v>275.82</v>
      </c>
      <c r="C3203" s="30">
        <v>276.08</v>
      </c>
      <c r="D3203" s="30">
        <v>274.02</v>
      </c>
      <c r="E3203" s="30">
        <v>275.17</v>
      </c>
    </row>
    <row r="3204" spans="1:5" x14ac:dyDescent="0.3">
      <c r="A3204" s="31">
        <v>40723</v>
      </c>
      <c r="B3204" s="30">
        <v>275.33</v>
      </c>
      <c r="C3204" s="30">
        <v>275.47000000000003</v>
      </c>
      <c r="D3204" s="30">
        <v>273.06</v>
      </c>
      <c r="E3204" s="30">
        <v>274.61</v>
      </c>
    </row>
    <row r="3205" spans="1:5" x14ac:dyDescent="0.3">
      <c r="A3205" s="31">
        <v>40722</v>
      </c>
      <c r="B3205" s="30">
        <v>274.37</v>
      </c>
      <c r="C3205" s="30">
        <v>275.58999999999997</v>
      </c>
      <c r="D3205" s="30">
        <v>270.41000000000003</v>
      </c>
      <c r="E3205" s="30">
        <v>270.41000000000003</v>
      </c>
    </row>
    <row r="3206" spans="1:5" x14ac:dyDescent="0.3">
      <c r="A3206" s="31">
        <v>40721</v>
      </c>
      <c r="B3206" s="30">
        <v>272.23</v>
      </c>
      <c r="C3206" s="30">
        <v>272.42</v>
      </c>
      <c r="D3206" s="30">
        <v>269.68</v>
      </c>
      <c r="E3206" s="30">
        <v>271.44</v>
      </c>
    </row>
    <row r="3207" spans="1:5" x14ac:dyDescent="0.3">
      <c r="A3207" s="31">
        <v>40718</v>
      </c>
      <c r="B3207" s="30">
        <v>270.49</v>
      </c>
      <c r="C3207" s="30">
        <v>274.31</v>
      </c>
      <c r="D3207" s="30">
        <v>270.2</v>
      </c>
      <c r="E3207" s="30">
        <v>274.31</v>
      </c>
    </row>
    <row r="3208" spans="1:5" x14ac:dyDescent="0.3">
      <c r="A3208" s="31">
        <v>40717</v>
      </c>
      <c r="B3208" s="30">
        <v>268.35000000000002</v>
      </c>
      <c r="C3208" s="30">
        <v>270.77</v>
      </c>
      <c r="D3208" s="30">
        <v>268.29000000000002</v>
      </c>
      <c r="E3208" s="30">
        <v>269.33999999999997</v>
      </c>
    </row>
    <row r="3209" spans="1:5" x14ac:dyDescent="0.3">
      <c r="A3209" s="31">
        <v>40716</v>
      </c>
      <c r="B3209" s="30">
        <v>271.25</v>
      </c>
      <c r="C3209" s="30">
        <v>272.39</v>
      </c>
      <c r="D3209" s="30">
        <v>270.18</v>
      </c>
      <c r="E3209" s="30">
        <v>270.70999999999998</v>
      </c>
    </row>
    <row r="3210" spans="1:5" x14ac:dyDescent="0.3">
      <c r="A3210" s="31">
        <v>40715</v>
      </c>
      <c r="B3210" s="30">
        <v>267.27</v>
      </c>
      <c r="C3210" s="30">
        <v>269.24</v>
      </c>
      <c r="D3210" s="30">
        <v>264.27999999999997</v>
      </c>
      <c r="E3210" s="30">
        <v>268.64999999999998</v>
      </c>
    </row>
    <row r="3211" spans="1:5" x14ac:dyDescent="0.3">
      <c r="A3211" s="31">
        <v>40714</v>
      </c>
      <c r="B3211" s="30">
        <v>266.41000000000003</v>
      </c>
      <c r="C3211" s="30">
        <v>268.26</v>
      </c>
      <c r="D3211" s="30">
        <v>264.05</v>
      </c>
      <c r="E3211" s="30">
        <v>264.39</v>
      </c>
    </row>
    <row r="3212" spans="1:5" x14ac:dyDescent="0.3">
      <c r="A3212" s="31">
        <v>40711</v>
      </c>
      <c r="B3212" s="30">
        <v>270.18</v>
      </c>
      <c r="C3212" s="30">
        <v>270.33</v>
      </c>
      <c r="D3212" s="30">
        <v>263.02</v>
      </c>
      <c r="E3212" s="30">
        <v>266.22000000000003</v>
      </c>
    </row>
    <row r="3213" spans="1:5" x14ac:dyDescent="0.3">
      <c r="A3213" s="31">
        <v>40710</v>
      </c>
      <c r="B3213" s="30">
        <v>270.58999999999997</v>
      </c>
      <c r="C3213" s="30">
        <v>272.08</v>
      </c>
      <c r="D3213" s="30">
        <v>268.42</v>
      </c>
      <c r="E3213" s="30">
        <v>268.88</v>
      </c>
    </row>
    <row r="3214" spans="1:5" x14ac:dyDescent="0.3">
      <c r="A3214" s="31">
        <v>40709</v>
      </c>
      <c r="B3214" s="30">
        <v>275.12</v>
      </c>
      <c r="C3214" s="30">
        <v>275.26</v>
      </c>
      <c r="D3214" s="30">
        <v>271.51</v>
      </c>
      <c r="E3214" s="30">
        <v>274.52999999999997</v>
      </c>
    </row>
    <row r="3215" spans="1:5" x14ac:dyDescent="0.3">
      <c r="A3215" s="31">
        <v>40708</v>
      </c>
      <c r="B3215" s="30">
        <v>269.26</v>
      </c>
      <c r="C3215" s="30">
        <v>274.54000000000002</v>
      </c>
      <c r="D3215" s="30">
        <v>268.49</v>
      </c>
      <c r="E3215" s="30">
        <v>273.67</v>
      </c>
    </row>
    <row r="3216" spans="1:5" x14ac:dyDescent="0.3">
      <c r="A3216" s="31">
        <v>40707</v>
      </c>
      <c r="B3216" s="30">
        <v>266.81</v>
      </c>
      <c r="C3216" s="30">
        <v>270.76</v>
      </c>
      <c r="D3216" s="30">
        <v>266.44</v>
      </c>
      <c r="E3216" s="30">
        <v>269.79000000000002</v>
      </c>
    </row>
    <row r="3217" spans="1:5" x14ac:dyDescent="0.3">
      <c r="A3217" s="31">
        <v>40704</v>
      </c>
      <c r="B3217" s="30">
        <v>274.38</v>
      </c>
      <c r="C3217" s="30">
        <v>275.60000000000002</v>
      </c>
      <c r="D3217" s="30">
        <v>268.76</v>
      </c>
      <c r="E3217" s="30">
        <v>269.04000000000002</v>
      </c>
    </row>
    <row r="3218" spans="1:5" x14ac:dyDescent="0.3">
      <c r="A3218" s="31">
        <v>40703</v>
      </c>
      <c r="B3218" s="30">
        <v>273.55</v>
      </c>
      <c r="C3218" s="30">
        <v>274.83999999999997</v>
      </c>
      <c r="D3218" s="30">
        <v>271.79000000000002</v>
      </c>
      <c r="E3218" s="30">
        <v>272.44</v>
      </c>
    </row>
    <row r="3219" spans="1:5" x14ac:dyDescent="0.3">
      <c r="A3219" s="31">
        <v>40702</v>
      </c>
      <c r="B3219" s="30">
        <v>277.39</v>
      </c>
      <c r="C3219" s="30">
        <v>278.26</v>
      </c>
      <c r="D3219" s="30">
        <v>272.68</v>
      </c>
      <c r="E3219" s="30">
        <v>274.45999999999998</v>
      </c>
    </row>
    <row r="3220" spans="1:5" x14ac:dyDescent="0.3">
      <c r="A3220" s="31">
        <v>40701</v>
      </c>
      <c r="B3220" s="30">
        <v>276</v>
      </c>
      <c r="C3220" s="30">
        <v>277.88</v>
      </c>
      <c r="D3220" s="30">
        <v>275.92</v>
      </c>
      <c r="E3220" s="30">
        <v>276.97000000000003</v>
      </c>
    </row>
    <row r="3221" spans="1:5" x14ac:dyDescent="0.3">
      <c r="A3221" s="31">
        <v>40697</v>
      </c>
      <c r="B3221" s="30">
        <v>279.98</v>
      </c>
      <c r="C3221" s="30">
        <v>281.11</v>
      </c>
      <c r="D3221" s="30">
        <v>278.06</v>
      </c>
      <c r="E3221" s="30">
        <v>278.83999999999997</v>
      </c>
    </row>
    <row r="3222" spans="1:5" x14ac:dyDescent="0.3">
      <c r="A3222" s="31">
        <v>40696</v>
      </c>
      <c r="B3222" s="30">
        <v>277.07</v>
      </c>
      <c r="C3222" s="30">
        <v>280.73</v>
      </c>
      <c r="D3222" s="30">
        <v>276.37</v>
      </c>
      <c r="E3222" s="30">
        <v>278.76</v>
      </c>
    </row>
    <row r="3223" spans="1:5" x14ac:dyDescent="0.3">
      <c r="A3223" s="31">
        <v>40695</v>
      </c>
      <c r="B3223" s="30">
        <v>282.92</v>
      </c>
      <c r="C3223" s="30">
        <v>284.33999999999997</v>
      </c>
      <c r="D3223" s="30">
        <v>281.45</v>
      </c>
      <c r="E3223" s="30">
        <v>282.75</v>
      </c>
    </row>
    <row r="3224" spans="1:5" x14ac:dyDescent="0.3">
      <c r="A3224" s="31">
        <v>40694</v>
      </c>
      <c r="B3224" s="30">
        <v>277.73</v>
      </c>
      <c r="C3224" s="30">
        <v>283.92</v>
      </c>
      <c r="D3224" s="30">
        <v>277.44</v>
      </c>
      <c r="E3224" s="30">
        <v>282.76</v>
      </c>
    </row>
    <row r="3225" spans="1:5" x14ac:dyDescent="0.3">
      <c r="A3225" s="31">
        <v>40693</v>
      </c>
      <c r="B3225" s="30">
        <v>279.25</v>
      </c>
      <c r="C3225" s="30">
        <v>279.37</v>
      </c>
      <c r="D3225" s="30">
        <v>275.10000000000002</v>
      </c>
      <c r="E3225" s="30">
        <v>276.32</v>
      </c>
    </row>
    <row r="3226" spans="1:5" x14ac:dyDescent="0.3">
      <c r="A3226" s="31">
        <v>40690</v>
      </c>
      <c r="B3226" s="30">
        <v>275.62</v>
      </c>
      <c r="C3226" s="30">
        <v>278.97000000000003</v>
      </c>
      <c r="D3226" s="30">
        <v>275.26</v>
      </c>
      <c r="E3226" s="30">
        <v>277.35000000000002</v>
      </c>
    </row>
    <row r="3227" spans="1:5" x14ac:dyDescent="0.3">
      <c r="A3227" s="31">
        <v>40689</v>
      </c>
      <c r="B3227" s="30">
        <v>271.99</v>
      </c>
      <c r="C3227" s="30">
        <v>276.68</v>
      </c>
      <c r="D3227" s="30">
        <v>271.38</v>
      </c>
      <c r="E3227" s="30">
        <v>276.33</v>
      </c>
    </row>
    <row r="3228" spans="1:5" x14ac:dyDescent="0.3">
      <c r="A3228" s="31">
        <v>40688</v>
      </c>
      <c r="B3228" s="30">
        <v>273.52</v>
      </c>
      <c r="C3228" s="30">
        <v>274.74</v>
      </c>
      <c r="D3228" s="30">
        <v>267.77</v>
      </c>
      <c r="E3228" s="30">
        <v>268.62</v>
      </c>
    </row>
    <row r="3229" spans="1:5" x14ac:dyDescent="0.3">
      <c r="A3229" s="31">
        <v>40687</v>
      </c>
      <c r="B3229" s="30">
        <v>270.87</v>
      </c>
      <c r="C3229" s="30">
        <v>273.27</v>
      </c>
      <c r="D3229" s="30">
        <v>270.39999999999998</v>
      </c>
      <c r="E3229" s="30">
        <v>271.77999999999997</v>
      </c>
    </row>
    <row r="3230" spans="1:5" x14ac:dyDescent="0.3">
      <c r="A3230" s="31">
        <v>40686</v>
      </c>
      <c r="B3230" s="30">
        <v>277.08</v>
      </c>
      <c r="C3230" s="30">
        <v>277.08</v>
      </c>
      <c r="D3230" s="30">
        <v>271.19</v>
      </c>
      <c r="E3230" s="30">
        <v>271.19</v>
      </c>
    </row>
    <row r="3231" spans="1:5" x14ac:dyDescent="0.3">
      <c r="A3231" s="31">
        <v>40683</v>
      </c>
      <c r="B3231" s="30">
        <v>277.26</v>
      </c>
      <c r="C3231" s="30">
        <v>278.81</v>
      </c>
      <c r="D3231" s="30">
        <v>274.89</v>
      </c>
      <c r="E3231" s="30">
        <v>278.58999999999997</v>
      </c>
    </row>
    <row r="3232" spans="1:5" x14ac:dyDescent="0.3">
      <c r="A3232" s="31">
        <v>40682</v>
      </c>
      <c r="B3232" s="30">
        <v>282.39</v>
      </c>
      <c r="C3232" s="30">
        <v>282.73</v>
      </c>
      <c r="D3232" s="30">
        <v>275.98</v>
      </c>
      <c r="E3232" s="30">
        <v>276.47000000000003</v>
      </c>
    </row>
    <row r="3233" spans="1:5" x14ac:dyDescent="0.3">
      <c r="A3233" s="31">
        <v>40681</v>
      </c>
      <c r="B3233" s="30">
        <v>278.22000000000003</v>
      </c>
      <c r="C3233" s="30">
        <v>282.24</v>
      </c>
      <c r="D3233" s="30">
        <v>277.52999999999997</v>
      </c>
      <c r="E3233" s="30">
        <v>281.76</v>
      </c>
    </row>
    <row r="3234" spans="1:5" x14ac:dyDescent="0.3">
      <c r="A3234" s="31">
        <v>40680</v>
      </c>
      <c r="B3234" s="30">
        <v>277.13</v>
      </c>
      <c r="C3234" s="30">
        <v>278.19</v>
      </c>
      <c r="D3234" s="30">
        <v>275.57</v>
      </c>
      <c r="E3234" s="30">
        <v>277.14999999999998</v>
      </c>
    </row>
    <row r="3235" spans="1:5" x14ac:dyDescent="0.3">
      <c r="A3235" s="31">
        <v>40679</v>
      </c>
      <c r="B3235" s="30">
        <v>277.52999999999997</v>
      </c>
      <c r="C3235" s="30">
        <v>278.85000000000002</v>
      </c>
      <c r="D3235" s="30">
        <v>276.39</v>
      </c>
      <c r="E3235" s="30">
        <v>277.22000000000003</v>
      </c>
    </row>
    <row r="3236" spans="1:5" x14ac:dyDescent="0.3">
      <c r="A3236" s="31">
        <v>40676</v>
      </c>
      <c r="B3236" s="30">
        <v>281.27</v>
      </c>
      <c r="C3236" s="30">
        <v>281.56</v>
      </c>
      <c r="D3236" s="30">
        <v>277.5</v>
      </c>
      <c r="E3236" s="30">
        <v>279.58999999999997</v>
      </c>
    </row>
    <row r="3237" spans="1:5" x14ac:dyDescent="0.3">
      <c r="A3237" s="31">
        <v>40675</v>
      </c>
      <c r="B3237" s="30">
        <v>282.52</v>
      </c>
      <c r="C3237" s="30">
        <v>283.98</v>
      </c>
      <c r="D3237" s="30">
        <v>280.02</v>
      </c>
      <c r="E3237" s="30">
        <v>280.02</v>
      </c>
    </row>
    <row r="3238" spans="1:5" x14ac:dyDescent="0.3">
      <c r="A3238" s="31">
        <v>40674</v>
      </c>
      <c r="B3238" s="30">
        <v>285.66000000000003</v>
      </c>
      <c r="C3238" s="30">
        <v>286.3</v>
      </c>
      <c r="D3238" s="30">
        <v>283.36</v>
      </c>
      <c r="E3238" s="30">
        <v>286.3</v>
      </c>
    </row>
    <row r="3239" spans="1:5" x14ac:dyDescent="0.3">
      <c r="A3239" s="31">
        <v>40672</v>
      </c>
      <c r="B3239" s="30">
        <v>285.16000000000003</v>
      </c>
      <c r="C3239" s="30">
        <v>285.8</v>
      </c>
      <c r="D3239" s="30">
        <v>282.22000000000003</v>
      </c>
      <c r="E3239" s="30">
        <v>282.58999999999997</v>
      </c>
    </row>
    <row r="3240" spans="1:5" x14ac:dyDescent="0.3">
      <c r="A3240" s="31">
        <v>40669</v>
      </c>
      <c r="B3240" s="30">
        <v>284.54000000000002</v>
      </c>
      <c r="C3240" s="30">
        <v>285.14999999999998</v>
      </c>
      <c r="D3240" s="30">
        <v>281.93</v>
      </c>
      <c r="E3240" s="30">
        <v>283.68</v>
      </c>
    </row>
    <row r="3241" spans="1:5" x14ac:dyDescent="0.3">
      <c r="A3241" s="31">
        <v>40667</v>
      </c>
      <c r="B3241" s="30">
        <v>290.87</v>
      </c>
      <c r="C3241" s="30">
        <v>291.49</v>
      </c>
      <c r="D3241" s="30">
        <v>287.43</v>
      </c>
      <c r="E3241" s="30">
        <v>288.45999999999998</v>
      </c>
    </row>
    <row r="3242" spans="1:5" x14ac:dyDescent="0.3">
      <c r="A3242" s="31">
        <v>40666</v>
      </c>
      <c r="B3242" s="30">
        <v>294.85000000000002</v>
      </c>
      <c r="C3242" s="30">
        <v>295.51</v>
      </c>
      <c r="D3242" s="30">
        <v>289.94</v>
      </c>
      <c r="E3242" s="30">
        <v>291.64999999999998</v>
      </c>
    </row>
    <row r="3243" spans="1:5" x14ac:dyDescent="0.3">
      <c r="A3243" s="31">
        <v>40665</v>
      </c>
      <c r="B3243" s="30">
        <v>291.93</v>
      </c>
      <c r="C3243" s="30">
        <v>295.37</v>
      </c>
      <c r="D3243" s="30">
        <v>291.88</v>
      </c>
      <c r="E3243" s="30">
        <v>295.35000000000002</v>
      </c>
    </row>
    <row r="3244" spans="1:5" x14ac:dyDescent="0.3">
      <c r="A3244" s="31">
        <v>40662</v>
      </c>
      <c r="B3244" s="30">
        <v>292.37</v>
      </c>
      <c r="C3244" s="30">
        <v>293.76</v>
      </c>
      <c r="D3244" s="30">
        <v>288.35000000000002</v>
      </c>
      <c r="E3244" s="30">
        <v>290.39</v>
      </c>
    </row>
    <row r="3245" spans="1:5" x14ac:dyDescent="0.3">
      <c r="A3245" s="31">
        <v>40661</v>
      </c>
      <c r="B3245" s="30">
        <v>293.23</v>
      </c>
      <c r="C3245" s="30">
        <v>294.42</v>
      </c>
      <c r="D3245" s="30">
        <v>290.24</v>
      </c>
      <c r="E3245" s="30">
        <v>292.14999999999998</v>
      </c>
    </row>
    <row r="3246" spans="1:5" x14ac:dyDescent="0.3">
      <c r="A3246" s="31">
        <v>40660</v>
      </c>
      <c r="B3246" s="30">
        <v>294.05</v>
      </c>
      <c r="C3246" s="30">
        <v>295.16000000000003</v>
      </c>
      <c r="D3246" s="30">
        <v>290.04000000000002</v>
      </c>
      <c r="E3246" s="30">
        <v>292.08</v>
      </c>
    </row>
    <row r="3247" spans="1:5" x14ac:dyDescent="0.3">
      <c r="A3247" s="31">
        <v>40659</v>
      </c>
      <c r="B3247" s="30">
        <v>293.04000000000002</v>
      </c>
      <c r="C3247" s="30">
        <v>293.58999999999997</v>
      </c>
      <c r="D3247" s="30">
        <v>290.04000000000002</v>
      </c>
      <c r="E3247" s="30">
        <v>291.38</v>
      </c>
    </row>
    <row r="3248" spans="1:5" x14ac:dyDescent="0.3">
      <c r="A3248" s="31">
        <v>40658</v>
      </c>
      <c r="B3248" s="30">
        <v>291.72000000000003</v>
      </c>
      <c r="C3248" s="30">
        <v>293.01</v>
      </c>
      <c r="D3248" s="30">
        <v>290.82</v>
      </c>
      <c r="E3248" s="30">
        <v>292.69</v>
      </c>
    </row>
    <row r="3249" spans="1:5" x14ac:dyDescent="0.3">
      <c r="A3249" s="31">
        <v>40655</v>
      </c>
      <c r="B3249" s="30">
        <v>291.43</v>
      </c>
      <c r="C3249" s="30">
        <v>292.2</v>
      </c>
      <c r="D3249" s="30">
        <v>289.86</v>
      </c>
      <c r="E3249" s="30">
        <v>290.83999999999997</v>
      </c>
    </row>
    <row r="3250" spans="1:5" x14ac:dyDescent="0.3">
      <c r="A3250" s="31">
        <v>40654</v>
      </c>
      <c r="B3250" s="30">
        <v>289.99</v>
      </c>
      <c r="C3250" s="30">
        <v>293.16000000000003</v>
      </c>
      <c r="D3250" s="30">
        <v>289.08999999999997</v>
      </c>
      <c r="E3250" s="30">
        <v>291.16000000000003</v>
      </c>
    </row>
    <row r="3251" spans="1:5" x14ac:dyDescent="0.3">
      <c r="A3251" s="31">
        <v>40653</v>
      </c>
      <c r="B3251" s="30">
        <v>283.63</v>
      </c>
      <c r="C3251" s="30">
        <v>287.23</v>
      </c>
      <c r="D3251" s="30">
        <v>282.54000000000002</v>
      </c>
      <c r="E3251" s="30">
        <v>287.19</v>
      </c>
    </row>
    <row r="3252" spans="1:5" x14ac:dyDescent="0.3">
      <c r="A3252" s="31">
        <v>40652</v>
      </c>
      <c r="B3252" s="30">
        <v>279.36</v>
      </c>
      <c r="C3252" s="30">
        <v>282.12</v>
      </c>
      <c r="D3252" s="30">
        <v>278.83</v>
      </c>
      <c r="E3252" s="30">
        <v>280.43</v>
      </c>
    </row>
    <row r="3253" spans="1:5" x14ac:dyDescent="0.3">
      <c r="A3253" s="31">
        <v>40651</v>
      </c>
      <c r="B3253" s="30">
        <v>283.58</v>
      </c>
      <c r="C3253" s="30">
        <v>283.98</v>
      </c>
      <c r="D3253" s="30">
        <v>280.76</v>
      </c>
      <c r="E3253" s="30">
        <v>282.14</v>
      </c>
    </row>
    <row r="3254" spans="1:5" x14ac:dyDescent="0.3">
      <c r="A3254" s="31">
        <v>40648</v>
      </c>
      <c r="B3254" s="30">
        <v>282.36</v>
      </c>
      <c r="C3254" s="30">
        <v>283.23</v>
      </c>
      <c r="D3254" s="30">
        <v>280.83</v>
      </c>
      <c r="E3254" s="30">
        <v>282.8</v>
      </c>
    </row>
    <row r="3255" spans="1:5" x14ac:dyDescent="0.3">
      <c r="A3255" s="31">
        <v>40647</v>
      </c>
      <c r="B3255" s="30">
        <v>279.89</v>
      </c>
      <c r="C3255" s="30">
        <v>283.14999999999998</v>
      </c>
      <c r="D3255" s="30">
        <v>278.64999999999998</v>
      </c>
      <c r="E3255" s="30">
        <v>283.14999999999998</v>
      </c>
    </row>
    <row r="3256" spans="1:5" x14ac:dyDescent="0.3">
      <c r="A3256" s="31">
        <v>40646</v>
      </c>
      <c r="B3256" s="30">
        <v>276.5</v>
      </c>
      <c r="C3256" s="30">
        <v>280.68</v>
      </c>
      <c r="D3256" s="30">
        <v>275.12</v>
      </c>
      <c r="E3256" s="30">
        <v>280.68</v>
      </c>
    </row>
    <row r="3257" spans="1:5" x14ac:dyDescent="0.3">
      <c r="A3257" s="31">
        <v>40645</v>
      </c>
      <c r="B3257" s="30">
        <v>279.74</v>
      </c>
      <c r="C3257" s="30">
        <v>279.77999999999997</v>
      </c>
      <c r="D3257" s="30">
        <v>275.99</v>
      </c>
      <c r="E3257" s="30">
        <v>276.13</v>
      </c>
    </row>
    <row r="3258" spans="1:5" x14ac:dyDescent="0.3">
      <c r="A3258" s="31">
        <v>40644</v>
      </c>
      <c r="B3258" s="30">
        <v>280.79000000000002</v>
      </c>
      <c r="C3258" s="30">
        <v>282.02999999999997</v>
      </c>
      <c r="D3258" s="30">
        <v>279.33999999999997</v>
      </c>
      <c r="E3258" s="30">
        <v>280.49</v>
      </c>
    </row>
    <row r="3259" spans="1:5" x14ac:dyDescent="0.3">
      <c r="A3259" s="31">
        <v>40641</v>
      </c>
      <c r="B3259" s="30">
        <v>280</v>
      </c>
      <c r="C3259" s="30">
        <v>282.20999999999998</v>
      </c>
      <c r="D3259" s="30">
        <v>279.7</v>
      </c>
      <c r="E3259" s="30">
        <v>281.05</v>
      </c>
    </row>
    <row r="3260" spans="1:5" x14ac:dyDescent="0.3">
      <c r="A3260" s="31">
        <v>40640</v>
      </c>
      <c r="B3260" s="30">
        <v>282.22000000000003</v>
      </c>
      <c r="C3260" s="30">
        <v>282.62</v>
      </c>
      <c r="D3260" s="30">
        <v>279.14999999999998</v>
      </c>
      <c r="E3260" s="30">
        <v>280.45</v>
      </c>
    </row>
    <row r="3261" spans="1:5" x14ac:dyDescent="0.3">
      <c r="A3261" s="31">
        <v>40639</v>
      </c>
      <c r="B3261" s="30">
        <v>281.8</v>
      </c>
      <c r="C3261" s="30">
        <v>282.73</v>
      </c>
      <c r="D3261" s="30">
        <v>280.25</v>
      </c>
      <c r="E3261" s="30">
        <v>281.35000000000002</v>
      </c>
    </row>
    <row r="3262" spans="1:5" x14ac:dyDescent="0.3">
      <c r="A3262" s="31">
        <v>40638</v>
      </c>
      <c r="B3262" s="30">
        <v>280.3</v>
      </c>
      <c r="C3262" s="30">
        <v>282.02999999999997</v>
      </c>
      <c r="D3262" s="30">
        <v>278.87</v>
      </c>
      <c r="E3262" s="30">
        <v>282.02999999999997</v>
      </c>
    </row>
    <row r="3263" spans="1:5" x14ac:dyDescent="0.3">
      <c r="A3263" s="31">
        <v>40637</v>
      </c>
      <c r="B3263" s="30">
        <v>281.10000000000002</v>
      </c>
      <c r="C3263" s="30">
        <v>281.3</v>
      </c>
      <c r="D3263" s="30">
        <v>278.38</v>
      </c>
      <c r="E3263" s="30">
        <v>280.01</v>
      </c>
    </row>
    <row r="3264" spans="1:5" x14ac:dyDescent="0.3">
      <c r="A3264" s="31">
        <v>40634</v>
      </c>
      <c r="B3264" s="30">
        <v>278.92</v>
      </c>
      <c r="C3264" s="30">
        <v>280.73</v>
      </c>
      <c r="D3264" s="30">
        <v>278.10000000000002</v>
      </c>
      <c r="E3264" s="30">
        <v>280.73</v>
      </c>
    </row>
    <row r="3265" spans="1:5" x14ac:dyDescent="0.3">
      <c r="A3265" s="31">
        <v>40633</v>
      </c>
      <c r="B3265" s="30">
        <v>277.97000000000003</v>
      </c>
      <c r="C3265" s="30">
        <v>278.87</v>
      </c>
      <c r="D3265" s="30">
        <v>276.52</v>
      </c>
      <c r="E3265" s="30">
        <v>278.87</v>
      </c>
    </row>
    <row r="3266" spans="1:5" x14ac:dyDescent="0.3">
      <c r="A3266" s="31">
        <v>40632</v>
      </c>
      <c r="B3266" s="30">
        <v>274.76</v>
      </c>
      <c r="C3266" s="30">
        <v>278.2</v>
      </c>
      <c r="D3266" s="30">
        <v>274.45999999999998</v>
      </c>
      <c r="E3266" s="30">
        <v>277.04000000000002</v>
      </c>
    </row>
    <row r="3267" spans="1:5" x14ac:dyDescent="0.3">
      <c r="A3267" s="31">
        <v>40631</v>
      </c>
      <c r="B3267" s="30">
        <v>271.49</v>
      </c>
      <c r="C3267" s="30">
        <v>274.22000000000003</v>
      </c>
      <c r="D3267" s="30">
        <v>271.04000000000002</v>
      </c>
      <c r="E3267" s="30">
        <v>274.22000000000003</v>
      </c>
    </row>
    <row r="3268" spans="1:5" x14ac:dyDescent="0.3">
      <c r="A3268" s="31">
        <v>40630</v>
      </c>
      <c r="B3268" s="30">
        <v>271.7</v>
      </c>
      <c r="C3268" s="30">
        <v>272.64999999999998</v>
      </c>
      <c r="D3268" s="30">
        <v>270.51</v>
      </c>
      <c r="E3268" s="30">
        <v>272.13</v>
      </c>
    </row>
    <row r="3269" spans="1:5" x14ac:dyDescent="0.3">
      <c r="A3269" s="31">
        <v>40627</v>
      </c>
      <c r="B3269" s="30">
        <v>271.91000000000003</v>
      </c>
      <c r="C3269" s="30">
        <v>272.22000000000003</v>
      </c>
      <c r="D3269" s="30">
        <v>269.77999999999997</v>
      </c>
      <c r="E3269" s="30">
        <v>271.66000000000003</v>
      </c>
    </row>
    <row r="3270" spans="1:5" x14ac:dyDescent="0.3">
      <c r="A3270" s="31">
        <v>40626</v>
      </c>
      <c r="B3270" s="30">
        <v>266.97000000000003</v>
      </c>
      <c r="C3270" s="30">
        <v>268.95</v>
      </c>
      <c r="D3270" s="30">
        <v>266.85000000000002</v>
      </c>
      <c r="E3270" s="30">
        <v>268.93</v>
      </c>
    </row>
    <row r="3271" spans="1:5" x14ac:dyDescent="0.3">
      <c r="A3271" s="31">
        <v>40625</v>
      </c>
      <c r="B3271" s="30">
        <v>266.69</v>
      </c>
      <c r="C3271" s="30">
        <v>266.99</v>
      </c>
      <c r="D3271" s="30">
        <v>264.64</v>
      </c>
      <c r="E3271" s="30">
        <v>265.67</v>
      </c>
    </row>
    <row r="3272" spans="1:5" x14ac:dyDescent="0.3">
      <c r="A3272" s="31">
        <v>40624</v>
      </c>
      <c r="B3272" s="30">
        <v>265.97000000000003</v>
      </c>
      <c r="C3272" s="30">
        <v>266.48</v>
      </c>
      <c r="D3272" s="30">
        <v>264.76</v>
      </c>
      <c r="E3272" s="30">
        <v>266.05</v>
      </c>
    </row>
    <row r="3273" spans="1:5" x14ac:dyDescent="0.3">
      <c r="A3273" s="31">
        <v>40623</v>
      </c>
      <c r="B3273" s="30">
        <v>262.74</v>
      </c>
      <c r="C3273" s="30">
        <v>265.18</v>
      </c>
      <c r="D3273" s="30">
        <v>262.64</v>
      </c>
      <c r="E3273" s="30">
        <v>264.89</v>
      </c>
    </row>
    <row r="3274" spans="1:5" x14ac:dyDescent="0.3">
      <c r="A3274" s="31">
        <v>40620</v>
      </c>
      <c r="B3274" s="30">
        <v>260.13</v>
      </c>
      <c r="C3274" s="30">
        <v>263.58999999999997</v>
      </c>
      <c r="D3274" s="30">
        <v>259.58</v>
      </c>
      <c r="E3274" s="30">
        <v>262.39</v>
      </c>
    </row>
    <row r="3275" spans="1:5" x14ac:dyDescent="0.3">
      <c r="A3275" s="31">
        <v>40619</v>
      </c>
      <c r="B3275" s="30">
        <v>254.66</v>
      </c>
      <c r="C3275" s="30">
        <v>260.25</v>
      </c>
      <c r="D3275" s="30">
        <v>254.23</v>
      </c>
      <c r="E3275" s="30">
        <v>259.8</v>
      </c>
    </row>
    <row r="3276" spans="1:5" x14ac:dyDescent="0.3">
      <c r="A3276" s="31">
        <v>40618</v>
      </c>
      <c r="B3276" s="30">
        <v>258.44</v>
      </c>
      <c r="C3276" s="30">
        <v>260.22000000000003</v>
      </c>
      <c r="D3276" s="30">
        <v>255.66</v>
      </c>
      <c r="E3276" s="30">
        <v>259.44</v>
      </c>
    </row>
    <row r="3277" spans="1:5" x14ac:dyDescent="0.3">
      <c r="A3277" s="31">
        <v>40617</v>
      </c>
      <c r="B3277" s="30">
        <v>260.14</v>
      </c>
      <c r="C3277" s="30">
        <v>262.77</v>
      </c>
      <c r="D3277" s="30">
        <v>249.34</v>
      </c>
      <c r="E3277" s="30">
        <v>254.29</v>
      </c>
    </row>
    <row r="3278" spans="1:5" x14ac:dyDescent="0.3">
      <c r="A3278" s="31">
        <v>40616</v>
      </c>
      <c r="B3278" s="30">
        <v>256.64</v>
      </c>
      <c r="C3278" s="30">
        <v>260.69</v>
      </c>
      <c r="D3278" s="30">
        <v>254.63</v>
      </c>
      <c r="E3278" s="30">
        <v>260.69</v>
      </c>
    </row>
    <row r="3279" spans="1:5" x14ac:dyDescent="0.3">
      <c r="A3279" s="31">
        <v>40613</v>
      </c>
      <c r="B3279" s="30">
        <v>257.17</v>
      </c>
      <c r="C3279" s="30">
        <v>259.22000000000003</v>
      </c>
      <c r="D3279" s="30">
        <v>256.14999999999998</v>
      </c>
      <c r="E3279" s="30">
        <v>256.83</v>
      </c>
    </row>
    <row r="3280" spans="1:5" x14ac:dyDescent="0.3">
      <c r="A3280" s="31">
        <v>40612</v>
      </c>
      <c r="B3280" s="30">
        <v>263.41000000000003</v>
      </c>
      <c r="C3280" s="30">
        <v>263.66000000000003</v>
      </c>
      <c r="D3280" s="30">
        <v>259.55</v>
      </c>
      <c r="E3280" s="30">
        <v>260.58999999999997</v>
      </c>
    </row>
    <row r="3281" spans="1:5" x14ac:dyDescent="0.3">
      <c r="A3281" s="31">
        <v>40611</v>
      </c>
      <c r="B3281" s="30">
        <v>264.83999999999997</v>
      </c>
      <c r="C3281" s="30">
        <v>266.18</v>
      </c>
      <c r="D3281" s="30">
        <v>262.39</v>
      </c>
      <c r="E3281" s="30">
        <v>263.8</v>
      </c>
    </row>
    <row r="3282" spans="1:5" x14ac:dyDescent="0.3">
      <c r="A3282" s="31">
        <v>40610</v>
      </c>
      <c r="B3282" s="30">
        <v>261.87</v>
      </c>
      <c r="C3282" s="30">
        <v>265.08999999999997</v>
      </c>
      <c r="D3282" s="30">
        <v>260.56</v>
      </c>
      <c r="E3282" s="30">
        <v>263.33</v>
      </c>
    </row>
    <row r="3283" spans="1:5" x14ac:dyDescent="0.3">
      <c r="A3283" s="31">
        <v>40609</v>
      </c>
      <c r="B3283" s="30">
        <v>264.12</v>
      </c>
      <c r="C3283" s="30">
        <v>265.2</v>
      </c>
      <c r="D3283" s="30">
        <v>261.12</v>
      </c>
      <c r="E3283" s="30">
        <v>261.44</v>
      </c>
    </row>
    <row r="3284" spans="1:5" x14ac:dyDescent="0.3">
      <c r="A3284" s="31">
        <v>40606</v>
      </c>
      <c r="B3284" s="30">
        <v>263.06</v>
      </c>
      <c r="C3284" s="30">
        <v>265.95999999999998</v>
      </c>
      <c r="D3284" s="30">
        <v>262.41000000000003</v>
      </c>
      <c r="E3284" s="30">
        <v>265.42</v>
      </c>
    </row>
    <row r="3285" spans="1:5" x14ac:dyDescent="0.3">
      <c r="A3285" s="31">
        <v>40605</v>
      </c>
      <c r="B3285" s="30">
        <v>256.82</v>
      </c>
      <c r="C3285" s="30">
        <v>260.48</v>
      </c>
      <c r="D3285" s="30">
        <v>256.55</v>
      </c>
      <c r="E3285" s="30">
        <v>260.48</v>
      </c>
    </row>
    <row r="3286" spans="1:5" x14ac:dyDescent="0.3">
      <c r="A3286" s="31">
        <v>40604</v>
      </c>
      <c r="B3286" s="30">
        <v>253.95</v>
      </c>
      <c r="C3286" s="30">
        <v>256.58</v>
      </c>
      <c r="D3286" s="30">
        <v>253.9</v>
      </c>
      <c r="E3286" s="30">
        <v>254.96</v>
      </c>
    </row>
    <row r="3287" spans="1:5" x14ac:dyDescent="0.3">
      <c r="A3287" s="31">
        <v>40602</v>
      </c>
      <c r="B3287" s="30">
        <v>257.95999999999998</v>
      </c>
      <c r="C3287" s="30">
        <v>258.83</v>
      </c>
      <c r="D3287" s="30">
        <v>255.88</v>
      </c>
      <c r="E3287" s="30">
        <v>256.36</v>
      </c>
    </row>
    <row r="3288" spans="1:5" x14ac:dyDescent="0.3">
      <c r="A3288" s="31">
        <v>40599</v>
      </c>
      <c r="B3288" s="30">
        <v>258.49</v>
      </c>
      <c r="C3288" s="30">
        <v>259.68</v>
      </c>
      <c r="D3288" s="30">
        <v>256.43</v>
      </c>
      <c r="E3288" s="30">
        <v>259.27999999999997</v>
      </c>
    </row>
    <row r="3289" spans="1:5" x14ac:dyDescent="0.3">
      <c r="A3289" s="31">
        <v>40598</v>
      </c>
      <c r="B3289" s="30">
        <v>258.69</v>
      </c>
      <c r="C3289" s="30">
        <v>260.39999999999998</v>
      </c>
      <c r="D3289" s="30">
        <v>257.04000000000002</v>
      </c>
      <c r="E3289" s="30">
        <v>257.69</v>
      </c>
    </row>
    <row r="3290" spans="1:5" x14ac:dyDescent="0.3">
      <c r="A3290" s="31">
        <v>40597</v>
      </c>
      <c r="B3290" s="30">
        <v>259.18</v>
      </c>
      <c r="C3290" s="30">
        <v>261.3</v>
      </c>
      <c r="D3290" s="30">
        <v>257.87</v>
      </c>
      <c r="E3290" s="30">
        <v>259.20999999999998</v>
      </c>
    </row>
    <row r="3291" spans="1:5" x14ac:dyDescent="0.3">
      <c r="A3291" s="31">
        <v>40596</v>
      </c>
      <c r="B3291" s="30">
        <v>260.81</v>
      </c>
      <c r="C3291" s="30">
        <v>262.06</v>
      </c>
      <c r="D3291" s="30">
        <v>258.58</v>
      </c>
      <c r="E3291" s="30">
        <v>260.13</v>
      </c>
    </row>
    <row r="3292" spans="1:5" x14ac:dyDescent="0.3">
      <c r="A3292" s="31">
        <v>40595</v>
      </c>
      <c r="B3292" s="30">
        <v>265.88</v>
      </c>
      <c r="C3292" s="30">
        <v>266.07</v>
      </c>
      <c r="D3292" s="30">
        <v>262.70999999999998</v>
      </c>
      <c r="E3292" s="30">
        <v>264.55</v>
      </c>
    </row>
    <row r="3293" spans="1:5" x14ac:dyDescent="0.3">
      <c r="A3293" s="31">
        <v>40592</v>
      </c>
      <c r="B3293" s="30">
        <v>263.02999999999997</v>
      </c>
      <c r="C3293" s="30">
        <v>266.22000000000003</v>
      </c>
      <c r="D3293" s="30">
        <v>261.82</v>
      </c>
      <c r="E3293" s="30">
        <v>265.8</v>
      </c>
    </row>
    <row r="3294" spans="1:5" x14ac:dyDescent="0.3">
      <c r="A3294" s="31">
        <v>40591</v>
      </c>
      <c r="B3294" s="30">
        <v>264.41000000000003</v>
      </c>
      <c r="C3294" s="30">
        <v>265.14</v>
      </c>
      <c r="D3294" s="30">
        <v>258.83</v>
      </c>
      <c r="E3294" s="30">
        <v>261.23</v>
      </c>
    </row>
    <row r="3295" spans="1:5" x14ac:dyDescent="0.3">
      <c r="A3295" s="31">
        <v>40590</v>
      </c>
      <c r="B3295" s="30">
        <v>264.95</v>
      </c>
      <c r="C3295" s="30">
        <v>267.14</v>
      </c>
      <c r="D3295" s="30">
        <v>262.52</v>
      </c>
      <c r="E3295" s="30">
        <v>262.56</v>
      </c>
    </row>
    <row r="3296" spans="1:5" x14ac:dyDescent="0.3">
      <c r="A3296" s="31">
        <v>40589</v>
      </c>
      <c r="B3296" s="30">
        <v>266.49</v>
      </c>
      <c r="C3296" s="30">
        <v>268.23</v>
      </c>
      <c r="D3296" s="30">
        <v>264.39</v>
      </c>
      <c r="E3296" s="30">
        <v>265.39999999999998</v>
      </c>
    </row>
    <row r="3297" spans="1:5" x14ac:dyDescent="0.3">
      <c r="A3297" s="31">
        <v>40588</v>
      </c>
      <c r="B3297" s="30">
        <v>263.49</v>
      </c>
      <c r="C3297" s="30">
        <v>266.29000000000002</v>
      </c>
      <c r="D3297" s="30">
        <v>261.98</v>
      </c>
      <c r="E3297" s="30">
        <v>266.02</v>
      </c>
    </row>
    <row r="3298" spans="1:5" x14ac:dyDescent="0.3">
      <c r="A3298" s="31">
        <v>40585</v>
      </c>
      <c r="B3298" s="30">
        <v>264.8</v>
      </c>
      <c r="C3298" s="30">
        <v>266.76</v>
      </c>
      <c r="D3298" s="30">
        <v>260.13</v>
      </c>
      <c r="E3298" s="30">
        <v>260.39999999999998</v>
      </c>
    </row>
    <row r="3299" spans="1:5" x14ac:dyDescent="0.3">
      <c r="A3299" s="31">
        <v>40584</v>
      </c>
      <c r="B3299" s="30">
        <v>269.20999999999998</v>
      </c>
      <c r="C3299" s="30">
        <v>269.83</v>
      </c>
      <c r="D3299" s="30">
        <v>264.57</v>
      </c>
      <c r="E3299" s="30">
        <v>264.57</v>
      </c>
    </row>
    <row r="3300" spans="1:5" x14ac:dyDescent="0.3">
      <c r="A3300" s="31">
        <v>40583</v>
      </c>
      <c r="B3300" s="30">
        <v>274.18</v>
      </c>
      <c r="C3300" s="30">
        <v>274.2</v>
      </c>
      <c r="D3300" s="30">
        <v>268.83999999999997</v>
      </c>
      <c r="E3300" s="30">
        <v>269.89999999999998</v>
      </c>
    </row>
    <row r="3301" spans="1:5" x14ac:dyDescent="0.3">
      <c r="A3301" s="31">
        <v>40582</v>
      </c>
      <c r="B3301" s="30">
        <v>276.01</v>
      </c>
      <c r="C3301" s="30">
        <v>276.36</v>
      </c>
      <c r="D3301" s="30">
        <v>272.83999999999997</v>
      </c>
      <c r="E3301" s="30">
        <v>273.16000000000003</v>
      </c>
    </row>
    <row r="3302" spans="1:5" x14ac:dyDescent="0.3">
      <c r="A3302" s="31">
        <v>40581</v>
      </c>
      <c r="B3302" s="30">
        <v>277.76</v>
      </c>
      <c r="C3302" s="30">
        <v>278.68</v>
      </c>
      <c r="D3302" s="30">
        <v>274.89999999999998</v>
      </c>
      <c r="E3302" s="30">
        <v>274.89999999999998</v>
      </c>
    </row>
    <row r="3303" spans="1:5" x14ac:dyDescent="0.3">
      <c r="A3303" s="31">
        <v>40575</v>
      </c>
      <c r="B3303" s="30">
        <v>274.5</v>
      </c>
      <c r="C3303" s="30">
        <v>275.45999999999998</v>
      </c>
      <c r="D3303" s="30">
        <v>273.44</v>
      </c>
      <c r="E3303" s="30">
        <v>273.45</v>
      </c>
    </row>
    <row r="3304" spans="1:5" x14ac:dyDescent="0.3">
      <c r="A3304" s="31">
        <v>40574</v>
      </c>
      <c r="B3304" s="30">
        <v>274.8</v>
      </c>
      <c r="C3304" s="30">
        <v>275.95</v>
      </c>
      <c r="D3304" s="30">
        <v>273.12</v>
      </c>
      <c r="E3304" s="30">
        <v>273.12</v>
      </c>
    </row>
    <row r="3305" spans="1:5" x14ac:dyDescent="0.3">
      <c r="A3305" s="31">
        <v>40571</v>
      </c>
      <c r="B3305" s="30">
        <v>279.18</v>
      </c>
      <c r="C3305" s="30">
        <v>279.79000000000002</v>
      </c>
      <c r="D3305" s="30">
        <v>276.58</v>
      </c>
      <c r="E3305" s="30">
        <v>278.45</v>
      </c>
    </row>
    <row r="3306" spans="1:5" x14ac:dyDescent="0.3">
      <c r="A3306" s="31">
        <v>40570</v>
      </c>
      <c r="B3306" s="30">
        <v>279.33999999999997</v>
      </c>
      <c r="C3306" s="30">
        <v>280.26</v>
      </c>
      <c r="D3306" s="30">
        <v>278.33999999999997</v>
      </c>
      <c r="E3306" s="30">
        <v>279.2</v>
      </c>
    </row>
    <row r="3307" spans="1:5" x14ac:dyDescent="0.3">
      <c r="A3307" s="31">
        <v>40569</v>
      </c>
      <c r="B3307" s="30">
        <v>276.16000000000003</v>
      </c>
      <c r="C3307" s="30">
        <v>279.19</v>
      </c>
      <c r="D3307" s="30">
        <v>275.92</v>
      </c>
      <c r="E3307" s="30">
        <v>278.81</v>
      </c>
    </row>
    <row r="3308" spans="1:5" x14ac:dyDescent="0.3">
      <c r="A3308" s="31">
        <v>40568</v>
      </c>
      <c r="B3308" s="30">
        <v>275.8</v>
      </c>
      <c r="C3308" s="30">
        <v>277.76</v>
      </c>
      <c r="D3308" s="30">
        <v>274.86</v>
      </c>
      <c r="E3308" s="30">
        <v>275.18</v>
      </c>
    </row>
    <row r="3309" spans="1:5" x14ac:dyDescent="0.3">
      <c r="A3309" s="31">
        <v>40567</v>
      </c>
      <c r="B3309" s="30">
        <v>272.25</v>
      </c>
      <c r="C3309" s="30">
        <v>274.68</v>
      </c>
      <c r="D3309" s="30">
        <v>271.92</v>
      </c>
      <c r="E3309" s="30">
        <v>274.5</v>
      </c>
    </row>
    <row r="3310" spans="1:5" x14ac:dyDescent="0.3">
      <c r="A3310" s="31">
        <v>40564</v>
      </c>
      <c r="B3310" s="30">
        <v>277.22000000000003</v>
      </c>
      <c r="C3310" s="30">
        <v>277.38</v>
      </c>
      <c r="D3310" s="30">
        <v>272.27999999999997</v>
      </c>
      <c r="E3310" s="30">
        <v>272.67</v>
      </c>
    </row>
    <row r="3311" spans="1:5" x14ac:dyDescent="0.3">
      <c r="A3311" s="31">
        <v>40563</v>
      </c>
      <c r="B3311" s="30">
        <v>278.52</v>
      </c>
      <c r="C3311" s="30">
        <v>278.95999999999998</v>
      </c>
      <c r="D3311" s="30">
        <v>277.12</v>
      </c>
      <c r="E3311" s="30">
        <v>277.75</v>
      </c>
    </row>
    <row r="3312" spans="1:5" x14ac:dyDescent="0.3">
      <c r="A3312" s="31">
        <v>40562</v>
      </c>
      <c r="B3312" s="30">
        <v>277.89999999999998</v>
      </c>
      <c r="C3312" s="30">
        <v>279.86</v>
      </c>
      <c r="D3312" s="30">
        <v>274.81</v>
      </c>
      <c r="E3312" s="30">
        <v>279.25</v>
      </c>
    </row>
    <row r="3313" spans="1:5" x14ac:dyDescent="0.3">
      <c r="A3313" s="31">
        <v>40561</v>
      </c>
      <c r="B3313" s="30">
        <v>276.43</v>
      </c>
      <c r="C3313" s="30">
        <v>278.8</v>
      </c>
      <c r="D3313" s="30">
        <v>276.07</v>
      </c>
      <c r="E3313" s="30">
        <v>276.60000000000002</v>
      </c>
    </row>
    <row r="3314" spans="1:5" x14ac:dyDescent="0.3">
      <c r="A3314" s="31">
        <v>40560</v>
      </c>
      <c r="B3314" s="30">
        <v>278.49</v>
      </c>
      <c r="C3314" s="30">
        <v>279.67</v>
      </c>
      <c r="D3314" s="30">
        <v>277.04000000000002</v>
      </c>
      <c r="E3314" s="30">
        <v>277.05</v>
      </c>
    </row>
    <row r="3315" spans="1:5" x14ac:dyDescent="0.3">
      <c r="A3315" s="31">
        <v>40557</v>
      </c>
      <c r="B3315" s="30">
        <v>275.39</v>
      </c>
      <c r="C3315" s="30">
        <v>278.17</v>
      </c>
      <c r="D3315" s="30">
        <v>273.45</v>
      </c>
      <c r="E3315" s="30">
        <v>278.17</v>
      </c>
    </row>
    <row r="3316" spans="1:5" x14ac:dyDescent="0.3">
      <c r="A3316" s="31">
        <v>40556</v>
      </c>
      <c r="B3316" s="30">
        <v>276.49</v>
      </c>
      <c r="C3316" s="30">
        <v>278.52</v>
      </c>
      <c r="D3316" s="30">
        <v>274.81</v>
      </c>
      <c r="E3316" s="30">
        <v>275.52</v>
      </c>
    </row>
    <row r="3317" spans="1:5" x14ac:dyDescent="0.3">
      <c r="A3317" s="31">
        <v>40555</v>
      </c>
      <c r="B3317" s="30">
        <v>275.52999999999997</v>
      </c>
      <c r="C3317" s="30">
        <v>276.7</v>
      </c>
      <c r="D3317" s="30">
        <v>274.79000000000002</v>
      </c>
      <c r="E3317" s="30">
        <v>276.17</v>
      </c>
    </row>
    <row r="3318" spans="1:5" x14ac:dyDescent="0.3">
      <c r="A3318" s="31">
        <v>40554</v>
      </c>
      <c r="B3318" s="30">
        <v>273.81</v>
      </c>
      <c r="C3318" s="30">
        <v>275.10000000000002</v>
      </c>
      <c r="D3318" s="30">
        <v>271.26</v>
      </c>
      <c r="E3318" s="30">
        <v>275.10000000000002</v>
      </c>
    </row>
    <row r="3319" spans="1:5" x14ac:dyDescent="0.3">
      <c r="A3319" s="31">
        <v>40553</v>
      </c>
      <c r="B3319" s="30">
        <v>274.91000000000003</v>
      </c>
      <c r="C3319" s="30">
        <v>275.75</v>
      </c>
      <c r="D3319" s="30">
        <v>272.44</v>
      </c>
      <c r="E3319" s="30">
        <v>273.99</v>
      </c>
    </row>
    <row r="3320" spans="1:5" x14ac:dyDescent="0.3">
      <c r="A3320" s="31">
        <v>40550</v>
      </c>
      <c r="B3320" s="30">
        <v>274</v>
      </c>
      <c r="C3320" s="30">
        <v>275.61</v>
      </c>
      <c r="D3320" s="30">
        <v>273.24</v>
      </c>
      <c r="E3320" s="30">
        <v>275.61</v>
      </c>
    </row>
    <row r="3321" spans="1:5" x14ac:dyDescent="0.3">
      <c r="A3321" s="31">
        <v>40549</v>
      </c>
      <c r="B3321" s="30">
        <v>276.91000000000003</v>
      </c>
      <c r="C3321" s="30">
        <v>277.13</v>
      </c>
      <c r="D3321" s="30">
        <v>273.08</v>
      </c>
      <c r="E3321" s="30">
        <v>274.72000000000003</v>
      </c>
    </row>
    <row r="3322" spans="1:5" x14ac:dyDescent="0.3">
      <c r="A3322" s="31">
        <v>40548</v>
      </c>
      <c r="B3322" s="30">
        <v>275.37</v>
      </c>
      <c r="C3322" s="30">
        <v>275.94</v>
      </c>
      <c r="D3322" s="30">
        <v>274.57</v>
      </c>
      <c r="E3322" s="30">
        <v>275.35000000000002</v>
      </c>
    </row>
    <row r="3323" spans="1:5" x14ac:dyDescent="0.3">
      <c r="A3323" s="31">
        <v>40547</v>
      </c>
      <c r="B3323" s="30">
        <v>274.29000000000002</v>
      </c>
      <c r="C3323" s="30">
        <v>275.77999999999997</v>
      </c>
      <c r="D3323" s="30">
        <v>273.69</v>
      </c>
      <c r="E3323" s="30">
        <v>275.77999999999997</v>
      </c>
    </row>
    <row r="3324" spans="1:5" x14ac:dyDescent="0.3">
      <c r="A3324" s="31">
        <v>40546</v>
      </c>
      <c r="B3324" s="30">
        <v>272.83999999999997</v>
      </c>
      <c r="C3324" s="30">
        <v>273.81</v>
      </c>
      <c r="D3324" s="30">
        <v>271.63</v>
      </c>
      <c r="E3324" s="30">
        <v>273.81</v>
      </c>
    </row>
    <row r="3325" spans="1:5" x14ac:dyDescent="0.3">
      <c r="A3325" s="31">
        <v>40542</v>
      </c>
      <c r="B3325" s="30">
        <v>270.83999999999997</v>
      </c>
      <c r="C3325" s="30">
        <v>271.52999999999997</v>
      </c>
      <c r="D3325" s="30">
        <v>270</v>
      </c>
      <c r="E3325" s="30">
        <v>271.19</v>
      </c>
    </row>
    <row r="3326" spans="1:5" x14ac:dyDescent="0.3">
      <c r="A3326" s="31">
        <v>40541</v>
      </c>
      <c r="B3326" s="30">
        <v>268.29000000000002</v>
      </c>
      <c r="C3326" s="30">
        <v>270.49</v>
      </c>
      <c r="D3326" s="30">
        <v>268</v>
      </c>
      <c r="E3326" s="30">
        <v>270.44</v>
      </c>
    </row>
    <row r="3327" spans="1:5" x14ac:dyDescent="0.3">
      <c r="A3327" s="31">
        <v>40540</v>
      </c>
      <c r="B3327" s="30">
        <v>268.20999999999998</v>
      </c>
      <c r="C3327" s="30">
        <v>270.37</v>
      </c>
      <c r="D3327" s="30">
        <v>267.94</v>
      </c>
      <c r="E3327" s="30">
        <v>269.04000000000002</v>
      </c>
    </row>
    <row r="3328" spans="1:5" x14ac:dyDescent="0.3">
      <c r="A3328" s="31">
        <v>40539</v>
      </c>
      <c r="B3328" s="30">
        <v>267.68</v>
      </c>
      <c r="C3328" s="30">
        <v>269.11</v>
      </c>
      <c r="D3328" s="30">
        <v>266.79000000000002</v>
      </c>
      <c r="E3328" s="30">
        <v>267.35000000000002</v>
      </c>
    </row>
    <row r="3329" spans="1:5" x14ac:dyDescent="0.3">
      <c r="A3329" s="31">
        <v>40536</v>
      </c>
      <c r="B3329" s="30">
        <v>270.10000000000002</v>
      </c>
      <c r="C3329" s="30">
        <v>270.36</v>
      </c>
      <c r="D3329" s="30">
        <v>268.29000000000002</v>
      </c>
      <c r="E3329" s="30">
        <v>268.5</v>
      </c>
    </row>
    <row r="3330" spans="1:5" x14ac:dyDescent="0.3">
      <c r="A3330" s="31">
        <v>40535</v>
      </c>
      <c r="B3330" s="30">
        <v>270.02999999999997</v>
      </c>
      <c r="C3330" s="30">
        <v>270.23</v>
      </c>
      <c r="D3330" s="30">
        <v>268.27</v>
      </c>
      <c r="E3330" s="30">
        <v>269.62</v>
      </c>
    </row>
    <row r="3331" spans="1:5" x14ac:dyDescent="0.3">
      <c r="A3331" s="31">
        <v>40534</v>
      </c>
      <c r="B3331" s="30">
        <v>269.52</v>
      </c>
      <c r="C3331" s="30">
        <v>270.43</v>
      </c>
      <c r="D3331" s="30">
        <v>269.02</v>
      </c>
      <c r="E3331" s="30">
        <v>269.60000000000002</v>
      </c>
    </row>
    <row r="3332" spans="1:5" x14ac:dyDescent="0.3">
      <c r="A3332" s="31">
        <v>40533</v>
      </c>
      <c r="B3332" s="30">
        <v>269.13</v>
      </c>
      <c r="C3332" s="30">
        <v>270.44</v>
      </c>
      <c r="D3332" s="30">
        <v>268.61</v>
      </c>
      <c r="E3332" s="30">
        <v>269.31</v>
      </c>
    </row>
    <row r="3333" spans="1:5" x14ac:dyDescent="0.3">
      <c r="A3333" s="31">
        <v>40532</v>
      </c>
      <c r="B3333" s="30">
        <v>265.48</v>
      </c>
      <c r="C3333" s="30">
        <v>267.69</v>
      </c>
      <c r="D3333" s="30">
        <v>264.06</v>
      </c>
      <c r="E3333" s="30">
        <v>267.42</v>
      </c>
    </row>
    <row r="3334" spans="1:5" x14ac:dyDescent="0.3">
      <c r="A3334" s="31">
        <v>40529</v>
      </c>
      <c r="B3334" s="30">
        <v>266.19</v>
      </c>
      <c r="C3334" s="30">
        <v>267.89</v>
      </c>
      <c r="D3334" s="30">
        <v>265.14</v>
      </c>
      <c r="E3334" s="30">
        <v>267.67</v>
      </c>
    </row>
    <row r="3335" spans="1:5" x14ac:dyDescent="0.3">
      <c r="A3335" s="31">
        <v>40528</v>
      </c>
      <c r="B3335" s="30">
        <v>264.83</v>
      </c>
      <c r="C3335" s="30">
        <v>266.47000000000003</v>
      </c>
      <c r="D3335" s="30">
        <v>263.97000000000003</v>
      </c>
      <c r="E3335" s="30">
        <v>264.92</v>
      </c>
    </row>
    <row r="3336" spans="1:5" x14ac:dyDescent="0.3">
      <c r="A3336" s="31">
        <v>40527</v>
      </c>
      <c r="B3336" s="30">
        <v>265.02999999999997</v>
      </c>
      <c r="C3336" s="30">
        <v>265.95</v>
      </c>
      <c r="D3336" s="30">
        <v>264.2</v>
      </c>
      <c r="E3336" s="30">
        <v>265.95</v>
      </c>
    </row>
    <row r="3337" spans="1:5" x14ac:dyDescent="0.3">
      <c r="A3337" s="31">
        <v>40526</v>
      </c>
      <c r="B3337" s="30">
        <v>263.94</v>
      </c>
      <c r="C3337" s="30">
        <v>265.19</v>
      </c>
      <c r="D3337" s="30">
        <v>263.38</v>
      </c>
      <c r="E3337" s="30">
        <v>265.13</v>
      </c>
    </row>
    <row r="3338" spans="1:5" x14ac:dyDescent="0.3">
      <c r="A3338" s="31">
        <v>40525</v>
      </c>
      <c r="B3338" s="30">
        <v>262.7</v>
      </c>
      <c r="C3338" s="30">
        <v>263.54000000000002</v>
      </c>
      <c r="D3338" s="30">
        <v>261.37</v>
      </c>
      <c r="E3338" s="30">
        <v>263.31</v>
      </c>
    </row>
    <row r="3339" spans="1:5" x14ac:dyDescent="0.3">
      <c r="A3339" s="31">
        <v>40522</v>
      </c>
      <c r="B3339" s="30">
        <v>261.57</v>
      </c>
      <c r="C3339" s="30">
        <v>262.73</v>
      </c>
      <c r="D3339" s="30">
        <v>260.82</v>
      </c>
      <c r="E3339" s="30">
        <v>261.74</v>
      </c>
    </row>
    <row r="3340" spans="1:5" x14ac:dyDescent="0.3">
      <c r="A3340" s="31">
        <v>40521</v>
      </c>
      <c r="B3340" s="30">
        <v>258.57</v>
      </c>
      <c r="C3340" s="30">
        <v>262.32</v>
      </c>
      <c r="D3340" s="30">
        <v>258.17</v>
      </c>
      <c r="E3340" s="30">
        <v>262.32</v>
      </c>
    </row>
    <row r="3341" spans="1:5" x14ac:dyDescent="0.3">
      <c r="A3341" s="31">
        <v>40520</v>
      </c>
      <c r="B3341" s="30">
        <v>258.25</v>
      </c>
      <c r="C3341" s="30">
        <v>259.76</v>
      </c>
      <c r="D3341" s="30">
        <v>257.35000000000002</v>
      </c>
      <c r="E3341" s="30">
        <v>257.51</v>
      </c>
    </row>
    <row r="3342" spans="1:5" x14ac:dyDescent="0.3">
      <c r="A3342" s="31">
        <v>40519</v>
      </c>
      <c r="B3342" s="30">
        <v>257.45999999999998</v>
      </c>
      <c r="C3342" s="30">
        <v>259.16000000000003</v>
      </c>
      <c r="D3342" s="30">
        <v>256.95999999999998</v>
      </c>
      <c r="E3342" s="30">
        <v>258.63</v>
      </c>
    </row>
    <row r="3343" spans="1:5" x14ac:dyDescent="0.3">
      <c r="A3343" s="31">
        <v>40518</v>
      </c>
      <c r="B3343" s="30">
        <v>258.12</v>
      </c>
      <c r="C3343" s="30">
        <v>258.26</v>
      </c>
      <c r="D3343" s="30">
        <v>256.27999999999997</v>
      </c>
      <c r="E3343" s="30">
        <v>257.32</v>
      </c>
    </row>
    <row r="3344" spans="1:5" x14ac:dyDescent="0.3">
      <c r="A3344" s="31">
        <v>40515</v>
      </c>
      <c r="B3344" s="30">
        <v>257.51</v>
      </c>
      <c r="C3344" s="30">
        <v>257.64999999999998</v>
      </c>
      <c r="D3344" s="30">
        <v>256.14999999999998</v>
      </c>
      <c r="E3344" s="30">
        <v>257.64999999999998</v>
      </c>
    </row>
    <row r="3345" spans="1:5" x14ac:dyDescent="0.3">
      <c r="A3345" s="31">
        <v>40514</v>
      </c>
      <c r="B3345" s="30">
        <v>254.61</v>
      </c>
      <c r="C3345" s="30">
        <v>256.10000000000002</v>
      </c>
      <c r="D3345" s="30">
        <v>254.24</v>
      </c>
      <c r="E3345" s="30">
        <v>256.02</v>
      </c>
    </row>
    <row r="3346" spans="1:5" x14ac:dyDescent="0.3">
      <c r="A3346" s="31">
        <v>40513</v>
      </c>
      <c r="B3346" s="30">
        <v>250.08</v>
      </c>
      <c r="C3346" s="30">
        <v>252.8</v>
      </c>
      <c r="D3346" s="30">
        <v>249.54</v>
      </c>
      <c r="E3346" s="30">
        <v>252.8</v>
      </c>
    </row>
    <row r="3347" spans="1:5" x14ac:dyDescent="0.3">
      <c r="A3347" s="31">
        <v>40512</v>
      </c>
      <c r="B3347" s="30">
        <v>247.97</v>
      </c>
      <c r="C3347" s="30">
        <v>251.82</v>
      </c>
      <c r="D3347" s="30">
        <v>247.86</v>
      </c>
      <c r="E3347" s="30">
        <v>249.64</v>
      </c>
    </row>
    <row r="3348" spans="1:5" x14ac:dyDescent="0.3">
      <c r="A3348" s="31">
        <v>40511</v>
      </c>
      <c r="B3348" s="30">
        <v>249.92</v>
      </c>
      <c r="C3348" s="30">
        <v>251.02</v>
      </c>
      <c r="D3348" s="30">
        <v>246.84</v>
      </c>
      <c r="E3348" s="30">
        <v>248.92</v>
      </c>
    </row>
    <row r="3349" spans="1:5" x14ac:dyDescent="0.3">
      <c r="A3349" s="31">
        <v>40508</v>
      </c>
      <c r="B3349" s="30">
        <v>253.07</v>
      </c>
      <c r="C3349" s="30">
        <v>253.69</v>
      </c>
      <c r="D3349" s="30">
        <v>248.27</v>
      </c>
      <c r="E3349" s="30">
        <v>249.31</v>
      </c>
    </row>
    <row r="3350" spans="1:5" x14ac:dyDescent="0.3">
      <c r="A3350" s="31">
        <v>40507</v>
      </c>
      <c r="B3350" s="30">
        <v>253.3</v>
      </c>
      <c r="C3350" s="30">
        <v>253.42</v>
      </c>
      <c r="D3350" s="30">
        <v>250.68</v>
      </c>
      <c r="E3350" s="30">
        <v>252.45</v>
      </c>
    </row>
    <row r="3351" spans="1:5" x14ac:dyDescent="0.3">
      <c r="A3351" s="31">
        <v>40506</v>
      </c>
      <c r="B3351" s="30">
        <v>246.77</v>
      </c>
      <c r="C3351" s="30">
        <v>252.78</v>
      </c>
      <c r="D3351" s="30">
        <v>246.57</v>
      </c>
      <c r="E3351" s="30">
        <v>252.38</v>
      </c>
    </row>
    <row r="3352" spans="1:5" x14ac:dyDescent="0.3">
      <c r="A3352" s="31">
        <v>40505</v>
      </c>
      <c r="B3352" s="30">
        <v>253.22</v>
      </c>
      <c r="C3352" s="30">
        <v>253.97</v>
      </c>
      <c r="D3352" s="30">
        <v>250.73</v>
      </c>
      <c r="E3352" s="30">
        <v>252.12</v>
      </c>
    </row>
    <row r="3353" spans="1:5" x14ac:dyDescent="0.3">
      <c r="A3353" s="31">
        <v>40504</v>
      </c>
      <c r="B3353" s="30">
        <v>253.82</v>
      </c>
      <c r="C3353" s="30">
        <v>254.97</v>
      </c>
      <c r="D3353" s="30">
        <v>253.16</v>
      </c>
      <c r="E3353" s="30">
        <v>254</v>
      </c>
    </row>
    <row r="3354" spans="1:5" x14ac:dyDescent="0.3">
      <c r="A3354" s="31">
        <v>40501</v>
      </c>
      <c r="B3354" s="30">
        <v>252.3</v>
      </c>
      <c r="C3354" s="30">
        <v>253.06</v>
      </c>
      <c r="D3354" s="30">
        <v>251.09</v>
      </c>
      <c r="E3354" s="30">
        <v>253.04</v>
      </c>
    </row>
    <row r="3355" spans="1:5" x14ac:dyDescent="0.3">
      <c r="A3355" s="31">
        <v>40500</v>
      </c>
      <c r="B3355" s="30">
        <v>248.92</v>
      </c>
      <c r="C3355" s="30">
        <v>251.36</v>
      </c>
      <c r="D3355" s="30">
        <v>248.25</v>
      </c>
      <c r="E3355" s="30">
        <v>251.15</v>
      </c>
    </row>
    <row r="3356" spans="1:5" x14ac:dyDescent="0.3">
      <c r="A3356" s="31">
        <v>40499</v>
      </c>
      <c r="B3356" s="30">
        <v>245.02</v>
      </c>
      <c r="C3356" s="30">
        <v>248.99</v>
      </c>
      <c r="D3356" s="30">
        <v>244.75</v>
      </c>
      <c r="E3356" s="30">
        <v>247.3</v>
      </c>
    </row>
    <row r="3357" spans="1:5" x14ac:dyDescent="0.3">
      <c r="A3357" s="31">
        <v>40498</v>
      </c>
      <c r="B3357" s="30">
        <v>248.96</v>
      </c>
      <c r="C3357" s="30">
        <v>249.65</v>
      </c>
      <c r="D3357" s="30">
        <v>246.4</v>
      </c>
      <c r="E3357" s="30">
        <v>247.84</v>
      </c>
    </row>
    <row r="3358" spans="1:5" x14ac:dyDescent="0.3">
      <c r="A3358" s="31">
        <v>40497</v>
      </c>
      <c r="B3358" s="30">
        <v>249.34</v>
      </c>
      <c r="C3358" s="30">
        <v>250.56</v>
      </c>
      <c r="D3358" s="30">
        <v>247.47</v>
      </c>
      <c r="E3358" s="30">
        <v>249.22</v>
      </c>
    </row>
    <row r="3359" spans="1:5" x14ac:dyDescent="0.3">
      <c r="A3359" s="31">
        <v>40494</v>
      </c>
      <c r="B3359" s="30">
        <v>252.78</v>
      </c>
      <c r="C3359" s="30">
        <v>254.02</v>
      </c>
      <c r="D3359" s="30">
        <v>246.62</v>
      </c>
      <c r="E3359" s="30">
        <v>248.35</v>
      </c>
    </row>
    <row r="3360" spans="1:5" x14ac:dyDescent="0.3">
      <c r="A3360" s="31">
        <v>40493</v>
      </c>
      <c r="B3360" s="30">
        <v>254.86</v>
      </c>
      <c r="C3360" s="30">
        <v>256.51</v>
      </c>
      <c r="D3360" s="30">
        <v>247.51</v>
      </c>
      <c r="E3360" s="30">
        <v>247.51</v>
      </c>
    </row>
    <row r="3361" spans="1:5" x14ac:dyDescent="0.3">
      <c r="A3361" s="31">
        <v>40492</v>
      </c>
      <c r="B3361" s="30">
        <v>251.87</v>
      </c>
      <c r="C3361" s="30">
        <v>255.14</v>
      </c>
      <c r="D3361" s="30">
        <v>251.79</v>
      </c>
      <c r="E3361" s="30">
        <v>255.13</v>
      </c>
    </row>
    <row r="3362" spans="1:5" x14ac:dyDescent="0.3">
      <c r="A3362" s="31">
        <v>40491</v>
      </c>
      <c r="B3362" s="30">
        <v>251.81</v>
      </c>
      <c r="C3362" s="30">
        <v>252.3</v>
      </c>
      <c r="D3362" s="30">
        <v>250.56</v>
      </c>
      <c r="E3362" s="30">
        <v>252.07</v>
      </c>
    </row>
    <row r="3363" spans="1:5" x14ac:dyDescent="0.3">
      <c r="A3363" s="31">
        <v>40490</v>
      </c>
      <c r="B3363" s="30">
        <v>252.32</v>
      </c>
      <c r="C3363" s="30">
        <v>252.7</v>
      </c>
      <c r="D3363" s="30">
        <v>250.01</v>
      </c>
      <c r="E3363" s="30">
        <v>251.73</v>
      </c>
    </row>
    <row r="3364" spans="1:5" x14ac:dyDescent="0.3">
      <c r="A3364" s="31">
        <v>40487</v>
      </c>
      <c r="B3364" s="30">
        <v>253.85</v>
      </c>
      <c r="C3364" s="30">
        <v>254.82</v>
      </c>
      <c r="D3364" s="30">
        <v>251.14</v>
      </c>
      <c r="E3364" s="30">
        <v>251.22</v>
      </c>
    </row>
    <row r="3365" spans="1:5" x14ac:dyDescent="0.3">
      <c r="A3365" s="31">
        <v>40486</v>
      </c>
      <c r="B3365" s="30">
        <v>250.73</v>
      </c>
      <c r="C3365" s="30">
        <v>251.51</v>
      </c>
      <c r="D3365" s="30">
        <v>250.17</v>
      </c>
      <c r="E3365" s="30">
        <v>251.12</v>
      </c>
    </row>
    <row r="3366" spans="1:5" x14ac:dyDescent="0.3">
      <c r="A3366" s="31">
        <v>40485</v>
      </c>
      <c r="B3366" s="30">
        <v>249.62</v>
      </c>
      <c r="C3366" s="30">
        <v>251.33</v>
      </c>
      <c r="D3366" s="30">
        <v>249.28</v>
      </c>
      <c r="E3366" s="30">
        <v>249.99</v>
      </c>
    </row>
    <row r="3367" spans="1:5" x14ac:dyDescent="0.3">
      <c r="A3367" s="31">
        <v>40484</v>
      </c>
      <c r="B3367" s="30">
        <v>247.02</v>
      </c>
      <c r="C3367" s="30">
        <v>248.32</v>
      </c>
      <c r="D3367" s="30">
        <v>246.54</v>
      </c>
      <c r="E3367" s="30">
        <v>247.93</v>
      </c>
    </row>
    <row r="3368" spans="1:5" x14ac:dyDescent="0.3">
      <c r="A3368" s="31">
        <v>40483</v>
      </c>
      <c r="B3368" s="30">
        <v>243.92</v>
      </c>
      <c r="C3368" s="30">
        <v>247.41</v>
      </c>
      <c r="D3368" s="30">
        <v>242.68</v>
      </c>
      <c r="E3368" s="30">
        <v>247.41</v>
      </c>
    </row>
    <row r="3369" spans="1:5" x14ac:dyDescent="0.3">
      <c r="A3369" s="31">
        <v>40480</v>
      </c>
      <c r="B3369" s="30">
        <v>247.19</v>
      </c>
      <c r="C3369" s="30">
        <v>247.27</v>
      </c>
      <c r="D3369" s="30">
        <v>242.14</v>
      </c>
      <c r="E3369" s="30">
        <v>242.98</v>
      </c>
    </row>
    <row r="3370" spans="1:5" x14ac:dyDescent="0.3">
      <c r="A3370" s="31">
        <v>40479</v>
      </c>
      <c r="B3370" s="30">
        <v>246.53</v>
      </c>
      <c r="C3370" s="30">
        <v>247.46</v>
      </c>
      <c r="D3370" s="30">
        <v>245.72</v>
      </c>
      <c r="E3370" s="30">
        <v>246.41</v>
      </c>
    </row>
    <row r="3371" spans="1:5" x14ac:dyDescent="0.3">
      <c r="A3371" s="31">
        <v>40478</v>
      </c>
      <c r="B3371" s="30">
        <v>248.22</v>
      </c>
      <c r="C3371" s="30">
        <v>248.92</v>
      </c>
      <c r="D3371" s="30">
        <v>245.68</v>
      </c>
      <c r="E3371" s="30">
        <v>246.61</v>
      </c>
    </row>
    <row r="3372" spans="1:5" x14ac:dyDescent="0.3">
      <c r="A3372" s="31">
        <v>40477</v>
      </c>
      <c r="B3372" s="30">
        <v>247.7</v>
      </c>
      <c r="C3372" s="30">
        <v>248.5</v>
      </c>
      <c r="D3372" s="30">
        <v>247.07</v>
      </c>
      <c r="E3372" s="30">
        <v>248.38</v>
      </c>
    </row>
    <row r="3373" spans="1:5" x14ac:dyDescent="0.3">
      <c r="A3373" s="31">
        <v>40476</v>
      </c>
      <c r="B3373" s="30">
        <v>246.52</v>
      </c>
      <c r="C3373" s="30">
        <v>248.74</v>
      </c>
      <c r="D3373" s="30">
        <v>245.91</v>
      </c>
      <c r="E3373" s="30">
        <v>248.16</v>
      </c>
    </row>
    <row r="3374" spans="1:5" x14ac:dyDescent="0.3">
      <c r="A3374" s="31">
        <v>40473</v>
      </c>
      <c r="B3374" s="30">
        <v>243.58</v>
      </c>
      <c r="C3374" s="30">
        <v>245.86</v>
      </c>
      <c r="D3374" s="30">
        <v>243.31</v>
      </c>
      <c r="E3374" s="30">
        <v>245.84</v>
      </c>
    </row>
    <row r="3375" spans="1:5" x14ac:dyDescent="0.3">
      <c r="A3375" s="31">
        <v>40472</v>
      </c>
      <c r="B3375" s="30">
        <v>242.71</v>
      </c>
      <c r="C3375" s="30">
        <v>242.84</v>
      </c>
      <c r="D3375" s="30">
        <v>239.99</v>
      </c>
      <c r="E3375" s="30">
        <v>242.53</v>
      </c>
    </row>
    <row r="3376" spans="1:5" x14ac:dyDescent="0.3">
      <c r="A3376" s="31">
        <v>40471</v>
      </c>
      <c r="B3376" s="30">
        <v>238.41</v>
      </c>
      <c r="C3376" s="30">
        <v>242.64</v>
      </c>
      <c r="D3376" s="30">
        <v>237.25</v>
      </c>
      <c r="E3376" s="30">
        <v>241.79</v>
      </c>
    </row>
    <row r="3377" spans="1:5" x14ac:dyDescent="0.3">
      <c r="A3377" s="31">
        <v>40470</v>
      </c>
      <c r="B3377" s="30">
        <v>242.96</v>
      </c>
      <c r="C3377" s="30">
        <v>243.81</v>
      </c>
      <c r="D3377" s="30">
        <v>240.11</v>
      </c>
      <c r="E3377" s="30">
        <v>240.11</v>
      </c>
    </row>
    <row r="3378" spans="1:5" x14ac:dyDescent="0.3">
      <c r="A3378" s="31">
        <v>40469</v>
      </c>
      <c r="B3378" s="30">
        <v>246.81</v>
      </c>
      <c r="C3378" s="30">
        <v>246.93</v>
      </c>
      <c r="D3378" s="30">
        <v>242.64</v>
      </c>
      <c r="E3378" s="30">
        <v>242.64</v>
      </c>
    </row>
    <row r="3379" spans="1:5" x14ac:dyDescent="0.3">
      <c r="A3379" s="31">
        <v>40466</v>
      </c>
      <c r="B3379" s="30">
        <v>246.03</v>
      </c>
      <c r="C3379" s="30">
        <v>246.68</v>
      </c>
      <c r="D3379" s="30">
        <v>245.31</v>
      </c>
      <c r="E3379" s="30">
        <v>246.56</v>
      </c>
    </row>
    <row r="3380" spans="1:5" x14ac:dyDescent="0.3">
      <c r="A3380" s="31">
        <v>40465</v>
      </c>
      <c r="B3380" s="30">
        <v>244.38</v>
      </c>
      <c r="C3380" s="30">
        <v>246.25</v>
      </c>
      <c r="D3380" s="30">
        <v>244.02</v>
      </c>
      <c r="E3380" s="30">
        <v>246.25</v>
      </c>
    </row>
    <row r="3381" spans="1:5" x14ac:dyDescent="0.3">
      <c r="A3381" s="31">
        <v>40464</v>
      </c>
      <c r="B3381" s="30">
        <v>243.63</v>
      </c>
      <c r="C3381" s="30">
        <v>244.01</v>
      </c>
      <c r="D3381" s="30">
        <v>241.73</v>
      </c>
      <c r="E3381" s="30">
        <v>242.99</v>
      </c>
    </row>
    <row r="3382" spans="1:5" x14ac:dyDescent="0.3">
      <c r="A3382" s="31">
        <v>40463</v>
      </c>
      <c r="B3382" s="30">
        <v>245.76</v>
      </c>
      <c r="C3382" s="30">
        <v>245.95</v>
      </c>
      <c r="D3382" s="30">
        <v>241.2</v>
      </c>
      <c r="E3382" s="30">
        <v>242.35</v>
      </c>
    </row>
    <row r="3383" spans="1:5" x14ac:dyDescent="0.3">
      <c r="A3383" s="31">
        <v>40462</v>
      </c>
      <c r="B3383" s="30">
        <v>247.99</v>
      </c>
      <c r="C3383" s="30">
        <v>248.05</v>
      </c>
      <c r="D3383" s="30">
        <v>244.79</v>
      </c>
      <c r="E3383" s="30">
        <v>245.44</v>
      </c>
    </row>
    <row r="3384" spans="1:5" x14ac:dyDescent="0.3">
      <c r="A3384" s="31">
        <v>40459</v>
      </c>
      <c r="B3384" s="30">
        <v>247.16</v>
      </c>
      <c r="C3384" s="30">
        <v>247.19</v>
      </c>
      <c r="D3384" s="30">
        <v>245.37</v>
      </c>
      <c r="E3384" s="30">
        <v>246.51</v>
      </c>
    </row>
    <row r="3385" spans="1:5" x14ac:dyDescent="0.3">
      <c r="A3385" s="31">
        <v>40458</v>
      </c>
      <c r="B3385" s="30">
        <v>247.17</v>
      </c>
      <c r="C3385" s="30">
        <v>247.91</v>
      </c>
      <c r="D3385" s="30">
        <v>246.21</v>
      </c>
      <c r="E3385" s="30">
        <v>247.22</v>
      </c>
    </row>
    <row r="3386" spans="1:5" x14ac:dyDescent="0.3">
      <c r="A3386" s="31">
        <v>40457</v>
      </c>
      <c r="B3386" s="30">
        <v>246.53</v>
      </c>
      <c r="C3386" s="30">
        <v>248.01</v>
      </c>
      <c r="D3386" s="30">
        <v>246.11</v>
      </c>
      <c r="E3386" s="30">
        <v>247.7</v>
      </c>
    </row>
    <row r="3387" spans="1:5" x14ac:dyDescent="0.3">
      <c r="A3387" s="31">
        <v>40456</v>
      </c>
      <c r="B3387" s="30">
        <v>243.22</v>
      </c>
      <c r="C3387" s="30">
        <v>244.74</v>
      </c>
      <c r="D3387" s="30">
        <v>242.59</v>
      </c>
      <c r="E3387" s="30">
        <v>244.22</v>
      </c>
    </row>
    <row r="3388" spans="1:5" x14ac:dyDescent="0.3">
      <c r="A3388" s="31">
        <v>40455</v>
      </c>
      <c r="B3388" s="30">
        <v>244.47</v>
      </c>
      <c r="C3388" s="30">
        <v>245.28</v>
      </c>
      <c r="D3388" s="30">
        <v>243.46</v>
      </c>
      <c r="E3388" s="30">
        <v>243.99</v>
      </c>
    </row>
    <row r="3389" spans="1:5" x14ac:dyDescent="0.3">
      <c r="A3389" s="31">
        <v>40452</v>
      </c>
      <c r="B3389" s="30">
        <v>242.87</v>
      </c>
      <c r="C3389" s="30">
        <v>244.44</v>
      </c>
      <c r="D3389" s="30">
        <v>242.38</v>
      </c>
      <c r="E3389" s="30">
        <v>243.49</v>
      </c>
    </row>
    <row r="3390" spans="1:5" x14ac:dyDescent="0.3">
      <c r="A3390" s="31">
        <v>40451</v>
      </c>
      <c r="B3390" s="30">
        <v>242.67</v>
      </c>
      <c r="C3390" s="30">
        <v>243.02</v>
      </c>
      <c r="D3390" s="30">
        <v>241.37</v>
      </c>
      <c r="E3390" s="30">
        <v>242.95</v>
      </c>
    </row>
    <row r="3391" spans="1:5" x14ac:dyDescent="0.3">
      <c r="A3391" s="31">
        <v>40450</v>
      </c>
      <c r="B3391" s="30">
        <v>241.94</v>
      </c>
      <c r="C3391" s="30">
        <v>243.32</v>
      </c>
      <c r="D3391" s="30">
        <v>241.88</v>
      </c>
      <c r="E3391" s="30">
        <v>242.27</v>
      </c>
    </row>
    <row r="3392" spans="1:5" x14ac:dyDescent="0.3">
      <c r="A3392" s="31">
        <v>40449</v>
      </c>
      <c r="B3392" s="30">
        <v>241.16</v>
      </c>
      <c r="C3392" s="30">
        <v>241.73</v>
      </c>
      <c r="D3392" s="30">
        <v>240.31</v>
      </c>
      <c r="E3392" s="30">
        <v>240.59</v>
      </c>
    </row>
    <row r="3393" spans="1:5" x14ac:dyDescent="0.3">
      <c r="A3393" s="31">
        <v>40448</v>
      </c>
      <c r="B3393" s="30">
        <v>240.99</v>
      </c>
      <c r="C3393" s="30">
        <v>241.55</v>
      </c>
      <c r="D3393" s="30">
        <v>240.26</v>
      </c>
      <c r="E3393" s="30">
        <v>241.38</v>
      </c>
    </row>
    <row r="3394" spans="1:5" x14ac:dyDescent="0.3">
      <c r="A3394" s="31">
        <v>40445</v>
      </c>
      <c r="B3394" s="30">
        <v>237.78</v>
      </c>
      <c r="C3394" s="30">
        <v>239.8</v>
      </c>
      <c r="D3394" s="30">
        <v>237.04</v>
      </c>
      <c r="E3394" s="30">
        <v>239.8</v>
      </c>
    </row>
    <row r="3395" spans="1:5" x14ac:dyDescent="0.3">
      <c r="A3395" s="31">
        <v>40441</v>
      </c>
      <c r="B3395" s="30">
        <v>236.71</v>
      </c>
      <c r="C3395" s="30">
        <v>238.55</v>
      </c>
      <c r="D3395" s="30">
        <v>236.21</v>
      </c>
      <c r="E3395" s="30">
        <v>238.29</v>
      </c>
    </row>
    <row r="3396" spans="1:5" x14ac:dyDescent="0.3">
      <c r="A3396" s="31">
        <v>40438</v>
      </c>
      <c r="B3396" s="30">
        <v>237.04</v>
      </c>
      <c r="C3396" s="30">
        <v>237.92</v>
      </c>
      <c r="D3396" s="30">
        <v>235.47</v>
      </c>
      <c r="E3396" s="30">
        <v>237.64</v>
      </c>
    </row>
    <row r="3397" spans="1:5" x14ac:dyDescent="0.3">
      <c r="A3397" s="31">
        <v>40437</v>
      </c>
      <c r="B3397" s="30">
        <v>236.82</v>
      </c>
      <c r="C3397" s="30">
        <v>237.15</v>
      </c>
      <c r="D3397" s="30">
        <v>235.36</v>
      </c>
      <c r="E3397" s="30">
        <v>235.37</v>
      </c>
    </row>
    <row r="3398" spans="1:5" x14ac:dyDescent="0.3">
      <c r="A3398" s="31">
        <v>40436</v>
      </c>
      <c r="B3398" s="30">
        <v>236.21</v>
      </c>
      <c r="C3398" s="30">
        <v>237.62</v>
      </c>
      <c r="D3398" s="30">
        <v>235.7</v>
      </c>
      <c r="E3398" s="30">
        <v>237.14</v>
      </c>
    </row>
    <row r="3399" spans="1:5" x14ac:dyDescent="0.3">
      <c r="A3399" s="31">
        <v>40435</v>
      </c>
      <c r="B3399" s="30">
        <v>237.19</v>
      </c>
      <c r="C3399" s="30">
        <v>237.65</v>
      </c>
      <c r="D3399" s="30">
        <v>235.43</v>
      </c>
      <c r="E3399" s="30">
        <v>235.98</v>
      </c>
    </row>
    <row r="3400" spans="1:5" x14ac:dyDescent="0.3">
      <c r="A3400" s="31">
        <v>40434</v>
      </c>
      <c r="B3400" s="30">
        <v>235.23</v>
      </c>
      <c r="C3400" s="30">
        <v>236.56</v>
      </c>
      <c r="D3400" s="30">
        <v>234.83</v>
      </c>
      <c r="E3400" s="30">
        <v>236.34</v>
      </c>
    </row>
    <row r="3401" spans="1:5" x14ac:dyDescent="0.3">
      <c r="A3401" s="31">
        <v>40431</v>
      </c>
      <c r="B3401" s="30">
        <v>232.68</v>
      </c>
      <c r="C3401" s="30">
        <v>234.95</v>
      </c>
      <c r="D3401" s="30">
        <v>232.55</v>
      </c>
      <c r="E3401" s="30">
        <v>233.93</v>
      </c>
    </row>
    <row r="3402" spans="1:5" x14ac:dyDescent="0.3">
      <c r="A3402" s="31">
        <v>40430</v>
      </c>
      <c r="B3402" s="30">
        <v>231.93</v>
      </c>
      <c r="C3402" s="30">
        <v>232.56</v>
      </c>
      <c r="D3402" s="30">
        <v>230.25</v>
      </c>
      <c r="E3402" s="30">
        <v>231.53</v>
      </c>
    </row>
    <row r="3403" spans="1:5" x14ac:dyDescent="0.3">
      <c r="A3403" s="31">
        <v>40429</v>
      </c>
      <c r="B3403" s="30">
        <v>231.31</v>
      </c>
      <c r="C3403" s="30">
        <v>232.06</v>
      </c>
      <c r="D3403" s="30">
        <v>229.89</v>
      </c>
      <c r="E3403" s="30">
        <v>230.94</v>
      </c>
    </row>
    <row r="3404" spans="1:5" x14ac:dyDescent="0.3">
      <c r="A3404" s="31">
        <v>40428</v>
      </c>
      <c r="B3404" s="30">
        <v>232.78</v>
      </c>
      <c r="C3404" s="30">
        <v>233.44</v>
      </c>
      <c r="D3404" s="30">
        <v>232.23</v>
      </c>
      <c r="E3404" s="30">
        <v>232.45</v>
      </c>
    </row>
    <row r="3405" spans="1:5" x14ac:dyDescent="0.3">
      <c r="A3405" s="31">
        <v>40427</v>
      </c>
      <c r="B3405" s="30">
        <v>232.6</v>
      </c>
      <c r="C3405" s="30">
        <v>233.04</v>
      </c>
      <c r="D3405" s="30">
        <v>231.73</v>
      </c>
      <c r="E3405" s="30">
        <v>232.77</v>
      </c>
    </row>
    <row r="3406" spans="1:5" x14ac:dyDescent="0.3">
      <c r="A3406" s="31">
        <v>40424</v>
      </c>
      <c r="B3406" s="30">
        <v>231.26</v>
      </c>
      <c r="C3406" s="30">
        <v>232.01</v>
      </c>
      <c r="D3406" s="30">
        <v>230.26</v>
      </c>
      <c r="E3406" s="30">
        <v>231.04</v>
      </c>
    </row>
    <row r="3407" spans="1:5" x14ac:dyDescent="0.3">
      <c r="A3407" s="31">
        <v>40423</v>
      </c>
      <c r="B3407" s="30">
        <v>232.03</v>
      </c>
      <c r="C3407" s="30">
        <v>232.06</v>
      </c>
      <c r="D3407" s="30">
        <v>229.57</v>
      </c>
      <c r="E3407" s="30">
        <v>230.66</v>
      </c>
    </row>
    <row r="3408" spans="1:5" x14ac:dyDescent="0.3">
      <c r="A3408" s="31">
        <v>40422</v>
      </c>
      <c r="B3408" s="30">
        <v>228</v>
      </c>
      <c r="C3408" s="30">
        <v>229.97</v>
      </c>
      <c r="D3408" s="30">
        <v>227.3</v>
      </c>
      <c r="E3408" s="30">
        <v>229.41</v>
      </c>
    </row>
    <row r="3409" spans="1:5" x14ac:dyDescent="0.3">
      <c r="A3409" s="31">
        <v>40421</v>
      </c>
      <c r="B3409" s="30">
        <v>227.88</v>
      </c>
      <c r="C3409" s="30">
        <v>228.61</v>
      </c>
      <c r="D3409" s="30">
        <v>226.15</v>
      </c>
      <c r="E3409" s="30">
        <v>226.81</v>
      </c>
    </row>
    <row r="3410" spans="1:5" x14ac:dyDescent="0.3">
      <c r="A3410" s="31">
        <v>40420</v>
      </c>
      <c r="B3410" s="30">
        <v>228.17</v>
      </c>
      <c r="C3410" s="30">
        <v>229.72</v>
      </c>
      <c r="D3410" s="30">
        <v>227.77</v>
      </c>
      <c r="E3410" s="30">
        <v>229.63</v>
      </c>
    </row>
    <row r="3411" spans="1:5" x14ac:dyDescent="0.3">
      <c r="A3411" s="31">
        <v>40417</v>
      </c>
      <c r="B3411" s="30">
        <v>224.63</v>
      </c>
      <c r="C3411" s="30">
        <v>226.04</v>
      </c>
      <c r="D3411" s="30">
        <v>223.91</v>
      </c>
      <c r="E3411" s="30">
        <v>225.52</v>
      </c>
    </row>
    <row r="3412" spans="1:5" x14ac:dyDescent="0.3">
      <c r="A3412" s="31">
        <v>40416</v>
      </c>
      <c r="B3412" s="30">
        <v>227.2</v>
      </c>
      <c r="C3412" s="30">
        <v>227.38</v>
      </c>
      <c r="D3412" s="30">
        <v>225.39</v>
      </c>
      <c r="E3412" s="30">
        <v>225.39</v>
      </c>
    </row>
    <row r="3413" spans="1:5" x14ac:dyDescent="0.3">
      <c r="A3413" s="31">
        <v>40415</v>
      </c>
      <c r="B3413" s="30">
        <v>227.49</v>
      </c>
      <c r="C3413" s="30">
        <v>228.47</v>
      </c>
      <c r="D3413" s="30">
        <v>225.98</v>
      </c>
      <c r="E3413" s="30">
        <v>225.99</v>
      </c>
    </row>
    <row r="3414" spans="1:5" x14ac:dyDescent="0.3">
      <c r="A3414" s="31">
        <v>40414</v>
      </c>
      <c r="B3414" s="30">
        <v>228.6</v>
      </c>
      <c r="C3414" s="30">
        <v>230.92</v>
      </c>
      <c r="D3414" s="30">
        <v>227.65</v>
      </c>
      <c r="E3414" s="30">
        <v>229.42</v>
      </c>
    </row>
    <row r="3415" spans="1:5" x14ac:dyDescent="0.3">
      <c r="A3415" s="31">
        <v>40413</v>
      </c>
      <c r="B3415" s="30">
        <v>231.82</v>
      </c>
      <c r="C3415" s="30">
        <v>233.01</v>
      </c>
      <c r="D3415" s="30">
        <v>230.02</v>
      </c>
      <c r="E3415" s="30">
        <v>230.2</v>
      </c>
    </row>
    <row r="3416" spans="1:5" x14ac:dyDescent="0.3">
      <c r="A3416" s="31">
        <v>40410</v>
      </c>
      <c r="B3416" s="30">
        <v>230.41</v>
      </c>
      <c r="C3416" s="30">
        <v>231.44</v>
      </c>
      <c r="D3416" s="30">
        <v>229.74</v>
      </c>
      <c r="E3416" s="30">
        <v>231.17</v>
      </c>
    </row>
    <row r="3417" spans="1:5" x14ac:dyDescent="0.3">
      <c r="A3417" s="31">
        <v>40409</v>
      </c>
      <c r="B3417" s="30">
        <v>229.2</v>
      </c>
      <c r="C3417" s="30">
        <v>232.09</v>
      </c>
      <c r="D3417" s="30">
        <v>229.01</v>
      </c>
      <c r="E3417" s="30">
        <v>231.88</v>
      </c>
    </row>
    <row r="3418" spans="1:5" x14ac:dyDescent="0.3">
      <c r="A3418" s="31">
        <v>40408</v>
      </c>
      <c r="B3418" s="30">
        <v>229.14</v>
      </c>
      <c r="C3418" s="30">
        <v>229.23</v>
      </c>
      <c r="D3418" s="30">
        <v>227.72</v>
      </c>
      <c r="E3418" s="30">
        <v>228.9</v>
      </c>
    </row>
    <row r="3419" spans="1:5" x14ac:dyDescent="0.3">
      <c r="A3419" s="31">
        <v>40407</v>
      </c>
      <c r="B3419" s="30">
        <v>225.45</v>
      </c>
      <c r="C3419" s="30">
        <v>228.34</v>
      </c>
      <c r="D3419" s="30">
        <v>224.95</v>
      </c>
      <c r="E3419" s="30">
        <v>227.96</v>
      </c>
    </row>
    <row r="3420" spans="1:5" x14ac:dyDescent="0.3">
      <c r="A3420" s="31">
        <v>40406</v>
      </c>
      <c r="B3420" s="30">
        <v>225.32</v>
      </c>
      <c r="C3420" s="30">
        <v>226.9</v>
      </c>
      <c r="D3420" s="30">
        <v>222.8</v>
      </c>
      <c r="E3420" s="30">
        <v>226.51</v>
      </c>
    </row>
    <row r="3421" spans="1:5" x14ac:dyDescent="0.3">
      <c r="A3421" s="31">
        <v>40403</v>
      </c>
      <c r="B3421" s="30">
        <v>225.12</v>
      </c>
      <c r="C3421" s="30">
        <v>227.28</v>
      </c>
      <c r="D3421" s="30">
        <v>224.23</v>
      </c>
      <c r="E3421" s="30">
        <v>227.01</v>
      </c>
    </row>
    <row r="3422" spans="1:5" x14ac:dyDescent="0.3">
      <c r="A3422" s="31">
        <v>40402</v>
      </c>
      <c r="B3422" s="30">
        <v>225.42</v>
      </c>
      <c r="C3422" s="30">
        <v>226.8</v>
      </c>
      <c r="D3422" s="30">
        <v>223.96</v>
      </c>
      <c r="E3422" s="30">
        <v>223.96</v>
      </c>
    </row>
    <row r="3423" spans="1:5" x14ac:dyDescent="0.3">
      <c r="A3423" s="31">
        <v>40401</v>
      </c>
      <c r="B3423" s="30">
        <v>231.15</v>
      </c>
      <c r="C3423" s="30">
        <v>231.3</v>
      </c>
      <c r="D3423" s="30">
        <v>228.5</v>
      </c>
      <c r="E3423" s="30">
        <v>228.98</v>
      </c>
    </row>
    <row r="3424" spans="1:5" x14ac:dyDescent="0.3">
      <c r="A3424" s="31">
        <v>40400</v>
      </c>
      <c r="B3424" s="30">
        <v>233.42</v>
      </c>
      <c r="C3424" s="30">
        <v>233.84</v>
      </c>
      <c r="D3424" s="30">
        <v>231.8</v>
      </c>
      <c r="E3424" s="30">
        <v>232.04</v>
      </c>
    </row>
    <row r="3425" spans="1:5" x14ac:dyDescent="0.3">
      <c r="A3425" s="31">
        <v>40399</v>
      </c>
      <c r="B3425" s="30">
        <v>231.59</v>
      </c>
      <c r="C3425" s="30">
        <v>233.23</v>
      </c>
      <c r="D3425" s="30">
        <v>231.21</v>
      </c>
      <c r="E3425" s="30">
        <v>233.14</v>
      </c>
    </row>
    <row r="3426" spans="1:5" x14ac:dyDescent="0.3">
      <c r="A3426" s="31">
        <v>40396</v>
      </c>
      <c r="B3426" s="30">
        <v>232.14</v>
      </c>
      <c r="C3426" s="30">
        <v>232.68</v>
      </c>
      <c r="D3426" s="30">
        <v>230.4</v>
      </c>
      <c r="E3426" s="30">
        <v>232.35</v>
      </c>
    </row>
    <row r="3427" spans="1:5" x14ac:dyDescent="0.3">
      <c r="A3427" s="31">
        <v>40395</v>
      </c>
      <c r="B3427" s="30">
        <v>234.13</v>
      </c>
      <c r="C3427" s="30">
        <v>234.29</v>
      </c>
      <c r="D3427" s="30">
        <v>231.03</v>
      </c>
      <c r="E3427" s="30">
        <v>232.39</v>
      </c>
    </row>
    <row r="3428" spans="1:5" x14ac:dyDescent="0.3">
      <c r="A3428" s="31">
        <v>40394</v>
      </c>
      <c r="B3428" s="30">
        <v>234.08</v>
      </c>
      <c r="C3428" s="30">
        <v>234.08</v>
      </c>
      <c r="D3428" s="30">
        <v>231.23</v>
      </c>
      <c r="E3428" s="30">
        <v>233.14</v>
      </c>
    </row>
    <row r="3429" spans="1:5" x14ac:dyDescent="0.3">
      <c r="A3429" s="31">
        <v>40393</v>
      </c>
      <c r="B3429" s="30">
        <v>234.1</v>
      </c>
      <c r="C3429" s="30">
        <v>234.2</v>
      </c>
      <c r="D3429" s="30">
        <v>232.64</v>
      </c>
      <c r="E3429" s="30">
        <v>233.38</v>
      </c>
    </row>
    <row r="3430" spans="1:5" x14ac:dyDescent="0.3">
      <c r="A3430" s="31">
        <v>40392</v>
      </c>
      <c r="B3430" s="30">
        <v>230.82</v>
      </c>
      <c r="C3430" s="30">
        <v>232.63</v>
      </c>
      <c r="D3430" s="30">
        <v>230.26</v>
      </c>
      <c r="E3430" s="30">
        <v>232.22</v>
      </c>
    </row>
    <row r="3431" spans="1:5" x14ac:dyDescent="0.3">
      <c r="A3431" s="31">
        <v>40389</v>
      </c>
      <c r="B3431" s="30">
        <v>230.7</v>
      </c>
      <c r="C3431" s="30">
        <v>231.69</v>
      </c>
      <c r="D3431" s="30">
        <v>228.71</v>
      </c>
      <c r="E3431" s="30">
        <v>229.25</v>
      </c>
    </row>
    <row r="3432" spans="1:5" x14ac:dyDescent="0.3">
      <c r="A3432" s="31">
        <v>40388</v>
      </c>
      <c r="B3432" s="30">
        <v>231.01</v>
      </c>
      <c r="C3432" s="30">
        <v>231.86</v>
      </c>
      <c r="D3432" s="30">
        <v>230.63</v>
      </c>
      <c r="E3432" s="30">
        <v>231.16</v>
      </c>
    </row>
    <row r="3433" spans="1:5" x14ac:dyDescent="0.3">
      <c r="A3433" s="31">
        <v>40387</v>
      </c>
      <c r="B3433" s="30">
        <v>231.7</v>
      </c>
      <c r="C3433" s="30">
        <v>232.06</v>
      </c>
      <c r="D3433" s="30">
        <v>230.39</v>
      </c>
      <c r="E3433" s="30">
        <v>231.56</v>
      </c>
    </row>
    <row r="3434" spans="1:5" x14ac:dyDescent="0.3">
      <c r="A3434" s="31">
        <v>40386</v>
      </c>
      <c r="B3434" s="30">
        <v>231.66</v>
      </c>
      <c r="C3434" s="30">
        <v>232.14</v>
      </c>
      <c r="D3434" s="30">
        <v>230.46</v>
      </c>
      <c r="E3434" s="30">
        <v>230.93</v>
      </c>
    </row>
    <row r="3435" spans="1:5" x14ac:dyDescent="0.3">
      <c r="A3435" s="31">
        <v>40385</v>
      </c>
      <c r="B3435" s="30">
        <v>229.7</v>
      </c>
      <c r="C3435" s="30">
        <v>231.64</v>
      </c>
      <c r="D3435" s="30">
        <v>229.48</v>
      </c>
      <c r="E3435" s="30">
        <v>230.87</v>
      </c>
    </row>
    <row r="3436" spans="1:5" x14ac:dyDescent="0.3">
      <c r="A3436" s="31">
        <v>40382</v>
      </c>
      <c r="B3436" s="30">
        <v>229.05</v>
      </c>
      <c r="C3436" s="30">
        <v>229.88</v>
      </c>
      <c r="D3436" s="30">
        <v>227.66</v>
      </c>
      <c r="E3436" s="30">
        <v>229.5</v>
      </c>
    </row>
    <row r="3437" spans="1:5" x14ac:dyDescent="0.3">
      <c r="A3437" s="31">
        <v>40381</v>
      </c>
      <c r="B3437" s="30">
        <v>227.33</v>
      </c>
      <c r="C3437" s="30">
        <v>228.46</v>
      </c>
      <c r="D3437" s="30">
        <v>225.9</v>
      </c>
      <c r="E3437" s="30">
        <v>226.23</v>
      </c>
    </row>
    <row r="3438" spans="1:5" x14ac:dyDescent="0.3">
      <c r="A3438" s="31">
        <v>40380</v>
      </c>
      <c r="B3438" s="30">
        <v>228.16</v>
      </c>
      <c r="C3438" s="30">
        <v>228.65</v>
      </c>
      <c r="D3438" s="30">
        <v>226.67</v>
      </c>
      <c r="E3438" s="30">
        <v>227.88</v>
      </c>
    </row>
    <row r="3439" spans="1:5" x14ac:dyDescent="0.3">
      <c r="A3439" s="31">
        <v>40379</v>
      </c>
      <c r="B3439" s="30">
        <v>224.47</v>
      </c>
      <c r="C3439" s="30">
        <v>226.47</v>
      </c>
      <c r="D3439" s="30">
        <v>224.08</v>
      </c>
      <c r="E3439" s="30">
        <v>225.84</v>
      </c>
    </row>
    <row r="3440" spans="1:5" x14ac:dyDescent="0.3">
      <c r="A3440" s="31">
        <v>40378</v>
      </c>
      <c r="B3440" s="30">
        <v>223.64</v>
      </c>
      <c r="C3440" s="30">
        <v>226.23</v>
      </c>
      <c r="D3440" s="30">
        <v>223.51</v>
      </c>
      <c r="E3440" s="30">
        <v>225.32</v>
      </c>
    </row>
    <row r="3441" spans="1:5" x14ac:dyDescent="0.3">
      <c r="A3441" s="31">
        <v>40375</v>
      </c>
      <c r="B3441" s="30">
        <v>228.28</v>
      </c>
      <c r="C3441" s="30">
        <v>228.83</v>
      </c>
      <c r="D3441" s="30">
        <v>226.06</v>
      </c>
      <c r="E3441" s="30">
        <v>226.34</v>
      </c>
    </row>
    <row r="3442" spans="1:5" x14ac:dyDescent="0.3">
      <c r="A3442" s="31">
        <v>40374</v>
      </c>
      <c r="B3442" s="30">
        <v>228.75</v>
      </c>
      <c r="C3442" s="30">
        <v>229.44</v>
      </c>
      <c r="D3442" s="30">
        <v>228.02</v>
      </c>
      <c r="E3442" s="30">
        <v>228.39</v>
      </c>
    </row>
    <row r="3443" spans="1:5" x14ac:dyDescent="0.3">
      <c r="A3443" s="31">
        <v>40373</v>
      </c>
      <c r="B3443" s="30">
        <v>228.79</v>
      </c>
      <c r="C3443" s="30">
        <v>230.23</v>
      </c>
      <c r="D3443" s="30">
        <v>228.69</v>
      </c>
      <c r="E3443" s="30">
        <v>229.27</v>
      </c>
    </row>
    <row r="3444" spans="1:5" x14ac:dyDescent="0.3">
      <c r="A3444" s="31">
        <v>40372</v>
      </c>
      <c r="B3444" s="30">
        <v>226.32</v>
      </c>
      <c r="C3444" s="30">
        <v>228.19</v>
      </c>
      <c r="D3444" s="30">
        <v>225.74</v>
      </c>
      <c r="E3444" s="30">
        <v>226.14</v>
      </c>
    </row>
    <row r="3445" spans="1:5" x14ac:dyDescent="0.3">
      <c r="A3445" s="31">
        <v>40371</v>
      </c>
      <c r="B3445" s="30">
        <v>225.51</v>
      </c>
      <c r="C3445" s="30">
        <v>225.87</v>
      </c>
      <c r="D3445" s="30">
        <v>224.58</v>
      </c>
      <c r="E3445" s="30">
        <v>225.86</v>
      </c>
    </row>
    <row r="3446" spans="1:5" x14ac:dyDescent="0.3">
      <c r="A3446" s="31">
        <v>40368</v>
      </c>
      <c r="B3446" s="30">
        <v>222.07</v>
      </c>
      <c r="C3446" s="30">
        <v>224.44</v>
      </c>
      <c r="D3446" s="30">
        <v>220.63</v>
      </c>
      <c r="E3446" s="30">
        <v>224.44</v>
      </c>
    </row>
    <row r="3447" spans="1:5" x14ac:dyDescent="0.3">
      <c r="A3447" s="31">
        <v>40367</v>
      </c>
      <c r="B3447" s="30">
        <v>220.66</v>
      </c>
      <c r="C3447" s="30">
        <v>221.29</v>
      </c>
      <c r="D3447" s="30">
        <v>219.86</v>
      </c>
      <c r="E3447" s="30">
        <v>220.78</v>
      </c>
    </row>
    <row r="3448" spans="1:5" x14ac:dyDescent="0.3">
      <c r="A3448" s="31">
        <v>40366</v>
      </c>
      <c r="B3448" s="30">
        <v>219.09</v>
      </c>
      <c r="C3448" s="30">
        <v>219.09</v>
      </c>
      <c r="D3448" s="30">
        <v>216.39</v>
      </c>
      <c r="E3448" s="30">
        <v>217.45</v>
      </c>
    </row>
    <row r="3449" spans="1:5" x14ac:dyDescent="0.3">
      <c r="A3449" s="31">
        <v>40365</v>
      </c>
      <c r="B3449" s="30">
        <v>215.93</v>
      </c>
      <c r="C3449" s="30">
        <v>219.16</v>
      </c>
      <c r="D3449" s="30">
        <v>214.04</v>
      </c>
      <c r="E3449" s="30">
        <v>219.12</v>
      </c>
    </row>
    <row r="3450" spans="1:5" x14ac:dyDescent="0.3">
      <c r="A3450" s="31">
        <v>40364</v>
      </c>
      <c r="B3450" s="30">
        <v>217.43</v>
      </c>
      <c r="C3450" s="30">
        <v>218.29</v>
      </c>
      <c r="D3450" s="30">
        <v>215.96</v>
      </c>
      <c r="E3450" s="30">
        <v>217.47</v>
      </c>
    </row>
    <row r="3451" spans="1:5" x14ac:dyDescent="0.3">
      <c r="A3451" s="31">
        <v>40361</v>
      </c>
      <c r="B3451" s="30">
        <v>219.13</v>
      </c>
      <c r="C3451" s="30">
        <v>219.87</v>
      </c>
      <c r="D3451" s="30">
        <v>216.43</v>
      </c>
      <c r="E3451" s="30">
        <v>217.01</v>
      </c>
    </row>
    <row r="3452" spans="1:5" x14ac:dyDescent="0.3">
      <c r="A3452" s="31">
        <v>40360</v>
      </c>
      <c r="B3452" s="30">
        <v>219.26</v>
      </c>
      <c r="C3452" s="30">
        <v>220.23</v>
      </c>
      <c r="D3452" s="30">
        <v>216.26</v>
      </c>
      <c r="E3452" s="30">
        <v>218.65</v>
      </c>
    </row>
    <row r="3453" spans="1:5" x14ac:dyDescent="0.3">
      <c r="A3453" s="31">
        <v>40359</v>
      </c>
      <c r="B3453" s="30">
        <v>218.7</v>
      </c>
      <c r="C3453" s="30">
        <v>221.09</v>
      </c>
      <c r="D3453" s="30">
        <v>218.24</v>
      </c>
      <c r="E3453" s="30">
        <v>220.85</v>
      </c>
    </row>
    <row r="3454" spans="1:5" x14ac:dyDescent="0.3">
      <c r="A3454" s="31">
        <v>40358</v>
      </c>
      <c r="B3454" s="30">
        <v>225.94</v>
      </c>
      <c r="C3454" s="30">
        <v>226.72</v>
      </c>
      <c r="D3454" s="30">
        <v>221.94</v>
      </c>
      <c r="E3454" s="30">
        <v>222.54</v>
      </c>
    </row>
    <row r="3455" spans="1:5" x14ac:dyDescent="0.3">
      <c r="A3455" s="31">
        <v>40357</v>
      </c>
      <c r="B3455" s="30">
        <v>226.17</v>
      </c>
      <c r="C3455" s="30">
        <v>226.35</v>
      </c>
      <c r="D3455" s="30">
        <v>225.01</v>
      </c>
      <c r="E3455" s="30">
        <v>225.55</v>
      </c>
    </row>
    <row r="3456" spans="1:5" x14ac:dyDescent="0.3">
      <c r="A3456" s="31">
        <v>40354</v>
      </c>
      <c r="B3456" s="30">
        <v>224.87</v>
      </c>
      <c r="C3456" s="30">
        <v>226.15</v>
      </c>
      <c r="D3456" s="30">
        <v>224.44</v>
      </c>
      <c r="E3456" s="30">
        <v>225.63</v>
      </c>
    </row>
    <row r="3457" spans="1:5" x14ac:dyDescent="0.3">
      <c r="A3457" s="31">
        <v>40353</v>
      </c>
      <c r="B3457" s="30">
        <v>225.33</v>
      </c>
      <c r="C3457" s="30">
        <v>227.45</v>
      </c>
      <c r="D3457" s="30">
        <v>224.89</v>
      </c>
      <c r="E3457" s="30">
        <v>227.45</v>
      </c>
    </row>
    <row r="3458" spans="1:5" x14ac:dyDescent="0.3">
      <c r="A3458" s="31">
        <v>40352</v>
      </c>
      <c r="B3458" s="30">
        <v>225.08</v>
      </c>
      <c r="C3458" s="30">
        <v>226.41</v>
      </c>
      <c r="D3458" s="30">
        <v>224.92</v>
      </c>
      <c r="E3458" s="30">
        <v>225.59</v>
      </c>
    </row>
    <row r="3459" spans="1:5" x14ac:dyDescent="0.3">
      <c r="A3459" s="31">
        <v>40351</v>
      </c>
      <c r="B3459" s="30">
        <v>226.12</v>
      </c>
      <c r="C3459" s="30">
        <v>226.9</v>
      </c>
      <c r="D3459" s="30">
        <v>225.36</v>
      </c>
      <c r="E3459" s="30">
        <v>226.45</v>
      </c>
    </row>
    <row r="3460" spans="1:5" x14ac:dyDescent="0.3">
      <c r="A3460" s="31">
        <v>40350</v>
      </c>
      <c r="B3460" s="30">
        <v>226.07</v>
      </c>
      <c r="C3460" s="30">
        <v>227.99</v>
      </c>
      <c r="D3460" s="30">
        <v>225.51</v>
      </c>
      <c r="E3460" s="30">
        <v>227.69</v>
      </c>
    </row>
    <row r="3461" spans="1:5" x14ac:dyDescent="0.3">
      <c r="A3461" s="31">
        <v>40347</v>
      </c>
      <c r="B3461" s="30">
        <v>223.75</v>
      </c>
      <c r="C3461" s="30">
        <v>224.04</v>
      </c>
      <c r="D3461" s="30">
        <v>222.41</v>
      </c>
      <c r="E3461" s="30">
        <v>223.77</v>
      </c>
    </row>
    <row r="3462" spans="1:5" x14ac:dyDescent="0.3">
      <c r="A3462" s="31">
        <v>40346</v>
      </c>
      <c r="B3462" s="30">
        <v>223.54</v>
      </c>
      <c r="C3462" s="30">
        <v>224.08</v>
      </c>
      <c r="D3462" s="30">
        <v>222.49</v>
      </c>
      <c r="E3462" s="30">
        <v>223.45</v>
      </c>
    </row>
    <row r="3463" spans="1:5" x14ac:dyDescent="0.3">
      <c r="A3463" s="31">
        <v>40345</v>
      </c>
      <c r="B3463" s="30">
        <v>223.81</v>
      </c>
      <c r="C3463" s="30">
        <v>224.18</v>
      </c>
      <c r="D3463" s="30">
        <v>221.96</v>
      </c>
      <c r="E3463" s="30">
        <v>223.34</v>
      </c>
    </row>
    <row r="3464" spans="1:5" x14ac:dyDescent="0.3">
      <c r="A3464" s="31">
        <v>40344</v>
      </c>
      <c r="B3464" s="30">
        <v>220.94</v>
      </c>
      <c r="C3464" s="30">
        <v>222.32</v>
      </c>
      <c r="D3464" s="30">
        <v>220.4</v>
      </c>
      <c r="E3464" s="30">
        <v>221.34</v>
      </c>
    </row>
    <row r="3465" spans="1:5" x14ac:dyDescent="0.3">
      <c r="A3465" s="31">
        <v>40343</v>
      </c>
      <c r="B3465" s="30">
        <v>220.22</v>
      </c>
      <c r="C3465" s="30">
        <v>222.54</v>
      </c>
      <c r="D3465" s="30">
        <v>219.99</v>
      </c>
      <c r="E3465" s="30">
        <v>221.43</v>
      </c>
    </row>
    <row r="3466" spans="1:5" x14ac:dyDescent="0.3">
      <c r="A3466" s="31">
        <v>40340</v>
      </c>
      <c r="B3466" s="30">
        <v>218.85</v>
      </c>
      <c r="C3466" s="30">
        <v>219.87</v>
      </c>
      <c r="D3466" s="30">
        <v>217.3</v>
      </c>
      <c r="E3466" s="30">
        <v>219.22</v>
      </c>
    </row>
    <row r="3467" spans="1:5" x14ac:dyDescent="0.3">
      <c r="A3467" s="31">
        <v>40339</v>
      </c>
      <c r="B3467" s="30">
        <v>215.82</v>
      </c>
      <c r="C3467" s="30">
        <v>217.23</v>
      </c>
      <c r="D3467" s="30">
        <v>214.64</v>
      </c>
      <c r="E3467" s="30">
        <v>215.73</v>
      </c>
    </row>
    <row r="3468" spans="1:5" x14ac:dyDescent="0.3">
      <c r="A3468" s="31">
        <v>40338</v>
      </c>
      <c r="B3468" s="30">
        <v>216.15</v>
      </c>
      <c r="C3468" s="30">
        <v>216.56</v>
      </c>
      <c r="D3468" s="30">
        <v>213.81</v>
      </c>
      <c r="E3468" s="30">
        <v>215.26</v>
      </c>
    </row>
    <row r="3469" spans="1:5" x14ac:dyDescent="0.3">
      <c r="A3469" s="31">
        <v>40337</v>
      </c>
      <c r="B3469" s="30">
        <v>213.84</v>
      </c>
      <c r="C3469" s="30">
        <v>216.8</v>
      </c>
      <c r="D3469" s="30">
        <v>213.21</v>
      </c>
      <c r="E3469" s="30">
        <v>216.08</v>
      </c>
    </row>
    <row r="3470" spans="1:5" x14ac:dyDescent="0.3">
      <c r="A3470" s="31">
        <v>40336</v>
      </c>
      <c r="B3470" s="30">
        <v>213.55</v>
      </c>
      <c r="C3470" s="30">
        <v>214.57</v>
      </c>
      <c r="D3470" s="30">
        <v>211.95</v>
      </c>
      <c r="E3470" s="30">
        <v>214.38</v>
      </c>
    </row>
    <row r="3471" spans="1:5" x14ac:dyDescent="0.3">
      <c r="A3471" s="31">
        <v>40333</v>
      </c>
      <c r="B3471" s="30">
        <v>217.37</v>
      </c>
      <c r="C3471" s="30">
        <v>218.79</v>
      </c>
      <c r="D3471" s="30">
        <v>217.03</v>
      </c>
      <c r="E3471" s="30">
        <v>218.03</v>
      </c>
    </row>
    <row r="3472" spans="1:5" x14ac:dyDescent="0.3">
      <c r="A3472" s="31">
        <v>40332</v>
      </c>
      <c r="B3472" s="30">
        <v>214.84</v>
      </c>
      <c r="C3472" s="30">
        <v>217.95</v>
      </c>
      <c r="D3472" s="30">
        <v>214.51</v>
      </c>
      <c r="E3472" s="30">
        <v>217.58</v>
      </c>
    </row>
    <row r="3473" spans="1:5" x14ac:dyDescent="0.3">
      <c r="A3473" s="31">
        <v>40330</v>
      </c>
      <c r="B3473" s="30">
        <v>213.3</v>
      </c>
      <c r="C3473" s="30">
        <v>214.46</v>
      </c>
      <c r="D3473" s="30">
        <v>211.89</v>
      </c>
      <c r="E3473" s="30">
        <v>213.02</v>
      </c>
    </row>
    <row r="3474" spans="1:5" x14ac:dyDescent="0.3">
      <c r="A3474" s="31">
        <v>40329</v>
      </c>
      <c r="B3474" s="30">
        <v>212.43</v>
      </c>
      <c r="C3474" s="30">
        <v>214.34</v>
      </c>
      <c r="D3474" s="30">
        <v>211.81</v>
      </c>
      <c r="E3474" s="30">
        <v>214.34</v>
      </c>
    </row>
    <row r="3475" spans="1:5" x14ac:dyDescent="0.3">
      <c r="A3475" s="31">
        <v>40326</v>
      </c>
      <c r="B3475" s="30">
        <v>212.93</v>
      </c>
      <c r="C3475" s="30">
        <v>212.93</v>
      </c>
      <c r="D3475" s="30">
        <v>209.93</v>
      </c>
      <c r="E3475" s="30">
        <v>212.1</v>
      </c>
    </row>
    <row r="3476" spans="1:5" x14ac:dyDescent="0.3">
      <c r="A3476" s="31">
        <v>40325</v>
      </c>
      <c r="B3476" s="30">
        <v>204.54</v>
      </c>
      <c r="C3476" s="30">
        <v>210.49</v>
      </c>
      <c r="D3476" s="30">
        <v>204.52</v>
      </c>
      <c r="E3476" s="30">
        <v>209.83</v>
      </c>
    </row>
    <row r="3477" spans="1:5" x14ac:dyDescent="0.3">
      <c r="A3477" s="31">
        <v>40324</v>
      </c>
      <c r="B3477" s="30">
        <v>206.95</v>
      </c>
      <c r="C3477" s="30">
        <v>207.51</v>
      </c>
      <c r="D3477" s="30">
        <v>203.21</v>
      </c>
      <c r="E3477" s="30">
        <v>206.62</v>
      </c>
    </row>
    <row r="3478" spans="1:5" x14ac:dyDescent="0.3">
      <c r="A3478" s="31">
        <v>40323</v>
      </c>
      <c r="B3478" s="30">
        <v>207.58</v>
      </c>
      <c r="C3478" s="30">
        <v>207.79</v>
      </c>
      <c r="D3478" s="30">
        <v>201.5</v>
      </c>
      <c r="E3478" s="30">
        <v>204.83</v>
      </c>
    </row>
    <row r="3479" spans="1:5" x14ac:dyDescent="0.3">
      <c r="A3479" s="31">
        <v>40322</v>
      </c>
      <c r="B3479" s="30">
        <v>207.5</v>
      </c>
      <c r="C3479" s="30">
        <v>211.36</v>
      </c>
      <c r="D3479" s="30">
        <v>207.46</v>
      </c>
      <c r="E3479" s="30">
        <v>210.27</v>
      </c>
    </row>
    <row r="3480" spans="1:5" x14ac:dyDescent="0.3">
      <c r="A3480" s="31">
        <v>40318</v>
      </c>
      <c r="B3480" s="30">
        <v>211.55</v>
      </c>
      <c r="C3480" s="30">
        <v>213.85</v>
      </c>
      <c r="D3480" s="30">
        <v>207.71</v>
      </c>
      <c r="E3480" s="30">
        <v>208.78</v>
      </c>
    </row>
    <row r="3481" spans="1:5" x14ac:dyDescent="0.3">
      <c r="A3481" s="31">
        <v>40317</v>
      </c>
      <c r="B3481" s="30">
        <v>211.26</v>
      </c>
      <c r="C3481" s="30">
        <v>212.54</v>
      </c>
      <c r="D3481" s="30">
        <v>208.83</v>
      </c>
      <c r="E3481" s="30">
        <v>212.43</v>
      </c>
    </row>
    <row r="3482" spans="1:5" x14ac:dyDescent="0.3">
      <c r="A3482" s="31">
        <v>40316</v>
      </c>
      <c r="B3482" s="30">
        <v>216.68</v>
      </c>
      <c r="C3482" s="30">
        <v>216.8</v>
      </c>
      <c r="D3482" s="30">
        <v>212.57</v>
      </c>
      <c r="E3482" s="30">
        <v>214.42</v>
      </c>
    </row>
    <row r="3483" spans="1:5" x14ac:dyDescent="0.3">
      <c r="A3483" s="31">
        <v>40315</v>
      </c>
      <c r="B3483" s="30">
        <v>217.34</v>
      </c>
      <c r="C3483" s="30">
        <v>217.9</v>
      </c>
      <c r="D3483" s="30">
        <v>214.27</v>
      </c>
      <c r="E3483" s="30">
        <v>215.36</v>
      </c>
    </row>
    <row r="3484" spans="1:5" x14ac:dyDescent="0.3">
      <c r="A3484" s="31">
        <v>40312</v>
      </c>
      <c r="B3484" s="30">
        <v>219.58</v>
      </c>
      <c r="C3484" s="30">
        <v>221.69</v>
      </c>
      <c r="D3484" s="30">
        <v>218.45</v>
      </c>
      <c r="E3484" s="30">
        <v>221.08</v>
      </c>
    </row>
    <row r="3485" spans="1:5" x14ac:dyDescent="0.3">
      <c r="A3485" s="31">
        <v>40311</v>
      </c>
      <c r="B3485" s="30">
        <v>219.55</v>
      </c>
      <c r="C3485" s="30">
        <v>221.68</v>
      </c>
      <c r="D3485" s="30">
        <v>219.34</v>
      </c>
      <c r="E3485" s="30">
        <v>220.8</v>
      </c>
    </row>
    <row r="3486" spans="1:5" x14ac:dyDescent="0.3">
      <c r="A3486" s="31">
        <v>40310</v>
      </c>
      <c r="B3486" s="30">
        <v>218.86</v>
      </c>
      <c r="C3486" s="30">
        <v>219.26</v>
      </c>
      <c r="D3486" s="30">
        <v>215.98</v>
      </c>
      <c r="E3486" s="30">
        <v>216.78</v>
      </c>
    </row>
    <row r="3487" spans="1:5" x14ac:dyDescent="0.3">
      <c r="A3487" s="31">
        <v>40309</v>
      </c>
      <c r="B3487" s="30">
        <v>220.94</v>
      </c>
      <c r="C3487" s="30">
        <v>221</v>
      </c>
      <c r="D3487" s="30">
        <v>216.63</v>
      </c>
      <c r="E3487" s="30">
        <v>217.63</v>
      </c>
    </row>
    <row r="3488" spans="1:5" x14ac:dyDescent="0.3">
      <c r="A3488" s="31">
        <v>40308</v>
      </c>
      <c r="B3488" s="30">
        <v>216.86</v>
      </c>
      <c r="C3488" s="30">
        <v>219.53</v>
      </c>
      <c r="D3488" s="30">
        <v>215.88</v>
      </c>
      <c r="E3488" s="30">
        <v>219.1</v>
      </c>
    </row>
    <row r="3489" spans="1:5" x14ac:dyDescent="0.3">
      <c r="A3489" s="31">
        <v>40305</v>
      </c>
      <c r="B3489" s="30">
        <v>213.33</v>
      </c>
      <c r="C3489" s="30">
        <v>216.59</v>
      </c>
      <c r="D3489" s="30">
        <v>212.41</v>
      </c>
      <c r="E3489" s="30">
        <v>215.09</v>
      </c>
    </row>
    <row r="3490" spans="1:5" x14ac:dyDescent="0.3">
      <c r="A3490" s="31">
        <v>40304</v>
      </c>
      <c r="B3490" s="30">
        <v>219.56</v>
      </c>
      <c r="C3490" s="30">
        <v>220.76</v>
      </c>
      <c r="D3490" s="30">
        <v>218.72</v>
      </c>
      <c r="E3490" s="30">
        <v>220.21</v>
      </c>
    </row>
    <row r="3491" spans="1:5" x14ac:dyDescent="0.3">
      <c r="A3491" s="31">
        <v>40302</v>
      </c>
      <c r="B3491" s="30">
        <v>226.29</v>
      </c>
      <c r="C3491" s="30">
        <v>227</v>
      </c>
      <c r="D3491" s="30">
        <v>224.22</v>
      </c>
      <c r="E3491" s="30">
        <v>224.76</v>
      </c>
    </row>
    <row r="3492" spans="1:5" x14ac:dyDescent="0.3">
      <c r="A3492" s="31">
        <v>40301</v>
      </c>
      <c r="B3492" s="30">
        <v>227.04</v>
      </c>
      <c r="C3492" s="30">
        <v>227.72</v>
      </c>
      <c r="D3492" s="30">
        <v>223.67</v>
      </c>
      <c r="E3492" s="30">
        <v>225.1</v>
      </c>
    </row>
    <row r="3493" spans="1:5" x14ac:dyDescent="0.3">
      <c r="A3493" s="31">
        <v>40298</v>
      </c>
      <c r="B3493" s="30">
        <v>227.94</v>
      </c>
      <c r="C3493" s="30">
        <v>229.14</v>
      </c>
      <c r="D3493" s="30">
        <v>227.59</v>
      </c>
      <c r="E3493" s="30">
        <v>227.95</v>
      </c>
    </row>
    <row r="3494" spans="1:5" x14ac:dyDescent="0.3">
      <c r="A3494" s="31">
        <v>40297</v>
      </c>
      <c r="B3494" s="30">
        <v>227.58</v>
      </c>
      <c r="C3494" s="30">
        <v>227.58</v>
      </c>
      <c r="D3494" s="30">
        <v>224.98</v>
      </c>
      <c r="E3494" s="30">
        <v>226.11</v>
      </c>
    </row>
    <row r="3495" spans="1:5" x14ac:dyDescent="0.3">
      <c r="A3495" s="31">
        <v>40296</v>
      </c>
      <c r="B3495" s="30">
        <v>224.81</v>
      </c>
      <c r="C3495" s="30">
        <v>226.98</v>
      </c>
      <c r="D3495" s="30">
        <v>224.61</v>
      </c>
      <c r="E3495" s="30">
        <v>226.98</v>
      </c>
    </row>
    <row r="3496" spans="1:5" x14ac:dyDescent="0.3">
      <c r="A3496" s="31">
        <v>40295</v>
      </c>
      <c r="B3496" s="30">
        <v>229.06</v>
      </c>
      <c r="C3496" s="30">
        <v>230.1</v>
      </c>
      <c r="D3496" s="30">
        <v>228.16</v>
      </c>
      <c r="E3496" s="30">
        <v>229.28</v>
      </c>
    </row>
    <row r="3497" spans="1:5" x14ac:dyDescent="0.3">
      <c r="A3497" s="31">
        <v>40294</v>
      </c>
      <c r="B3497" s="30">
        <v>228.5</v>
      </c>
      <c r="C3497" s="30">
        <v>230.54</v>
      </c>
      <c r="D3497" s="30">
        <v>228.47</v>
      </c>
      <c r="E3497" s="30">
        <v>229.64</v>
      </c>
    </row>
    <row r="3498" spans="1:5" x14ac:dyDescent="0.3">
      <c r="A3498" s="31">
        <v>40291</v>
      </c>
      <c r="B3498" s="30">
        <v>228.99</v>
      </c>
      <c r="C3498" s="30">
        <v>229.08</v>
      </c>
      <c r="D3498" s="30">
        <v>226.66</v>
      </c>
      <c r="E3498" s="30">
        <v>227.36</v>
      </c>
    </row>
    <row r="3499" spans="1:5" x14ac:dyDescent="0.3">
      <c r="A3499" s="31">
        <v>40290</v>
      </c>
      <c r="B3499" s="30">
        <v>227.6</v>
      </c>
      <c r="C3499" s="30">
        <v>228.02</v>
      </c>
      <c r="D3499" s="30">
        <v>226.19</v>
      </c>
      <c r="E3499" s="30">
        <v>227.76</v>
      </c>
    </row>
    <row r="3500" spans="1:5" x14ac:dyDescent="0.3">
      <c r="A3500" s="31">
        <v>40289</v>
      </c>
      <c r="B3500" s="30">
        <v>226.82</v>
      </c>
      <c r="C3500" s="30">
        <v>229.24</v>
      </c>
      <c r="D3500" s="30">
        <v>226.72</v>
      </c>
      <c r="E3500" s="30">
        <v>229.09</v>
      </c>
    </row>
    <row r="3501" spans="1:5" x14ac:dyDescent="0.3">
      <c r="A3501" s="31">
        <v>40288</v>
      </c>
      <c r="B3501" s="30">
        <v>224.98</v>
      </c>
      <c r="C3501" s="30">
        <v>225.69</v>
      </c>
      <c r="D3501" s="30">
        <v>224.15</v>
      </c>
      <c r="E3501" s="30">
        <v>225.13</v>
      </c>
    </row>
    <row r="3502" spans="1:5" x14ac:dyDescent="0.3">
      <c r="A3502" s="31">
        <v>40287</v>
      </c>
      <c r="B3502" s="30">
        <v>224.17</v>
      </c>
      <c r="C3502" s="30">
        <v>225.76</v>
      </c>
      <c r="D3502" s="30">
        <v>223.04</v>
      </c>
      <c r="E3502" s="30">
        <v>223.65</v>
      </c>
    </row>
    <row r="3503" spans="1:5" x14ac:dyDescent="0.3">
      <c r="A3503" s="31">
        <v>40284</v>
      </c>
      <c r="B3503" s="30">
        <v>228.83</v>
      </c>
      <c r="C3503" s="30">
        <v>229.11</v>
      </c>
      <c r="D3503" s="30">
        <v>226.21</v>
      </c>
      <c r="E3503" s="30">
        <v>227.69</v>
      </c>
    </row>
    <row r="3504" spans="1:5" x14ac:dyDescent="0.3">
      <c r="A3504" s="31">
        <v>40283</v>
      </c>
      <c r="B3504" s="30">
        <v>229.52</v>
      </c>
      <c r="C3504" s="30">
        <v>229.84</v>
      </c>
      <c r="D3504" s="30">
        <v>227.13</v>
      </c>
      <c r="E3504" s="30">
        <v>229.17</v>
      </c>
    </row>
    <row r="3505" spans="1:5" x14ac:dyDescent="0.3">
      <c r="A3505" s="31">
        <v>40282</v>
      </c>
      <c r="B3505" s="30">
        <v>226.01</v>
      </c>
      <c r="C3505" s="30">
        <v>228.08</v>
      </c>
      <c r="D3505" s="30">
        <v>226.01</v>
      </c>
      <c r="E3505" s="30">
        <v>228.08</v>
      </c>
    </row>
    <row r="3506" spans="1:5" x14ac:dyDescent="0.3">
      <c r="A3506" s="31">
        <v>40281</v>
      </c>
      <c r="B3506" s="30">
        <v>225.21</v>
      </c>
      <c r="C3506" s="30">
        <v>225.48</v>
      </c>
      <c r="D3506" s="30">
        <v>222.93</v>
      </c>
      <c r="E3506" s="30">
        <v>224.69</v>
      </c>
    </row>
    <row r="3507" spans="1:5" x14ac:dyDescent="0.3">
      <c r="A3507" s="31">
        <v>40280</v>
      </c>
      <c r="B3507" s="30">
        <v>227.56</v>
      </c>
      <c r="C3507" s="30">
        <v>227.94</v>
      </c>
      <c r="D3507" s="30">
        <v>224.14</v>
      </c>
      <c r="E3507" s="30">
        <v>224.59</v>
      </c>
    </row>
    <row r="3508" spans="1:5" x14ac:dyDescent="0.3">
      <c r="A3508" s="31">
        <v>40277</v>
      </c>
      <c r="B3508" s="30">
        <v>228.34</v>
      </c>
      <c r="C3508" s="30">
        <v>228.76</v>
      </c>
      <c r="D3508" s="30">
        <v>224.82</v>
      </c>
      <c r="E3508" s="30">
        <v>226.81</v>
      </c>
    </row>
    <row r="3509" spans="1:5" x14ac:dyDescent="0.3">
      <c r="A3509" s="31">
        <v>40276</v>
      </c>
      <c r="B3509" s="30">
        <v>226.66</v>
      </c>
      <c r="C3509" s="30">
        <v>228.27</v>
      </c>
      <c r="D3509" s="30">
        <v>226.22</v>
      </c>
      <c r="E3509" s="30">
        <v>228.27</v>
      </c>
    </row>
    <row r="3510" spans="1:5" x14ac:dyDescent="0.3">
      <c r="A3510" s="31">
        <v>40275</v>
      </c>
      <c r="B3510" s="30">
        <v>227.33</v>
      </c>
      <c r="C3510" s="30">
        <v>227.82</v>
      </c>
      <c r="D3510" s="30">
        <v>226.62</v>
      </c>
      <c r="E3510" s="30">
        <v>227.31</v>
      </c>
    </row>
    <row r="3511" spans="1:5" x14ac:dyDescent="0.3">
      <c r="A3511" s="31">
        <v>40274</v>
      </c>
      <c r="B3511" s="30">
        <v>228.62</v>
      </c>
      <c r="C3511" s="30">
        <v>228.64</v>
      </c>
      <c r="D3511" s="30">
        <v>226.49</v>
      </c>
      <c r="E3511" s="30">
        <v>227.51</v>
      </c>
    </row>
    <row r="3512" spans="1:5" x14ac:dyDescent="0.3">
      <c r="A3512" s="31">
        <v>40273</v>
      </c>
      <c r="B3512" s="30">
        <v>227.37</v>
      </c>
      <c r="C3512" s="30">
        <v>228.02</v>
      </c>
      <c r="D3512" s="30">
        <v>225.61</v>
      </c>
      <c r="E3512" s="30">
        <v>227.48</v>
      </c>
    </row>
    <row r="3513" spans="1:5" x14ac:dyDescent="0.3">
      <c r="A3513" s="31">
        <v>40270</v>
      </c>
      <c r="B3513" s="30">
        <v>226.03</v>
      </c>
      <c r="C3513" s="30">
        <v>226.78</v>
      </c>
      <c r="D3513" s="30">
        <v>225.28</v>
      </c>
      <c r="E3513" s="30">
        <v>226.69</v>
      </c>
    </row>
    <row r="3514" spans="1:5" x14ac:dyDescent="0.3">
      <c r="A3514" s="31">
        <v>40269</v>
      </c>
      <c r="B3514" s="30">
        <v>221.98</v>
      </c>
      <c r="C3514" s="30">
        <v>225.58</v>
      </c>
      <c r="D3514" s="30">
        <v>221.98</v>
      </c>
      <c r="E3514" s="30">
        <v>225.47</v>
      </c>
    </row>
    <row r="3515" spans="1:5" x14ac:dyDescent="0.3">
      <c r="A3515" s="31">
        <v>40268</v>
      </c>
      <c r="B3515" s="30">
        <v>222.76</v>
      </c>
      <c r="C3515" s="30">
        <v>223.2</v>
      </c>
      <c r="D3515" s="30">
        <v>221.06</v>
      </c>
      <c r="E3515" s="30">
        <v>221.58</v>
      </c>
    </row>
    <row r="3516" spans="1:5" x14ac:dyDescent="0.3">
      <c r="A3516" s="31">
        <v>40267</v>
      </c>
      <c r="B3516" s="30">
        <v>223.45</v>
      </c>
      <c r="C3516" s="30">
        <v>223.5</v>
      </c>
      <c r="D3516" s="30">
        <v>221.63</v>
      </c>
      <c r="E3516" s="30">
        <v>222.48</v>
      </c>
    </row>
    <row r="3517" spans="1:5" x14ac:dyDescent="0.3">
      <c r="A3517" s="31">
        <v>40266</v>
      </c>
      <c r="B3517" s="30">
        <v>220.11</v>
      </c>
      <c r="C3517" s="30">
        <v>222.55</v>
      </c>
      <c r="D3517" s="30">
        <v>220.03</v>
      </c>
      <c r="E3517" s="30">
        <v>221.6</v>
      </c>
    </row>
    <row r="3518" spans="1:5" x14ac:dyDescent="0.3">
      <c r="A3518" s="31">
        <v>40263</v>
      </c>
      <c r="B3518" s="30">
        <v>220.35</v>
      </c>
      <c r="C3518" s="30">
        <v>222.63</v>
      </c>
      <c r="D3518" s="30">
        <v>219.83</v>
      </c>
      <c r="E3518" s="30">
        <v>222.25</v>
      </c>
    </row>
    <row r="3519" spans="1:5" x14ac:dyDescent="0.3">
      <c r="A3519" s="31">
        <v>40262</v>
      </c>
      <c r="B3519" s="30">
        <v>220.11</v>
      </c>
      <c r="C3519" s="30">
        <v>221.13</v>
      </c>
      <c r="D3519" s="30">
        <v>219.58</v>
      </c>
      <c r="E3519" s="30">
        <v>221.07</v>
      </c>
    </row>
    <row r="3520" spans="1:5" x14ac:dyDescent="0.3">
      <c r="A3520" s="31">
        <v>40261</v>
      </c>
      <c r="B3520" s="30">
        <v>221.71</v>
      </c>
      <c r="C3520" s="30">
        <v>222.03</v>
      </c>
      <c r="D3520" s="30">
        <v>219.73</v>
      </c>
      <c r="E3520" s="30">
        <v>220.09</v>
      </c>
    </row>
    <row r="3521" spans="1:5" x14ac:dyDescent="0.3">
      <c r="A3521" s="31">
        <v>40260</v>
      </c>
      <c r="B3521" s="30">
        <v>220.27</v>
      </c>
      <c r="C3521" s="30">
        <v>220.95</v>
      </c>
      <c r="D3521" s="30">
        <v>219.44</v>
      </c>
      <c r="E3521" s="30">
        <v>220.09</v>
      </c>
    </row>
    <row r="3522" spans="1:5" x14ac:dyDescent="0.3">
      <c r="A3522" s="31">
        <v>40259</v>
      </c>
      <c r="B3522" s="30">
        <v>219.31</v>
      </c>
      <c r="C3522" s="30">
        <v>219.73</v>
      </c>
      <c r="D3522" s="30">
        <v>217.35</v>
      </c>
      <c r="E3522" s="30">
        <v>218.52</v>
      </c>
    </row>
    <row r="3523" spans="1:5" x14ac:dyDescent="0.3">
      <c r="A3523" s="31">
        <v>40256</v>
      </c>
      <c r="B3523" s="30">
        <v>220.05</v>
      </c>
      <c r="C3523" s="30">
        <v>220.77</v>
      </c>
      <c r="D3523" s="30">
        <v>219.32</v>
      </c>
      <c r="E3523" s="30">
        <v>220.48</v>
      </c>
    </row>
    <row r="3524" spans="1:5" x14ac:dyDescent="0.3">
      <c r="A3524" s="31">
        <v>40255</v>
      </c>
      <c r="B3524" s="30">
        <v>219.69</v>
      </c>
      <c r="C3524" s="30">
        <v>220.88</v>
      </c>
      <c r="D3524" s="30">
        <v>219.02</v>
      </c>
      <c r="E3524" s="30">
        <v>219.02</v>
      </c>
    </row>
    <row r="3525" spans="1:5" x14ac:dyDescent="0.3">
      <c r="A3525" s="31">
        <v>40254</v>
      </c>
      <c r="B3525" s="30">
        <v>217.39</v>
      </c>
      <c r="C3525" s="30">
        <v>220.28</v>
      </c>
      <c r="D3525" s="30">
        <v>216.83</v>
      </c>
      <c r="E3525" s="30">
        <v>220.28</v>
      </c>
    </row>
    <row r="3526" spans="1:5" x14ac:dyDescent="0.3">
      <c r="A3526" s="31">
        <v>40253</v>
      </c>
      <c r="B3526" s="30">
        <v>216.15</v>
      </c>
      <c r="C3526" s="30">
        <v>216.26</v>
      </c>
      <c r="D3526" s="30">
        <v>214.5</v>
      </c>
      <c r="E3526" s="30">
        <v>215.25</v>
      </c>
    </row>
    <row r="3527" spans="1:5" x14ac:dyDescent="0.3">
      <c r="A3527" s="31">
        <v>40252</v>
      </c>
      <c r="B3527" s="30">
        <v>217.53</v>
      </c>
      <c r="C3527" s="30">
        <v>218.15</v>
      </c>
      <c r="D3527" s="30">
        <v>214.63</v>
      </c>
      <c r="E3527" s="30">
        <v>215.49</v>
      </c>
    </row>
    <row r="3528" spans="1:5" x14ac:dyDescent="0.3">
      <c r="A3528" s="31">
        <v>40249</v>
      </c>
      <c r="B3528" s="30">
        <v>218.11</v>
      </c>
      <c r="C3528" s="30">
        <v>218.17</v>
      </c>
      <c r="D3528" s="30">
        <v>216.14</v>
      </c>
      <c r="E3528" s="30">
        <v>217.35</v>
      </c>
    </row>
    <row r="3529" spans="1:5" x14ac:dyDescent="0.3">
      <c r="A3529" s="31">
        <v>40248</v>
      </c>
      <c r="B3529" s="30">
        <v>218.98</v>
      </c>
      <c r="C3529" s="30">
        <v>219.29</v>
      </c>
      <c r="D3529" s="30">
        <v>216.65</v>
      </c>
      <c r="E3529" s="30">
        <v>216.76</v>
      </c>
    </row>
    <row r="3530" spans="1:5" x14ac:dyDescent="0.3">
      <c r="A3530" s="31">
        <v>40247</v>
      </c>
      <c r="B3530" s="30">
        <v>217.9</v>
      </c>
      <c r="C3530" s="30">
        <v>218.07</v>
      </c>
      <c r="D3530" s="30">
        <v>216.63</v>
      </c>
      <c r="E3530" s="30">
        <v>217.82</v>
      </c>
    </row>
    <row r="3531" spans="1:5" x14ac:dyDescent="0.3">
      <c r="A3531" s="31">
        <v>40246</v>
      </c>
      <c r="B3531" s="30">
        <v>217.4</v>
      </c>
      <c r="C3531" s="30">
        <v>217.89</v>
      </c>
      <c r="D3531" s="30">
        <v>216.74</v>
      </c>
      <c r="E3531" s="30">
        <v>217.82</v>
      </c>
    </row>
    <row r="3532" spans="1:5" x14ac:dyDescent="0.3">
      <c r="A3532" s="31">
        <v>40245</v>
      </c>
      <c r="B3532" s="30">
        <v>216.79</v>
      </c>
      <c r="C3532" s="30">
        <v>217.87</v>
      </c>
      <c r="D3532" s="30">
        <v>216.31</v>
      </c>
      <c r="E3532" s="30">
        <v>217.73</v>
      </c>
    </row>
    <row r="3533" spans="1:5" x14ac:dyDescent="0.3">
      <c r="A3533" s="31">
        <v>40242</v>
      </c>
      <c r="B3533" s="30">
        <v>212.87</v>
      </c>
      <c r="C3533" s="30">
        <v>214.09</v>
      </c>
      <c r="D3533" s="30">
        <v>212.79</v>
      </c>
      <c r="E3533" s="30">
        <v>214.05</v>
      </c>
    </row>
    <row r="3534" spans="1:5" x14ac:dyDescent="0.3">
      <c r="A3534" s="31">
        <v>40241</v>
      </c>
      <c r="B3534" s="30">
        <v>212.75</v>
      </c>
      <c r="C3534" s="30">
        <v>213.66</v>
      </c>
      <c r="D3534" s="30">
        <v>211.12</v>
      </c>
      <c r="E3534" s="30">
        <v>211.91</v>
      </c>
    </row>
    <row r="3535" spans="1:5" x14ac:dyDescent="0.3">
      <c r="A3535" s="31">
        <v>40240</v>
      </c>
      <c r="B3535" s="30">
        <v>211.42</v>
      </c>
      <c r="C3535" s="30">
        <v>212.4</v>
      </c>
      <c r="D3535" s="30">
        <v>210.81</v>
      </c>
      <c r="E3535" s="30">
        <v>212.36</v>
      </c>
    </row>
    <row r="3536" spans="1:5" x14ac:dyDescent="0.3">
      <c r="A3536" s="31">
        <v>40239</v>
      </c>
      <c r="B3536" s="30">
        <v>210.99</v>
      </c>
      <c r="C3536" s="30">
        <v>212.15</v>
      </c>
      <c r="D3536" s="30">
        <v>210.58</v>
      </c>
      <c r="E3536" s="30">
        <v>211.44</v>
      </c>
    </row>
    <row r="3537" spans="1:5" x14ac:dyDescent="0.3">
      <c r="A3537" s="31">
        <v>40235</v>
      </c>
      <c r="B3537" s="30">
        <v>208.53</v>
      </c>
      <c r="C3537" s="30">
        <v>208.86</v>
      </c>
      <c r="D3537" s="30">
        <v>206.69</v>
      </c>
      <c r="E3537" s="30">
        <v>208.36</v>
      </c>
    </row>
    <row r="3538" spans="1:5" x14ac:dyDescent="0.3">
      <c r="A3538" s="31">
        <v>40234</v>
      </c>
      <c r="B3538" s="30">
        <v>211.86</v>
      </c>
      <c r="C3538" s="30">
        <v>212.16</v>
      </c>
      <c r="D3538" s="30">
        <v>206.85</v>
      </c>
      <c r="E3538" s="30">
        <v>207.56</v>
      </c>
    </row>
    <row r="3539" spans="1:5" x14ac:dyDescent="0.3">
      <c r="A3539" s="31">
        <v>40233</v>
      </c>
      <c r="B3539" s="30">
        <v>211.69</v>
      </c>
      <c r="C3539" s="30">
        <v>211.93</v>
      </c>
      <c r="D3539" s="30">
        <v>210.11</v>
      </c>
      <c r="E3539" s="30">
        <v>210.92</v>
      </c>
    </row>
    <row r="3540" spans="1:5" x14ac:dyDescent="0.3">
      <c r="A3540" s="31">
        <v>40232</v>
      </c>
      <c r="B3540" s="30">
        <v>213.29</v>
      </c>
      <c r="C3540" s="30">
        <v>213.68</v>
      </c>
      <c r="D3540" s="30">
        <v>211.61</v>
      </c>
      <c r="E3540" s="30">
        <v>213.45</v>
      </c>
    </row>
    <row r="3541" spans="1:5" x14ac:dyDescent="0.3">
      <c r="A3541" s="31">
        <v>40231</v>
      </c>
      <c r="B3541" s="30">
        <v>211.92</v>
      </c>
      <c r="C3541" s="30">
        <v>213.97</v>
      </c>
      <c r="D3541" s="30">
        <v>211.92</v>
      </c>
      <c r="E3541" s="30">
        <v>213.28</v>
      </c>
    </row>
    <row r="3542" spans="1:5" x14ac:dyDescent="0.3">
      <c r="A3542" s="31">
        <v>40228</v>
      </c>
      <c r="B3542" s="30">
        <v>211.12</v>
      </c>
      <c r="C3542" s="30">
        <v>212.85</v>
      </c>
      <c r="D3542" s="30">
        <v>208.56</v>
      </c>
      <c r="E3542" s="30">
        <v>208.7</v>
      </c>
    </row>
    <row r="3543" spans="1:5" x14ac:dyDescent="0.3">
      <c r="A3543" s="31">
        <v>40227</v>
      </c>
      <c r="B3543" s="30">
        <v>213.81</v>
      </c>
      <c r="C3543" s="30">
        <v>213.98</v>
      </c>
      <c r="D3543" s="30">
        <v>212.11</v>
      </c>
      <c r="E3543" s="30">
        <v>212.55</v>
      </c>
    </row>
    <row r="3544" spans="1:5" x14ac:dyDescent="0.3">
      <c r="A3544" s="31">
        <v>40226</v>
      </c>
      <c r="B3544" s="30">
        <v>212.24</v>
      </c>
      <c r="C3544" s="30">
        <v>213.56</v>
      </c>
      <c r="D3544" s="30">
        <v>212.09</v>
      </c>
      <c r="E3544" s="30">
        <v>213.44</v>
      </c>
    </row>
    <row r="3545" spans="1:5" x14ac:dyDescent="0.3">
      <c r="A3545" s="31">
        <v>40225</v>
      </c>
      <c r="B3545" s="30">
        <v>208.21</v>
      </c>
      <c r="C3545" s="30">
        <v>210.84</v>
      </c>
      <c r="D3545" s="30">
        <v>207.77</v>
      </c>
      <c r="E3545" s="30">
        <v>209.73</v>
      </c>
    </row>
    <row r="3546" spans="1:5" x14ac:dyDescent="0.3">
      <c r="A3546" s="31">
        <v>40221</v>
      </c>
      <c r="B3546" s="30">
        <v>209.35</v>
      </c>
      <c r="C3546" s="30">
        <v>209.59</v>
      </c>
      <c r="D3546" s="30">
        <v>206.56</v>
      </c>
      <c r="E3546" s="30">
        <v>208.74</v>
      </c>
    </row>
    <row r="3547" spans="1:5" x14ac:dyDescent="0.3">
      <c r="A3547" s="31">
        <v>40220</v>
      </c>
      <c r="B3547" s="30">
        <v>206.55</v>
      </c>
      <c r="C3547" s="30">
        <v>210.17</v>
      </c>
      <c r="D3547" s="30">
        <v>206.45</v>
      </c>
      <c r="E3547" s="30">
        <v>209.73</v>
      </c>
    </row>
    <row r="3548" spans="1:5" x14ac:dyDescent="0.3">
      <c r="A3548" s="31">
        <v>40219</v>
      </c>
      <c r="B3548" s="30">
        <v>206.98</v>
      </c>
      <c r="C3548" s="30">
        <v>207.41</v>
      </c>
      <c r="D3548" s="30">
        <v>205.23</v>
      </c>
      <c r="E3548" s="30">
        <v>205.94</v>
      </c>
    </row>
    <row r="3549" spans="1:5" x14ac:dyDescent="0.3">
      <c r="A3549" s="31">
        <v>40218</v>
      </c>
      <c r="B3549" s="30">
        <v>203.17</v>
      </c>
      <c r="C3549" s="30">
        <v>206.25</v>
      </c>
      <c r="D3549" s="30">
        <v>202.93</v>
      </c>
      <c r="E3549" s="30">
        <v>206.01</v>
      </c>
    </row>
    <row r="3550" spans="1:5" x14ac:dyDescent="0.3">
      <c r="A3550" s="31">
        <v>40217</v>
      </c>
      <c r="B3550" s="30">
        <v>204.6</v>
      </c>
      <c r="C3550" s="30">
        <v>204.87</v>
      </c>
      <c r="D3550" s="30">
        <v>202.69</v>
      </c>
      <c r="E3550" s="30">
        <v>203.37</v>
      </c>
    </row>
    <row r="3551" spans="1:5" x14ac:dyDescent="0.3">
      <c r="A3551" s="31">
        <v>40214</v>
      </c>
      <c r="B3551" s="30">
        <v>205.48</v>
      </c>
      <c r="C3551" s="30">
        <v>206.39</v>
      </c>
      <c r="D3551" s="30">
        <v>204.31</v>
      </c>
      <c r="E3551" s="30">
        <v>205.06</v>
      </c>
    </row>
    <row r="3552" spans="1:5" x14ac:dyDescent="0.3">
      <c r="A3552" s="31">
        <v>40213</v>
      </c>
      <c r="B3552" s="30">
        <v>211.82</v>
      </c>
      <c r="C3552" s="30">
        <v>212.44</v>
      </c>
      <c r="D3552" s="30">
        <v>210.71</v>
      </c>
      <c r="E3552" s="30">
        <v>211.72</v>
      </c>
    </row>
    <row r="3553" spans="1:5" x14ac:dyDescent="0.3">
      <c r="A3553" s="31">
        <v>40212</v>
      </c>
      <c r="B3553" s="30">
        <v>211.76</v>
      </c>
      <c r="C3553" s="30">
        <v>212.45</v>
      </c>
      <c r="D3553" s="30">
        <v>209.99</v>
      </c>
      <c r="E3553" s="30">
        <v>211.86</v>
      </c>
    </row>
    <row r="3554" spans="1:5" x14ac:dyDescent="0.3">
      <c r="A3554" s="31">
        <v>40211</v>
      </c>
      <c r="B3554" s="30">
        <v>212.36</v>
      </c>
      <c r="C3554" s="30">
        <v>212.36</v>
      </c>
      <c r="D3554" s="30">
        <v>208.55</v>
      </c>
      <c r="E3554" s="30">
        <v>209.27</v>
      </c>
    </row>
    <row r="3555" spans="1:5" x14ac:dyDescent="0.3">
      <c r="A3555" s="31">
        <v>40210</v>
      </c>
      <c r="B3555" s="30">
        <v>210.53</v>
      </c>
      <c r="C3555" s="30">
        <v>211.68</v>
      </c>
      <c r="D3555" s="30">
        <v>208.77</v>
      </c>
      <c r="E3555" s="30">
        <v>210.76</v>
      </c>
    </row>
    <row r="3556" spans="1:5" x14ac:dyDescent="0.3">
      <c r="A3556" s="31">
        <v>40207</v>
      </c>
      <c r="B3556" s="30">
        <v>212.77</v>
      </c>
      <c r="C3556" s="30">
        <v>213.63</v>
      </c>
      <c r="D3556" s="30">
        <v>209.4</v>
      </c>
      <c r="E3556" s="30">
        <v>210.34</v>
      </c>
    </row>
    <row r="3557" spans="1:5" x14ac:dyDescent="0.3">
      <c r="A3557" s="31">
        <v>40206</v>
      </c>
      <c r="B3557" s="30">
        <v>213.94</v>
      </c>
      <c r="C3557" s="30">
        <v>216.65</v>
      </c>
      <c r="D3557" s="30">
        <v>212.53</v>
      </c>
      <c r="E3557" s="30">
        <v>215.67</v>
      </c>
    </row>
    <row r="3558" spans="1:5" x14ac:dyDescent="0.3">
      <c r="A3558" s="31">
        <v>40205</v>
      </c>
      <c r="B3558" s="30">
        <v>215.38</v>
      </c>
      <c r="C3558" s="30">
        <v>215.63</v>
      </c>
      <c r="D3558" s="30">
        <v>212.51</v>
      </c>
      <c r="E3558" s="30">
        <v>213.02</v>
      </c>
    </row>
    <row r="3559" spans="1:5" x14ac:dyDescent="0.3">
      <c r="A3559" s="31">
        <v>40204</v>
      </c>
      <c r="B3559" s="30">
        <v>219.09</v>
      </c>
      <c r="C3559" s="30">
        <v>219.41</v>
      </c>
      <c r="D3559" s="30">
        <v>213.52</v>
      </c>
      <c r="E3559" s="30">
        <v>214.89</v>
      </c>
    </row>
    <row r="3560" spans="1:5" x14ac:dyDescent="0.3">
      <c r="A3560" s="31">
        <v>40203</v>
      </c>
      <c r="B3560" s="30">
        <v>217.72</v>
      </c>
      <c r="C3560" s="30">
        <v>220.65</v>
      </c>
      <c r="D3560" s="30">
        <v>217.37</v>
      </c>
      <c r="E3560" s="30">
        <v>219.33</v>
      </c>
    </row>
    <row r="3561" spans="1:5" x14ac:dyDescent="0.3">
      <c r="A3561" s="31">
        <v>40200</v>
      </c>
      <c r="B3561" s="30">
        <v>222.59</v>
      </c>
      <c r="C3561" s="30">
        <v>223.9</v>
      </c>
      <c r="D3561" s="30">
        <v>218.22</v>
      </c>
      <c r="E3561" s="30">
        <v>220.68</v>
      </c>
    </row>
    <row r="3562" spans="1:5" x14ac:dyDescent="0.3">
      <c r="A3562" s="31">
        <v>40199</v>
      </c>
      <c r="B3562" s="30">
        <v>223.03</v>
      </c>
      <c r="C3562" s="30">
        <v>226.16</v>
      </c>
      <c r="D3562" s="30">
        <v>222.41</v>
      </c>
      <c r="E3562" s="30">
        <v>226.16</v>
      </c>
    </row>
    <row r="3563" spans="1:5" x14ac:dyDescent="0.3">
      <c r="A3563" s="31">
        <v>40198</v>
      </c>
      <c r="B3563" s="30">
        <v>225.87</v>
      </c>
      <c r="C3563" s="30">
        <v>225.97</v>
      </c>
      <c r="D3563" s="30">
        <v>223.88</v>
      </c>
      <c r="E3563" s="30">
        <v>224.83</v>
      </c>
    </row>
    <row r="3564" spans="1:5" x14ac:dyDescent="0.3">
      <c r="A3564" s="31">
        <v>40197</v>
      </c>
      <c r="B3564" s="30">
        <v>225.44</v>
      </c>
      <c r="C3564" s="30">
        <v>226.1</v>
      </c>
      <c r="D3564" s="30">
        <v>223.55</v>
      </c>
      <c r="E3564" s="30">
        <v>224.13</v>
      </c>
    </row>
    <row r="3565" spans="1:5" x14ac:dyDescent="0.3">
      <c r="A3565" s="31">
        <v>40196</v>
      </c>
      <c r="B3565" s="30">
        <v>222.26</v>
      </c>
      <c r="C3565" s="30">
        <v>225.19</v>
      </c>
      <c r="D3565" s="30">
        <v>221.21</v>
      </c>
      <c r="E3565" s="30">
        <v>224.38</v>
      </c>
    </row>
    <row r="3566" spans="1:5" x14ac:dyDescent="0.3">
      <c r="A3566" s="31">
        <v>40193</v>
      </c>
      <c r="B3566" s="30">
        <v>222.33</v>
      </c>
      <c r="C3566" s="30">
        <v>223.69</v>
      </c>
      <c r="D3566" s="30">
        <v>221.12</v>
      </c>
      <c r="E3566" s="30">
        <v>223.21</v>
      </c>
    </row>
    <row r="3567" spans="1:5" x14ac:dyDescent="0.3">
      <c r="A3567" s="31">
        <v>40192</v>
      </c>
      <c r="B3567" s="30">
        <v>220.39</v>
      </c>
      <c r="C3567" s="30">
        <v>222.24</v>
      </c>
      <c r="D3567" s="30">
        <v>219.88</v>
      </c>
      <c r="E3567" s="30">
        <v>221.19</v>
      </c>
    </row>
    <row r="3568" spans="1:5" x14ac:dyDescent="0.3">
      <c r="A3568" s="31">
        <v>40191</v>
      </c>
      <c r="B3568" s="30">
        <v>220.82</v>
      </c>
      <c r="C3568" s="30">
        <v>221.46</v>
      </c>
      <c r="D3568" s="30">
        <v>219.01</v>
      </c>
      <c r="E3568" s="30">
        <v>219.17</v>
      </c>
    </row>
    <row r="3569" spans="1:5" x14ac:dyDescent="0.3">
      <c r="A3569" s="31">
        <v>40190</v>
      </c>
      <c r="B3569" s="30">
        <v>222.5</v>
      </c>
      <c r="C3569" s="30">
        <v>223.39</v>
      </c>
      <c r="D3569" s="30">
        <v>220.86</v>
      </c>
      <c r="E3569" s="30">
        <v>223.04</v>
      </c>
    </row>
    <row r="3570" spans="1:5" x14ac:dyDescent="0.3">
      <c r="A3570" s="31">
        <v>40189</v>
      </c>
      <c r="B3570" s="30">
        <v>223.31</v>
      </c>
      <c r="C3570" s="30">
        <v>224.18</v>
      </c>
      <c r="D3570" s="30">
        <v>222.23</v>
      </c>
      <c r="E3570" s="30">
        <v>222.23</v>
      </c>
    </row>
    <row r="3571" spans="1:5" x14ac:dyDescent="0.3">
      <c r="A3571" s="31">
        <v>40186</v>
      </c>
      <c r="B3571" s="30">
        <v>222.65</v>
      </c>
      <c r="C3571" s="30">
        <v>222.81</v>
      </c>
      <c r="D3571" s="30">
        <v>219.15</v>
      </c>
      <c r="E3571" s="30">
        <v>222.66</v>
      </c>
    </row>
    <row r="3572" spans="1:5" x14ac:dyDescent="0.3">
      <c r="A3572" s="31">
        <v>40185</v>
      </c>
      <c r="B3572" s="30">
        <v>224.23</v>
      </c>
      <c r="C3572" s="30">
        <v>224.77</v>
      </c>
      <c r="D3572" s="30">
        <v>221.31</v>
      </c>
      <c r="E3572" s="30">
        <v>221.31</v>
      </c>
    </row>
    <row r="3573" spans="1:5" x14ac:dyDescent="0.3">
      <c r="A3573" s="31">
        <v>40184</v>
      </c>
      <c r="B3573" s="30">
        <v>223.83</v>
      </c>
      <c r="C3573" s="30">
        <v>224.96</v>
      </c>
      <c r="D3573" s="30">
        <v>223.52</v>
      </c>
      <c r="E3573" s="30">
        <v>224.67</v>
      </c>
    </row>
    <row r="3574" spans="1:5" x14ac:dyDescent="0.3">
      <c r="A3574" s="31">
        <v>40183</v>
      </c>
      <c r="B3574" s="30">
        <v>224.24</v>
      </c>
      <c r="C3574" s="30">
        <v>224.4</v>
      </c>
      <c r="D3574" s="30">
        <v>222.18</v>
      </c>
      <c r="E3574" s="30">
        <v>222.84</v>
      </c>
    </row>
    <row r="3575" spans="1:5" x14ac:dyDescent="0.3">
      <c r="A3575" s="31">
        <v>40182</v>
      </c>
      <c r="B3575" s="30">
        <v>221.67</v>
      </c>
      <c r="C3575" s="30">
        <v>223.49</v>
      </c>
      <c r="D3575" s="30">
        <v>221.66</v>
      </c>
      <c r="E3575" s="30">
        <v>223.49</v>
      </c>
    </row>
    <row r="3576" spans="1:5" x14ac:dyDescent="0.3">
      <c r="A3576" s="31">
        <v>40177</v>
      </c>
      <c r="B3576" s="30">
        <v>220.1</v>
      </c>
      <c r="C3576" s="30">
        <v>221.86</v>
      </c>
      <c r="D3576" s="30">
        <v>218.99</v>
      </c>
      <c r="E3576" s="30">
        <v>221.86</v>
      </c>
    </row>
    <row r="3577" spans="1:5" x14ac:dyDescent="0.3">
      <c r="A3577" s="31">
        <v>40176</v>
      </c>
      <c r="B3577" s="30">
        <v>220.57</v>
      </c>
      <c r="C3577" s="30">
        <v>221.65</v>
      </c>
      <c r="D3577" s="30">
        <v>218.92</v>
      </c>
      <c r="E3577" s="30">
        <v>220.34</v>
      </c>
    </row>
    <row r="3578" spans="1:5" x14ac:dyDescent="0.3">
      <c r="A3578" s="31">
        <v>40175</v>
      </c>
      <c r="B3578" s="30">
        <v>223.04</v>
      </c>
      <c r="C3578" s="30">
        <v>223.06</v>
      </c>
      <c r="D3578" s="30">
        <v>221.16</v>
      </c>
      <c r="E3578" s="30">
        <v>222.03</v>
      </c>
    </row>
    <row r="3579" spans="1:5" x14ac:dyDescent="0.3">
      <c r="A3579" s="31">
        <v>40171</v>
      </c>
      <c r="B3579" s="30">
        <v>219.15</v>
      </c>
      <c r="C3579" s="30">
        <v>222.62</v>
      </c>
      <c r="D3579" s="30">
        <v>218.83</v>
      </c>
      <c r="E3579" s="30">
        <v>221.67</v>
      </c>
    </row>
    <row r="3580" spans="1:5" x14ac:dyDescent="0.3">
      <c r="A3580" s="31">
        <v>40170</v>
      </c>
      <c r="B3580" s="30">
        <v>218.66</v>
      </c>
      <c r="C3580" s="30">
        <v>218.95</v>
      </c>
      <c r="D3580" s="30">
        <v>217.81</v>
      </c>
      <c r="E3580" s="30">
        <v>218.95</v>
      </c>
    </row>
    <row r="3581" spans="1:5" x14ac:dyDescent="0.3">
      <c r="A3581" s="31">
        <v>40169</v>
      </c>
      <c r="B3581" s="30">
        <v>217.77</v>
      </c>
      <c r="C3581" s="30">
        <v>218.08</v>
      </c>
      <c r="D3581" s="30">
        <v>216.61</v>
      </c>
      <c r="E3581" s="30">
        <v>217.87</v>
      </c>
    </row>
    <row r="3582" spans="1:5" x14ac:dyDescent="0.3">
      <c r="A3582" s="31">
        <v>40168</v>
      </c>
      <c r="B3582" s="30">
        <v>216.47</v>
      </c>
      <c r="C3582" s="30">
        <v>217.08</v>
      </c>
      <c r="D3582" s="30">
        <v>215.13</v>
      </c>
      <c r="E3582" s="30">
        <v>216.2</v>
      </c>
    </row>
    <row r="3583" spans="1:5" x14ac:dyDescent="0.3">
      <c r="A3583" s="31">
        <v>40165</v>
      </c>
      <c r="B3583" s="30">
        <v>215.82</v>
      </c>
      <c r="C3583" s="30">
        <v>217.37</v>
      </c>
      <c r="D3583" s="30">
        <v>214.69</v>
      </c>
      <c r="E3583" s="30">
        <v>216.68</v>
      </c>
    </row>
    <row r="3584" spans="1:5" x14ac:dyDescent="0.3">
      <c r="A3584" s="31">
        <v>40164</v>
      </c>
      <c r="B3584" s="30">
        <v>219.17</v>
      </c>
      <c r="C3584" s="30">
        <v>219.33</v>
      </c>
      <c r="D3584" s="30">
        <v>216.82</v>
      </c>
      <c r="E3584" s="30">
        <v>216.9</v>
      </c>
    </row>
    <row r="3585" spans="1:5" x14ac:dyDescent="0.3">
      <c r="A3585" s="31">
        <v>40163</v>
      </c>
      <c r="B3585" s="30">
        <v>219.65</v>
      </c>
      <c r="C3585" s="30">
        <v>220.22</v>
      </c>
      <c r="D3585" s="30">
        <v>217.66</v>
      </c>
      <c r="E3585" s="30">
        <v>219.32</v>
      </c>
    </row>
    <row r="3586" spans="1:5" x14ac:dyDescent="0.3">
      <c r="A3586" s="31">
        <v>40162</v>
      </c>
      <c r="B3586" s="30">
        <v>218.72</v>
      </c>
      <c r="C3586" s="30">
        <v>219.99</v>
      </c>
      <c r="D3586" s="30">
        <v>218.48</v>
      </c>
      <c r="E3586" s="30">
        <v>219.6</v>
      </c>
    </row>
    <row r="3587" spans="1:5" x14ac:dyDescent="0.3">
      <c r="A3587" s="31">
        <v>40161</v>
      </c>
      <c r="B3587" s="30">
        <v>219.48</v>
      </c>
      <c r="C3587" s="30">
        <v>219.69</v>
      </c>
      <c r="D3587" s="30">
        <v>216.77</v>
      </c>
      <c r="E3587" s="30">
        <v>219.51</v>
      </c>
    </row>
    <row r="3588" spans="1:5" x14ac:dyDescent="0.3">
      <c r="A3588" s="31">
        <v>40158</v>
      </c>
      <c r="B3588" s="30">
        <v>218.26</v>
      </c>
      <c r="C3588" s="30">
        <v>220.01</v>
      </c>
      <c r="D3588" s="30">
        <v>216.9</v>
      </c>
      <c r="E3588" s="30">
        <v>218.77</v>
      </c>
    </row>
    <row r="3589" spans="1:5" x14ac:dyDescent="0.3">
      <c r="A3589" s="31">
        <v>40157</v>
      </c>
      <c r="B3589" s="30">
        <v>215.95</v>
      </c>
      <c r="C3589" s="30">
        <v>218.73</v>
      </c>
      <c r="D3589" s="30">
        <v>212.7</v>
      </c>
      <c r="E3589" s="30">
        <v>218.73</v>
      </c>
    </row>
    <row r="3590" spans="1:5" x14ac:dyDescent="0.3">
      <c r="A3590" s="31">
        <v>40156</v>
      </c>
      <c r="B3590" s="30">
        <v>213.3</v>
      </c>
      <c r="C3590" s="30">
        <v>215.9</v>
      </c>
      <c r="D3590" s="30">
        <v>212.47</v>
      </c>
      <c r="E3590" s="30">
        <v>215.75</v>
      </c>
    </row>
    <row r="3591" spans="1:5" x14ac:dyDescent="0.3">
      <c r="A3591" s="31">
        <v>40155</v>
      </c>
      <c r="B3591" s="30">
        <v>215.24</v>
      </c>
      <c r="C3591" s="30">
        <v>216.4</v>
      </c>
      <c r="D3591" s="30">
        <v>214.07</v>
      </c>
      <c r="E3591" s="30">
        <v>214.91</v>
      </c>
    </row>
    <row r="3592" spans="1:5" x14ac:dyDescent="0.3">
      <c r="A3592" s="31">
        <v>40154</v>
      </c>
      <c r="B3592" s="30">
        <v>215.65</v>
      </c>
      <c r="C3592" s="30">
        <v>216.07</v>
      </c>
      <c r="D3592" s="30">
        <v>214.52</v>
      </c>
      <c r="E3592" s="30">
        <v>215.55</v>
      </c>
    </row>
    <row r="3593" spans="1:5" x14ac:dyDescent="0.3">
      <c r="A3593" s="31">
        <v>40151</v>
      </c>
      <c r="B3593" s="30">
        <v>212.43</v>
      </c>
      <c r="C3593" s="30">
        <v>215.34</v>
      </c>
      <c r="D3593" s="30">
        <v>212.34</v>
      </c>
      <c r="E3593" s="30">
        <v>214.5</v>
      </c>
    </row>
    <row r="3594" spans="1:5" x14ac:dyDescent="0.3">
      <c r="A3594" s="31">
        <v>40150</v>
      </c>
      <c r="B3594" s="30">
        <v>211.01</v>
      </c>
      <c r="C3594" s="30">
        <v>213.31</v>
      </c>
      <c r="D3594" s="30">
        <v>210.55</v>
      </c>
      <c r="E3594" s="30">
        <v>213.31</v>
      </c>
    </row>
    <row r="3595" spans="1:5" x14ac:dyDescent="0.3">
      <c r="A3595" s="31">
        <v>40149</v>
      </c>
      <c r="B3595" s="30">
        <v>208.82</v>
      </c>
      <c r="C3595" s="30">
        <v>210.97</v>
      </c>
      <c r="D3595" s="30">
        <v>208.41</v>
      </c>
      <c r="E3595" s="30">
        <v>210.25</v>
      </c>
    </row>
    <row r="3596" spans="1:5" x14ac:dyDescent="0.3">
      <c r="A3596" s="31">
        <v>40148</v>
      </c>
      <c r="B3596" s="30">
        <v>204.02</v>
      </c>
      <c r="C3596" s="30">
        <v>207.07</v>
      </c>
      <c r="D3596" s="30">
        <v>202.99</v>
      </c>
      <c r="E3596" s="30">
        <v>207.07</v>
      </c>
    </row>
    <row r="3597" spans="1:5" x14ac:dyDescent="0.3">
      <c r="A3597" s="31">
        <v>40147</v>
      </c>
      <c r="B3597" s="30">
        <v>203.81</v>
      </c>
      <c r="C3597" s="30">
        <v>206.66</v>
      </c>
      <c r="D3597" s="30">
        <v>203.81</v>
      </c>
      <c r="E3597" s="30">
        <v>204.75</v>
      </c>
    </row>
    <row r="3598" spans="1:5" x14ac:dyDescent="0.3">
      <c r="A3598" s="31">
        <v>40144</v>
      </c>
      <c r="B3598" s="30">
        <v>207.4</v>
      </c>
      <c r="C3598" s="30">
        <v>208.37</v>
      </c>
      <c r="D3598" s="30">
        <v>200.06</v>
      </c>
      <c r="E3598" s="30">
        <v>200.73</v>
      </c>
    </row>
    <row r="3599" spans="1:5" x14ac:dyDescent="0.3">
      <c r="A3599" s="31">
        <v>40143</v>
      </c>
      <c r="B3599" s="30">
        <v>211.8</v>
      </c>
      <c r="C3599" s="30">
        <v>213.87</v>
      </c>
      <c r="D3599" s="30">
        <v>210.77</v>
      </c>
      <c r="E3599" s="30">
        <v>210.77</v>
      </c>
    </row>
    <row r="3600" spans="1:5" x14ac:dyDescent="0.3">
      <c r="A3600" s="31">
        <v>40142</v>
      </c>
      <c r="B3600" s="30">
        <v>212.18</v>
      </c>
      <c r="C3600" s="30">
        <v>213.14</v>
      </c>
      <c r="D3600" s="30">
        <v>210.93</v>
      </c>
      <c r="E3600" s="30">
        <v>212.61</v>
      </c>
    </row>
    <row r="3601" spans="1:5" x14ac:dyDescent="0.3">
      <c r="A3601" s="31">
        <v>40141</v>
      </c>
      <c r="B3601" s="30">
        <v>214.79</v>
      </c>
      <c r="C3601" s="30">
        <v>214.87</v>
      </c>
      <c r="D3601" s="30">
        <v>211.04</v>
      </c>
      <c r="E3601" s="30">
        <v>211.92</v>
      </c>
    </row>
    <row r="3602" spans="1:5" x14ac:dyDescent="0.3">
      <c r="A3602" s="31">
        <v>40140</v>
      </c>
      <c r="B3602" s="30">
        <v>214.2</v>
      </c>
      <c r="C3602" s="30">
        <v>215.29</v>
      </c>
      <c r="D3602" s="30">
        <v>212.67</v>
      </c>
      <c r="E3602" s="30">
        <v>213.72</v>
      </c>
    </row>
    <row r="3603" spans="1:5" x14ac:dyDescent="0.3">
      <c r="A3603" s="31">
        <v>40137</v>
      </c>
      <c r="B3603" s="30">
        <v>212.88</v>
      </c>
      <c r="C3603" s="30">
        <v>214.5</v>
      </c>
      <c r="D3603" s="30">
        <v>212.6</v>
      </c>
      <c r="E3603" s="30">
        <v>213.76</v>
      </c>
    </row>
    <row r="3604" spans="1:5" x14ac:dyDescent="0.3">
      <c r="A3604" s="31">
        <v>40136</v>
      </c>
      <c r="B3604" s="30">
        <v>212.28</v>
      </c>
      <c r="C3604" s="30">
        <v>214.62</v>
      </c>
      <c r="D3604" s="30">
        <v>212.14</v>
      </c>
      <c r="E3604" s="30">
        <v>213.89</v>
      </c>
    </row>
    <row r="3605" spans="1:5" x14ac:dyDescent="0.3">
      <c r="A3605" s="31">
        <v>40135</v>
      </c>
      <c r="B3605" s="30">
        <v>210.54</v>
      </c>
      <c r="C3605" s="30">
        <v>212.88</v>
      </c>
      <c r="D3605" s="30">
        <v>210.29</v>
      </c>
      <c r="E3605" s="30">
        <v>211.56</v>
      </c>
    </row>
    <row r="3606" spans="1:5" x14ac:dyDescent="0.3">
      <c r="A3606" s="31">
        <v>40134</v>
      </c>
      <c r="B3606" s="30">
        <v>210.86</v>
      </c>
      <c r="C3606" s="30">
        <v>211.3</v>
      </c>
      <c r="D3606" s="30">
        <v>208.92</v>
      </c>
      <c r="E3606" s="30">
        <v>209</v>
      </c>
    </row>
    <row r="3607" spans="1:5" x14ac:dyDescent="0.3">
      <c r="A3607" s="31">
        <v>40133</v>
      </c>
      <c r="B3607" s="30">
        <v>207.61</v>
      </c>
      <c r="C3607" s="30">
        <v>209.9</v>
      </c>
      <c r="D3607" s="30">
        <v>206.1</v>
      </c>
      <c r="E3607" s="30">
        <v>209.9</v>
      </c>
    </row>
    <row r="3608" spans="1:5" x14ac:dyDescent="0.3">
      <c r="A3608" s="31">
        <v>40130</v>
      </c>
      <c r="B3608" s="30">
        <v>208</v>
      </c>
      <c r="C3608" s="30">
        <v>208.77</v>
      </c>
      <c r="D3608" s="30">
        <v>205.38</v>
      </c>
      <c r="E3608" s="30">
        <v>206.84</v>
      </c>
    </row>
    <row r="3609" spans="1:5" x14ac:dyDescent="0.3">
      <c r="A3609" s="31">
        <v>40129</v>
      </c>
      <c r="B3609" s="30">
        <v>210.51</v>
      </c>
      <c r="C3609" s="30">
        <v>211.17</v>
      </c>
      <c r="D3609" s="30">
        <v>206.67</v>
      </c>
      <c r="E3609" s="30">
        <v>206.67</v>
      </c>
    </row>
    <row r="3610" spans="1:5" x14ac:dyDescent="0.3">
      <c r="A3610" s="31">
        <v>40128</v>
      </c>
      <c r="B3610" s="30">
        <v>209.41</v>
      </c>
      <c r="C3610" s="30">
        <v>210.08</v>
      </c>
      <c r="D3610" s="30">
        <v>207.22</v>
      </c>
      <c r="E3610" s="30">
        <v>210.08</v>
      </c>
    </row>
    <row r="3611" spans="1:5" x14ac:dyDescent="0.3">
      <c r="A3611" s="31">
        <v>40127</v>
      </c>
      <c r="B3611" s="30">
        <v>209.89</v>
      </c>
      <c r="C3611" s="30">
        <v>210.65</v>
      </c>
      <c r="D3611" s="30">
        <v>207.79</v>
      </c>
      <c r="E3611" s="30">
        <v>208.23</v>
      </c>
    </row>
    <row r="3612" spans="1:5" x14ac:dyDescent="0.3">
      <c r="A3612" s="31">
        <v>40126</v>
      </c>
      <c r="B3612" s="30">
        <v>207.29</v>
      </c>
      <c r="C3612" s="30">
        <v>209.41</v>
      </c>
      <c r="D3612" s="30">
        <v>206.68</v>
      </c>
      <c r="E3612" s="30">
        <v>207.29</v>
      </c>
    </row>
    <row r="3613" spans="1:5" x14ac:dyDescent="0.3">
      <c r="A3613" s="31">
        <v>40123</v>
      </c>
      <c r="B3613" s="30">
        <v>207</v>
      </c>
      <c r="C3613" s="30">
        <v>207.13</v>
      </c>
      <c r="D3613" s="30">
        <v>205.38</v>
      </c>
      <c r="E3613" s="30">
        <v>206.53</v>
      </c>
    </row>
    <row r="3614" spans="1:5" x14ac:dyDescent="0.3">
      <c r="A3614" s="31">
        <v>40122</v>
      </c>
      <c r="B3614" s="30">
        <v>205.57</v>
      </c>
      <c r="C3614" s="30">
        <v>206.12</v>
      </c>
      <c r="D3614" s="30">
        <v>203.34</v>
      </c>
      <c r="E3614" s="30">
        <v>203.52</v>
      </c>
    </row>
    <row r="3615" spans="1:5" x14ac:dyDescent="0.3">
      <c r="A3615" s="31">
        <v>40121</v>
      </c>
      <c r="B3615" s="30">
        <v>203.93</v>
      </c>
      <c r="C3615" s="30">
        <v>207.19</v>
      </c>
      <c r="D3615" s="30">
        <v>203.13</v>
      </c>
      <c r="E3615" s="30">
        <v>207.18</v>
      </c>
    </row>
    <row r="3616" spans="1:5" x14ac:dyDescent="0.3">
      <c r="A3616" s="31">
        <v>40120</v>
      </c>
      <c r="B3616" s="30">
        <v>204.49</v>
      </c>
      <c r="C3616" s="30">
        <v>204.93</v>
      </c>
      <c r="D3616" s="30">
        <v>202.95</v>
      </c>
      <c r="E3616" s="30">
        <v>203.13</v>
      </c>
    </row>
    <row r="3617" spans="1:5" x14ac:dyDescent="0.3">
      <c r="A3617" s="31">
        <v>40119</v>
      </c>
      <c r="B3617" s="30">
        <v>201.76</v>
      </c>
      <c r="C3617" s="30">
        <v>205.72</v>
      </c>
      <c r="D3617" s="30">
        <v>201.76</v>
      </c>
      <c r="E3617" s="30">
        <v>204.25</v>
      </c>
    </row>
    <row r="3618" spans="1:5" x14ac:dyDescent="0.3">
      <c r="A3618" s="31">
        <v>40116</v>
      </c>
      <c r="B3618" s="30">
        <v>210.3</v>
      </c>
      <c r="C3618" s="30">
        <v>210.3</v>
      </c>
      <c r="D3618" s="30">
        <v>206.81</v>
      </c>
      <c r="E3618" s="30">
        <v>206.81</v>
      </c>
    </row>
    <row r="3619" spans="1:5" x14ac:dyDescent="0.3">
      <c r="A3619" s="31">
        <v>40115</v>
      </c>
      <c r="B3619" s="30">
        <v>207.5</v>
      </c>
      <c r="C3619" s="30">
        <v>207.95</v>
      </c>
      <c r="D3619" s="30">
        <v>204.83</v>
      </c>
      <c r="E3619" s="30">
        <v>207.68</v>
      </c>
    </row>
    <row r="3620" spans="1:5" x14ac:dyDescent="0.3">
      <c r="A3620" s="31">
        <v>40114</v>
      </c>
      <c r="B3620" s="30">
        <v>216.37</v>
      </c>
      <c r="C3620" s="30">
        <v>216.85</v>
      </c>
      <c r="D3620" s="30">
        <v>210.19</v>
      </c>
      <c r="E3620" s="30">
        <v>211.03</v>
      </c>
    </row>
    <row r="3621" spans="1:5" x14ac:dyDescent="0.3">
      <c r="A3621" s="31">
        <v>40113</v>
      </c>
      <c r="B3621" s="30">
        <v>216.07</v>
      </c>
      <c r="C3621" s="30">
        <v>216.88</v>
      </c>
      <c r="D3621" s="30">
        <v>214.78</v>
      </c>
      <c r="E3621" s="30">
        <v>216.47</v>
      </c>
    </row>
    <row r="3622" spans="1:5" x14ac:dyDescent="0.3">
      <c r="A3622" s="31">
        <v>40112</v>
      </c>
      <c r="B3622" s="30">
        <v>213.87</v>
      </c>
      <c r="C3622" s="30">
        <v>218.27</v>
      </c>
      <c r="D3622" s="30">
        <v>213.79</v>
      </c>
      <c r="E3622" s="30">
        <v>217.45</v>
      </c>
    </row>
    <row r="3623" spans="1:5" x14ac:dyDescent="0.3">
      <c r="A3623" s="31">
        <v>40109</v>
      </c>
      <c r="B3623" s="30">
        <v>215.07</v>
      </c>
      <c r="C3623" s="30">
        <v>215.75</v>
      </c>
      <c r="D3623" s="30">
        <v>213.54</v>
      </c>
      <c r="E3623" s="30">
        <v>214.73</v>
      </c>
    </row>
    <row r="3624" spans="1:5" x14ac:dyDescent="0.3">
      <c r="A3624" s="31">
        <v>40108</v>
      </c>
      <c r="B3624" s="30">
        <v>214.32</v>
      </c>
      <c r="C3624" s="30">
        <v>216.12</v>
      </c>
      <c r="D3624" s="30">
        <v>212.2</v>
      </c>
      <c r="E3624" s="30">
        <v>213.25</v>
      </c>
    </row>
    <row r="3625" spans="1:5" x14ac:dyDescent="0.3">
      <c r="A3625" s="31">
        <v>40107</v>
      </c>
      <c r="B3625" s="30">
        <v>216.13</v>
      </c>
      <c r="C3625" s="30">
        <v>218.22</v>
      </c>
      <c r="D3625" s="30">
        <v>215.55</v>
      </c>
      <c r="E3625" s="30">
        <v>216.64</v>
      </c>
    </row>
    <row r="3626" spans="1:5" x14ac:dyDescent="0.3">
      <c r="A3626" s="31">
        <v>40106</v>
      </c>
      <c r="B3626" s="30">
        <v>218.31</v>
      </c>
      <c r="C3626" s="30">
        <v>218.61</v>
      </c>
      <c r="D3626" s="30">
        <v>216.13</v>
      </c>
      <c r="E3626" s="30">
        <v>217.53</v>
      </c>
    </row>
    <row r="3627" spans="1:5" x14ac:dyDescent="0.3">
      <c r="A3627" s="31">
        <v>40105</v>
      </c>
      <c r="B3627" s="30">
        <v>213.89</v>
      </c>
      <c r="C3627" s="30">
        <v>216.37</v>
      </c>
      <c r="D3627" s="30">
        <v>211.24</v>
      </c>
      <c r="E3627" s="30">
        <v>216.19</v>
      </c>
    </row>
    <row r="3628" spans="1:5" x14ac:dyDescent="0.3">
      <c r="A3628" s="31">
        <v>40102</v>
      </c>
      <c r="B3628" s="30">
        <v>217.02</v>
      </c>
      <c r="C3628" s="30">
        <v>218.78</v>
      </c>
      <c r="D3628" s="30">
        <v>214.49</v>
      </c>
      <c r="E3628" s="30">
        <v>214.91</v>
      </c>
    </row>
    <row r="3629" spans="1:5" x14ac:dyDescent="0.3">
      <c r="A3629" s="31">
        <v>40101</v>
      </c>
      <c r="B3629" s="30">
        <v>217.69</v>
      </c>
      <c r="C3629" s="30">
        <v>219.25</v>
      </c>
      <c r="D3629" s="30">
        <v>216.62</v>
      </c>
      <c r="E3629" s="30">
        <v>217.47</v>
      </c>
    </row>
    <row r="3630" spans="1:5" x14ac:dyDescent="0.3">
      <c r="A3630" s="31">
        <v>40100</v>
      </c>
      <c r="B3630" s="30">
        <v>215.14</v>
      </c>
      <c r="C3630" s="30">
        <v>216.5</v>
      </c>
      <c r="D3630" s="30">
        <v>214.29</v>
      </c>
      <c r="E3630" s="30">
        <v>215.9</v>
      </c>
    </row>
    <row r="3631" spans="1:5" x14ac:dyDescent="0.3">
      <c r="A3631" s="31">
        <v>40099</v>
      </c>
      <c r="B3631" s="30">
        <v>213.5</v>
      </c>
      <c r="C3631" s="30">
        <v>215.01</v>
      </c>
      <c r="D3631" s="30">
        <v>210.92</v>
      </c>
      <c r="E3631" s="30">
        <v>213.1</v>
      </c>
    </row>
    <row r="3632" spans="1:5" x14ac:dyDescent="0.3">
      <c r="A3632" s="31">
        <v>40098</v>
      </c>
      <c r="B3632" s="30">
        <v>217.34</v>
      </c>
      <c r="C3632" s="30">
        <v>217.55</v>
      </c>
      <c r="D3632" s="30">
        <v>213.07</v>
      </c>
      <c r="E3632" s="30">
        <v>214.23</v>
      </c>
    </row>
    <row r="3633" spans="1:5" x14ac:dyDescent="0.3">
      <c r="A3633" s="31">
        <v>40095</v>
      </c>
      <c r="B3633" s="30">
        <v>211.98</v>
      </c>
      <c r="C3633" s="30">
        <v>215.85</v>
      </c>
      <c r="D3633" s="30">
        <v>210.88</v>
      </c>
      <c r="E3633" s="30">
        <v>215.57</v>
      </c>
    </row>
    <row r="3634" spans="1:5" x14ac:dyDescent="0.3">
      <c r="A3634" s="31">
        <v>40094</v>
      </c>
      <c r="B3634" s="30">
        <v>210.31</v>
      </c>
      <c r="C3634" s="30">
        <v>211.08</v>
      </c>
      <c r="D3634" s="30">
        <v>208</v>
      </c>
      <c r="E3634" s="30">
        <v>211.01</v>
      </c>
    </row>
    <row r="3635" spans="1:5" x14ac:dyDescent="0.3">
      <c r="A3635" s="31">
        <v>40093</v>
      </c>
      <c r="B3635" s="30">
        <v>212</v>
      </c>
      <c r="C3635" s="30">
        <v>212.86</v>
      </c>
      <c r="D3635" s="30">
        <v>208.94</v>
      </c>
      <c r="E3635" s="30">
        <v>208.94</v>
      </c>
    </row>
    <row r="3636" spans="1:5" x14ac:dyDescent="0.3">
      <c r="A3636" s="31">
        <v>40092</v>
      </c>
      <c r="B3636" s="30">
        <v>212.19</v>
      </c>
      <c r="C3636" s="30">
        <v>213.09</v>
      </c>
      <c r="D3636" s="30">
        <v>208.23</v>
      </c>
      <c r="E3636" s="30">
        <v>209.25</v>
      </c>
    </row>
    <row r="3637" spans="1:5" x14ac:dyDescent="0.3">
      <c r="A3637" s="31">
        <v>40091</v>
      </c>
      <c r="B3637" s="30">
        <v>212.69</v>
      </c>
      <c r="C3637" s="30">
        <v>213.63</v>
      </c>
      <c r="D3637" s="30">
        <v>210.02</v>
      </c>
      <c r="E3637" s="30">
        <v>210.38</v>
      </c>
    </row>
    <row r="3638" spans="1:5" x14ac:dyDescent="0.3">
      <c r="A3638" s="31">
        <v>40087</v>
      </c>
      <c r="B3638" s="30">
        <v>220.81</v>
      </c>
      <c r="C3638" s="30">
        <v>221.54</v>
      </c>
      <c r="D3638" s="30">
        <v>213.96</v>
      </c>
      <c r="E3638" s="30">
        <v>215.94</v>
      </c>
    </row>
    <row r="3639" spans="1:5" x14ac:dyDescent="0.3">
      <c r="A3639" s="31">
        <v>40086</v>
      </c>
      <c r="B3639" s="30">
        <v>221.51</v>
      </c>
      <c r="C3639" s="30">
        <v>223.88</v>
      </c>
      <c r="D3639" s="30">
        <v>218.66</v>
      </c>
      <c r="E3639" s="30">
        <v>219.75</v>
      </c>
    </row>
    <row r="3640" spans="1:5" x14ac:dyDescent="0.3">
      <c r="A3640" s="31">
        <v>40085</v>
      </c>
      <c r="B3640" s="30">
        <v>222.39</v>
      </c>
      <c r="C3640" s="30">
        <v>222.55</v>
      </c>
      <c r="D3640" s="30">
        <v>220.16</v>
      </c>
      <c r="E3640" s="30">
        <v>221.59</v>
      </c>
    </row>
    <row r="3641" spans="1:5" x14ac:dyDescent="0.3">
      <c r="A3641" s="31">
        <v>40084</v>
      </c>
      <c r="B3641" s="30">
        <v>219.89</v>
      </c>
      <c r="C3641" s="30">
        <v>220.86</v>
      </c>
      <c r="D3641" s="30">
        <v>218.53</v>
      </c>
      <c r="E3641" s="30">
        <v>219.66</v>
      </c>
    </row>
    <row r="3642" spans="1:5" x14ac:dyDescent="0.3">
      <c r="A3642" s="31">
        <v>40081</v>
      </c>
      <c r="B3642" s="30">
        <v>221.24</v>
      </c>
      <c r="C3642" s="30">
        <v>221.9</v>
      </c>
      <c r="D3642" s="30">
        <v>217.83</v>
      </c>
      <c r="E3642" s="30">
        <v>221.82</v>
      </c>
    </row>
    <row r="3643" spans="1:5" x14ac:dyDescent="0.3">
      <c r="A3643" s="31">
        <v>40080</v>
      </c>
      <c r="B3643" s="30">
        <v>223.9</v>
      </c>
      <c r="C3643" s="30">
        <v>225.18</v>
      </c>
      <c r="D3643" s="30">
        <v>220.57</v>
      </c>
      <c r="E3643" s="30">
        <v>222.35</v>
      </c>
    </row>
    <row r="3644" spans="1:5" x14ac:dyDescent="0.3">
      <c r="A3644" s="31">
        <v>40079</v>
      </c>
      <c r="B3644" s="30">
        <v>225.89</v>
      </c>
      <c r="C3644" s="30">
        <v>225.93</v>
      </c>
      <c r="D3644" s="30">
        <v>223.84</v>
      </c>
      <c r="E3644" s="30">
        <v>224.69</v>
      </c>
    </row>
    <row r="3645" spans="1:5" x14ac:dyDescent="0.3">
      <c r="A3645" s="31">
        <v>40078</v>
      </c>
      <c r="B3645" s="30">
        <v>222.72</v>
      </c>
      <c r="C3645" s="30">
        <v>225.65</v>
      </c>
      <c r="D3645" s="30">
        <v>222.57</v>
      </c>
      <c r="E3645" s="30">
        <v>225.27</v>
      </c>
    </row>
    <row r="3646" spans="1:5" x14ac:dyDescent="0.3">
      <c r="A3646" s="31">
        <v>40077</v>
      </c>
      <c r="B3646" s="30">
        <v>222.35</v>
      </c>
      <c r="C3646" s="30">
        <v>223.7</v>
      </c>
      <c r="D3646" s="30">
        <v>221.27</v>
      </c>
      <c r="E3646" s="30">
        <v>221.85</v>
      </c>
    </row>
    <row r="3647" spans="1:5" x14ac:dyDescent="0.3">
      <c r="A3647" s="31">
        <v>40074</v>
      </c>
      <c r="B3647" s="30">
        <v>222.2</v>
      </c>
      <c r="C3647" s="30">
        <v>224.75</v>
      </c>
      <c r="D3647" s="30">
        <v>221.78</v>
      </c>
      <c r="E3647" s="30">
        <v>222.34</v>
      </c>
    </row>
    <row r="3648" spans="1:5" x14ac:dyDescent="0.3">
      <c r="A3648" s="31">
        <v>40073</v>
      </c>
      <c r="B3648" s="30">
        <v>222.73</v>
      </c>
      <c r="C3648" s="30">
        <v>223.54</v>
      </c>
      <c r="D3648" s="30">
        <v>220.3</v>
      </c>
      <c r="E3648" s="30">
        <v>222.31</v>
      </c>
    </row>
    <row r="3649" spans="1:5" x14ac:dyDescent="0.3">
      <c r="A3649" s="31">
        <v>40072</v>
      </c>
      <c r="B3649" s="30">
        <v>217</v>
      </c>
      <c r="C3649" s="30">
        <v>222.07</v>
      </c>
      <c r="D3649" s="30">
        <v>216.95</v>
      </c>
      <c r="E3649" s="30">
        <v>220.53</v>
      </c>
    </row>
    <row r="3650" spans="1:5" x14ac:dyDescent="0.3">
      <c r="A3650" s="31">
        <v>40071</v>
      </c>
      <c r="B3650" s="30">
        <v>214.9</v>
      </c>
      <c r="C3650" s="30">
        <v>216.41</v>
      </c>
      <c r="D3650" s="30">
        <v>214.16</v>
      </c>
      <c r="E3650" s="30">
        <v>216.14</v>
      </c>
    </row>
    <row r="3651" spans="1:5" x14ac:dyDescent="0.3">
      <c r="A3651" s="31">
        <v>40070</v>
      </c>
      <c r="B3651" s="30">
        <v>215.87</v>
      </c>
      <c r="C3651" s="30">
        <v>215.99</v>
      </c>
      <c r="D3651" s="30">
        <v>212.55</v>
      </c>
      <c r="E3651" s="30">
        <v>213.42</v>
      </c>
    </row>
    <row r="3652" spans="1:5" x14ac:dyDescent="0.3">
      <c r="A3652" s="31">
        <v>40067</v>
      </c>
      <c r="B3652" s="30">
        <v>214.77</v>
      </c>
      <c r="C3652" s="30">
        <v>216.29</v>
      </c>
      <c r="D3652" s="30">
        <v>214.16</v>
      </c>
      <c r="E3652" s="30">
        <v>215.81</v>
      </c>
    </row>
    <row r="3653" spans="1:5" x14ac:dyDescent="0.3">
      <c r="A3653" s="31">
        <v>40066</v>
      </c>
      <c r="B3653" s="30">
        <v>211.09</v>
      </c>
      <c r="C3653" s="30">
        <v>214.96</v>
      </c>
      <c r="D3653" s="30">
        <v>210.74</v>
      </c>
      <c r="E3653" s="30">
        <v>214.92</v>
      </c>
    </row>
    <row r="3654" spans="1:5" x14ac:dyDescent="0.3">
      <c r="A3654" s="31">
        <v>40065</v>
      </c>
      <c r="B3654" s="30">
        <v>211.7</v>
      </c>
      <c r="C3654" s="30">
        <v>211.86</v>
      </c>
      <c r="D3654" s="30">
        <v>209.31</v>
      </c>
      <c r="E3654" s="30">
        <v>210.09</v>
      </c>
    </row>
    <row r="3655" spans="1:5" x14ac:dyDescent="0.3">
      <c r="A3655" s="31">
        <v>40064</v>
      </c>
      <c r="B3655" s="30">
        <v>210.76</v>
      </c>
      <c r="C3655" s="30">
        <v>211.74</v>
      </c>
      <c r="D3655" s="30">
        <v>210.08</v>
      </c>
      <c r="E3655" s="30">
        <v>211.4</v>
      </c>
    </row>
    <row r="3656" spans="1:5" x14ac:dyDescent="0.3">
      <c r="A3656" s="31">
        <v>40063</v>
      </c>
      <c r="B3656" s="30">
        <v>211.08</v>
      </c>
      <c r="C3656" s="30">
        <v>211.31</v>
      </c>
      <c r="D3656" s="30">
        <v>208.55</v>
      </c>
      <c r="E3656" s="30">
        <v>209.73</v>
      </c>
    </row>
    <row r="3657" spans="1:5" x14ac:dyDescent="0.3">
      <c r="A3657" s="31">
        <v>40060</v>
      </c>
      <c r="B3657" s="30">
        <v>211.91</v>
      </c>
      <c r="C3657" s="30">
        <v>211.91</v>
      </c>
      <c r="D3657" s="30">
        <v>208.32</v>
      </c>
      <c r="E3657" s="30">
        <v>209.81</v>
      </c>
    </row>
    <row r="3658" spans="1:5" x14ac:dyDescent="0.3">
      <c r="A3658" s="31">
        <v>40059</v>
      </c>
      <c r="B3658" s="30">
        <v>210.6</v>
      </c>
      <c r="C3658" s="30">
        <v>211.53</v>
      </c>
      <c r="D3658" s="30">
        <v>209.43</v>
      </c>
      <c r="E3658" s="30">
        <v>210.6</v>
      </c>
    </row>
    <row r="3659" spans="1:5" x14ac:dyDescent="0.3">
      <c r="A3659" s="31">
        <v>40058</v>
      </c>
      <c r="B3659" s="30">
        <v>208.55</v>
      </c>
      <c r="C3659" s="30">
        <v>211.85</v>
      </c>
      <c r="D3659" s="30">
        <v>207.63</v>
      </c>
      <c r="E3659" s="30">
        <v>210.51</v>
      </c>
    </row>
    <row r="3660" spans="1:5" x14ac:dyDescent="0.3">
      <c r="A3660" s="31">
        <v>40057</v>
      </c>
      <c r="B3660" s="30">
        <v>207.54</v>
      </c>
      <c r="C3660" s="30">
        <v>212.2</v>
      </c>
      <c r="D3660" s="30">
        <v>206.25</v>
      </c>
      <c r="E3660" s="30">
        <v>211.89</v>
      </c>
    </row>
    <row r="3661" spans="1:5" x14ac:dyDescent="0.3">
      <c r="A3661" s="31">
        <v>40056</v>
      </c>
      <c r="B3661" s="30">
        <v>209.43</v>
      </c>
      <c r="C3661" s="30">
        <v>209.99</v>
      </c>
      <c r="D3661" s="30">
        <v>205.8</v>
      </c>
      <c r="E3661" s="30">
        <v>207.44</v>
      </c>
    </row>
    <row r="3662" spans="1:5" x14ac:dyDescent="0.3">
      <c r="A3662" s="31">
        <v>40053</v>
      </c>
      <c r="B3662" s="30">
        <v>210.45</v>
      </c>
      <c r="C3662" s="30">
        <v>211.07</v>
      </c>
      <c r="D3662" s="30">
        <v>208.58</v>
      </c>
      <c r="E3662" s="30">
        <v>209.74</v>
      </c>
    </row>
    <row r="3663" spans="1:5" x14ac:dyDescent="0.3">
      <c r="A3663" s="31">
        <v>40052</v>
      </c>
      <c r="B3663" s="30">
        <v>209.74</v>
      </c>
      <c r="C3663" s="30">
        <v>210.52</v>
      </c>
      <c r="D3663" s="30">
        <v>207.36</v>
      </c>
      <c r="E3663" s="30">
        <v>208.62</v>
      </c>
    </row>
    <row r="3664" spans="1:5" x14ac:dyDescent="0.3">
      <c r="A3664" s="31">
        <v>40051</v>
      </c>
      <c r="B3664" s="30">
        <v>209.79</v>
      </c>
      <c r="C3664" s="30">
        <v>210.8</v>
      </c>
      <c r="D3664" s="30">
        <v>209.06</v>
      </c>
      <c r="E3664" s="30">
        <v>210.62</v>
      </c>
    </row>
    <row r="3665" spans="1:5" x14ac:dyDescent="0.3">
      <c r="A3665" s="31">
        <v>40050</v>
      </c>
      <c r="B3665" s="30">
        <v>209.27</v>
      </c>
      <c r="C3665" s="30">
        <v>210.41</v>
      </c>
      <c r="D3665" s="30">
        <v>208.38</v>
      </c>
      <c r="E3665" s="30">
        <v>209.12</v>
      </c>
    </row>
    <row r="3666" spans="1:5" x14ac:dyDescent="0.3">
      <c r="A3666" s="31">
        <v>40049</v>
      </c>
      <c r="B3666" s="30">
        <v>209.43</v>
      </c>
      <c r="C3666" s="30">
        <v>210.93</v>
      </c>
      <c r="D3666" s="30">
        <v>209.18</v>
      </c>
      <c r="E3666" s="30">
        <v>210.6</v>
      </c>
    </row>
    <row r="3667" spans="1:5" x14ac:dyDescent="0.3">
      <c r="A3667" s="31">
        <v>40046</v>
      </c>
      <c r="B3667" s="30">
        <v>206.05</v>
      </c>
      <c r="C3667" s="30">
        <v>207.35</v>
      </c>
      <c r="D3667" s="30">
        <v>203.93</v>
      </c>
      <c r="E3667" s="30">
        <v>206.26</v>
      </c>
    </row>
    <row r="3668" spans="1:5" x14ac:dyDescent="0.3">
      <c r="A3668" s="31">
        <v>40045</v>
      </c>
      <c r="B3668" s="30">
        <v>203.02</v>
      </c>
      <c r="C3668" s="30">
        <v>205.41</v>
      </c>
      <c r="D3668" s="30">
        <v>201.04</v>
      </c>
      <c r="E3668" s="30">
        <v>205.22</v>
      </c>
    </row>
    <row r="3669" spans="1:5" x14ac:dyDescent="0.3">
      <c r="A3669" s="31">
        <v>40044</v>
      </c>
      <c r="B3669" s="30">
        <v>201.78</v>
      </c>
      <c r="C3669" s="30">
        <v>203.61</v>
      </c>
      <c r="D3669" s="30">
        <v>201.08</v>
      </c>
      <c r="E3669" s="30">
        <v>201.08</v>
      </c>
    </row>
    <row r="3670" spans="1:5" x14ac:dyDescent="0.3">
      <c r="A3670" s="31">
        <v>40043</v>
      </c>
      <c r="B3670" s="30">
        <v>198.88</v>
      </c>
      <c r="C3670" s="30">
        <v>202.6</v>
      </c>
      <c r="D3670" s="30">
        <v>198.66</v>
      </c>
      <c r="E3670" s="30">
        <v>201.33</v>
      </c>
    </row>
    <row r="3671" spans="1:5" x14ac:dyDescent="0.3">
      <c r="A3671" s="31">
        <v>40042</v>
      </c>
      <c r="B3671" s="30">
        <v>205.97</v>
      </c>
      <c r="C3671" s="30">
        <v>205.97</v>
      </c>
      <c r="D3671" s="30">
        <v>199.77</v>
      </c>
      <c r="E3671" s="30">
        <v>200.52</v>
      </c>
    </row>
    <row r="3672" spans="1:5" x14ac:dyDescent="0.3">
      <c r="A3672" s="31">
        <v>40039</v>
      </c>
      <c r="B3672" s="30">
        <v>204.92</v>
      </c>
      <c r="C3672" s="30">
        <v>206.8</v>
      </c>
      <c r="D3672" s="30">
        <v>204.6</v>
      </c>
      <c r="E3672" s="30">
        <v>206.46</v>
      </c>
    </row>
    <row r="3673" spans="1:5" x14ac:dyDescent="0.3">
      <c r="A3673" s="31">
        <v>40038</v>
      </c>
      <c r="B3673" s="30">
        <v>204.52</v>
      </c>
      <c r="C3673" s="30">
        <v>205.1</v>
      </c>
      <c r="D3673" s="30">
        <v>202.46</v>
      </c>
      <c r="E3673" s="30">
        <v>202.46</v>
      </c>
    </row>
    <row r="3674" spans="1:5" x14ac:dyDescent="0.3">
      <c r="A3674" s="31">
        <v>40037</v>
      </c>
      <c r="B3674" s="30">
        <v>203.87</v>
      </c>
      <c r="C3674" s="30">
        <v>203.94</v>
      </c>
      <c r="D3674" s="30">
        <v>201.01</v>
      </c>
      <c r="E3674" s="30">
        <v>202.67</v>
      </c>
    </row>
    <row r="3675" spans="1:5" x14ac:dyDescent="0.3">
      <c r="A3675" s="31">
        <v>40036</v>
      </c>
      <c r="B3675" s="30">
        <v>204.21</v>
      </c>
      <c r="C3675" s="30">
        <v>205.25</v>
      </c>
      <c r="D3675" s="30">
        <v>203.91</v>
      </c>
      <c r="E3675" s="30">
        <v>204.96</v>
      </c>
    </row>
    <row r="3676" spans="1:5" x14ac:dyDescent="0.3">
      <c r="A3676" s="31">
        <v>40035</v>
      </c>
      <c r="B3676" s="30">
        <v>206.16</v>
      </c>
      <c r="C3676" s="30">
        <v>206.56</v>
      </c>
      <c r="D3676" s="30">
        <v>204.27</v>
      </c>
      <c r="E3676" s="30">
        <v>204.77</v>
      </c>
    </row>
    <row r="3677" spans="1:5" x14ac:dyDescent="0.3">
      <c r="A3677" s="31">
        <v>40032</v>
      </c>
      <c r="B3677" s="30">
        <v>203.41</v>
      </c>
      <c r="C3677" s="30">
        <v>205.07</v>
      </c>
      <c r="D3677" s="30">
        <v>202.86</v>
      </c>
      <c r="E3677" s="30">
        <v>204.95</v>
      </c>
    </row>
    <row r="3678" spans="1:5" x14ac:dyDescent="0.3">
      <c r="A3678" s="31">
        <v>40031</v>
      </c>
      <c r="B3678" s="30">
        <v>202.59</v>
      </c>
      <c r="C3678" s="30">
        <v>204.87</v>
      </c>
      <c r="D3678" s="30">
        <v>201.33</v>
      </c>
      <c r="E3678" s="30">
        <v>203.74</v>
      </c>
    </row>
    <row r="3679" spans="1:5" x14ac:dyDescent="0.3">
      <c r="A3679" s="31">
        <v>40030</v>
      </c>
      <c r="B3679" s="30">
        <v>204.72</v>
      </c>
      <c r="C3679" s="30">
        <v>205.43</v>
      </c>
      <c r="D3679" s="30">
        <v>202.96</v>
      </c>
      <c r="E3679" s="30">
        <v>203.19</v>
      </c>
    </row>
    <row r="3680" spans="1:5" x14ac:dyDescent="0.3">
      <c r="A3680" s="31">
        <v>40029</v>
      </c>
      <c r="B3680" s="30">
        <v>205.28</v>
      </c>
      <c r="C3680" s="30">
        <v>206.67</v>
      </c>
      <c r="D3680" s="30">
        <v>203.08</v>
      </c>
      <c r="E3680" s="30">
        <v>204.1</v>
      </c>
    </row>
    <row r="3681" spans="1:5" x14ac:dyDescent="0.3">
      <c r="A3681" s="31">
        <v>40028</v>
      </c>
      <c r="B3681" s="30">
        <v>203.59</v>
      </c>
      <c r="C3681" s="30">
        <v>204.69</v>
      </c>
      <c r="D3681" s="30">
        <v>202.67</v>
      </c>
      <c r="E3681" s="30">
        <v>203.81</v>
      </c>
    </row>
    <row r="3682" spans="1:5" x14ac:dyDescent="0.3">
      <c r="A3682" s="31">
        <v>40025</v>
      </c>
      <c r="B3682" s="30">
        <v>200.9</v>
      </c>
      <c r="C3682" s="30">
        <v>203.35</v>
      </c>
      <c r="D3682" s="30">
        <v>200.07</v>
      </c>
      <c r="E3682" s="30">
        <v>202.96</v>
      </c>
    </row>
    <row r="3683" spans="1:5" x14ac:dyDescent="0.3">
      <c r="A3683" s="31">
        <v>40024</v>
      </c>
      <c r="B3683" s="30">
        <v>198.4</v>
      </c>
      <c r="C3683" s="30">
        <v>200.02</v>
      </c>
      <c r="D3683" s="30">
        <v>196.56</v>
      </c>
      <c r="E3683" s="30">
        <v>199.88</v>
      </c>
    </row>
    <row r="3684" spans="1:5" x14ac:dyDescent="0.3">
      <c r="A3684" s="31">
        <v>40023</v>
      </c>
      <c r="B3684" s="30">
        <v>198.19</v>
      </c>
      <c r="C3684" s="30">
        <v>198.98</v>
      </c>
      <c r="D3684" s="30">
        <v>197.19</v>
      </c>
      <c r="E3684" s="30">
        <v>198.24</v>
      </c>
    </row>
    <row r="3685" spans="1:5" x14ac:dyDescent="0.3">
      <c r="A3685" s="31">
        <v>40022</v>
      </c>
      <c r="B3685" s="30">
        <v>197.69</v>
      </c>
      <c r="C3685" s="30">
        <v>198.77</v>
      </c>
      <c r="D3685" s="30">
        <v>197.4</v>
      </c>
      <c r="E3685" s="30">
        <v>198.52</v>
      </c>
    </row>
    <row r="3686" spans="1:5" x14ac:dyDescent="0.3">
      <c r="A3686" s="31">
        <v>40021</v>
      </c>
      <c r="B3686" s="30">
        <v>196.23</v>
      </c>
      <c r="C3686" s="30">
        <v>198.92</v>
      </c>
      <c r="D3686" s="30">
        <v>195.48</v>
      </c>
      <c r="E3686" s="30">
        <v>198.07</v>
      </c>
    </row>
    <row r="3687" spans="1:5" x14ac:dyDescent="0.3">
      <c r="A3687" s="31">
        <v>40018</v>
      </c>
      <c r="B3687" s="30">
        <v>195.9</v>
      </c>
      <c r="C3687" s="30">
        <v>196.31</v>
      </c>
      <c r="D3687" s="30">
        <v>194.32</v>
      </c>
      <c r="E3687" s="30">
        <v>195.13</v>
      </c>
    </row>
    <row r="3688" spans="1:5" x14ac:dyDescent="0.3">
      <c r="A3688" s="31">
        <v>40017</v>
      </c>
      <c r="B3688" s="30">
        <v>194.45</v>
      </c>
      <c r="C3688" s="30">
        <v>195.65</v>
      </c>
      <c r="D3688" s="30">
        <v>192.93</v>
      </c>
      <c r="E3688" s="30">
        <v>194.4</v>
      </c>
    </row>
    <row r="3689" spans="1:5" x14ac:dyDescent="0.3">
      <c r="A3689" s="31">
        <v>40016</v>
      </c>
      <c r="B3689" s="30">
        <v>193.96</v>
      </c>
      <c r="C3689" s="30">
        <v>194.6</v>
      </c>
      <c r="D3689" s="30">
        <v>193.1</v>
      </c>
      <c r="E3689" s="30">
        <v>194.29</v>
      </c>
    </row>
    <row r="3690" spans="1:5" x14ac:dyDescent="0.3">
      <c r="A3690" s="31">
        <v>40015</v>
      </c>
      <c r="B3690" s="30">
        <v>193.65</v>
      </c>
      <c r="C3690" s="30">
        <v>194.73</v>
      </c>
      <c r="D3690" s="30">
        <v>192.48</v>
      </c>
      <c r="E3690" s="30">
        <v>193.62</v>
      </c>
    </row>
    <row r="3691" spans="1:5" x14ac:dyDescent="0.3">
      <c r="A3691" s="31">
        <v>40014</v>
      </c>
      <c r="B3691" s="30">
        <v>188.11</v>
      </c>
      <c r="C3691" s="30">
        <v>192.77</v>
      </c>
      <c r="D3691" s="30">
        <v>187.97</v>
      </c>
      <c r="E3691" s="30">
        <v>192.25</v>
      </c>
    </row>
    <row r="3692" spans="1:5" x14ac:dyDescent="0.3">
      <c r="A3692" s="31">
        <v>40011</v>
      </c>
      <c r="B3692" s="30">
        <v>187.63</v>
      </c>
      <c r="C3692" s="30">
        <v>187.96</v>
      </c>
      <c r="D3692" s="30">
        <v>186.21</v>
      </c>
      <c r="E3692" s="30">
        <v>187.16</v>
      </c>
    </row>
    <row r="3693" spans="1:5" x14ac:dyDescent="0.3">
      <c r="A3693" s="31">
        <v>40010</v>
      </c>
      <c r="B3693" s="30">
        <v>186.57</v>
      </c>
      <c r="C3693" s="30">
        <v>187.15</v>
      </c>
      <c r="D3693" s="30">
        <v>185.39</v>
      </c>
      <c r="E3693" s="30">
        <v>186.22</v>
      </c>
    </row>
    <row r="3694" spans="1:5" x14ac:dyDescent="0.3">
      <c r="A3694" s="31">
        <v>40009</v>
      </c>
      <c r="B3694" s="30">
        <v>181.94</v>
      </c>
      <c r="C3694" s="30">
        <v>184.58</v>
      </c>
      <c r="D3694" s="30">
        <v>181.82</v>
      </c>
      <c r="E3694" s="30">
        <v>184.26</v>
      </c>
    </row>
    <row r="3695" spans="1:5" x14ac:dyDescent="0.3">
      <c r="A3695" s="31">
        <v>40008</v>
      </c>
      <c r="B3695" s="30">
        <v>181.13</v>
      </c>
      <c r="C3695" s="30">
        <v>181.35</v>
      </c>
      <c r="D3695" s="30">
        <v>178.34</v>
      </c>
      <c r="E3695" s="30">
        <v>179.43</v>
      </c>
    </row>
    <row r="3696" spans="1:5" x14ac:dyDescent="0.3">
      <c r="A3696" s="31">
        <v>40007</v>
      </c>
      <c r="B3696" s="30">
        <v>184.23</v>
      </c>
      <c r="C3696" s="30">
        <v>184.23</v>
      </c>
      <c r="D3696" s="30">
        <v>178.15</v>
      </c>
      <c r="E3696" s="30">
        <v>178.15</v>
      </c>
    </row>
    <row r="3697" spans="1:5" x14ac:dyDescent="0.3">
      <c r="A3697" s="31">
        <v>40004</v>
      </c>
      <c r="B3697" s="30">
        <v>185.27</v>
      </c>
      <c r="C3697" s="30">
        <v>185.43</v>
      </c>
      <c r="D3697" s="30">
        <v>182.84</v>
      </c>
      <c r="E3697" s="30">
        <v>184.56</v>
      </c>
    </row>
    <row r="3698" spans="1:5" x14ac:dyDescent="0.3">
      <c r="A3698" s="31">
        <v>40003</v>
      </c>
      <c r="B3698" s="30">
        <v>184.26</v>
      </c>
      <c r="C3698" s="30">
        <v>186.51</v>
      </c>
      <c r="D3698" s="30">
        <v>183.94</v>
      </c>
      <c r="E3698" s="30">
        <v>184.72</v>
      </c>
    </row>
    <row r="3699" spans="1:5" x14ac:dyDescent="0.3">
      <c r="A3699" s="31">
        <v>40002</v>
      </c>
      <c r="B3699" s="30">
        <v>183.86</v>
      </c>
      <c r="C3699" s="30">
        <v>184.73</v>
      </c>
      <c r="D3699" s="30">
        <v>182.28</v>
      </c>
      <c r="E3699" s="30">
        <v>184.73</v>
      </c>
    </row>
    <row r="3700" spans="1:5" x14ac:dyDescent="0.3">
      <c r="A3700" s="31">
        <v>40001</v>
      </c>
      <c r="B3700" s="30">
        <v>185.18</v>
      </c>
      <c r="C3700" s="30">
        <v>186.02</v>
      </c>
      <c r="D3700" s="30">
        <v>184.2</v>
      </c>
      <c r="E3700" s="30">
        <v>185.11</v>
      </c>
    </row>
    <row r="3701" spans="1:5" x14ac:dyDescent="0.3">
      <c r="A3701" s="31">
        <v>40000</v>
      </c>
      <c r="B3701" s="30">
        <v>182.78</v>
      </c>
      <c r="C3701" s="30">
        <v>185.04</v>
      </c>
      <c r="D3701" s="30">
        <v>182.36</v>
      </c>
      <c r="E3701" s="30">
        <v>184.5</v>
      </c>
    </row>
    <row r="3702" spans="1:5" x14ac:dyDescent="0.3">
      <c r="A3702" s="31">
        <v>39997</v>
      </c>
      <c r="B3702" s="30">
        <v>179.11</v>
      </c>
      <c r="C3702" s="30">
        <v>182.92</v>
      </c>
      <c r="D3702" s="30">
        <v>179.02</v>
      </c>
      <c r="E3702" s="30">
        <v>182.92</v>
      </c>
    </row>
    <row r="3703" spans="1:5" x14ac:dyDescent="0.3">
      <c r="A3703" s="31">
        <v>39996</v>
      </c>
      <c r="B3703" s="30">
        <v>182.92</v>
      </c>
      <c r="C3703" s="30">
        <v>182.96</v>
      </c>
      <c r="D3703" s="30">
        <v>180.8</v>
      </c>
      <c r="E3703" s="30">
        <v>181.85</v>
      </c>
    </row>
    <row r="3704" spans="1:5" x14ac:dyDescent="0.3">
      <c r="A3704" s="31">
        <v>39995</v>
      </c>
      <c r="B3704" s="30">
        <v>178.53</v>
      </c>
      <c r="C3704" s="30">
        <v>182.5</v>
      </c>
      <c r="D3704" s="30">
        <v>177.75</v>
      </c>
      <c r="E3704" s="30">
        <v>181.95</v>
      </c>
    </row>
    <row r="3705" spans="1:5" x14ac:dyDescent="0.3">
      <c r="A3705" s="31">
        <v>39994</v>
      </c>
      <c r="B3705" s="30">
        <v>180.65</v>
      </c>
      <c r="C3705" s="30">
        <v>181.65</v>
      </c>
      <c r="D3705" s="30">
        <v>178.69</v>
      </c>
      <c r="E3705" s="30">
        <v>178.99</v>
      </c>
    </row>
    <row r="3706" spans="1:5" x14ac:dyDescent="0.3">
      <c r="A3706" s="31">
        <v>39993</v>
      </c>
      <c r="B3706" s="30">
        <v>179.92</v>
      </c>
      <c r="C3706" s="30">
        <v>181.42</v>
      </c>
      <c r="D3706" s="30">
        <v>178.4</v>
      </c>
      <c r="E3706" s="30">
        <v>178.81</v>
      </c>
    </row>
    <row r="3707" spans="1:5" x14ac:dyDescent="0.3">
      <c r="A3707" s="31">
        <v>39990</v>
      </c>
      <c r="B3707" s="30">
        <v>180.04</v>
      </c>
      <c r="C3707" s="30">
        <v>180.41</v>
      </c>
      <c r="D3707" s="30">
        <v>178.45</v>
      </c>
      <c r="E3707" s="30">
        <v>179.28</v>
      </c>
    </row>
    <row r="3708" spans="1:5" x14ac:dyDescent="0.3">
      <c r="A3708" s="31">
        <v>39989</v>
      </c>
      <c r="B3708" s="30">
        <v>175.5</v>
      </c>
      <c r="C3708" s="30">
        <v>180.46</v>
      </c>
      <c r="D3708" s="30">
        <v>175.5</v>
      </c>
      <c r="E3708" s="30">
        <v>178.86</v>
      </c>
    </row>
    <row r="3709" spans="1:5" x14ac:dyDescent="0.3">
      <c r="A3709" s="31">
        <v>39988</v>
      </c>
      <c r="B3709" s="30">
        <v>174.96</v>
      </c>
      <c r="C3709" s="30">
        <v>176</v>
      </c>
      <c r="D3709" s="30">
        <v>173.22</v>
      </c>
      <c r="E3709" s="30">
        <v>175.08</v>
      </c>
    </row>
    <row r="3710" spans="1:5" x14ac:dyDescent="0.3">
      <c r="A3710" s="31">
        <v>39987</v>
      </c>
      <c r="B3710" s="30">
        <v>175.17</v>
      </c>
      <c r="C3710" s="30">
        <v>175.81</v>
      </c>
      <c r="D3710" s="30">
        <v>173.52</v>
      </c>
      <c r="E3710" s="30">
        <v>174.32</v>
      </c>
    </row>
    <row r="3711" spans="1:5" x14ac:dyDescent="0.3">
      <c r="A3711" s="31">
        <v>39986</v>
      </c>
      <c r="B3711" s="30">
        <v>176.46</v>
      </c>
      <c r="C3711" s="30">
        <v>179.11</v>
      </c>
      <c r="D3711" s="30">
        <v>176.12</v>
      </c>
      <c r="E3711" s="30">
        <v>179.02</v>
      </c>
    </row>
    <row r="3712" spans="1:5" x14ac:dyDescent="0.3">
      <c r="A3712" s="31">
        <v>39983</v>
      </c>
      <c r="B3712" s="30">
        <v>176.96</v>
      </c>
      <c r="C3712" s="30">
        <v>177.38</v>
      </c>
      <c r="D3712" s="30">
        <v>174.94</v>
      </c>
      <c r="E3712" s="30">
        <v>176.63</v>
      </c>
    </row>
    <row r="3713" spans="1:5" x14ac:dyDescent="0.3">
      <c r="A3713" s="31">
        <v>39982</v>
      </c>
      <c r="B3713" s="30">
        <v>177.56</v>
      </c>
      <c r="C3713" s="30">
        <v>178.34</v>
      </c>
      <c r="D3713" s="30">
        <v>174.9</v>
      </c>
      <c r="E3713" s="30">
        <v>175.54</v>
      </c>
    </row>
    <row r="3714" spans="1:5" x14ac:dyDescent="0.3">
      <c r="A3714" s="31">
        <v>39981</v>
      </c>
      <c r="B3714" s="30">
        <v>177.9</v>
      </c>
      <c r="C3714" s="30">
        <v>178.65</v>
      </c>
      <c r="D3714" s="30">
        <v>176.85</v>
      </c>
      <c r="E3714" s="30">
        <v>177.8</v>
      </c>
    </row>
    <row r="3715" spans="1:5" x14ac:dyDescent="0.3">
      <c r="A3715" s="31">
        <v>39980</v>
      </c>
      <c r="B3715" s="30">
        <v>178.27</v>
      </c>
      <c r="C3715" s="30">
        <v>180.32</v>
      </c>
      <c r="D3715" s="30">
        <v>177.58</v>
      </c>
      <c r="E3715" s="30">
        <v>178.88</v>
      </c>
    </row>
    <row r="3716" spans="1:5" x14ac:dyDescent="0.3">
      <c r="A3716" s="31">
        <v>39979</v>
      </c>
      <c r="B3716" s="30">
        <v>182.59</v>
      </c>
      <c r="C3716" s="30">
        <v>182.64</v>
      </c>
      <c r="D3716" s="30">
        <v>178.97</v>
      </c>
      <c r="E3716" s="30">
        <v>180.66</v>
      </c>
    </row>
    <row r="3717" spans="1:5" x14ac:dyDescent="0.3">
      <c r="A3717" s="31">
        <v>39976</v>
      </c>
      <c r="B3717" s="30">
        <v>182.74</v>
      </c>
      <c r="C3717" s="30">
        <v>183.72</v>
      </c>
      <c r="D3717" s="30">
        <v>181.23</v>
      </c>
      <c r="E3717" s="30">
        <v>182.69</v>
      </c>
    </row>
    <row r="3718" spans="1:5" x14ac:dyDescent="0.3">
      <c r="A3718" s="31">
        <v>39975</v>
      </c>
      <c r="B3718" s="30">
        <v>180.49</v>
      </c>
      <c r="C3718" s="30">
        <v>183.84</v>
      </c>
      <c r="D3718" s="30">
        <v>179.9</v>
      </c>
      <c r="E3718" s="30">
        <v>181.43</v>
      </c>
    </row>
    <row r="3719" spans="1:5" x14ac:dyDescent="0.3">
      <c r="A3719" s="31">
        <v>39974</v>
      </c>
      <c r="B3719" s="30">
        <v>176.01</v>
      </c>
      <c r="C3719" s="30">
        <v>180.96</v>
      </c>
      <c r="D3719" s="30">
        <v>175.52</v>
      </c>
      <c r="E3719" s="30">
        <v>180.91</v>
      </c>
    </row>
    <row r="3720" spans="1:5" x14ac:dyDescent="0.3">
      <c r="A3720" s="31">
        <v>39973</v>
      </c>
      <c r="B3720" s="30">
        <v>179.49</v>
      </c>
      <c r="C3720" s="30">
        <v>180</v>
      </c>
      <c r="D3720" s="30">
        <v>174.87</v>
      </c>
      <c r="E3720" s="30">
        <v>174.91</v>
      </c>
    </row>
    <row r="3721" spans="1:5" x14ac:dyDescent="0.3">
      <c r="A3721" s="31">
        <v>39972</v>
      </c>
      <c r="B3721" s="30">
        <v>177.65</v>
      </c>
      <c r="C3721" s="30">
        <v>180</v>
      </c>
      <c r="D3721" s="30">
        <v>176.87</v>
      </c>
      <c r="E3721" s="30">
        <v>177.67</v>
      </c>
    </row>
    <row r="3722" spans="1:5" x14ac:dyDescent="0.3">
      <c r="A3722" s="31">
        <v>39969</v>
      </c>
      <c r="B3722" s="30">
        <v>177.43</v>
      </c>
      <c r="C3722" s="30">
        <v>177.77</v>
      </c>
      <c r="D3722" s="30">
        <v>175.12</v>
      </c>
      <c r="E3722" s="30">
        <v>177.77</v>
      </c>
    </row>
    <row r="3723" spans="1:5" x14ac:dyDescent="0.3">
      <c r="A3723" s="31">
        <v>39968</v>
      </c>
      <c r="B3723" s="30">
        <v>179.55</v>
      </c>
      <c r="C3723" s="30">
        <v>179.75</v>
      </c>
      <c r="D3723" s="30">
        <v>175.35</v>
      </c>
      <c r="E3723" s="30">
        <v>175.75</v>
      </c>
    </row>
    <row r="3724" spans="1:5" x14ac:dyDescent="0.3">
      <c r="A3724" s="31">
        <v>39967</v>
      </c>
      <c r="B3724" s="30">
        <v>181.78</v>
      </c>
      <c r="C3724" s="30">
        <v>182.25</v>
      </c>
      <c r="D3724" s="30">
        <v>178.93</v>
      </c>
      <c r="E3724" s="30">
        <v>180.31</v>
      </c>
    </row>
    <row r="3725" spans="1:5" x14ac:dyDescent="0.3">
      <c r="A3725" s="31">
        <v>39966</v>
      </c>
      <c r="B3725" s="30">
        <v>183.64</v>
      </c>
      <c r="C3725" s="30">
        <v>183.71</v>
      </c>
      <c r="D3725" s="30">
        <v>180.3</v>
      </c>
      <c r="E3725" s="30">
        <v>180.47</v>
      </c>
    </row>
    <row r="3726" spans="1:5" x14ac:dyDescent="0.3">
      <c r="A3726" s="31">
        <v>39965</v>
      </c>
      <c r="B3726" s="30">
        <v>178.42</v>
      </c>
      <c r="C3726" s="30">
        <v>180.9</v>
      </c>
      <c r="D3726" s="30">
        <v>176.92</v>
      </c>
      <c r="E3726" s="30">
        <v>180.9</v>
      </c>
    </row>
    <row r="3727" spans="1:5" x14ac:dyDescent="0.3">
      <c r="A3727" s="31">
        <v>39962</v>
      </c>
      <c r="B3727" s="30">
        <v>178.16</v>
      </c>
      <c r="C3727" s="30">
        <v>178.97</v>
      </c>
      <c r="D3727" s="30">
        <v>176.42</v>
      </c>
      <c r="E3727" s="30">
        <v>178.7</v>
      </c>
    </row>
    <row r="3728" spans="1:5" x14ac:dyDescent="0.3">
      <c r="A3728" s="31">
        <v>39961</v>
      </c>
      <c r="B3728" s="30">
        <v>173.28</v>
      </c>
      <c r="C3728" s="30">
        <v>178.19</v>
      </c>
      <c r="D3728" s="30">
        <v>172.42</v>
      </c>
      <c r="E3728" s="30">
        <v>178.19</v>
      </c>
    </row>
    <row r="3729" spans="1:5" x14ac:dyDescent="0.3">
      <c r="A3729" s="31">
        <v>39960</v>
      </c>
      <c r="B3729" s="30">
        <v>177.63</v>
      </c>
      <c r="C3729" s="30">
        <v>178.26</v>
      </c>
      <c r="D3729" s="30">
        <v>173.47</v>
      </c>
      <c r="E3729" s="30">
        <v>173.75</v>
      </c>
    </row>
    <row r="3730" spans="1:5" x14ac:dyDescent="0.3">
      <c r="A3730" s="31">
        <v>39959</v>
      </c>
      <c r="B3730" s="30">
        <v>179.12</v>
      </c>
      <c r="C3730" s="30">
        <v>179.3</v>
      </c>
      <c r="D3730" s="30">
        <v>173.5</v>
      </c>
      <c r="E3730" s="30">
        <v>174.77</v>
      </c>
    </row>
    <row r="3731" spans="1:5" x14ac:dyDescent="0.3">
      <c r="A3731" s="31">
        <v>39958</v>
      </c>
      <c r="B3731" s="30">
        <v>177.58</v>
      </c>
      <c r="C3731" s="30">
        <v>180.31</v>
      </c>
      <c r="D3731" s="30">
        <v>167.47</v>
      </c>
      <c r="E3731" s="30">
        <v>178.57</v>
      </c>
    </row>
    <row r="3732" spans="1:5" x14ac:dyDescent="0.3">
      <c r="A3732" s="31">
        <v>39955</v>
      </c>
      <c r="B3732" s="30">
        <v>179.69</v>
      </c>
      <c r="C3732" s="30">
        <v>182.7</v>
      </c>
      <c r="D3732" s="30">
        <v>178.86</v>
      </c>
      <c r="E3732" s="30">
        <v>179.01</v>
      </c>
    </row>
    <row r="3733" spans="1:5" x14ac:dyDescent="0.3">
      <c r="A3733" s="31">
        <v>39954</v>
      </c>
      <c r="B3733" s="30">
        <v>183.08</v>
      </c>
      <c r="C3733" s="30">
        <v>183.26</v>
      </c>
      <c r="D3733" s="30">
        <v>180.59</v>
      </c>
      <c r="E3733" s="30">
        <v>181.82</v>
      </c>
    </row>
    <row r="3734" spans="1:5" x14ac:dyDescent="0.3">
      <c r="A3734" s="31">
        <v>39953</v>
      </c>
      <c r="B3734" s="30">
        <v>182.75</v>
      </c>
      <c r="C3734" s="30">
        <v>184.01</v>
      </c>
      <c r="D3734" s="30">
        <v>182.4</v>
      </c>
      <c r="E3734" s="30">
        <v>183.8</v>
      </c>
    </row>
    <row r="3735" spans="1:5" x14ac:dyDescent="0.3">
      <c r="A3735" s="31">
        <v>39952</v>
      </c>
      <c r="B3735" s="30">
        <v>181.3</v>
      </c>
      <c r="C3735" s="30">
        <v>182.81</v>
      </c>
      <c r="D3735" s="30">
        <v>180.62</v>
      </c>
      <c r="E3735" s="30">
        <v>182.76</v>
      </c>
    </row>
    <row r="3736" spans="1:5" x14ac:dyDescent="0.3">
      <c r="A3736" s="31">
        <v>39951</v>
      </c>
      <c r="B3736" s="30">
        <v>176.94</v>
      </c>
      <c r="C3736" s="30">
        <v>177.41</v>
      </c>
      <c r="D3736" s="30">
        <v>174.56</v>
      </c>
      <c r="E3736" s="30">
        <v>177.26</v>
      </c>
    </row>
    <row r="3737" spans="1:5" x14ac:dyDescent="0.3">
      <c r="A3737" s="31">
        <v>39948</v>
      </c>
      <c r="B3737" s="30">
        <v>178.09</v>
      </c>
      <c r="C3737" s="30">
        <v>178.96</v>
      </c>
      <c r="D3737" s="30">
        <v>177.09</v>
      </c>
      <c r="E3737" s="30">
        <v>177.8</v>
      </c>
    </row>
    <row r="3738" spans="1:5" x14ac:dyDescent="0.3">
      <c r="A3738" s="31">
        <v>39947</v>
      </c>
      <c r="B3738" s="30">
        <v>178.67</v>
      </c>
      <c r="C3738" s="30">
        <v>179.09</v>
      </c>
      <c r="D3738" s="30">
        <v>176.28</v>
      </c>
      <c r="E3738" s="30">
        <v>176.29</v>
      </c>
    </row>
    <row r="3739" spans="1:5" x14ac:dyDescent="0.3">
      <c r="A3739" s="31">
        <v>39946</v>
      </c>
      <c r="B3739" s="30">
        <v>180.46</v>
      </c>
      <c r="C3739" s="30">
        <v>181.27</v>
      </c>
      <c r="D3739" s="30">
        <v>179.37</v>
      </c>
      <c r="E3739" s="30">
        <v>181.14</v>
      </c>
    </row>
    <row r="3740" spans="1:5" x14ac:dyDescent="0.3">
      <c r="A3740" s="31">
        <v>39945</v>
      </c>
      <c r="B3740" s="30">
        <v>180.24</v>
      </c>
      <c r="C3740" s="30">
        <v>180.84</v>
      </c>
      <c r="D3740" s="30">
        <v>178.73</v>
      </c>
      <c r="E3740" s="30">
        <v>179.73</v>
      </c>
    </row>
    <row r="3741" spans="1:5" x14ac:dyDescent="0.3">
      <c r="A3741" s="31">
        <v>39944</v>
      </c>
      <c r="B3741" s="30">
        <v>181.42</v>
      </c>
      <c r="C3741" s="30">
        <v>182.09</v>
      </c>
      <c r="D3741" s="30">
        <v>179.88</v>
      </c>
      <c r="E3741" s="30">
        <v>181.35</v>
      </c>
    </row>
    <row r="3742" spans="1:5" x14ac:dyDescent="0.3">
      <c r="A3742" s="31">
        <v>39941</v>
      </c>
      <c r="B3742" s="30">
        <v>179.58</v>
      </c>
      <c r="C3742" s="30">
        <v>181.07</v>
      </c>
      <c r="D3742" s="30">
        <v>178.34</v>
      </c>
      <c r="E3742" s="30">
        <v>181.04</v>
      </c>
    </row>
    <row r="3743" spans="1:5" x14ac:dyDescent="0.3">
      <c r="A3743" s="31">
        <v>39940</v>
      </c>
      <c r="B3743" s="30">
        <v>181.52</v>
      </c>
      <c r="C3743" s="30">
        <v>181.82</v>
      </c>
      <c r="D3743" s="30">
        <v>178.27</v>
      </c>
      <c r="E3743" s="30">
        <v>179.74</v>
      </c>
    </row>
    <row r="3744" spans="1:5" x14ac:dyDescent="0.3">
      <c r="A3744" s="31">
        <v>39939</v>
      </c>
      <c r="B3744" s="30">
        <v>179.76</v>
      </c>
      <c r="C3744" s="30">
        <v>181.03</v>
      </c>
      <c r="D3744" s="30">
        <v>177.88</v>
      </c>
      <c r="E3744" s="30">
        <v>178.82</v>
      </c>
    </row>
    <row r="3745" spans="1:5" x14ac:dyDescent="0.3">
      <c r="A3745" s="31">
        <v>39937</v>
      </c>
      <c r="B3745" s="30">
        <v>178.23</v>
      </c>
      <c r="C3745" s="30">
        <v>179.69</v>
      </c>
      <c r="D3745" s="30">
        <v>177.46</v>
      </c>
      <c r="E3745" s="30">
        <v>179.69</v>
      </c>
    </row>
    <row r="3746" spans="1:5" x14ac:dyDescent="0.3">
      <c r="A3746" s="31">
        <v>39933</v>
      </c>
      <c r="B3746" s="30">
        <v>174.04</v>
      </c>
      <c r="C3746" s="30">
        <v>177.3</v>
      </c>
      <c r="D3746" s="30">
        <v>173.54</v>
      </c>
      <c r="E3746" s="30">
        <v>176</v>
      </c>
    </row>
    <row r="3747" spans="1:5" x14ac:dyDescent="0.3">
      <c r="A3747" s="31">
        <v>39932</v>
      </c>
      <c r="B3747" s="30">
        <v>168.53</v>
      </c>
      <c r="C3747" s="30">
        <v>172.08</v>
      </c>
      <c r="D3747" s="30">
        <v>167.28</v>
      </c>
      <c r="E3747" s="30">
        <v>172.08</v>
      </c>
    </row>
    <row r="3748" spans="1:5" x14ac:dyDescent="0.3">
      <c r="A3748" s="31">
        <v>39931</v>
      </c>
      <c r="B3748" s="30">
        <v>172.69</v>
      </c>
      <c r="C3748" s="30">
        <v>174</v>
      </c>
      <c r="D3748" s="30">
        <v>167.14</v>
      </c>
      <c r="E3748" s="30">
        <v>167.24</v>
      </c>
    </row>
    <row r="3749" spans="1:5" x14ac:dyDescent="0.3">
      <c r="A3749" s="31">
        <v>39930</v>
      </c>
      <c r="B3749" s="30">
        <v>174.31</v>
      </c>
      <c r="C3749" s="30">
        <v>175.59</v>
      </c>
      <c r="D3749" s="30">
        <v>171.2</v>
      </c>
      <c r="E3749" s="30">
        <v>172.13</v>
      </c>
    </row>
    <row r="3750" spans="1:5" x14ac:dyDescent="0.3">
      <c r="A3750" s="31">
        <v>39927</v>
      </c>
      <c r="B3750" s="30">
        <v>176.31</v>
      </c>
      <c r="C3750" s="30">
        <v>176.99</v>
      </c>
      <c r="D3750" s="30">
        <v>172.75</v>
      </c>
      <c r="E3750" s="30">
        <v>174.13</v>
      </c>
    </row>
    <row r="3751" spans="1:5" x14ac:dyDescent="0.3">
      <c r="A3751" s="31">
        <v>39926</v>
      </c>
      <c r="B3751" s="30">
        <v>175.88</v>
      </c>
      <c r="C3751" s="30">
        <v>176.64</v>
      </c>
      <c r="D3751" s="30">
        <v>173.9</v>
      </c>
      <c r="E3751" s="30">
        <v>176.14</v>
      </c>
    </row>
    <row r="3752" spans="1:5" x14ac:dyDescent="0.3">
      <c r="A3752" s="31">
        <v>39925</v>
      </c>
      <c r="B3752" s="30">
        <v>173.28</v>
      </c>
      <c r="C3752" s="30">
        <v>175.11</v>
      </c>
      <c r="D3752" s="30">
        <v>171.86</v>
      </c>
      <c r="E3752" s="30">
        <v>174.4</v>
      </c>
    </row>
    <row r="3753" spans="1:5" x14ac:dyDescent="0.3">
      <c r="A3753" s="31">
        <v>39924</v>
      </c>
      <c r="B3753" s="30">
        <v>168.58</v>
      </c>
      <c r="C3753" s="30">
        <v>172.35</v>
      </c>
      <c r="D3753" s="30">
        <v>167.66</v>
      </c>
      <c r="E3753" s="30">
        <v>171.96</v>
      </c>
    </row>
    <row r="3754" spans="1:5" x14ac:dyDescent="0.3">
      <c r="A3754" s="31">
        <v>39923</v>
      </c>
      <c r="B3754" s="30">
        <v>171.67</v>
      </c>
      <c r="C3754" s="30">
        <v>172.68</v>
      </c>
      <c r="D3754" s="30">
        <v>169.04</v>
      </c>
      <c r="E3754" s="30">
        <v>172.3</v>
      </c>
    </row>
    <row r="3755" spans="1:5" x14ac:dyDescent="0.3">
      <c r="A3755" s="31">
        <v>39920</v>
      </c>
      <c r="B3755" s="30">
        <v>174.03</v>
      </c>
      <c r="C3755" s="30">
        <v>174.99</v>
      </c>
      <c r="D3755" s="30">
        <v>169.71</v>
      </c>
      <c r="E3755" s="30">
        <v>171.33</v>
      </c>
    </row>
    <row r="3756" spans="1:5" x14ac:dyDescent="0.3">
      <c r="A3756" s="31">
        <v>39919</v>
      </c>
      <c r="B3756" s="30">
        <v>174.26</v>
      </c>
      <c r="C3756" s="30">
        <v>176.12</v>
      </c>
      <c r="D3756" s="30">
        <v>171.42</v>
      </c>
      <c r="E3756" s="30">
        <v>171.73</v>
      </c>
    </row>
    <row r="3757" spans="1:5" x14ac:dyDescent="0.3">
      <c r="A3757" s="31">
        <v>39918</v>
      </c>
      <c r="B3757" s="30">
        <v>169.24</v>
      </c>
      <c r="C3757" s="30">
        <v>171.87</v>
      </c>
      <c r="D3757" s="30">
        <v>167.68</v>
      </c>
      <c r="E3757" s="30">
        <v>171.21</v>
      </c>
    </row>
    <row r="3758" spans="1:5" x14ac:dyDescent="0.3">
      <c r="A3758" s="31">
        <v>39917</v>
      </c>
      <c r="B3758" s="30">
        <v>173.56</v>
      </c>
      <c r="C3758" s="30">
        <v>174.04</v>
      </c>
      <c r="D3758" s="30">
        <v>169.55</v>
      </c>
      <c r="E3758" s="30">
        <v>172.03</v>
      </c>
    </row>
    <row r="3759" spans="1:5" x14ac:dyDescent="0.3">
      <c r="A3759" s="31">
        <v>39916</v>
      </c>
      <c r="B3759" s="30">
        <v>172.49</v>
      </c>
      <c r="C3759" s="30">
        <v>174.01</v>
      </c>
      <c r="D3759" s="30">
        <v>170.87</v>
      </c>
      <c r="E3759" s="30">
        <v>171.69</v>
      </c>
    </row>
    <row r="3760" spans="1:5" x14ac:dyDescent="0.3">
      <c r="A3760" s="31">
        <v>39913</v>
      </c>
      <c r="B3760" s="30">
        <v>172.61</v>
      </c>
      <c r="C3760" s="30">
        <v>174.78</v>
      </c>
      <c r="D3760" s="30">
        <v>169.89</v>
      </c>
      <c r="E3760" s="30">
        <v>172.01</v>
      </c>
    </row>
    <row r="3761" spans="1:5" x14ac:dyDescent="0.3">
      <c r="A3761" s="31">
        <v>39912</v>
      </c>
      <c r="B3761" s="30">
        <v>164.13</v>
      </c>
      <c r="C3761" s="30">
        <v>169.73</v>
      </c>
      <c r="D3761" s="30">
        <v>163.84</v>
      </c>
      <c r="E3761" s="30">
        <v>169.48</v>
      </c>
    </row>
    <row r="3762" spans="1:5" x14ac:dyDescent="0.3">
      <c r="A3762" s="31">
        <v>39911</v>
      </c>
      <c r="B3762" s="30">
        <v>166.3</v>
      </c>
      <c r="C3762" s="30">
        <v>166.71</v>
      </c>
      <c r="D3762" s="30">
        <v>162.46</v>
      </c>
      <c r="E3762" s="30">
        <v>162.68</v>
      </c>
    </row>
    <row r="3763" spans="1:5" x14ac:dyDescent="0.3">
      <c r="A3763" s="31">
        <v>39910</v>
      </c>
      <c r="B3763" s="30">
        <v>168.3</v>
      </c>
      <c r="C3763" s="30">
        <v>169.14</v>
      </c>
      <c r="D3763" s="30">
        <v>166.41</v>
      </c>
      <c r="E3763" s="30">
        <v>168.34</v>
      </c>
    </row>
    <row r="3764" spans="1:5" x14ac:dyDescent="0.3">
      <c r="A3764" s="31">
        <v>39909</v>
      </c>
      <c r="B3764" s="30">
        <v>168.21</v>
      </c>
      <c r="C3764" s="30">
        <v>171.42</v>
      </c>
      <c r="D3764" s="30">
        <v>168.17</v>
      </c>
      <c r="E3764" s="30">
        <v>168.62</v>
      </c>
    </row>
    <row r="3765" spans="1:5" x14ac:dyDescent="0.3">
      <c r="A3765" s="31">
        <v>39906</v>
      </c>
      <c r="B3765" s="30">
        <v>167.65</v>
      </c>
      <c r="C3765" s="30">
        <v>168.36</v>
      </c>
      <c r="D3765" s="30">
        <v>165.86</v>
      </c>
      <c r="E3765" s="30">
        <v>167.11</v>
      </c>
    </row>
    <row r="3766" spans="1:5" x14ac:dyDescent="0.3">
      <c r="A3766" s="31">
        <v>39905</v>
      </c>
      <c r="B3766" s="30">
        <v>163.30000000000001</v>
      </c>
      <c r="C3766" s="30">
        <v>166.45</v>
      </c>
      <c r="D3766" s="30">
        <v>162.55000000000001</v>
      </c>
      <c r="E3766" s="30">
        <v>166.18</v>
      </c>
    </row>
    <row r="3767" spans="1:5" x14ac:dyDescent="0.3">
      <c r="A3767" s="31">
        <v>39904</v>
      </c>
      <c r="B3767" s="30">
        <v>158.02000000000001</v>
      </c>
      <c r="C3767" s="30">
        <v>161.22</v>
      </c>
      <c r="D3767" s="30">
        <v>156.24</v>
      </c>
      <c r="E3767" s="30">
        <v>160.46</v>
      </c>
    </row>
    <row r="3768" spans="1:5" x14ac:dyDescent="0.3">
      <c r="A3768" s="31">
        <v>39903</v>
      </c>
      <c r="B3768" s="30">
        <v>157.31</v>
      </c>
      <c r="C3768" s="30">
        <v>160.33000000000001</v>
      </c>
      <c r="D3768" s="30">
        <v>156.86000000000001</v>
      </c>
      <c r="E3768" s="30">
        <v>157.01</v>
      </c>
    </row>
    <row r="3769" spans="1:5" x14ac:dyDescent="0.3">
      <c r="A3769" s="31">
        <v>39902</v>
      </c>
      <c r="B3769" s="30">
        <v>161.88999999999999</v>
      </c>
      <c r="C3769" s="30">
        <v>162.63999999999999</v>
      </c>
      <c r="D3769" s="30">
        <v>156.19999999999999</v>
      </c>
      <c r="E3769" s="30">
        <v>156.22999999999999</v>
      </c>
    </row>
    <row r="3770" spans="1:5" x14ac:dyDescent="0.3">
      <c r="A3770" s="31">
        <v>39899</v>
      </c>
      <c r="B3770" s="30">
        <v>162.71</v>
      </c>
      <c r="C3770" s="30">
        <v>163.98</v>
      </c>
      <c r="D3770" s="30">
        <v>161.09</v>
      </c>
      <c r="E3770" s="30">
        <v>161.66</v>
      </c>
    </row>
    <row r="3771" spans="1:5" x14ac:dyDescent="0.3">
      <c r="A3771" s="31">
        <v>39898</v>
      </c>
      <c r="B3771" s="30">
        <v>159.69</v>
      </c>
      <c r="C3771" s="30">
        <v>162.28</v>
      </c>
      <c r="D3771" s="30">
        <v>158.44999999999999</v>
      </c>
      <c r="E3771" s="30">
        <v>162.22</v>
      </c>
    </row>
    <row r="3772" spans="1:5" x14ac:dyDescent="0.3">
      <c r="A3772" s="31">
        <v>39897</v>
      </c>
      <c r="B3772" s="30">
        <v>158.69</v>
      </c>
      <c r="C3772" s="30">
        <v>160.28</v>
      </c>
      <c r="D3772" s="30">
        <v>157.93</v>
      </c>
      <c r="E3772" s="30">
        <v>160.28</v>
      </c>
    </row>
    <row r="3773" spans="1:5" x14ac:dyDescent="0.3">
      <c r="A3773" s="31">
        <v>39896</v>
      </c>
      <c r="B3773" s="30">
        <v>159.94</v>
      </c>
      <c r="C3773" s="30">
        <v>160.03</v>
      </c>
      <c r="D3773" s="30">
        <v>157.21</v>
      </c>
      <c r="E3773" s="30">
        <v>159.56</v>
      </c>
    </row>
    <row r="3774" spans="1:5" x14ac:dyDescent="0.3">
      <c r="A3774" s="31">
        <v>39895</v>
      </c>
      <c r="B3774" s="30">
        <v>153.69</v>
      </c>
      <c r="C3774" s="30">
        <v>156.80000000000001</v>
      </c>
      <c r="D3774" s="30">
        <v>153.61000000000001</v>
      </c>
      <c r="E3774" s="30">
        <v>156.41999999999999</v>
      </c>
    </row>
    <row r="3775" spans="1:5" x14ac:dyDescent="0.3">
      <c r="A3775" s="31">
        <v>39892</v>
      </c>
      <c r="B3775" s="30">
        <v>151.9</v>
      </c>
      <c r="C3775" s="30">
        <v>154.05000000000001</v>
      </c>
      <c r="D3775" s="30">
        <v>151.59</v>
      </c>
      <c r="E3775" s="30">
        <v>152.58000000000001</v>
      </c>
    </row>
    <row r="3776" spans="1:5" x14ac:dyDescent="0.3">
      <c r="A3776" s="31">
        <v>39891</v>
      </c>
      <c r="B3776" s="30">
        <v>154.21</v>
      </c>
      <c r="C3776" s="30">
        <v>155.12</v>
      </c>
      <c r="D3776" s="30">
        <v>151.01</v>
      </c>
      <c r="E3776" s="30">
        <v>151.51</v>
      </c>
    </row>
    <row r="3777" spans="1:5" x14ac:dyDescent="0.3">
      <c r="A3777" s="31">
        <v>39890</v>
      </c>
      <c r="B3777" s="30">
        <v>153.84</v>
      </c>
      <c r="C3777" s="30">
        <v>153.84</v>
      </c>
      <c r="D3777" s="30">
        <v>151.09</v>
      </c>
      <c r="E3777" s="30">
        <v>152.88999999999999</v>
      </c>
    </row>
    <row r="3778" spans="1:5" x14ac:dyDescent="0.3">
      <c r="A3778" s="31">
        <v>39889</v>
      </c>
      <c r="B3778" s="30">
        <v>149.08000000000001</v>
      </c>
      <c r="C3778" s="30">
        <v>152.6</v>
      </c>
      <c r="D3778" s="30">
        <v>148.05000000000001</v>
      </c>
      <c r="E3778" s="30">
        <v>152.16999999999999</v>
      </c>
    </row>
    <row r="3779" spans="1:5" x14ac:dyDescent="0.3">
      <c r="A3779" s="31">
        <v>39888</v>
      </c>
      <c r="B3779" s="30">
        <v>147.11000000000001</v>
      </c>
      <c r="C3779" s="30">
        <v>149.46</v>
      </c>
      <c r="D3779" s="30">
        <v>146.12</v>
      </c>
      <c r="E3779" s="30">
        <v>147</v>
      </c>
    </row>
    <row r="3780" spans="1:5" x14ac:dyDescent="0.3">
      <c r="A3780" s="31">
        <v>39885</v>
      </c>
      <c r="B3780" s="30">
        <v>149.06</v>
      </c>
      <c r="C3780" s="30">
        <v>150.54</v>
      </c>
      <c r="D3780" s="30">
        <v>147.21</v>
      </c>
      <c r="E3780" s="30">
        <v>147.29</v>
      </c>
    </row>
    <row r="3781" spans="1:5" x14ac:dyDescent="0.3">
      <c r="A3781" s="31">
        <v>39884</v>
      </c>
      <c r="B3781" s="30">
        <v>147.38</v>
      </c>
      <c r="C3781" s="30">
        <v>148.19</v>
      </c>
      <c r="D3781" s="30">
        <v>144.94</v>
      </c>
      <c r="E3781" s="30">
        <v>148.02000000000001</v>
      </c>
    </row>
    <row r="3782" spans="1:5" x14ac:dyDescent="0.3">
      <c r="A3782" s="31">
        <v>39883</v>
      </c>
      <c r="B3782" s="30">
        <v>146.93</v>
      </c>
      <c r="C3782" s="30">
        <v>147.69999999999999</v>
      </c>
      <c r="D3782" s="30">
        <v>146.30000000000001</v>
      </c>
      <c r="E3782" s="30">
        <v>147.6</v>
      </c>
    </row>
    <row r="3783" spans="1:5" x14ac:dyDescent="0.3">
      <c r="A3783" s="31">
        <v>39882</v>
      </c>
      <c r="B3783" s="30">
        <v>138.4</v>
      </c>
      <c r="C3783" s="30">
        <v>143.4</v>
      </c>
      <c r="D3783" s="30">
        <v>138.37</v>
      </c>
      <c r="E3783" s="30">
        <v>142.72999999999999</v>
      </c>
    </row>
    <row r="3784" spans="1:5" x14ac:dyDescent="0.3">
      <c r="A3784" s="31">
        <v>39881</v>
      </c>
      <c r="B3784" s="30">
        <v>139.61000000000001</v>
      </c>
      <c r="C3784" s="30">
        <v>140.80000000000001</v>
      </c>
      <c r="D3784" s="30">
        <v>137.22</v>
      </c>
      <c r="E3784" s="30">
        <v>140</v>
      </c>
    </row>
    <row r="3785" spans="1:5" x14ac:dyDescent="0.3">
      <c r="A3785" s="31">
        <v>39878</v>
      </c>
      <c r="B3785" s="30">
        <v>135.35</v>
      </c>
      <c r="C3785" s="30">
        <v>138.44999999999999</v>
      </c>
      <c r="D3785" s="30">
        <v>135.32</v>
      </c>
      <c r="E3785" s="30">
        <v>137.83000000000001</v>
      </c>
    </row>
    <row r="3786" spans="1:5" x14ac:dyDescent="0.3">
      <c r="A3786" s="31">
        <v>39877</v>
      </c>
      <c r="B3786" s="30">
        <v>139.35</v>
      </c>
      <c r="C3786" s="30">
        <v>140.29</v>
      </c>
      <c r="D3786" s="30">
        <v>137.15</v>
      </c>
      <c r="E3786" s="30">
        <v>138.25</v>
      </c>
    </row>
    <row r="3787" spans="1:5" x14ac:dyDescent="0.3">
      <c r="A3787" s="31">
        <v>39876</v>
      </c>
      <c r="B3787" s="30">
        <v>132.77000000000001</v>
      </c>
      <c r="C3787" s="30">
        <v>138.71</v>
      </c>
      <c r="D3787" s="30">
        <v>131.22</v>
      </c>
      <c r="E3787" s="30">
        <v>138.21</v>
      </c>
    </row>
    <row r="3788" spans="1:5" x14ac:dyDescent="0.3">
      <c r="A3788" s="31">
        <v>39875</v>
      </c>
      <c r="B3788" s="30">
        <v>129.46</v>
      </c>
      <c r="C3788" s="30">
        <v>134.44</v>
      </c>
      <c r="D3788" s="30">
        <v>129.36000000000001</v>
      </c>
      <c r="E3788" s="30">
        <v>133.78</v>
      </c>
    </row>
    <row r="3789" spans="1:5" x14ac:dyDescent="0.3">
      <c r="A3789" s="31">
        <v>39874</v>
      </c>
      <c r="B3789" s="30">
        <v>135.41999999999999</v>
      </c>
      <c r="C3789" s="30">
        <v>135.41999999999999</v>
      </c>
      <c r="D3789" s="30">
        <v>131.28</v>
      </c>
      <c r="E3789" s="30">
        <v>132.47</v>
      </c>
    </row>
    <row r="3790" spans="1:5" x14ac:dyDescent="0.3">
      <c r="A3790" s="31">
        <v>39871</v>
      </c>
      <c r="B3790" s="30">
        <v>137.19999999999999</v>
      </c>
      <c r="C3790" s="30">
        <v>140.22</v>
      </c>
      <c r="D3790" s="30">
        <v>135.94999999999999</v>
      </c>
      <c r="E3790" s="30">
        <v>138.07</v>
      </c>
    </row>
    <row r="3791" spans="1:5" x14ac:dyDescent="0.3">
      <c r="A3791" s="31">
        <v>39870</v>
      </c>
      <c r="B3791" s="30">
        <v>140.01</v>
      </c>
      <c r="C3791" s="30">
        <v>143.18</v>
      </c>
      <c r="D3791" s="30">
        <v>134.44</v>
      </c>
      <c r="E3791" s="30">
        <v>136.97999999999999</v>
      </c>
    </row>
    <row r="3792" spans="1:5" x14ac:dyDescent="0.3">
      <c r="A3792" s="31">
        <v>39869</v>
      </c>
      <c r="B3792" s="30">
        <v>142.02000000000001</v>
      </c>
      <c r="C3792" s="30">
        <v>142.13999999999999</v>
      </c>
      <c r="D3792" s="30">
        <v>137.69</v>
      </c>
      <c r="E3792" s="30">
        <v>138.65</v>
      </c>
    </row>
    <row r="3793" spans="1:5" x14ac:dyDescent="0.3">
      <c r="A3793" s="31">
        <v>39868</v>
      </c>
      <c r="B3793" s="30">
        <v>137.66</v>
      </c>
      <c r="C3793" s="30">
        <v>138.97</v>
      </c>
      <c r="D3793" s="30">
        <v>136.79</v>
      </c>
      <c r="E3793" s="30">
        <v>137.82</v>
      </c>
    </row>
    <row r="3794" spans="1:5" x14ac:dyDescent="0.3">
      <c r="A3794" s="31">
        <v>39867</v>
      </c>
      <c r="B3794" s="30">
        <v>137.33000000000001</v>
      </c>
      <c r="C3794" s="30">
        <v>142.79</v>
      </c>
      <c r="D3794" s="30">
        <v>136.25</v>
      </c>
      <c r="E3794" s="30">
        <v>142.78</v>
      </c>
    </row>
    <row r="3795" spans="1:5" x14ac:dyDescent="0.3">
      <c r="A3795" s="31">
        <v>39864</v>
      </c>
      <c r="B3795" s="30">
        <v>142.01</v>
      </c>
      <c r="C3795" s="30">
        <v>143.09</v>
      </c>
      <c r="D3795" s="30">
        <v>137.07</v>
      </c>
      <c r="E3795" s="30">
        <v>138.31</v>
      </c>
    </row>
    <row r="3796" spans="1:5" x14ac:dyDescent="0.3">
      <c r="A3796" s="31">
        <v>39863</v>
      </c>
      <c r="B3796" s="30">
        <v>143.57</v>
      </c>
      <c r="C3796" s="30">
        <v>145.53</v>
      </c>
      <c r="D3796" s="30">
        <v>141.54</v>
      </c>
      <c r="E3796" s="30">
        <v>143.6</v>
      </c>
    </row>
    <row r="3797" spans="1:5" x14ac:dyDescent="0.3">
      <c r="A3797" s="31">
        <v>39862</v>
      </c>
      <c r="B3797" s="30">
        <v>144.49</v>
      </c>
      <c r="C3797" s="30">
        <v>145.53</v>
      </c>
      <c r="D3797" s="30">
        <v>142.47</v>
      </c>
      <c r="E3797" s="30">
        <v>144.21</v>
      </c>
    </row>
    <row r="3798" spans="1:5" x14ac:dyDescent="0.3">
      <c r="A3798" s="31">
        <v>39861</v>
      </c>
      <c r="B3798" s="30">
        <v>151.46</v>
      </c>
      <c r="C3798" s="30">
        <v>151.46</v>
      </c>
      <c r="D3798" s="30">
        <v>145.78</v>
      </c>
      <c r="E3798" s="30">
        <v>146.6</v>
      </c>
    </row>
    <row r="3799" spans="1:5" x14ac:dyDescent="0.3">
      <c r="A3799" s="31">
        <v>39860</v>
      </c>
      <c r="B3799" s="30">
        <v>153.85</v>
      </c>
      <c r="C3799" s="30">
        <v>156.13999999999999</v>
      </c>
      <c r="D3799" s="30">
        <v>152.57</v>
      </c>
      <c r="E3799" s="30">
        <v>152.66</v>
      </c>
    </row>
    <row r="3800" spans="1:5" x14ac:dyDescent="0.3">
      <c r="A3800" s="31">
        <v>39857</v>
      </c>
      <c r="B3800" s="30">
        <v>153.44</v>
      </c>
      <c r="C3800" s="30">
        <v>155.24</v>
      </c>
      <c r="D3800" s="30">
        <v>151.35</v>
      </c>
      <c r="E3800" s="30">
        <v>155.19</v>
      </c>
    </row>
    <row r="3801" spans="1:5" x14ac:dyDescent="0.3">
      <c r="A3801" s="31">
        <v>39856</v>
      </c>
      <c r="B3801" s="30">
        <v>154.12</v>
      </c>
      <c r="C3801" s="30">
        <v>154.56</v>
      </c>
      <c r="D3801" s="30">
        <v>151.04</v>
      </c>
      <c r="E3801" s="30">
        <v>153.66</v>
      </c>
    </row>
    <row r="3802" spans="1:5" x14ac:dyDescent="0.3">
      <c r="A3802" s="31">
        <v>39855</v>
      </c>
      <c r="B3802" s="30">
        <v>152.61000000000001</v>
      </c>
      <c r="C3802" s="30">
        <v>155.78</v>
      </c>
      <c r="D3802" s="30">
        <v>151.79</v>
      </c>
      <c r="E3802" s="30">
        <v>155.26</v>
      </c>
    </row>
    <row r="3803" spans="1:5" x14ac:dyDescent="0.3">
      <c r="A3803" s="31">
        <v>39854</v>
      </c>
      <c r="B3803" s="30">
        <v>159.29</v>
      </c>
      <c r="C3803" s="30">
        <v>160.02000000000001</v>
      </c>
      <c r="D3803" s="30">
        <v>155.25</v>
      </c>
      <c r="E3803" s="30">
        <v>156.84</v>
      </c>
    </row>
    <row r="3804" spans="1:5" x14ac:dyDescent="0.3">
      <c r="A3804" s="31">
        <v>39853</v>
      </c>
      <c r="B3804" s="30">
        <v>160.77000000000001</v>
      </c>
      <c r="C3804" s="30">
        <v>161.32</v>
      </c>
      <c r="D3804" s="30">
        <v>157.29</v>
      </c>
      <c r="E3804" s="30">
        <v>157.69999999999999</v>
      </c>
    </row>
    <row r="3805" spans="1:5" x14ac:dyDescent="0.3">
      <c r="A3805" s="31">
        <v>39850</v>
      </c>
      <c r="B3805" s="30">
        <v>156.99</v>
      </c>
      <c r="C3805" s="30">
        <v>158.91999999999999</v>
      </c>
      <c r="D3805" s="30">
        <v>156.28</v>
      </c>
      <c r="E3805" s="30">
        <v>158.9</v>
      </c>
    </row>
    <row r="3806" spans="1:5" x14ac:dyDescent="0.3">
      <c r="A3806" s="31">
        <v>39849</v>
      </c>
      <c r="B3806" s="30">
        <v>154.76</v>
      </c>
      <c r="C3806" s="30">
        <v>157.99</v>
      </c>
      <c r="D3806" s="30">
        <v>154</v>
      </c>
      <c r="E3806" s="30">
        <v>154</v>
      </c>
    </row>
    <row r="3807" spans="1:5" x14ac:dyDescent="0.3">
      <c r="A3807" s="31">
        <v>39848</v>
      </c>
      <c r="B3807" s="30">
        <v>154.19999999999999</v>
      </c>
      <c r="C3807" s="30">
        <v>156</v>
      </c>
      <c r="D3807" s="30">
        <v>153.18</v>
      </c>
      <c r="E3807" s="30">
        <v>155.99</v>
      </c>
    </row>
    <row r="3808" spans="1:5" x14ac:dyDescent="0.3">
      <c r="A3808" s="31">
        <v>39847</v>
      </c>
      <c r="B3808" s="30">
        <v>149.71</v>
      </c>
      <c r="C3808" s="30">
        <v>153.16999999999999</v>
      </c>
      <c r="D3808" s="30">
        <v>147.75</v>
      </c>
      <c r="E3808" s="30">
        <v>151.41999999999999</v>
      </c>
    </row>
    <row r="3809" spans="1:5" x14ac:dyDescent="0.3">
      <c r="A3809" s="31">
        <v>39846</v>
      </c>
      <c r="B3809" s="30">
        <v>148.86000000000001</v>
      </c>
      <c r="C3809" s="30">
        <v>152.38999999999999</v>
      </c>
      <c r="D3809" s="30">
        <v>147.55000000000001</v>
      </c>
      <c r="E3809" s="30">
        <v>149</v>
      </c>
    </row>
    <row r="3810" spans="1:5" x14ac:dyDescent="0.3">
      <c r="A3810" s="31">
        <v>39843</v>
      </c>
      <c r="B3810" s="30">
        <v>149.55000000000001</v>
      </c>
      <c r="C3810" s="30">
        <v>151.74</v>
      </c>
      <c r="D3810" s="30">
        <v>149.12</v>
      </c>
      <c r="E3810" s="30">
        <v>151.33000000000001</v>
      </c>
    </row>
    <row r="3811" spans="1:5" x14ac:dyDescent="0.3">
      <c r="A3811" s="31">
        <v>39842</v>
      </c>
      <c r="B3811" s="30">
        <v>152.03</v>
      </c>
      <c r="C3811" s="30">
        <v>154.04</v>
      </c>
      <c r="D3811" s="30">
        <v>151.47</v>
      </c>
      <c r="E3811" s="30">
        <v>152.29</v>
      </c>
    </row>
    <row r="3812" spans="1:5" x14ac:dyDescent="0.3">
      <c r="A3812" s="31">
        <v>39841</v>
      </c>
      <c r="B3812" s="30">
        <v>146.05000000000001</v>
      </c>
      <c r="C3812" s="30">
        <v>151.41</v>
      </c>
      <c r="D3812" s="30">
        <v>145.84</v>
      </c>
      <c r="E3812" s="30">
        <v>151.04</v>
      </c>
    </row>
    <row r="3813" spans="1:5" x14ac:dyDescent="0.3">
      <c r="A3813" s="31">
        <v>39836</v>
      </c>
      <c r="B3813" s="30">
        <v>143.47999999999999</v>
      </c>
      <c r="C3813" s="30">
        <v>143.47999999999999</v>
      </c>
      <c r="D3813" s="30">
        <v>141.04</v>
      </c>
      <c r="E3813" s="30">
        <v>141.75</v>
      </c>
    </row>
    <row r="3814" spans="1:5" x14ac:dyDescent="0.3">
      <c r="A3814" s="31">
        <v>39835</v>
      </c>
      <c r="B3814" s="30">
        <v>146.29</v>
      </c>
      <c r="C3814" s="30">
        <v>146.6</v>
      </c>
      <c r="D3814" s="30">
        <v>143.57</v>
      </c>
      <c r="E3814" s="30">
        <v>145.11000000000001</v>
      </c>
    </row>
    <row r="3815" spans="1:5" x14ac:dyDescent="0.3">
      <c r="A3815" s="31">
        <v>39834</v>
      </c>
      <c r="B3815" s="30">
        <v>141.28</v>
      </c>
      <c r="C3815" s="30">
        <v>145.30000000000001</v>
      </c>
      <c r="D3815" s="30">
        <v>141.05000000000001</v>
      </c>
      <c r="E3815" s="30">
        <v>143.29</v>
      </c>
    </row>
    <row r="3816" spans="1:5" x14ac:dyDescent="0.3">
      <c r="A3816" s="31">
        <v>39833</v>
      </c>
      <c r="B3816" s="30">
        <v>147.78</v>
      </c>
      <c r="C3816" s="30">
        <v>147.86000000000001</v>
      </c>
      <c r="D3816" s="30">
        <v>144.94999999999999</v>
      </c>
      <c r="E3816" s="30">
        <v>146.55000000000001</v>
      </c>
    </row>
    <row r="3817" spans="1:5" x14ac:dyDescent="0.3">
      <c r="A3817" s="31">
        <v>39832</v>
      </c>
      <c r="B3817" s="30">
        <v>149.41999999999999</v>
      </c>
      <c r="C3817" s="30">
        <v>151.22999999999999</v>
      </c>
      <c r="D3817" s="30">
        <v>148.74</v>
      </c>
      <c r="E3817" s="30">
        <v>150.02000000000001</v>
      </c>
    </row>
    <row r="3818" spans="1:5" x14ac:dyDescent="0.3">
      <c r="A3818" s="31">
        <v>39829</v>
      </c>
      <c r="B3818" s="30">
        <v>146.08000000000001</v>
      </c>
      <c r="C3818" s="30">
        <v>148.11000000000001</v>
      </c>
      <c r="D3818" s="30">
        <v>144.44</v>
      </c>
      <c r="E3818" s="30">
        <v>148.03</v>
      </c>
    </row>
    <row r="3819" spans="1:5" x14ac:dyDescent="0.3">
      <c r="A3819" s="31">
        <v>39828</v>
      </c>
      <c r="B3819" s="30">
        <v>148.44</v>
      </c>
      <c r="C3819" s="30">
        <v>149.38999999999999</v>
      </c>
      <c r="D3819" s="30">
        <v>144.63999999999999</v>
      </c>
      <c r="E3819" s="30">
        <v>145.05000000000001</v>
      </c>
    </row>
    <row r="3820" spans="1:5" x14ac:dyDescent="0.3">
      <c r="A3820" s="31">
        <v>39827</v>
      </c>
      <c r="B3820" s="30">
        <v>151.44999999999999</v>
      </c>
      <c r="C3820" s="30">
        <v>154.80000000000001</v>
      </c>
      <c r="D3820" s="30">
        <v>150.15</v>
      </c>
      <c r="E3820" s="30">
        <v>154.5</v>
      </c>
    </row>
    <row r="3821" spans="1:5" x14ac:dyDescent="0.3">
      <c r="A3821" s="31">
        <v>39826</v>
      </c>
      <c r="B3821" s="30">
        <v>149.69999999999999</v>
      </c>
      <c r="C3821" s="30">
        <v>152.66999999999999</v>
      </c>
      <c r="D3821" s="30">
        <v>147.77000000000001</v>
      </c>
      <c r="E3821" s="30">
        <v>152.44999999999999</v>
      </c>
    </row>
    <row r="3822" spans="1:5" x14ac:dyDescent="0.3">
      <c r="A3822" s="31">
        <v>39825</v>
      </c>
      <c r="B3822" s="30">
        <v>152.76</v>
      </c>
      <c r="C3822" s="30">
        <v>153.68</v>
      </c>
      <c r="D3822" s="30">
        <v>150.04</v>
      </c>
      <c r="E3822" s="30">
        <v>151.01</v>
      </c>
    </row>
    <row r="3823" spans="1:5" x14ac:dyDescent="0.3">
      <c r="A3823" s="31">
        <v>39822</v>
      </c>
      <c r="B3823" s="30">
        <v>158.80000000000001</v>
      </c>
      <c r="C3823" s="30">
        <v>159.63</v>
      </c>
      <c r="D3823" s="30">
        <v>153.93</v>
      </c>
      <c r="E3823" s="30">
        <v>154.16999999999999</v>
      </c>
    </row>
    <row r="3824" spans="1:5" x14ac:dyDescent="0.3">
      <c r="A3824" s="31">
        <v>39821</v>
      </c>
      <c r="B3824" s="30">
        <v>159.21</v>
      </c>
      <c r="C3824" s="30">
        <v>159.76</v>
      </c>
      <c r="D3824" s="30">
        <v>156.38999999999999</v>
      </c>
      <c r="E3824" s="30">
        <v>157.76</v>
      </c>
    </row>
    <row r="3825" spans="1:5" x14ac:dyDescent="0.3">
      <c r="A3825" s="31">
        <v>39820</v>
      </c>
      <c r="B3825" s="30">
        <v>157.11000000000001</v>
      </c>
      <c r="C3825" s="30">
        <v>161.53</v>
      </c>
      <c r="D3825" s="30">
        <v>156.69999999999999</v>
      </c>
      <c r="E3825" s="30">
        <v>161.36000000000001</v>
      </c>
    </row>
    <row r="3826" spans="1:5" x14ac:dyDescent="0.3">
      <c r="A3826" s="31">
        <v>39819</v>
      </c>
      <c r="B3826" s="30">
        <v>155.16</v>
      </c>
      <c r="C3826" s="30">
        <v>158.16999999999999</v>
      </c>
      <c r="D3826" s="30">
        <v>154.88999999999999</v>
      </c>
      <c r="E3826" s="30">
        <v>156.79</v>
      </c>
    </row>
    <row r="3827" spans="1:5" x14ac:dyDescent="0.3">
      <c r="A3827" s="31">
        <v>39818</v>
      </c>
      <c r="B3827" s="30">
        <v>154.57</v>
      </c>
      <c r="C3827" s="30">
        <v>155.13</v>
      </c>
      <c r="D3827" s="30">
        <v>152.63</v>
      </c>
      <c r="E3827" s="30">
        <v>153.83000000000001</v>
      </c>
    </row>
    <row r="3828" spans="1:5" x14ac:dyDescent="0.3">
      <c r="A3828" s="31">
        <v>39815</v>
      </c>
      <c r="B3828" s="30">
        <v>147.51</v>
      </c>
      <c r="C3828" s="30">
        <v>151.15</v>
      </c>
      <c r="D3828" s="30">
        <v>145.59</v>
      </c>
      <c r="E3828" s="30">
        <v>151.15</v>
      </c>
    </row>
    <row r="3829" spans="1:5" x14ac:dyDescent="0.3">
      <c r="A3829" s="31">
        <v>39812</v>
      </c>
      <c r="B3829" s="30">
        <v>146.71</v>
      </c>
      <c r="C3829" s="30">
        <v>149.5</v>
      </c>
      <c r="D3829" s="30">
        <v>146.25</v>
      </c>
      <c r="E3829" s="30">
        <v>146.35</v>
      </c>
    </row>
    <row r="3830" spans="1:5" x14ac:dyDescent="0.3">
      <c r="A3830" s="31">
        <v>39811</v>
      </c>
      <c r="B3830" s="30">
        <v>144.55000000000001</v>
      </c>
      <c r="C3830" s="30">
        <v>145.93</v>
      </c>
      <c r="D3830" s="30">
        <v>141.1</v>
      </c>
      <c r="E3830" s="30">
        <v>145.72</v>
      </c>
    </row>
    <row r="3831" spans="1:5" x14ac:dyDescent="0.3">
      <c r="A3831" s="31">
        <v>39808</v>
      </c>
      <c r="B3831" s="30">
        <v>146.97999999999999</v>
      </c>
      <c r="C3831" s="30">
        <v>147.81</v>
      </c>
      <c r="D3831" s="30">
        <v>144.27000000000001</v>
      </c>
      <c r="E3831" s="30">
        <v>145.81</v>
      </c>
    </row>
    <row r="3832" spans="1:5" x14ac:dyDescent="0.3">
      <c r="A3832" s="31">
        <v>39806</v>
      </c>
      <c r="B3832" s="30">
        <v>148.46</v>
      </c>
      <c r="C3832" s="30">
        <v>149.11000000000001</v>
      </c>
      <c r="D3832" s="30">
        <v>145.01</v>
      </c>
      <c r="E3832" s="30">
        <v>147.02000000000001</v>
      </c>
    </row>
    <row r="3833" spans="1:5" x14ac:dyDescent="0.3">
      <c r="A3833" s="31">
        <v>39805</v>
      </c>
      <c r="B3833" s="30">
        <v>152.35</v>
      </c>
      <c r="C3833" s="30">
        <v>153.29</v>
      </c>
      <c r="D3833" s="30">
        <v>148.66999999999999</v>
      </c>
      <c r="E3833" s="30">
        <v>148.93</v>
      </c>
    </row>
    <row r="3834" spans="1:5" x14ac:dyDescent="0.3">
      <c r="A3834" s="31">
        <v>39804</v>
      </c>
      <c r="B3834" s="30">
        <v>155.33000000000001</v>
      </c>
      <c r="C3834" s="30">
        <v>156.94</v>
      </c>
      <c r="D3834" s="30">
        <v>152.19</v>
      </c>
      <c r="E3834" s="30">
        <v>153.97999999999999</v>
      </c>
    </row>
    <row r="3835" spans="1:5" x14ac:dyDescent="0.3">
      <c r="A3835" s="31">
        <v>39801</v>
      </c>
      <c r="B3835" s="30">
        <v>153.21</v>
      </c>
      <c r="C3835" s="30">
        <v>156.12</v>
      </c>
      <c r="D3835" s="30">
        <v>152.91</v>
      </c>
      <c r="E3835" s="30">
        <v>154.1</v>
      </c>
    </row>
    <row r="3836" spans="1:5" x14ac:dyDescent="0.3">
      <c r="A3836" s="31">
        <v>39800</v>
      </c>
      <c r="B3836" s="30">
        <v>154.54</v>
      </c>
      <c r="C3836" s="30">
        <v>155.56</v>
      </c>
      <c r="D3836" s="30">
        <v>151.88999999999999</v>
      </c>
      <c r="E3836" s="30">
        <v>153.24</v>
      </c>
    </row>
    <row r="3837" spans="1:5" x14ac:dyDescent="0.3">
      <c r="A3837" s="31">
        <v>39799</v>
      </c>
      <c r="B3837" s="30">
        <v>154.84</v>
      </c>
      <c r="C3837" s="30">
        <v>155.94999999999999</v>
      </c>
      <c r="D3837" s="30">
        <v>149.41999999999999</v>
      </c>
      <c r="E3837" s="30">
        <v>152.62</v>
      </c>
    </row>
    <row r="3838" spans="1:5" x14ac:dyDescent="0.3">
      <c r="A3838" s="31">
        <v>39798</v>
      </c>
      <c r="B3838" s="30">
        <v>150.06</v>
      </c>
      <c r="C3838" s="30">
        <v>151.94</v>
      </c>
      <c r="D3838" s="30">
        <v>148.07</v>
      </c>
      <c r="E3838" s="30">
        <v>151.35</v>
      </c>
    </row>
    <row r="3839" spans="1:5" x14ac:dyDescent="0.3">
      <c r="A3839" s="31">
        <v>39797</v>
      </c>
      <c r="B3839" s="30">
        <v>149.09</v>
      </c>
      <c r="C3839" s="30">
        <v>152.44999999999999</v>
      </c>
      <c r="D3839" s="30">
        <v>149.09</v>
      </c>
      <c r="E3839" s="30">
        <v>151.43</v>
      </c>
    </row>
    <row r="3840" spans="1:5" x14ac:dyDescent="0.3">
      <c r="A3840" s="31">
        <v>39794</v>
      </c>
      <c r="B3840" s="30">
        <v>148.01</v>
      </c>
      <c r="C3840" s="30">
        <v>151.19999999999999</v>
      </c>
      <c r="D3840" s="30">
        <v>142.75</v>
      </c>
      <c r="E3840" s="30">
        <v>144.38</v>
      </c>
    </row>
    <row r="3841" spans="1:5" x14ac:dyDescent="0.3">
      <c r="A3841" s="31">
        <v>39793</v>
      </c>
      <c r="B3841" s="30">
        <v>150.55000000000001</v>
      </c>
      <c r="C3841" s="30">
        <v>153.63</v>
      </c>
      <c r="D3841" s="30">
        <v>149.03</v>
      </c>
      <c r="E3841" s="30">
        <v>151.93</v>
      </c>
    </row>
    <row r="3842" spans="1:5" x14ac:dyDescent="0.3">
      <c r="A3842" s="31">
        <v>39792</v>
      </c>
      <c r="B3842" s="30">
        <v>146.11000000000001</v>
      </c>
      <c r="C3842" s="30">
        <v>152.13999999999999</v>
      </c>
      <c r="D3842" s="30">
        <v>145.31</v>
      </c>
      <c r="E3842" s="30">
        <v>150.72999999999999</v>
      </c>
    </row>
    <row r="3843" spans="1:5" x14ac:dyDescent="0.3">
      <c r="A3843" s="31">
        <v>39791</v>
      </c>
      <c r="B3843" s="30">
        <v>146.38999999999999</v>
      </c>
      <c r="C3843" s="30">
        <v>146.97</v>
      </c>
      <c r="D3843" s="30">
        <v>143.02000000000001</v>
      </c>
      <c r="E3843" s="30">
        <v>145.19999999999999</v>
      </c>
    </row>
    <row r="3844" spans="1:5" x14ac:dyDescent="0.3">
      <c r="A3844" s="31">
        <v>39790</v>
      </c>
      <c r="B3844" s="30">
        <v>136.01</v>
      </c>
      <c r="C3844" s="30">
        <v>146</v>
      </c>
      <c r="D3844" s="30">
        <v>135.30000000000001</v>
      </c>
      <c r="E3844" s="30">
        <v>144.88999999999999</v>
      </c>
    </row>
    <row r="3845" spans="1:5" x14ac:dyDescent="0.3">
      <c r="A3845" s="31">
        <v>39787</v>
      </c>
      <c r="B3845" s="30">
        <v>132.94999999999999</v>
      </c>
      <c r="C3845" s="30">
        <v>135.19999999999999</v>
      </c>
      <c r="D3845" s="30">
        <v>131.82</v>
      </c>
      <c r="E3845" s="30">
        <v>134.33000000000001</v>
      </c>
    </row>
    <row r="3846" spans="1:5" x14ac:dyDescent="0.3">
      <c r="A3846" s="31">
        <v>39786</v>
      </c>
      <c r="B3846" s="30">
        <v>136.30000000000001</v>
      </c>
      <c r="C3846" s="30">
        <v>136.30000000000001</v>
      </c>
      <c r="D3846" s="30">
        <v>130.09</v>
      </c>
      <c r="E3846" s="30">
        <v>131.43</v>
      </c>
    </row>
    <row r="3847" spans="1:5" x14ac:dyDescent="0.3">
      <c r="A3847" s="31">
        <v>39785</v>
      </c>
      <c r="B3847" s="30">
        <v>135.53</v>
      </c>
      <c r="C3847" s="30">
        <v>135.54</v>
      </c>
      <c r="D3847" s="30">
        <v>132.22</v>
      </c>
      <c r="E3847" s="30">
        <v>133.62</v>
      </c>
    </row>
    <row r="3848" spans="1:5" x14ac:dyDescent="0.3">
      <c r="A3848" s="31">
        <v>39784</v>
      </c>
      <c r="B3848" s="30">
        <v>131.41</v>
      </c>
      <c r="C3848" s="30">
        <v>135.88999999999999</v>
      </c>
      <c r="D3848" s="30">
        <v>131.35</v>
      </c>
      <c r="E3848" s="30">
        <v>133.69999999999999</v>
      </c>
    </row>
    <row r="3849" spans="1:5" x14ac:dyDescent="0.3">
      <c r="A3849" s="31">
        <v>39783</v>
      </c>
      <c r="B3849" s="30">
        <v>140.26</v>
      </c>
      <c r="C3849" s="30">
        <v>141.63999999999999</v>
      </c>
      <c r="D3849" s="30">
        <v>138.15</v>
      </c>
      <c r="E3849" s="30">
        <v>138.33000000000001</v>
      </c>
    </row>
    <row r="3850" spans="1:5" x14ac:dyDescent="0.3">
      <c r="A3850" s="31">
        <v>39780</v>
      </c>
      <c r="B3850" s="30">
        <v>139.6</v>
      </c>
      <c r="C3850" s="30">
        <v>141.9</v>
      </c>
      <c r="D3850" s="30">
        <v>138.84</v>
      </c>
      <c r="E3850" s="30">
        <v>140.66</v>
      </c>
    </row>
    <row r="3851" spans="1:5" x14ac:dyDescent="0.3">
      <c r="A3851" s="31">
        <v>39779</v>
      </c>
      <c r="B3851" s="30">
        <v>138.55000000000001</v>
      </c>
      <c r="C3851" s="30">
        <v>140.43</v>
      </c>
      <c r="D3851" s="30">
        <v>136.86000000000001</v>
      </c>
      <c r="E3851" s="30">
        <v>139.16999999999999</v>
      </c>
    </row>
    <row r="3852" spans="1:5" x14ac:dyDescent="0.3">
      <c r="A3852" s="31">
        <v>39778</v>
      </c>
      <c r="B3852" s="30">
        <v>129.44</v>
      </c>
      <c r="C3852" s="30">
        <v>134.69999999999999</v>
      </c>
      <c r="D3852" s="30">
        <v>129.43</v>
      </c>
      <c r="E3852" s="30">
        <v>134.5</v>
      </c>
    </row>
    <row r="3853" spans="1:5" x14ac:dyDescent="0.3">
      <c r="A3853" s="31">
        <v>39777</v>
      </c>
      <c r="B3853" s="30">
        <v>132.35</v>
      </c>
      <c r="C3853" s="30">
        <v>134.25</v>
      </c>
      <c r="D3853" s="30">
        <v>125.63</v>
      </c>
      <c r="E3853" s="30">
        <v>128.01</v>
      </c>
    </row>
    <row r="3854" spans="1:5" x14ac:dyDescent="0.3">
      <c r="A3854" s="31">
        <v>39776</v>
      </c>
      <c r="B3854" s="30">
        <v>129.6</v>
      </c>
      <c r="C3854" s="30">
        <v>132.1</v>
      </c>
      <c r="D3854" s="30">
        <v>125.93</v>
      </c>
      <c r="E3854" s="30">
        <v>126.02</v>
      </c>
    </row>
    <row r="3855" spans="1:5" x14ac:dyDescent="0.3">
      <c r="A3855" s="31">
        <v>39773</v>
      </c>
      <c r="B3855" s="30">
        <v>121.31</v>
      </c>
      <c r="C3855" s="30">
        <v>132.24</v>
      </c>
      <c r="D3855" s="30">
        <v>118.91</v>
      </c>
      <c r="E3855" s="30">
        <v>130.76</v>
      </c>
    </row>
    <row r="3856" spans="1:5" x14ac:dyDescent="0.3">
      <c r="A3856" s="31">
        <v>39772</v>
      </c>
      <c r="B3856" s="30">
        <v>125.91</v>
      </c>
      <c r="C3856" s="30">
        <v>128.31</v>
      </c>
      <c r="D3856" s="30">
        <v>123.35</v>
      </c>
      <c r="E3856" s="30">
        <v>123.54</v>
      </c>
    </row>
    <row r="3857" spans="1:5" x14ac:dyDescent="0.3">
      <c r="A3857" s="31">
        <v>39771</v>
      </c>
      <c r="B3857" s="30">
        <v>135.01</v>
      </c>
      <c r="C3857" s="30">
        <v>135.08000000000001</v>
      </c>
      <c r="D3857" s="30">
        <v>129.35</v>
      </c>
      <c r="E3857" s="30">
        <v>132.33000000000001</v>
      </c>
    </row>
    <row r="3858" spans="1:5" x14ac:dyDescent="0.3">
      <c r="A3858" s="31">
        <v>39770</v>
      </c>
      <c r="B3858" s="30">
        <v>137.1</v>
      </c>
      <c r="C3858" s="30">
        <v>140.06</v>
      </c>
      <c r="D3858" s="30">
        <v>134.80000000000001</v>
      </c>
      <c r="E3858" s="30">
        <v>134.88</v>
      </c>
    </row>
    <row r="3859" spans="1:5" x14ac:dyDescent="0.3">
      <c r="A3859" s="31">
        <v>39769</v>
      </c>
      <c r="B3859" s="30">
        <v>140.35</v>
      </c>
      <c r="C3859" s="30">
        <v>144.5</v>
      </c>
      <c r="D3859" s="30">
        <v>136.71</v>
      </c>
      <c r="E3859" s="30">
        <v>140.57</v>
      </c>
    </row>
    <row r="3860" spans="1:5" x14ac:dyDescent="0.3">
      <c r="A3860" s="31">
        <v>39766</v>
      </c>
      <c r="B3860" s="30">
        <v>147.76</v>
      </c>
      <c r="C3860" s="30">
        <v>148.01</v>
      </c>
      <c r="D3860" s="30">
        <v>140.81</v>
      </c>
      <c r="E3860" s="30">
        <v>142.26</v>
      </c>
    </row>
    <row r="3861" spans="1:5" x14ac:dyDescent="0.3">
      <c r="A3861" s="31">
        <v>39765</v>
      </c>
      <c r="B3861" s="30">
        <v>140.38</v>
      </c>
      <c r="C3861" s="30">
        <v>142.69999999999999</v>
      </c>
      <c r="D3861" s="30">
        <v>135.91999999999999</v>
      </c>
      <c r="E3861" s="30">
        <v>142.69999999999999</v>
      </c>
    </row>
    <row r="3862" spans="1:5" x14ac:dyDescent="0.3">
      <c r="A3862" s="31">
        <v>39764</v>
      </c>
      <c r="B3862" s="30">
        <v>144.41999999999999</v>
      </c>
      <c r="C3862" s="30">
        <v>149.81</v>
      </c>
      <c r="D3862" s="30">
        <v>143.31</v>
      </c>
      <c r="E3862" s="30">
        <v>147.27000000000001</v>
      </c>
    </row>
    <row r="3863" spans="1:5" x14ac:dyDescent="0.3">
      <c r="A3863" s="31">
        <v>39763</v>
      </c>
      <c r="B3863" s="30">
        <v>148.19</v>
      </c>
      <c r="C3863" s="30">
        <v>152.11000000000001</v>
      </c>
      <c r="D3863" s="30">
        <v>145.52000000000001</v>
      </c>
      <c r="E3863" s="30">
        <v>147.66999999999999</v>
      </c>
    </row>
    <row r="3864" spans="1:5" x14ac:dyDescent="0.3">
      <c r="A3864" s="31">
        <v>39762</v>
      </c>
      <c r="B3864" s="30">
        <v>150.78</v>
      </c>
      <c r="C3864" s="30">
        <v>152.69</v>
      </c>
      <c r="D3864" s="30">
        <v>147</v>
      </c>
      <c r="E3864" s="30">
        <v>150.84</v>
      </c>
    </row>
    <row r="3865" spans="1:5" x14ac:dyDescent="0.3">
      <c r="A3865" s="31">
        <v>39759</v>
      </c>
      <c r="B3865" s="30">
        <v>138.29</v>
      </c>
      <c r="C3865" s="30">
        <v>148.54</v>
      </c>
      <c r="D3865" s="30">
        <v>135.94999999999999</v>
      </c>
      <c r="E3865" s="30">
        <v>148.44</v>
      </c>
    </row>
    <row r="3866" spans="1:5" x14ac:dyDescent="0.3">
      <c r="A3866" s="31">
        <v>39758</v>
      </c>
      <c r="B3866" s="30">
        <v>148.83000000000001</v>
      </c>
      <c r="C3866" s="30">
        <v>149.9</v>
      </c>
      <c r="D3866" s="30">
        <v>141.84</v>
      </c>
      <c r="E3866" s="30">
        <v>143.37</v>
      </c>
    </row>
    <row r="3867" spans="1:5" x14ac:dyDescent="0.3">
      <c r="A3867" s="31">
        <v>39757</v>
      </c>
      <c r="B3867" s="30">
        <v>155.69</v>
      </c>
      <c r="C3867" s="30">
        <v>159.56</v>
      </c>
      <c r="D3867" s="30">
        <v>152.03</v>
      </c>
      <c r="E3867" s="30">
        <v>154.93</v>
      </c>
    </row>
    <row r="3868" spans="1:5" x14ac:dyDescent="0.3">
      <c r="A3868" s="31">
        <v>39756</v>
      </c>
      <c r="B3868" s="30">
        <v>149.58000000000001</v>
      </c>
      <c r="C3868" s="30">
        <v>151.91</v>
      </c>
      <c r="D3868" s="30">
        <v>146.76</v>
      </c>
      <c r="E3868" s="30">
        <v>151.63</v>
      </c>
    </row>
    <row r="3869" spans="1:5" x14ac:dyDescent="0.3">
      <c r="A3869" s="31">
        <v>39755</v>
      </c>
      <c r="B3869" s="30">
        <v>147.6</v>
      </c>
      <c r="C3869" s="30">
        <v>153.53</v>
      </c>
      <c r="D3869" s="30">
        <v>146.49</v>
      </c>
      <c r="E3869" s="30">
        <v>148.81</v>
      </c>
    </row>
    <row r="3870" spans="1:5" x14ac:dyDescent="0.3">
      <c r="A3870" s="31">
        <v>39752</v>
      </c>
      <c r="B3870" s="30">
        <v>144</v>
      </c>
      <c r="C3870" s="30">
        <v>154.66</v>
      </c>
      <c r="D3870" s="30">
        <v>140.91999999999999</v>
      </c>
      <c r="E3870" s="30">
        <v>147.5</v>
      </c>
    </row>
    <row r="3871" spans="1:5" x14ac:dyDescent="0.3">
      <c r="A3871" s="31">
        <v>39751</v>
      </c>
      <c r="B3871" s="30">
        <v>138.11000000000001</v>
      </c>
      <c r="C3871" s="30">
        <v>145.96</v>
      </c>
      <c r="D3871" s="30">
        <v>131.72</v>
      </c>
      <c r="E3871" s="30">
        <v>144.41999999999999</v>
      </c>
    </row>
    <row r="3872" spans="1:5" x14ac:dyDescent="0.3">
      <c r="A3872" s="31">
        <v>39750</v>
      </c>
      <c r="B3872" s="30">
        <v>138.97</v>
      </c>
      <c r="C3872" s="30">
        <v>143.05000000000001</v>
      </c>
      <c r="D3872" s="30">
        <v>122.01</v>
      </c>
      <c r="E3872" s="30">
        <v>128.68</v>
      </c>
    </row>
    <row r="3873" spans="1:5" x14ac:dyDescent="0.3">
      <c r="A3873" s="31">
        <v>39749</v>
      </c>
      <c r="B3873" s="30">
        <v>122.14</v>
      </c>
      <c r="C3873" s="30">
        <v>134.55000000000001</v>
      </c>
      <c r="D3873" s="30">
        <v>120.2</v>
      </c>
      <c r="E3873" s="30">
        <v>132.41999999999999</v>
      </c>
    </row>
    <row r="3874" spans="1:5" x14ac:dyDescent="0.3">
      <c r="A3874" s="31">
        <v>39748</v>
      </c>
      <c r="B3874" s="30">
        <v>123.54</v>
      </c>
      <c r="C3874" s="30">
        <v>127.66</v>
      </c>
      <c r="D3874" s="30">
        <v>117.91</v>
      </c>
      <c r="E3874" s="30">
        <v>125.93</v>
      </c>
    </row>
    <row r="3875" spans="1:5" x14ac:dyDescent="0.3">
      <c r="A3875" s="31">
        <v>39745</v>
      </c>
      <c r="B3875" s="30">
        <v>137.80000000000001</v>
      </c>
      <c r="C3875" s="30">
        <v>137.87</v>
      </c>
      <c r="D3875" s="30">
        <v>121.14</v>
      </c>
      <c r="E3875" s="30">
        <v>123.27</v>
      </c>
    </row>
    <row r="3876" spans="1:5" x14ac:dyDescent="0.3">
      <c r="A3876" s="31">
        <v>39744</v>
      </c>
      <c r="B3876" s="30">
        <v>142.28</v>
      </c>
      <c r="C3876" s="30">
        <v>142.28</v>
      </c>
      <c r="D3876" s="30">
        <v>134.44</v>
      </c>
      <c r="E3876" s="30">
        <v>137.47</v>
      </c>
    </row>
    <row r="3877" spans="1:5" x14ac:dyDescent="0.3">
      <c r="A3877" s="31">
        <v>39743</v>
      </c>
      <c r="B3877" s="30">
        <v>155.12</v>
      </c>
      <c r="C3877" s="30">
        <v>155.94</v>
      </c>
      <c r="D3877" s="30">
        <v>142.69</v>
      </c>
      <c r="E3877" s="30">
        <v>148.13</v>
      </c>
    </row>
    <row r="3878" spans="1:5" x14ac:dyDescent="0.3">
      <c r="A3878" s="31">
        <v>39742</v>
      </c>
      <c r="B3878" s="30">
        <v>159.61000000000001</v>
      </c>
      <c r="C3878" s="30">
        <v>160.75</v>
      </c>
      <c r="D3878" s="30">
        <v>153.84</v>
      </c>
      <c r="E3878" s="30">
        <v>155.80000000000001</v>
      </c>
    </row>
    <row r="3879" spans="1:5" x14ac:dyDescent="0.3">
      <c r="A3879" s="31">
        <v>39741</v>
      </c>
      <c r="B3879" s="30">
        <v>155.22999999999999</v>
      </c>
      <c r="C3879" s="30">
        <v>158.09</v>
      </c>
      <c r="D3879" s="30">
        <v>149.51</v>
      </c>
      <c r="E3879" s="30">
        <v>157.51</v>
      </c>
    </row>
    <row r="3880" spans="1:5" x14ac:dyDescent="0.3">
      <c r="A3880" s="31">
        <v>39738</v>
      </c>
      <c r="B3880" s="30">
        <v>161.63999999999999</v>
      </c>
      <c r="C3880" s="30">
        <v>161.66999999999999</v>
      </c>
      <c r="D3880" s="30">
        <v>151.53</v>
      </c>
      <c r="E3880" s="30">
        <v>153.06</v>
      </c>
    </row>
    <row r="3881" spans="1:5" x14ac:dyDescent="0.3">
      <c r="A3881" s="31">
        <v>39737</v>
      </c>
      <c r="B3881" s="30">
        <v>163.16</v>
      </c>
      <c r="C3881" s="30">
        <v>164.37</v>
      </c>
      <c r="D3881" s="30">
        <v>156.41</v>
      </c>
      <c r="E3881" s="30">
        <v>157.63</v>
      </c>
    </row>
    <row r="3882" spans="1:5" x14ac:dyDescent="0.3">
      <c r="A3882" s="31">
        <v>39736</v>
      </c>
      <c r="B3882" s="30">
        <v>173.92</v>
      </c>
      <c r="C3882" s="30">
        <v>176.07</v>
      </c>
      <c r="D3882" s="30">
        <v>172.48</v>
      </c>
      <c r="E3882" s="30">
        <v>174.28</v>
      </c>
    </row>
    <row r="3883" spans="1:5" x14ac:dyDescent="0.3">
      <c r="A3883" s="31">
        <v>39735</v>
      </c>
      <c r="B3883" s="30">
        <v>174.88</v>
      </c>
      <c r="C3883" s="30">
        <v>178.15</v>
      </c>
      <c r="D3883" s="30">
        <v>174.47</v>
      </c>
      <c r="E3883" s="30">
        <v>178.15</v>
      </c>
    </row>
    <row r="3884" spans="1:5" x14ac:dyDescent="0.3">
      <c r="A3884" s="31">
        <v>39734</v>
      </c>
      <c r="B3884" s="30">
        <v>166.22</v>
      </c>
      <c r="C3884" s="30">
        <v>168.94</v>
      </c>
      <c r="D3884" s="30">
        <v>163.16</v>
      </c>
      <c r="E3884" s="30">
        <v>167.91</v>
      </c>
    </row>
    <row r="3885" spans="1:5" x14ac:dyDescent="0.3">
      <c r="A3885" s="31">
        <v>39731</v>
      </c>
      <c r="B3885" s="30">
        <v>162.57</v>
      </c>
      <c r="C3885" s="30">
        <v>162.6</v>
      </c>
      <c r="D3885" s="30">
        <v>153.41999999999999</v>
      </c>
      <c r="E3885" s="30">
        <v>162.05000000000001</v>
      </c>
    </row>
    <row r="3886" spans="1:5" x14ac:dyDescent="0.3">
      <c r="A3886" s="31">
        <v>39730</v>
      </c>
      <c r="B3886" s="30">
        <v>167.64</v>
      </c>
      <c r="C3886" s="30">
        <v>172.55</v>
      </c>
      <c r="D3886" s="30">
        <v>165.97</v>
      </c>
      <c r="E3886" s="30">
        <v>168.86</v>
      </c>
    </row>
    <row r="3887" spans="1:5" x14ac:dyDescent="0.3">
      <c r="A3887" s="31">
        <v>39729</v>
      </c>
      <c r="B3887" s="30">
        <v>171.02</v>
      </c>
      <c r="C3887" s="30">
        <v>172.55</v>
      </c>
      <c r="D3887" s="30">
        <v>166.33</v>
      </c>
      <c r="E3887" s="30">
        <v>167.16</v>
      </c>
    </row>
    <row r="3888" spans="1:5" x14ac:dyDescent="0.3">
      <c r="A3888" s="31">
        <v>39728</v>
      </c>
      <c r="B3888" s="30">
        <v>172.87</v>
      </c>
      <c r="C3888" s="30">
        <v>177.3</v>
      </c>
      <c r="D3888" s="30">
        <v>170.6</v>
      </c>
      <c r="E3888" s="30">
        <v>176.46</v>
      </c>
    </row>
    <row r="3889" spans="1:5" x14ac:dyDescent="0.3">
      <c r="A3889" s="31">
        <v>39727</v>
      </c>
      <c r="B3889" s="30">
        <v>178.58</v>
      </c>
      <c r="C3889" s="30">
        <v>178.68</v>
      </c>
      <c r="D3889" s="30">
        <v>173.87</v>
      </c>
      <c r="E3889" s="30">
        <v>175.03</v>
      </c>
    </row>
    <row r="3890" spans="1:5" x14ac:dyDescent="0.3">
      <c r="A3890" s="31">
        <v>39723</v>
      </c>
      <c r="B3890" s="30">
        <v>186.79</v>
      </c>
      <c r="C3890" s="30">
        <v>187.94</v>
      </c>
      <c r="D3890" s="30">
        <v>181.46</v>
      </c>
      <c r="E3890" s="30">
        <v>182.7</v>
      </c>
    </row>
    <row r="3891" spans="1:5" x14ac:dyDescent="0.3">
      <c r="A3891" s="31">
        <v>39722</v>
      </c>
      <c r="B3891" s="30">
        <v>187.39</v>
      </c>
      <c r="C3891" s="30">
        <v>187.39</v>
      </c>
      <c r="D3891" s="30">
        <v>184.02</v>
      </c>
      <c r="E3891" s="30">
        <v>185.52</v>
      </c>
    </row>
    <row r="3892" spans="1:5" x14ac:dyDescent="0.3">
      <c r="A3892" s="31">
        <v>39721</v>
      </c>
      <c r="B3892" s="30">
        <v>178.84</v>
      </c>
      <c r="C3892" s="30">
        <v>186.62</v>
      </c>
      <c r="D3892" s="30">
        <v>177.95</v>
      </c>
      <c r="E3892" s="30">
        <v>186.62</v>
      </c>
    </row>
    <row r="3893" spans="1:5" x14ac:dyDescent="0.3">
      <c r="A3893" s="31">
        <v>39720</v>
      </c>
      <c r="B3893" s="30">
        <v>192.47</v>
      </c>
      <c r="C3893" s="30">
        <v>193.25</v>
      </c>
      <c r="D3893" s="30">
        <v>187.12</v>
      </c>
      <c r="E3893" s="30">
        <v>188.1</v>
      </c>
    </row>
    <row r="3894" spans="1:5" x14ac:dyDescent="0.3">
      <c r="A3894" s="31">
        <v>39717</v>
      </c>
      <c r="B3894" s="30">
        <v>192.49</v>
      </c>
      <c r="C3894" s="30">
        <v>193.33</v>
      </c>
      <c r="D3894" s="30">
        <v>189.63</v>
      </c>
      <c r="E3894" s="30">
        <v>190.6</v>
      </c>
    </row>
    <row r="3895" spans="1:5" x14ac:dyDescent="0.3">
      <c r="A3895" s="31">
        <v>39716</v>
      </c>
      <c r="B3895" s="30">
        <v>192.07</v>
      </c>
      <c r="C3895" s="30">
        <v>194.19</v>
      </c>
      <c r="D3895" s="30">
        <v>189.42</v>
      </c>
      <c r="E3895" s="30">
        <v>193.87</v>
      </c>
    </row>
    <row r="3896" spans="1:5" x14ac:dyDescent="0.3">
      <c r="A3896" s="31">
        <v>39715</v>
      </c>
      <c r="B3896" s="30">
        <v>191.3</v>
      </c>
      <c r="C3896" s="30">
        <v>194.16</v>
      </c>
      <c r="D3896" s="30">
        <v>190.34</v>
      </c>
      <c r="E3896" s="30">
        <v>193.18</v>
      </c>
    </row>
    <row r="3897" spans="1:5" x14ac:dyDescent="0.3">
      <c r="A3897" s="31">
        <v>39714</v>
      </c>
      <c r="B3897" s="30">
        <v>187.43</v>
      </c>
      <c r="C3897" s="30">
        <v>192.18</v>
      </c>
      <c r="D3897" s="30">
        <v>187.03</v>
      </c>
      <c r="E3897" s="30">
        <v>191.58</v>
      </c>
    </row>
    <row r="3898" spans="1:5" x14ac:dyDescent="0.3">
      <c r="A3898" s="31">
        <v>39713</v>
      </c>
      <c r="B3898" s="30">
        <v>190.4</v>
      </c>
      <c r="C3898" s="30">
        <v>193.04</v>
      </c>
      <c r="D3898" s="30">
        <v>188.68</v>
      </c>
      <c r="E3898" s="30">
        <v>189.16</v>
      </c>
    </row>
    <row r="3899" spans="1:5" x14ac:dyDescent="0.3">
      <c r="A3899" s="31">
        <v>39710</v>
      </c>
      <c r="B3899" s="30">
        <v>185.74</v>
      </c>
      <c r="C3899" s="30">
        <v>189.4</v>
      </c>
      <c r="D3899" s="30">
        <v>185.04</v>
      </c>
      <c r="E3899" s="30">
        <v>188.31</v>
      </c>
    </row>
    <row r="3900" spans="1:5" x14ac:dyDescent="0.3">
      <c r="A3900" s="31">
        <v>39709</v>
      </c>
      <c r="B3900" s="30">
        <v>178.15</v>
      </c>
      <c r="C3900" s="30">
        <v>180.1</v>
      </c>
      <c r="D3900" s="30">
        <v>175.63</v>
      </c>
      <c r="E3900" s="30">
        <v>179.25</v>
      </c>
    </row>
    <row r="3901" spans="1:5" x14ac:dyDescent="0.3">
      <c r="A3901" s="31">
        <v>39708</v>
      </c>
      <c r="B3901" s="30">
        <v>183.29</v>
      </c>
      <c r="C3901" s="30">
        <v>185.71</v>
      </c>
      <c r="D3901" s="30">
        <v>182.06</v>
      </c>
      <c r="E3901" s="30">
        <v>183.54</v>
      </c>
    </row>
    <row r="3902" spans="1:5" x14ac:dyDescent="0.3">
      <c r="A3902" s="31">
        <v>39707</v>
      </c>
      <c r="B3902" s="30">
        <v>177.58</v>
      </c>
      <c r="C3902" s="30">
        <v>180.72</v>
      </c>
      <c r="D3902" s="30">
        <v>176.86</v>
      </c>
      <c r="E3902" s="30">
        <v>179</v>
      </c>
    </row>
    <row r="3903" spans="1:5" x14ac:dyDescent="0.3">
      <c r="A3903" s="31">
        <v>39703</v>
      </c>
      <c r="B3903" s="30">
        <v>188.55</v>
      </c>
      <c r="C3903" s="30">
        <v>190.4</v>
      </c>
      <c r="D3903" s="30">
        <v>188</v>
      </c>
      <c r="E3903" s="30">
        <v>189.9</v>
      </c>
    </row>
    <row r="3904" spans="1:5" x14ac:dyDescent="0.3">
      <c r="A3904" s="31">
        <v>39702</v>
      </c>
      <c r="B3904" s="30">
        <v>187.64</v>
      </c>
      <c r="C3904" s="30">
        <v>188.89</v>
      </c>
      <c r="D3904" s="30">
        <v>184.92</v>
      </c>
      <c r="E3904" s="30">
        <v>185.27</v>
      </c>
    </row>
    <row r="3905" spans="1:5" x14ac:dyDescent="0.3">
      <c r="A3905" s="31">
        <v>39701</v>
      </c>
      <c r="B3905" s="30">
        <v>184.01</v>
      </c>
      <c r="C3905" s="30">
        <v>188.74</v>
      </c>
      <c r="D3905" s="30">
        <v>183.63</v>
      </c>
      <c r="E3905" s="30">
        <v>188.5</v>
      </c>
    </row>
    <row r="3906" spans="1:5" x14ac:dyDescent="0.3">
      <c r="A3906" s="31">
        <v>39700</v>
      </c>
      <c r="B3906" s="30">
        <v>188.74</v>
      </c>
      <c r="C3906" s="30">
        <v>188.74</v>
      </c>
      <c r="D3906" s="30">
        <v>185.93</v>
      </c>
      <c r="E3906" s="30">
        <v>186.99</v>
      </c>
    </row>
    <row r="3907" spans="1:5" x14ac:dyDescent="0.3">
      <c r="A3907" s="31">
        <v>39699</v>
      </c>
      <c r="B3907" s="30">
        <v>184.94</v>
      </c>
      <c r="C3907" s="30">
        <v>190.72</v>
      </c>
      <c r="D3907" s="30">
        <v>184.9</v>
      </c>
      <c r="E3907" s="30">
        <v>189.97</v>
      </c>
    </row>
    <row r="3908" spans="1:5" x14ac:dyDescent="0.3">
      <c r="A3908" s="31">
        <v>39696</v>
      </c>
      <c r="B3908" s="30">
        <v>179.27</v>
      </c>
      <c r="C3908" s="30">
        <v>182.15</v>
      </c>
      <c r="D3908" s="30">
        <v>179.08</v>
      </c>
      <c r="E3908" s="30">
        <v>180.49</v>
      </c>
    </row>
    <row r="3909" spans="1:5" x14ac:dyDescent="0.3">
      <c r="A3909" s="31">
        <v>39695</v>
      </c>
      <c r="B3909" s="30">
        <v>183.55</v>
      </c>
      <c r="C3909" s="30">
        <v>185.07</v>
      </c>
      <c r="D3909" s="30">
        <v>181.69</v>
      </c>
      <c r="E3909" s="30">
        <v>183.57</v>
      </c>
    </row>
    <row r="3910" spans="1:5" x14ac:dyDescent="0.3">
      <c r="A3910" s="31">
        <v>39694</v>
      </c>
      <c r="B3910" s="30">
        <v>181.89</v>
      </c>
      <c r="C3910" s="30">
        <v>185.33</v>
      </c>
      <c r="D3910" s="30">
        <v>180.92</v>
      </c>
      <c r="E3910" s="30">
        <v>184.36</v>
      </c>
    </row>
    <row r="3911" spans="1:5" x14ac:dyDescent="0.3">
      <c r="A3911" s="31">
        <v>39693</v>
      </c>
      <c r="B3911" s="30">
        <v>182.61</v>
      </c>
      <c r="C3911" s="30">
        <v>184.38</v>
      </c>
      <c r="D3911" s="30">
        <v>180.37</v>
      </c>
      <c r="E3911" s="30">
        <v>182.41</v>
      </c>
    </row>
    <row r="3912" spans="1:5" x14ac:dyDescent="0.3">
      <c r="A3912" s="31">
        <v>39692</v>
      </c>
      <c r="B3912" s="30">
        <v>186.29</v>
      </c>
      <c r="C3912" s="30">
        <v>186.85</v>
      </c>
      <c r="D3912" s="30">
        <v>181.89</v>
      </c>
      <c r="E3912" s="30">
        <v>182.13</v>
      </c>
    </row>
    <row r="3913" spans="1:5" x14ac:dyDescent="0.3">
      <c r="A3913" s="31">
        <v>39689</v>
      </c>
      <c r="B3913" s="30">
        <v>190.69</v>
      </c>
      <c r="C3913" s="30">
        <v>191.84</v>
      </c>
      <c r="D3913" s="30">
        <v>188.63</v>
      </c>
      <c r="E3913" s="30">
        <v>188.96</v>
      </c>
    </row>
    <row r="3914" spans="1:5" x14ac:dyDescent="0.3">
      <c r="A3914" s="31">
        <v>39688</v>
      </c>
      <c r="B3914" s="30">
        <v>192.79</v>
      </c>
      <c r="C3914" s="30">
        <v>192.81</v>
      </c>
      <c r="D3914" s="30">
        <v>188.63</v>
      </c>
      <c r="E3914" s="30">
        <v>188.75</v>
      </c>
    </row>
    <row r="3915" spans="1:5" x14ac:dyDescent="0.3">
      <c r="A3915" s="31">
        <v>39687</v>
      </c>
      <c r="B3915" s="30">
        <v>191.11</v>
      </c>
      <c r="C3915" s="30">
        <v>192.4</v>
      </c>
      <c r="D3915" s="30">
        <v>187.99</v>
      </c>
      <c r="E3915" s="30">
        <v>191.6</v>
      </c>
    </row>
    <row r="3916" spans="1:5" x14ac:dyDescent="0.3">
      <c r="A3916" s="31">
        <v>39686</v>
      </c>
      <c r="B3916" s="30">
        <v>189.71</v>
      </c>
      <c r="C3916" s="30">
        <v>193.11</v>
      </c>
      <c r="D3916" s="30">
        <v>189.41</v>
      </c>
      <c r="E3916" s="30">
        <v>191.36</v>
      </c>
    </row>
    <row r="3917" spans="1:5" x14ac:dyDescent="0.3">
      <c r="A3917" s="31">
        <v>39685</v>
      </c>
      <c r="B3917" s="30">
        <v>193.12</v>
      </c>
      <c r="C3917" s="30">
        <v>194</v>
      </c>
      <c r="D3917" s="30">
        <v>192.05</v>
      </c>
      <c r="E3917" s="30">
        <v>192.99</v>
      </c>
    </row>
    <row r="3918" spans="1:5" x14ac:dyDescent="0.3">
      <c r="A3918" s="31">
        <v>39682</v>
      </c>
      <c r="B3918" s="30">
        <v>193.24</v>
      </c>
      <c r="C3918" s="30">
        <v>193.33</v>
      </c>
      <c r="D3918" s="30">
        <v>189.58</v>
      </c>
      <c r="E3918" s="30">
        <v>192.04</v>
      </c>
    </row>
    <row r="3919" spans="1:5" x14ac:dyDescent="0.3">
      <c r="A3919" s="31">
        <v>39681</v>
      </c>
      <c r="B3919" s="30">
        <v>197.16</v>
      </c>
      <c r="C3919" s="30">
        <v>197.29</v>
      </c>
      <c r="D3919" s="30">
        <v>193.56</v>
      </c>
      <c r="E3919" s="30">
        <v>193.85</v>
      </c>
    </row>
    <row r="3920" spans="1:5" x14ac:dyDescent="0.3">
      <c r="A3920" s="31">
        <v>39680</v>
      </c>
      <c r="B3920" s="30">
        <v>196.29</v>
      </c>
      <c r="C3920" s="30">
        <v>198.65</v>
      </c>
      <c r="D3920" s="30">
        <v>195.22</v>
      </c>
      <c r="E3920" s="30">
        <v>197.35</v>
      </c>
    </row>
    <row r="3921" spans="1:5" x14ac:dyDescent="0.3">
      <c r="A3921" s="31">
        <v>39679</v>
      </c>
      <c r="B3921" s="30">
        <v>199.24</v>
      </c>
      <c r="C3921" s="30">
        <v>199.37</v>
      </c>
      <c r="D3921" s="30">
        <v>195.7</v>
      </c>
      <c r="E3921" s="30">
        <v>197.56</v>
      </c>
    </row>
    <row r="3922" spans="1:5" x14ac:dyDescent="0.3">
      <c r="A3922" s="31">
        <v>39678</v>
      </c>
      <c r="B3922" s="30">
        <v>202.45</v>
      </c>
      <c r="C3922" s="30">
        <v>203.03</v>
      </c>
      <c r="D3922" s="30">
        <v>200.03</v>
      </c>
      <c r="E3922" s="30">
        <v>200.97</v>
      </c>
    </row>
    <row r="3923" spans="1:5" x14ac:dyDescent="0.3">
      <c r="A3923" s="31">
        <v>39674</v>
      </c>
      <c r="B3923" s="30">
        <v>199.09</v>
      </c>
      <c r="C3923" s="30">
        <v>202.44</v>
      </c>
      <c r="D3923" s="30">
        <v>199.09</v>
      </c>
      <c r="E3923" s="30">
        <v>201.5</v>
      </c>
    </row>
    <row r="3924" spans="1:5" x14ac:dyDescent="0.3">
      <c r="A3924" s="31">
        <v>39673</v>
      </c>
      <c r="B3924" s="30">
        <v>201.55</v>
      </c>
      <c r="C3924" s="30">
        <v>202.94</v>
      </c>
      <c r="D3924" s="30">
        <v>198.96</v>
      </c>
      <c r="E3924" s="30">
        <v>200.26</v>
      </c>
    </row>
    <row r="3925" spans="1:5" x14ac:dyDescent="0.3">
      <c r="A3925" s="31">
        <v>39672</v>
      </c>
      <c r="B3925" s="30">
        <v>202.41</v>
      </c>
      <c r="C3925" s="30">
        <v>204.04</v>
      </c>
      <c r="D3925" s="30">
        <v>200.98</v>
      </c>
      <c r="E3925" s="30">
        <v>202.12</v>
      </c>
    </row>
    <row r="3926" spans="1:5" x14ac:dyDescent="0.3">
      <c r="A3926" s="31">
        <v>39671</v>
      </c>
      <c r="B3926" s="30">
        <v>203.87</v>
      </c>
      <c r="C3926" s="30">
        <v>204.52</v>
      </c>
      <c r="D3926" s="30">
        <v>202.42</v>
      </c>
      <c r="E3926" s="30">
        <v>202.42</v>
      </c>
    </row>
    <row r="3927" spans="1:5" x14ac:dyDescent="0.3">
      <c r="A3927" s="31">
        <v>39668</v>
      </c>
      <c r="B3927" s="30">
        <v>198.03</v>
      </c>
      <c r="C3927" s="30">
        <v>201.51</v>
      </c>
      <c r="D3927" s="30">
        <v>197.57</v>
      </c>
      <c r="E3927" s="30">
        <v>200.76</v>
      </c>
    </row>
    <row r="3928" spans="1:5" x14ac:dyDescent="0.3">
      <c r="A3928" s="31">
        <v>39667</v>
      </c>
      <c r="B3928" s="30">
        <v>202.14</v>
      </c>
      <c r="C3928" s="30">
        <v>202.86</v>
      </c>
      <c r="D3928" s="30">
        <v>198.69</v>
      </c>
      <c r="E3928" s="30">
        <v>200.31</v>
      </c>
    </row>
    <row r="3929" spans="1:5" x14ac:dyDescent="0.3">
      <c r="A3929" s="31">
        <v>39666</v>
      </c>
      <c r="B3929" s="30">
        <v>200.73</v>
      </c>
      <c r="C3929" s="30">
        <v>202.56</v>
      </c>
      <c r="D3929" s="30">
        <v>199.87</v>
      </c>
      <c r="E3929" s="30">
        <v>202.28</v>
      </c>
    </row>
    <row r="3930" spans="1:5" x14ac:dyDescent="0.3">
      <c r="A3930" s="31">
        <v>39665</v>
      </c>
      <c r="B3930" s="30">
        <v>196.95</v>
      </c>
      <c r="C3930" s="30">
        <v>199.26</v>
      </c>
      <c r="D3930" s="30">
        <v>196.16</v>
      </c>
      <c r="E3930" s="30">
        <v>196.44</v>
      </c>
    </row>
    <row r="3931" spans="1:5" x14ac:dyDescent="0.3">
      <c r="A3931" s="31">
        <v>39664</v>
      </c>
      <c r="B3931" s="30">
        <v>200.54</v>
      </c>
      <c r="C3931" s="30">
        <v>201.09</v>
      </c>
      <c r="D3931" s="30">
        <v>195.77</v>
      </c>
      <c r="E3931" s="30">
        <v>197.56</v>
      </c>
    </row>
    <row r="3932" spans="1:5" x14ac:dyDescent="0.3">
      <c r="A3932" s="31">
        <v>39661</v>
      </c>
      <c r="B3932" s="30">
        <v>202.1</v>
      </c>
      <c r="C3932" s="30">
        <v>203.23</v>
      </c>
      <c r="D3932" s="30">
        <v>199.83</v>
      </c>
      <c r="E3932" s="30">
        <v>201.43</v>
      </c>
    </row>
    <row r="3933" spans="1:5" x14ac:dyDescent="0.3">
      <c r="A3933" s="31">
        <v>39660</v>
      </c>
      <c r="B3933" s="30">
        <v>202.8</v>
      </c>
      <c r="C3933" s="30">
        <v>205.12</v>
      </c>
      <c r="D3933" s="30">
        <v>202.07</v>
      </c>
      <c r="E3933" s="30">
        <v>204.12</v>
      </c>
    </row>
    <row r="3934" spans="1:5" x14ac:dyDescent="0.3">
      <c r="A3934" s="31">
        <v>39659</v>
      </c>
      <c r="B3934" s="30">
        <v>203.23</v>
      </c>
      <c r="C3934" s="30">
        <v>203.84</v>
      </c>
      <c r="D3934" s="30">
        <v>201.12</v>
      </c>
      <c r="E3934" s="30">
        <v>201.82</v>
      </c>
    </row>
    <row r="3935" spans="1:5" x14ac:dyDescent="0.3">
      <c r="A3935" s="31">
        <v>39658</v>
      </c>
      <c r="B3935" s="30">
        <v>200.45</v>
      </c>
      <c r="C3935" s="30">
        <v>200.7</v>
      </c>
      <c r="D3935" s="30">
        <v>196.77</v>
      </c>
      <c r="E3935" s="30">
        <v>199.9</v>
      </c>
    </row>
    <row r="3936" spans="1:5" x14ac:dyDescent="0.3">
      <c r="A3936" s="31">
        <v>39657</v>
      </c>
      <c r="B3936" s="30">
        <v>205.62</v>
      </c>
      <c r="C3936" s="30">
        <v>205.82</v>
      </c>
      <c r="D3936" s="30">
        <v>202.71</v>
      </c>
      <c r="E3936" s="30">
        <v>203.97</v>
      </c>
    </row>
    <row r="3937" spans="1:5" x14ac:dyDescent="0.3">
      <c r="A3937" s="31">
        <v>39654</v>
      </c>
      <c r="B3937" s="30">
        <v>204.13</v>
      </c>
      <c r="C3937" s="30">
        <v>206.3</v>
      </c>
      <c r="D3937" s="30">
        <v>203.13</v>
      </c>
      <c r="E3937" s="30">
        <v>204.27</v>
      </c>
    </row>
    <row r="3938" spans="1:5" x14ac:dyDescent="0.3">
      <c r="A3938" s="31">
        <v>39653</v>
      </c>
      <c r="B3938" s="30">
        <v>205.12</v>
      </c>
      <c r="C3938" s="30">
        <v>208.65</v>
      </c>
      <c r="D3938" s="30">
        <v>205.08</v>
      </c>
      <c r="E3938" s="30">
        <v>208.34</v>
      </c>
    </row>
    <row r="3939" spans="1:5" x14ac:dyDescent="0.3">
      <c r="A3939" s="31">
        <v>39652</v>
      </c>
      <c r="B3939" s="30">
        <v>202.85</v>
      </c>
      <c r="C3939" s="30">
        <v>204.72</v>
      </c>
      <c r="D3939" s="30">
        <v>201.81</v>
      </c>
      <c r="E3939" s="30">
        <v>203.64</v>
      </c>
    </row>
    <row r="3940" spans="1:5" x14ac:dyDescent="0.3">
      <c r="A3940" s="31">
        <v>39651</v>
      </c>
      <c r="B3940" s="30">
        <v>198.18</v>
      </c>
      <c r="C3940" s="30">
        <v>200.06</v>
      </c>
      <c r="D3940" s="30">
        <v>198.05</v>
      </c>
      <c r="E3940" s="30">
        <v>199.77</v>
      </c>
    </row>
    <row r="3941" spans="1:5" x14ac:dyDescent="0.3">
      <c r="A3941" s="31">
        <v>39650</v>
      </c>
      <c r="B3941" s="30">
        <v>195.72</v>
      </c>
      <c r="C3941" s="30">
        <v>201.08</v>
      </c>
      <c r="D3941" s="30">
        <v>195.62</v>
      </c>
      <c r="E3941" s="30">
        <v>200</v>
      </c>
    </row>
    <row r="3942" spans="1:5" x14ac:dyDescent="0.3">
      <c r="A3942" s="31">
        <v>39647</v>
      </c>
      <c r="B3942" s="30">
        <v>197.01</v>
      </c>
      <c r="C3942" s="30">
        <v>197.06</v>
      </c>
      <c r="D3942" s="30">
        <v>192.02</v>
      </c>
      <c r="E3942" s="30">
        <v>192.86</v>
      </c>
    </row>
    <row r="3943" spans="1:5" x14ac:dyDescent="0.3">
      <c r="A3943" s="31">
        <v>39646</v>
      </c>
      <c r="B3943" s="30">
        <v>197.03</v>
      </c>
      <c r="C3943" s="30">
        <v>197.57</v>
      </c>
      <c r="D3943" s="30">
        <v>194.8</v>
      </c>
      <c r="E3943" s="30">
        <v>194.89</v>
      </c>
    </row>
    <row r="3944" spans="1:5" x14ac:dyDescent="0.3">
      <c r="A3944" s="31">
        <v>39645</v>
      </c>
      <c r="B3944" s="30">
        <v>193.96</v>
      </c>
      <c r="C3944" s="30">
        <v>195.36</v>
      </c>
      <c r="D3944" s="30">
        <v>190.02</v>
      </c>
      <c r="E3944" s="30">
        <v>192.48</v>
      </c>
    </row>
    <row r="3945" spans="1:5" x14ac:dyDescent="0.3">
      <c r="A3945" s="31">
        <v>39644</v>
      </c>
      <c r="B3945" s="30">
        <v>198.01</v>
      </c>
      <c r="C3945" s="30">
        <v>198.04</v>
      </c>
      <c r="D3945" s="30">
        <v>192.51</v>
      </c>
      <c r="E3945" s="30">
        <v>193.01</v>
      </c>
    </row>
    <row r="3946" spans="1:5" x14ac:dyDescent="0.3">
      <c r="A3946" s="31">
        <v>39643</v>
      </c>
      <c r="B3946" s="30">
        <v>199.63</v>
      </c>
      <c r="C3946" s="30">
        <v>202.22</v>
      </c>
      <c r="D3946" s="30">
        <v>198.51</v>
      </c>
      <c r="E3946" s="30">
        <v>199.12</v>
      </c>
    </row>
    <row r="3947" spans="1:5" x14ac:dyDescent="0.3">
      <c r="A3947" s="31">
        <v>39640</v>
      </c>
      <c r="B3947" s="30">
        <v>197.1</v>
      </c>
      <c r="C3947" s="30">
        <v>201</v>
      </c>
      <c r="D3947" s="30">
        <v>194.99</v>
      </c>
      <c r="E3947" s="30">
        <v>200.12</v>
      </c>
    </row>
    <row r="3948" spans="1:5" x14ac:dyDescent="0.3">
      <c r="A3948" s="31">
        <v>39639</v>
      </c>
      <c r="B3948" s="30">
        <v>191.85</v>
      </c>
      <c r="C3948" s="30">
        <v>197.23</v>
      </c>
      <c r="D3948" s="30">
        <v>191.54</v>
      </c>
      <c r="E3948" s="30">
        <v>196.34</v>
      </c>
    </row>
    <row r="3949" spans="1:5" x14ac:dyDescent="0.3">
      <c r="A3949" s="31">
        <v>39638</v>
      </c>
      <c r="B3949" s="30">
        <v>199.64</v>
      </c>
      <c r="C3949" s="30">
        <v>200.44</v>
      </c>
      <c r="D3949" s="30">
        <v>194.61</v>
      </c>
      <c r="E3949" s="30">
        <v>194.61</v>
      </c>
    </row>
    <row r="3950" spans="1:5" x14ac:dyDescent="0.3">
      <c r="A3950" s="31">
        <v>39637</v>
      </c>
      <c r="B3950" s="30">
        <v>202.05</v>
      </c>
      <c r="C3950" s="30">
        <v>202.05</v>
      </c>
      <c r="D3950" s="30">
        <v>193.74</v>
      </c>
      <c r="E3950" s="30">
        <v>196.52</v>
      </c>
    </row>
    <row r="3951" spans="1:5" x14ac:dyDescent="0.3">
      <c r="A3951" s="31">
        <v>39636</v>
      </c>
      <c r="B3951" s="30">
        <v>200.63</v>
      </c>
      <c r="C3951" s="30">
        <v>203.18</v>
      </c>
      <c r="D3951" s="30">
        <v>199.59</v>
      </c>
      <c r="E3951" s="30">
        <v>202.34</v>
      </c>
    </row>
    <row r="3952" spans="1:5" x14ac:dyDescent="0.3">
      <c r="A3952" s="31">
        <v>39633</v>
      </c>
      <c r="B3952" s="30">
        <v>205.45</v>
      </c>
      <c r="C3952" s="30">
        <v>205.97</v>
      </c>
      <c r="D3952" s="30">
        <v>201.25</v>
      </c>
      <c r="E3952" s="30">
        <v>201.74</v>
      </c>
    </row>
    <row r="3953" spans="1:5" x14ac:dyDescent="0.3">
      <c r="A3953" s="31">
        <v>39632</v>
      </c>
      <c r="B3953" s="30">
        <v>203.73</v>
      </c>
      <c r="C3953" s="30">
        <v>207.3</v>
      </c>
      <c r="D3953" s="30">
        <v>202.76</v>
      </c>
      <c r="E3953" s="30">
        <v>205.71</v>
      </c>
    </row>
    <row r="3954" spans="1:5" x14ac:dyDescent="0.3">
      <c r="A3954" s="31">
        <v>39631</v>
      </c>
      <c r="B3954" s="30">
        <v>212.75</v>
      </c>
      <c r="C3954" s="30">
        <v>213.19</v>
      </c>
      <c r="D3954" s="30">
        <v>206.04</v>
      </c>
      <c r="E3954" s="30">
        <v>207.96</v>
      </c>
    </row>
    <row r="3955" spans="1:5" x14ac:dyDescent="0.3">
      <c r="A3955" s="31">
        <v>39630</v>
      </c>
      <c r="B3955" s="30">
        <v>213.64</v>
      </c>
      <c r="C3955" s="30">
        <v>214.5</v>
      </c>
      <c r="D3955" s="30">
        <v>210.74</v>
      </c>
      <c r="E3955" s="30">
        <v>213.02</v>
      </c>
    </row>
    <row r="3956" spans="1:5" x14ac:dyDescent="0.3">
      <c r="A3956" s="31">
        <v>39629</v>
      </c>
      <c r="B3956" s="30">
        <v>214.33</v>
      </c>
      <c r="C3956" s="30">
        <v>215.63</v>
      </c>
      <c r="D3956" s="30">
        <v>213.09</v>
      </c>
      <c r="E3956" s="30">
        <v>213.52</v>
      </c>
    </row>
    <row r="3957" spans="1:5" x14ac:dyDescent="0.3">
      <c r="A3957" s="31">
        <v>39626</v>
      </c>
      <c r="B3957" s="30">
        <v>213.45</v>
      </c>
      <c r="C3957" s="30">
        <v>214.93</v>
      </c>
      <c r="D3957" s="30">
        <v>212.91</v>
      </c>
      <c r="E3957" s="30">
        <v>214.59</v>
      </c>
    </row>
    <row r="3958" spans="1:5" x14ac:dyDescent="0.3">
      <c r="A3958" s="31">
        <v>39625</v>
      </c>
      <c r="B3958" s="30">
        <v>218.93</v>
      </c>
      <c r="C3958" s="30">
        <v>221.45</v>
      </c>
      <c r="D3958" s="30">
        <v>218.7</v>
      </c>
      <c r="E3958" s="30">
        <v>219.12</v>
      </c>
    </row>
    <row r="3959" spans="1:5" x14ac:dyDescent="0.3">
      <c r="A3959" s="31">
        <v>39624</v>
      </c>
      <c r="B3959" s="30">
        <v>217.91</v>
      </c>
      <c r="C3959" s="30">
        <v>218.95</v>
      </c>
      <c r="D3959" s="30">
        <v>215.88</v>
      </c>
      <c r="E3959" s="30">
        <v>218.95</v>
      </c>
    </row>
    <row r="3960" spans="1:5" x14ac:dyDescent="0.3">
      <c r="A3960" s="31">
        <v>39623</v>
      </c>
      <c r="B3960" s="30">
        <v>217.31</v>
      </c>
      <c r="C3960" s="30">
        <v>218.81</v>
      </c>
      <c r="D3960" s="30">
        <v>216.62</v>
      </c>
      <c r="E3960" s="30">
        <v>217.97</v>
      </c>
    </row>
    <row r="3961" spans="1:5" x14ac:dyDescent="0.3">
      <c r="A3961" s="31">
        <v>39622</v>
      </c>
      <c r="B3961" s="30">
        <v>217.19</v>
      </c>
      <c r="C3961" s="30">
        <v>219.45</v>
      </c>
      <c r="D3961" s="30">
        <v>215.83</v>
      </c>
      <c r="E3961" s="30">
        <v>218.51</v>
      </c>
    </row>
    <row r="3962" spans="1:5" x14ac:dyDescent="0.3">
      <c r="A3962" s="31">
        <v>39619</v>
      </c>
      <c r="B3962" s="30">
        <v>223.59</v>
      </c>
      <c r="C3962" s="30">
        <v>223.96</v>
      </c>
      <c r="D3962" s="30">
        <v>219.56</v>
      </c>
      <c r="E3962" s="30">
        <v>220.57</v>
      </c>
    </row>
    <row r="3963" spans="1:5" x14ac:dyDescent="0.3">
      <c r="A3963" s="31">
        <v>39618</v>
      </c>
      <c r="B3963" s="30">
        <v>224.13</v>
      </c>
      <c r="C3963" s="30">
        <v>224.31</v>
      </c>
      <c r="D3963" s="30">
        <v>220.85</v>
      </c>
      <c r="E3963" s="30">
        <v>222.03</v>
      </c>
    </row>
    <row r="3964" spans="1:5" x14ac:dyDescent="0.3">
      <c r="A3964" s="31">
        <v>39617</v>
      </c>
      <c r="B3964" s="30">
        <v>222.87</v>
      </c>
      <c r="C3964" s="30">
        <v>226.82</v>
      </c>
      <c r="D3964" s="30">
        <v>222.45</v>
      </c>
      <c r="E3964" s="30">
        <v>226.6</v>
      </c>
    </row>
    <row r="3965" spans="1:5" x14ac:dyDescent="0.3">
      <c r="A3965" s="31">
        <v>39616</v>
      </c>
      <c r="B3965" s="30">
        <v>225.65</v>
      </c>
      <c r="C3965" s="30">
        <v>225.76</v>
      </c>
      <c r="D3965" s="30">
        <v>221.96</v>
      </c>
      <c r="E3965" s="30">
        <v>223.66</v>
      </c>
    </row>
    <row r="3966" spans="1:5" x14ac:dyDescent="0.3">
      <c r="A3966" s="31">
        <v>39615</v>
      </c>
      <c r="B3966" s="30">
        <v>225.06</v>
      </c>
      <c r="C3966" s="30">
        <v>225.89</v>
      </c>
      <c r="D3966" s="30">
        <v>223.82</v>
      </c>
      <c r="E3966" s="30">
        <v>224.91</v>
      </c>
    </row>
    <row r="3967" spans="1:5" x14ac:dyDescent="0.3">
      <c r="A3967" s="31">
        <v>39612</v>
      </c>
      <c r="B3967" s="30">
        <v>223.26</v>
      </c>
      <c r="C3967" s="30">
        <v>224.4</v>
      </c>
      <c r="D3967" s="30">
        <v>220.45</v>
      </c>
      <c r="E3967" s="30">
        <v>222.79</v>
      </c>
    </row>
    <row r="3968" spans="1:5" x14ac:dyDescent="0.3">
      <c r="A3968" s="31">
        <v>39611</v>
      </c>
      <c r="B3968" s="30">
        <v>223.89</v>
      </c>
      <c r="C3968" s="30">
        <v>224.66</v>
      </c>
      <c r="D3968" s="30">
        <v>221.17</v>
      </c>
      <c r="E3968" s="30">
        <v>221.17</v>
      </c>
    </row>
    <row r="3969" spans="1:5" x14ac:dyDescent="0.3">
      <c r="A3969" s="31">
        <v>39610</v>
      </c>
      <c r="B3969" s="30">
        <v>227.36</v>
      </c>
      <c r="C3969" s="30">
        <v>228.22</v>
      </c>
      <c r="D3969" s="30">
        <v>224.69</v>
      </c>
      <c r="E3969" s="30">
        <v>227.42</v>
      </c>
    </row>
    <row r="3970" spans="1:5" x14ac:dyDescent="0.3">
      <c r="A3970" s="31">
        <v>39609</v>
      </c>
      <c r="B3970" s="30">
        <v>231.83</v>
      </c>
      <c r="C3970" s="30">
        <v>231.95</v>
      </c>
      <c r="D3970" s="30">
        <v>225.43</v>
      </c>
      <c r="E3970" s="30">
        <v>226.56</v>
      </c>
    </row>
    <row r="3971" spans="1:5" x14ac:dyDescent="0.3">
      <c r="A3971" s="31">
        <v>39608</v>
      </c>
      <c r="B3971" s="30">
        <v>228.95</v>
      </c>
      <c r="C3971" s="30">
        <v>231.78</v>
      </c>
      <c r="D3971" s="30">
        <v>228.64</v>
      </c>
      <c r="E3971" s="30">
        <v>231.35</v>
      </c>
    </row>
    <row r="3972" spans="1:5" x14ac:dyDescent="0.3">
      <c r="A3972" s="31">
        <v>39604</v>
      </c>
      <c r="B3972" s="30">
        <v>234.44</v>
      </c>
      <c r="C3972" s="30">
        <v>235.04</v>
      </c>
      <c r="D3972" s="30">
        <v>232.61</v>
      </c>
      <c r="E3972" s="30">
        <v>234.76</v>
      </c>
    </row>
    <row r="3973" spans="1:5" x14ac:dyDescent="0.3">
      <c r="A3973" s="31">
        <v>39603</v>
      </c>
      <c r="B3973" s="30">
        <v>233.46</v>
      </c>
      <c r="C3973" s="30">
        <v>235.43</v>
      </c>
      <c r="D3973" s="30">
        <v>232.33</v>
      </c>
      <c r="E3973" s="30">
        <v>235.09</v>
      </c>
    </row>
    <row r="3974" spans="1:5" x14ac:dyDescent="0.3">
      <c r="A3974" s="31">
        <v>39602</v>
      </c>
      <c r="B3974" s="30">
        <v>234.83</v>
      </c>
      <c r="C3974" s="30">
        <v>235.51</v>
      </c>
      <c r="D3974" s="30">
        <v>232.55</v>
      </c>
      <c r="E3974" s="30">
        <v>233.14</v>
      </c>
    </row>
    <row r="3975" spans="1:5" x14ac:dyDescent="0.3">
      <c r="A3975" s="31">
        <v>39601</v>
      </c>
      <c r="B3975" s="30">
        <v>236.91</v>
      </c>
      <c r="C3975" s="30">
        <v>237.67</v>
      </c>
      <c r="D3975" s="30">
        <v>234.6</v>
      </c>
      <c r="E3975" s="30">
        <v>236.78</v>
      </c>
    </row>
    <row r="3976" spans="1:5" x14ac:dyDescent="0.3">
      <c r="A3976" s="31">
        <v>39598</v>
      </c>
      <c r="B3976" s="30">
        <v>236.96</v>
      </c>
      <c r="C3976" s="30">
        <v>237.79</v>
      </c>
      <c r="D3976" s="30">
        <v>235.11</v>
      </c>
      <c r="E3976" s="30">
        <v>237.46</v>
      </c>
    </row>
    <row r="3977" spans="1:5" x14ac:dyDescent="0.3">
      <c r="A3977" s="31">
        <v>39597</v>
      </c>
      <c r="B3977" s="30">
        <v>232.98</v>
      </c>
      <c r="C3977" s="30">
        <v>236.76</v>
      </c>
      <c r="D3977" s="30">
        <v>232.97</v>
      </c>
      <c r="E3977" s="30">
        <v>236.39</v>
      </c>
    </row>
    <row r="3978" spans="1:5" x14ac:dyDescent="0.3">
      <c r="A3978" s="31">
        <v>39596</v>
      </c>
      <c r="B3978" s="30">
        <v>235.43</v>
      </c>
      <c r="C3978" s="30">
        <v>235.45</v>
      </c>
      <c r="D3978" s="30">
        <v>230.58</v>
      </c>
      <c r="E3978" s="30">
        <v>231.17</v>
      </c>
    </row>
    <row r="3979" spans="1:5" x14ac:dyDescent="0.3">
      <c r="A3979" s="31">
        <v>39595</v>
      </c>
      <c r="B3979" s="30">
        <v>231.39</v>
      </c>
      <c r="C3979" s="30">
        <v>234.01</v>
      </c>
      <c r="D3979" s="30">
        <v>231.32</v>
      </c>
      <c r="E3979" s="30">
        <v>233.97</v>
      </c>
    </row>
    <row r="3980" spans="1:5" x14ac:dyDescent="0.3">
      <c r="A3980" s="31">
        <v>39594</v>
      </c>
      <c r="B3980" s="30">
        <v>232.13</v>
      </c>
      <c r="C3980" s="30">
        <v>233.17</v>
      </c>
      <c r="D3980" s="30">
        <v>229.05</v>
      </c>
      <c r="E3980" s="30">
        <v>230.43</v>
      </c>
    </row>
    <row r="3981" spans="1:5" x14ac:dyDescent="0.3">
      <c r="A3981" s="31">
        <v>39591</v>
      </c>
      <c r="B3981" s="30">
        <v>235.38</v>
      </c>
      <c r="C3981" s="30">
        <v>236.02</v>
      </c>
      <c r="D3981" s="30">
        <v>233.84</v>
      </c>
      <c r="E3981" s="30">
        <v>234.14</v>
      </c>
    </row>
    <row r="3982" spans="1:5" x14ac:dyDescent="0.3">
      <c r="A3982" s="31">
        <v>39590</v>
      </c>
      <c r="B3982" s="30">
        <v>234.3</v>
      </c>
      <c r="C3982" s="30">
        <v>235.71</v>
      </c>
      <c r="D3982" s="30">
        <v>232.1</v>
      </c>
      <c r="E3982" s="30">
        <v>235.31</v>
      </c>
    </row>
    <row r="3983" spans="1:5" x14ac:dyDescent="0.3">
      <c r="A3983" s="31">
        <v>39589</v>
      </c>
      <c r="B3983" s="30">
        <v>237.29</v>
      </c>
      <c r="C3983" s="30">
        <v>239.14</v>
      </c>
      <c r="D3983" s="30">
        <v>236.82</v>
      </c>
      <c r="E3983" s="30">
        <v>237.15</v>
      </c>
    </row>
    <row r="3984" spans="1:5" x14ac:dyDescent="0.3">
      <c r="A3984" s="31">
        <v>39588</v>
      </c>
      <c r="B3984" s="30">
        <v>242.61</v>
      </c>
      <c r="C3984" s="30">
        <v>243.14</v>
      </c>
      <c r="D3984" s="30">
        <v>238.39</v>
      </c>
      <c r="E3984" s="30">
        <v>240.62</v>
      </c>
    </row>
    <row r="3985" spans="1:5" x14ac:dyDescent="0.3">
      <c r="A3985" s="31">
        <v>39587</v>
      </c>
      <c r="B3985" s="30">
        <v>244.05</v>
      </c>
      <c r="C3985" s="30">
        <v>245.17</v>
      </c>
      <c r="D3985" s="30">
        <v>241.29</v>
      </c>
      <c r="E3985" s="30">
        <v>242.67</v>
      </c>
    </row>
    <row r="3986" spans="1:5" x14ac:dyDescent="0.3">
      <c r="A3986" s="31">
        <v>39584</v>
      </c>
      <c r="B3986" s="30">
        <v>244.16</v>
      </c>
      <c r="C3986" s="30">
        <v>245.21</v>
      </c>
      <c r="D3986" s="30">
        <v>242.53</v>
      </c>
      <c r="E3986" s="30">
        <v>243.54</v>
      </c>
    </row>
    <row r="3987" spans="1:5" x14ac:dyDescent="0.3">
      <c r="A3987" s="31">
        <v>39583</v>
      </c>
      <c r="B3987" s="30">
        <v>238.12</v>
      </c>
      <c r="C3987" s="30">
        <v>243.38</v>
      </c>
      <c r="D3987" s="30">
        <v>238.08</v>
      </c>
      <c r="E3987" s="30">
        <v>243.11</v>
      </c>
    </row>
    <row r="3988" spans="1:5" x14ac:dyDescent="0.3">
      <c r="A3988" s="31">
        <v>39582</v>
      </c>
      <c r="B3988" s="30">
        <v>236.72</v>
      </c>
      <c r="C3988" s="30">
        <v>237.65</v>
      </c>
      <c r="D3988" s="30">
        <v>234.91</v>
      </c>
      <c r="E3988" s="30">
        <v>237.04</v>
      </c>
    </row>
    <row r="3989" spans="1:5" x14ac:dyDescent="0.3">
      <c r="A3989" s="31">
        <v>39581</v>
      </c>
      <c r="B3989" s="30">
        <v>234.82</v>
      </c>
      <c r="C3989" s="30">
        <v>237.05</v>
      </c>
      <c r="D3989" s="30">
        <v>232.71</v>
      </c>
      <c r="E3989" s="30">
        <v>237.02</v>
      </c>
    </row>
    <row r="3990" spans="1:5" x14ac:dyDescent="0.3">
      <c r="A3990" s="31">
        <v>39577</v>
      </c>
      <c r="B3990" s="30">
        <v>238.07</v>
      </c>
      <c r="C3990" s="30">
        <v>238.11</v>
      </c>
      <c r="D3990" s="30">
        <v>233.17</v>
      </c>
      <c r="E3990" s="30">
        <v>233.98</v>
      </c>
    </row>
    <row r="3991" spans="1:5" x14ac:dyDescent="0.3">
      <c r="A3991" s="31">
        <v>39576</v>
      </c>
      <c r="B3991" s="30">
        <v>235.55</v>
      </c>
      <c r="C3991" s="30">
        <v>238.43</v>
      </c>
      <c r="D3991" s="30">
        <v>235.3</v>
      </c>
      <c r="E3991" s="30">
        <v>237.37</v>
      </c>
    </row>
    <row r="3992" spans="1:5" x14ac:dyDescent="0.3">
      <c r="A3992" s="31">
        <v>39575</v>
      </c>
      <c r="B3992" s="30">
        <v>239.87</v>
      </c>
      <c r="C3992" s="30">
        <v>240.56</v>
      </c>
      <c r="D3992" s="30">
        <v>236.81</v>
      </c>
      <c r="E3992" s="30">
        <v>238.66</v>
      </c>
    </row>
    <row r="3993" spans="1:5" x14ac:dyDescent="0.3">
      <c r="A3993" s="31">
        <v>39574</v>
      </c>
      <c r="B3993" s="30">
        <v>238.16</v>
      </c>
      <c r="C3993" s="30">
        <v>239.55</v>
      </c>
      <c r="D3993" s="30">
        <v>237.24</v>
      </c>
      <c r="E3993" s="30">
        <v>239.53</v>
      </c>
    </row>
    <row r="3994" spans="1:5" x14ac:dyDescent="0.3">
      <c r="A3994" s="31">
        <v>39570</v>
      </c>
      <c r="B3994" s="30">
        <v>238.74</v>
      </c>
      <c r="C3994" s="30">
        <v>238.76</v>
      </c>
      <c r="D3994" s="30">
        <v>237.54</v>
      </c>
      <c r="E3994" s="30">
        <v>238.18</v>
      </c>
    </row>
    <row r="3995" spans="1:5" x14ac:dyDescent="0.3">
      <c r="A3995" s="31">
        <v>39568</v>
      </c>
      <c r="B3995" s="30">
        <v>232.76</v>
      </c>
      <c r="C3995" s="30">
        <v>235.19</v>
      </c>
      <c r="D3995" s="30">
        <v>232</v>
      </c>
      <c r="E3995" s="30">
        <v>235</v>
      </c>
    </row>
    <row r="3996" spans="1:5" x14ac:dyDescent="0.3">
      <c r="A3996" s="31">
        <v>39567</v>
      </c>
      <c r="B3996" s="30">
        <v>235.69</v>
      </c>
      <c r="C3996" s="30">
        <v>236</v>
      </c>
      <c r="D3996" s="30">
        <v>232.14</v>
      </c>
      <c r="E3996" s="30">
        <v>233.24</v>
      </c>
    </row>
    <row r="3997" spans="1:5" x14ac:dyDescent="0.3">
      <c r="A3997" s="31">
        <v>39566</v>
      </c>
      <c r="B3997" s="30">
        <v>235.19</v>
      </c>
      <c r="C3997" s="30">
        <v>235.66</v>
      </c>
      <c r="D3997" s="30">
        <v>233.71</v>
      </c>
      <c r="E3997" s="30">
        <v>234.97</v>
      </c>
    </row>
    <row r="3998" spans="1:5" x14ac:dyDescent="0.3">
      <c r="A3998" s="31">
        <v>39563</v>
      </c>
      <c r="B3998" s="30">
        <v>232</v>
      </c>
      <c r="C3998" s="30">
        <v>234.65</v>
      </c>
      <c r="D3998" s="30">
        <v>232</v>
      </c>
      <c r="E3998" s="30">
        <v>234.56</v>
      </c>
    </row>
    <row r="3999" spans="1:5" x14ac:dyDescent="0.3">
      <c r="A3999" s="31">
        <v>39562</v>
      </c>
      <c r="B3999" s="30">
        <v>231.58</v>
      </c>
      <c r="C3999" s="30">
        <v>232.3</v>
      </c>
      <c r="D3999" s="30">
        <v>229.85</v>
      </c>
      <c r="E3999" s="30">
        <v>230.77</v>
      </c>
    </row>
    <row r="4000" spans="1:5" x14ac:dyDescent="0.3">
      <c r="A4000" s="31">
        <v>39561</v>
      </c>
      <c r="B4000" s="30">
        <v>228.59</v>
      </c>
      <c r="C4000" s="30">
        <v>231.96</v>
      </c>
      <c r="D4000" s="30">
        <v>228.56</v>
      </c>
      <c r="E4000" s="30">
        <v>230.56</v>
      </c>
    </row>
    <row r="4001" spans="1:5" x14ac:dyDescent="0.3">
      <c r="A4001" s="31">
        <v>39560</v>
      </c>
      <c r="B4001" s="30">
        <v>230.86</v>
      </c>
      <c r="C4001" s="30">
        <v>231.31</v>
      </c>
      <c r="D4001" s="30">
        <v>228.92</v>
      </c>
      <c r="E4001" s="30">
        <v>229.22</v>
      </c>
    </row>
    <row r="4002" spans="1:5" x14ac:dyDescent="0.3">
      <c r="A4002" s="31">
        <v>39559</v>
      </c>
      <c r="B4002" s="30">
        <v>230.24</v>
      </c>
      <c r="C4002" s="30">
        <v>231.48</v>
      </c>
      <c r="D4002" s="30">
        <v>229.87</v>
      </c>
      <c r="E4002" s="30">
        <v>231.11</v>
      </c>
    </row>
    <row r="4003" spans="1:5" x14ac:dyDescent="0.3">
      <c r="A4003" s="31">
        <v>39556</v>
      </c>
      <c r="B4003" s="30">
        <v>227.48</v>
      </c>
      <c r="C4003" s="30">
        <v>228.4</v>
      </c>
      <c r="D4003" s="30">
        <v>226.26</v>
      </c>
      <c r="E4003" s="30">
        <v>227.25</v>
      </c>
    </row>
    <row r="4004" spans="1:5" x14ac:dyDescent="0.3">
      <c r="A4004" s="31">
        <v>39555</v>
      </c>
      <c r="B4004" s="30">
        <v>228.68</v>
      </c>
      <c r="C4004" s="30">
        <v>228.88</v>
      </c>
      <c r="D4004" s="30">
        <v>226.51</v>
      </c>
      <c r="E4004" s="30">
        <v>226.98</v>
      </c>
    </row>
    <row r="4005" spans="1:5" x14ac:dyDescent="0.3">
      <c r="A4005" s="31">
        <v>39554</v>
      </c>
      <c r="B4005" s="30">
        <v>225.63</v>
      </c>
      <c r="C4005" s="30">
        <v>226.75</v>
      </c>
      <c r="D4005" s="30">
        <v>224.86</v>
      </c>
      <c r="E4005" s="30">
        <v>225.36</v>
      </c>
    </row>
    <row r="4006" spans="1:5" x14ac:dyDescent="0.3">
      <c r="A4006" s="31">
        <v>39553</v>
      </c>
      <c r="B4006" s="30">
        <v>224.83</v>
      </c>
      <c r="C4006" s="30">
        <v>225.51</v>
      </c>
      <c r="D4006" s="30">
        <v>222.66</v>
      </c>
      <c r="E4006" s="30">
        <v>223.51</v>
      </c>
    </row>
    <row r="4007" spans="1:5" x14ac:dyDescent="0.3">
      <c r="A4007" s="31">
        <v>39552</v>
      </c>
      <c r="B4007" s="30">
        <v>224.35</v>
      </c>
      <c r="C4007" s="30">
        <v>225.58</v>
      </c>
      <c r="D4007" s="30">
        <v>223.17</v>
      </c>
      <c r="E4007" s="30">
        <v>224.54</v>
      </c>
    </row>
    <row r="4008" spans="1:5" x14ac:dyDescent="0.3">
      <c r="A4008" s="31">
        <v>39549</v>
      </c>
      <c r="B4008" s="30">
        <v>226.86</v>
      </c>
      <c r="C4008" s="30">
        <v>228.81</v>
      </c>
      <c r="D4008" s="30">
        <v>225.98</v>
      </c>
      <c r="E4008" s="30">
        <v>228.8</v>
      </c>
    </row>
    <row r="4009" spans="1:5" x14ac:dyDescent="0.3">
      <c r="A4009" s="31">
        <v>39548</v>
      </c>
      <c r="B4009" s="30">
        <v>223.67</v>
      </c>
      <c r="C4009" s="30">
        <v>226.58</v>
      </c>
      <c r="D4009" s="30">
        <v>222.38</v>
      </c>
      <c r="E4009" s="30">
        <v>226.44</v>
      </c>
    </row>
    <row r="4010" spans="1:5" x14ac:dyDescent="0.3">
      <c r="A4010" s="31">
        <v>39546</v>
      </c>
      <c r="B4010" s="30">
        <v>227.22</v>
      </c>
      <c r="C4010" s="30">
        <v>227.28</v>
      </c>
      <c r="D4010" s="30">
        <v>224.24</v>
      </c>
      <c r="E4010" s="30">
        <v>225.1</v>
      </c>
    </row>
    <row r="4011" spans="1:5" x14ac:dyDescent="0.3">
      <c r="A4011" s="31">
        <v>39545</v>
      </c>
      <c r="B4011" s="30">
        <v>227.25</v>
      </c>
      <c r="C4011" s="30">
        <v>229.66</v>
      </c>
      <c r="D4011" s="30">
        <v>226.48</v>
      </c>
      <c r="E4011" s="30">
        <v>227.79</v>
      </c>
    </row>
    <row r="4012" spans="1:5" x14ac:dyDescent="0.3">
      <c r="A4012" s="31">
        <v>39542</v>
      </c>
      <c r="B4012" s="30">
        <v>226.87</v>
      </c>
      <c r="C4012" s="30">
        <v>227.56</v>
      </c>
      <c r="D4012" s="30">
        <v>226.02</v>
      </c>
      <c r="E4012" s="30">
        <v>226.95</v>
      </c>
    </row>
    <row r="4013" spans="1:5" x14ac:dyDescent="0.3">
      <c r="A4013" s="31">
        <v>39541</v>
      </c>
      <c r="B4013" s="30">
        <v>224.29</v>
      </c>
      <c r="C4013" s="30">
        <v>227.31</v>
      </c>
      <c r="D4013" s="30">
        <v>223.84</v>
      </c>
      <c r="E4013" s="30">
        <v>226.99</v>
      </c>
    </row>
    <row r="4014" spans="1:5" x14ac:dyDescent="0.3">
      <c r="A4014" s="31">
        <v>39540</v>
      </c>
      <c r="B4014" s="30">
        <v>222.63</v>
      </c>
      <c r="C4014" s="30">
        <v>223.8</v>
      </c>
      <c r="D4014" s="30">
        <v>222.4</v>
      </c>
      <c r="E4014" s="30">
        <v>223.76</v>
      </c>
    </row>
    <row r="4015" spans="1:5" x14ac:dyDescent="0.3">
      <c r="A4015" s="31">
        <v>39539</v>
      </c>
      <c r="B4015" s="30">
        <v>217.23</v>
      </c>
      <c r="C4015" s="30">
        <v>219.73</v>
      </c>
      <c r="D4015" s="30">
        <v>216.3</v>
      </c>
      <c r="E4015" s="30">
        <v>217.81</v>
      </c>
    </row>
    <row r="4016" spans="1:5" x14ac:dyDescent="0.3">
      <c r="A4016" s="31">
        <v>39538</v>
      </c>
      <c r="B4016" s="30">
        <v>217.69</v>
      </c>
      <c r="C4016" s="30">
        <v>218.43</v>
      </c>
      <c r="D4016" s="30">
        <v>215.18</v>
      </c>
      <c r="E4016" s="30">
        <v>217.65</v>
      </c>
    </row>
    <row r="4017" spans="1:5" x14ac:dyDescent="0.3">
      <c r="A4017" s="31">
        <v>39535</v>
      </c>
      <c r="B4017" s="30">
        <v>213.22</v>
      </c>
      <c r="C4017" s="30">
        <v>217.75</v>
      </c>
      <c r="D4017" s="30">
        <v>213.14</v>
      </c>
      <c r="E4017" s="30">
        <v>217.22</v>
      </c>
    </row>
    <row r="4018" spans="1:5" x14ac:dyDescent="0.3">
      <c r="A4018" s="31">
        <v>39534</v>
      </c>
      <c r="B4018" s="30">
        <v>213.28</v>
      </c>
      <c r="C4018" s="30">
        <v>214.04</v>
      </c>
      <c r="D4018" s="30">
        <v>211.72</v>
      </c>
      <c r="E4018" s="30">
        <v>213.85</v>
      </c>
    </row>
    <row r="4019" spans="1:5" x14ac:dyDescent="0.3">
      <c r="A4019" s="31">
        <v>39533</v>
      </c>
      <c r="B4019" s="30">
        <v>213.92</v>
      </c>
      <c r="C4019" s="30">
        <v>214.64</v>
      </c>
      <c r="D4019" s="30">
        <v>212.92</v>
      </c>
      <c r="E4019" s="30">
        <v>214.41</v>
      </c>
    </row>
    <row r="4020" spans="1:5" x14ac:dyDescent="0.3">
      <c r="A4020" s="31">
        <v>39532</v>
      </c>
      <c r="B4020" s="30">
        <v>213.92</v>
      </c>
      <c r="C4020" s="30">
        <v>214.65</v>
      </c>
      <c r="D4020" s="30">
        <v>212.82</v>
      </c>
      <c r="E4020" s="30">
        <v>213.73</v>
      </c>
    </row>
    <row r="4021" spans="1:5" x14ac:dyDescent="0.3">
      <c r="A4021" s="31">
        <v>39531</v>
      </c>
      <c r="B4021" s="30">
        <v>210.76</v>
      </c>
      <c r="C4021" s="30">
        <v>212.04</v>
      </c>
      <c r="D4021" s="30">
        <v>209.55</v>
      </c>
      <c r="E4021" s="30">
        <v>211</v>
      </c>
    </row>
    <row r="4022" spans="1:5" x14ac:dyDescent="0.3">
      <c r="A4022" s="31">
        <v>39528</v>
      </c>
      <c r="B4022" s="30">
        <v>209.3</v>
      </c>
      <c r="C4022" s="30">
        <v>209.7</v>
      </c>
      <c r="D4022" s="30">
        <v>207.89</v>
      </c>
      <c r="E4022" s="30">
        <v>209.69</v>
      </c>
    </row>
    <row r="4023" spans="1:5" x14ac:dyDescent="0.3">
      <c r="A4023" s="31">
        <v>39527</v>
      </c>
      <c r="B4023" s="30">
        <v>203.81</v>
      </c>
      <c r="C4023" s="30">
        <v>206.86</v>
      </c>
      <c r="D4023" s="30">
        <v>202.42</v>
      </c>
      <c r="E4023" s="30">
        <v>206.62</v>
      </c>
    </row>
    <row r="4024" spans="1:5" x14ac:dyDescent="0.3">
      <c r="A4024" s="31">
        <v>39526</v>
      </c>
      <c r="B4024" s="30">
        <v>206.83</v>
      </c>
      <c r="C4024" s="30">
        <v>207.72</v>
      </c>
      <c r="D4024" s="30">
        <v>205.43</v>
      </c>
      <c r="E4024" s="30">
        <v>206.48</v>
      </c>
    </row>
    <row r="4025" spans="1:5" x14ac:dyDescent="0.3">
      <c r="A4025" s="31">
        <v>39525</v>
      </c>
      <c r="B4025" s="30">
        <v>201.19</v>
      </c>
      <c r="C4025" s="30">
        <v>202.01</v>
      </c>
      <c r="D4025" s="30">
        <v>198.79</v>
      </c>
      <c r="E4025" s="30">
        <v>201.79</v>
      </c>
    </row>
    <row r="4026" spans="1:5" x14ac:dyDescent="0.3">
      <c r="A4026" s="31">
        <v>39524</v>
      </c>
      <c r="B4026" s="30">
        <v>201.36</v>
      </c>
      <c r="C4026" s="30">
        <v>201.37</v>
      </c>
      <c r="D4026" s="30">
        <v>194.85</v>
      </c>
      <c r="E4026" s="30">
        <v>199.68</v>
      </c>
    </row>
    <row r="4027" spans="1:5" x14ac:dyDescent="0.3">
      <c r="A4027" s="31">
        <v>39521</v>
      </c>
      <c r="B4027" s="30">
        <v>207.4</v>
      </c>
      <c r="C4027" s="30">
        <v>207.49</v>
      </c>
      <c r="D4027" s="30">
        <v>200.01</v>
      </c>
      <c r="E4027" s="30">
        <v>202.63</v>
      </c>
    </row>
    <row r="4028" spans="1:5" x14ac:dyDescent="0.3">
      <c r="A4028" s="31">
        <v>39520</v>
      </c>
      <c r="B4028" s="30">
        <v>210.16</v>
      </c>
      <c r="C4028" s="30">
        <v>210.19</v>
      </c>
      <c r="D4028" s="30">
        <v>203.79</v>
      </c>
      <c r="E4028" s="30">
        <v>204.42</v>
      </c>
    </row>
    <row r="4029" spans="1:5" x14ac:dyDescent="0.3">
      <c r="A4029" s="31">
        <v>39519</v>
      </c>
      <c r="B4029" s="30">
        <v>213.8</v>
      </c>
      <c r="C4029" s="30">
        <v>214.09</v>
      </c>
      <c r="D4029" s="30">
        <v>210.27</v>
      </c>
      <c r="E4029" s="30">
        <v>210.49</v>
      </c>
    </row>
    <row r="4030" spans="1:5" x14ac:dyDescent="0.3">
      <c r="A4030" s="31">
        <v>39518</v>
      </c>
      <c r="B4030" s="30">
        <v>203.6</v>
      </c>
      <c r="C4030" s="30">
        <v>208.47</v>
      </c>
      <c r="D4030" s="30">
        <v>203.28</v>
      </c>
      <c r="E4030" s="30">
        <v>208.06</v>
      </c>
    </row>
    <row r="4031" spans="1:5" x14ac:dyDescent="0.3">
      <c r="A4031" s="31">
        <v>39517</v>
      </c>
      <c r="B4031" s="30">
        <v>206.7</v>
      </c>
      <c r="C4031" s="30">
        <v>208.95</v>
      </c>
      <c r="D4031" s="30">
        <v>205.79</v>
      </c>
      <c r="E4031" s="30">
        <v>206.29</v>
      </c>
    </row>
    <row r="4032" spans="1:5" x14ac:dyDescent="0.3">
      <c r="A4032" s="31">
        <v>39514</v>
      </c>
      <c r="B4032" s="30">
        <v>212.84</v>
      </c>
      <c r="C4032" s="30">
        <v>212.84</v>
      </c>
      <c r="D4032" s="30">
        <v>208.78</v>
      </c>
      <c r="E4032" s="30">
        <v>210.57</v>
      </c>
    </row>
    <row r="4033" spans="1:5" x14ac:dyDescent="0.3">
      <c r="A4033" s="31">
        <v>39513</v>
      </c>
      <c r="B4033" s="30">
        <v>212.7</v>
      </c>
      <c r="C4033" s="30">
        <v>216.43</v>
      </c>
      <c r="D4033" s="30">
        <v>212.54</v>
      </c>
      <c r="E4033" s="30">
        <v>214.92</v>
      </c>
    </row>
    <row r="4034" spans="1:5" x14ac:dyDescent="0.3">
      <c r="A4034" s="31">
        <v>39512</v>
      </c>
      <c r="B4034" s="30">
        <v>212.64</v>
      </c>
      <c r="C4034" s="30">
        <v>213.36</v>
      </c>
      <c r="D4034" s="30">
        <v>210.89</v>
      </c>
      <c r="E4034" s="30">
        <v>212.14</v>
      </c>
    </row>
    <row r="4035" spans="1:5" x14ac:dyDescent="0.3">
      <c r="A4035" s="31">
        <v>39511</v>
      </c>
      <c r="B4035" s="30">
        <v>212.29</v>
      </c>
      <c r="C4035" s="30">
        <v>213.59</v>
      </c>
      <c r="D4035" s="30">
        <v>210.65</v>
      </c>
      <c r="E4035" s="30">
        <v>212.14</v>
      </c>
    </row>
    <row r="4036" spans="1:5" x14ac:dyDescent="0.3">
      <c r="A4036" s="31">
        <v>39510</v>
      </c>
      <c r="B4036" s="30">
        <v>212.25</v>
      </c>
      <c r="C4036" s="30">
        <v>212.25</v>
      </c>
      <c r="D4036" s="30">
        <v>209.77</v>
      </c>
      <c r="E4036" s="30">
        <v>211.73</v>
      </c>
    </row>
    <row r="4037" spans="1:5" x14ac:dyDescent="0.3">
      <c r="A4037" s="31">
        <v>39507</v>
      </c>
      <c r="B4037" s="30">
        <v>217.93</v>
      </c>
      <c r="C4037" s="30">
        <v>218.52</v>
      </c>
      <c r="D4037" s="30">
        <v>216.46</v>
      </c>
      <c r="E4037" s="30">
        <v>216.85</v>
      </c>
    </row>
    <row r="4038" spans="1:5" x14ac:dyDescent="0.3">
      <c r="A4038" s="31">
        <v>39506</v>
      </c>
      <c r="B4038" s="30">
        <v>219.44</v>
      </c>
      <c r="C4038" s="30">
        <v>221.29</v>
      </c>
      <c r="D4038" s="30">
        <v>217.67</v>
      </c>
      <c r="E4038" s="30">
        <v>220.59</v>
      </c>
    </row>
    <row r="4039" spans="1:5" x14ac:dyDescent="0.3">
      <c r="A4039" s="31">
        <v>39505</v>
      </c>
      <c r="B4039" s="30">
        <v>219.44</v>
      </c>
      <c r="C4039" s="30">
        <v>220.42</v>
      </c>
      <c r="D4039" s="30">
        <v>218.04</v>
      </c>
      <c r="E4039" s="30">
        <v>218.87</v>
      </c>
    </row>
    <row r="4040" spans="1:5" x14ac:dyDescent="0.3">
      <c r="A4040" s="31">
        <v>39504</v>
      </c>
      <c r="B4040" s="30">
        <v>219.07</v>
      </c>
      <c r="C4040" s="30">
        <v>219.4</v>
      </c>
      <c r="D4040" s="30">
        <v>216.63</v>
      </c>
      <c r="E4040" s="30">
        <v>217.22</v>
      </c>
    </row>
    <row r="4041" spans="1:5" x14ac:dyDescent="0.3">
      <c r="A4041" s="31">
        <v>39503</v>
      </c>
      <c r="B4041" s="30">
        <v>215.62</v>
      </c>
      <c r="C4041" s="30">
        <v>217.52</v>
      </c>
      <c r="D4041" s="30">
        <v>215.52</v>
      </c>
      <c r="E4041" s="30">
        <v>217.07</v>
      </c>
    </row>
    <row r="4042" spans="1:5" x14ac:dyDescent="0.3">
      <c r="A4042" s="31">
        <v>39500</v>
      </c>
      <c r="B4042" s="30">
        <v>214.09</v>
      </c>
      <c r="C4042" s="30">
        <v>214.09</v>
      </c>
      <c r="D4042" s="30">
        <v>211.77</v>
      </c>
      <c r="E4042" s="30">
        <v>213.73</v>
      </c>
    </row>
    <row r="4043" spans="1:5" x14ac:dyDescent="0.3">
      <c r="A4043" s="31">
        <v>39499</v>
      </c>
      <c r="B4043" s="30">
        <v>216.4</v>
      </c>
      <c r="C4043" s="30">
        <v>217.42</v>
      </c>
      <c r="D4043" s="30">
        <v>214.95</v>
      </c>
      <c r="E4043" s="30">
        <v>216.38</v>
      </c>
    </row>
    <row r="4044" spans="1:5" x14ac:dyDescent="0.3">
      <c r="A4044" s="31">
        <v>39498</v>
      </c>
      <c r="B4044" s="30">
        <v>216.12</v>
      </c>
      <c r="C4044" s="30">
        <v>218.01</v>
      </c>
      <c r="D4044" s="30">
        <v>213.19</v>
      </c>
      <c r="E4044" s="30">
        <v>213.84</v>
      </c>
    </row>
    <row r="4045" spans="1:5" x14ac:dyDescent="0.3">
      <c r="A4045" s="31">
        <v>39497</v>
      </c>
      <c r="B4045" s="30">
        <v>218.11</v>
      </c>
      <c r="C4045" s="30">
        <v>219</v>
      </c>
      <c r="D4045" s="30">
        <v>216.96</v>
      </c>
      <c r="E4045" s="30">
        <v>218.37</v>
      </c>
    </row>
    <row r="4046" spans="1:5" x14ac:dyDescent="0.3">
      <c r="A4046" s="31">
        <v>39496</v>
      </c>
      <c r="B4046" s="30">
        <v>216.14</v>
      </c>
      <c r="C4046" s="30">
        <v>217.79</v>
      </c>
      <c r="D4046" s="30">
        <v>213.26</v>
      </c>
      <c r="E4046" s="30">
        <v>215.46</v>
      </c>
    </row>
    <row r="4047" spans="1:5" x14ac:dyDescent="0.3">
      <c r="A4047" s="31">
        <v>39493</v>
      </c>
      <c r="B4047" s="30">
        <v>212.8</v>
      </c>
      <c r="C4047" s="30">
        <v>215.73</v>
      </c>
      <c r="D4047" s="30">
        <v>212.15</v>
      </c>
      <c r="E4047" s="30">
        <v>215.38</v>
      </c>
    </row>
    <row r="4048" spans="1:5" x14ac:dyDescent="0.3">
      <c r="A4048" s="31">
        <v>39492</v>
      </c>
      <c r="B4048" s="30">
        <v>211.27</v>
      </c>
      <c r="C4048" s="30">
        <v>216.2</v>
      </c>
      <c r="D4048" s="30">
        <v>211.22</v>
      </c>
      <c r="E4048" s="30">
        <v>216.2</v>
      </c>
    </row>
    <row r="4049" spans="1:5" x14ac:dyDescent="0.3">
      <c r="A4049" s="31">
        <v>39491</v>
      </c>
      <c r="B4049" s="30">
        <v>211.52</v>
      </c>
      <c r="C4049" s="30">
        <v>211.71</v>
      </c>
      <c r="D4049" s="30">
        <v>207.11</v>
      </c>
      <c r="E4049" s="30">
        <v>207.56</v>
      </c>
    </row>
    <row r="4050" spans="1:5" x14ac:dyDescent="0.3">
      <c r="A4050" s="31">
        <v>39490</v>
      </c>
      <c r="B4050" s="30">
        <v>210.54</v>
      </c>
      <c r="C4050" s="30">
        <v>210.72</v>
      </c>
      <c r="D4050" s="30">
        <v>208.66</v>
      </c>
      <c r="E4050" s="30">
        <v>209.01</v>
      </c>
    </row>
    <row r="4051" spans="1:5" x14ac:dyDescent="0.3">
      <c r="A4051" s="31">
        <v>39489</v>
      </c>
      <c r="B4051" s="30">
        <v>210.41</v>
      </c>
      <c r="C4051" s="30">
        <v>210.96</v>
      </c>
      <c r="D4051" s="30">
        <v>207.98</v>
      </c>
      <c r="E4051" s="30">
        <v>208.92</v>
      </c>
    </row>
    <row r="4052" spans="1:5" x14ac:dyDescent="0.3">
      <c r="A4052" s="31">
        <v>39483</v>
      </c>
      <c r="B4052" s="30">
        <v>215.6</v>
      </c>
      <c r="C4052" s="30">
        <v>217.16</v>
      </c>
      <c r="D4052" s="30">
        <v>214.95</v>
      </c>
      <c r="E4052" s="30">
        <v>216.91</v>
      </c>
    </row>
    <row r="4053" spans="1:5" x14ac:dyDescent="0.3">
      <c r="A4053" s="31">
        <v>39482</v>
      </c>
      <c r="B4053" s="30">
        <v>212.02</v>
      </c>
      <c r="C4053" s="30">
        <v>217.16</v>
      </c>
      <c r="D4053" s="30">
        <v>211.92</v>
      </c>
      <c r="E4053" s="30">
        <v>216.23</v>
      </c>
    </row>
    <row r="4054" spans="1:5" x14ac:dyDescent="0.3">
      <c r="A4054" s="31">
        <v>39479</v>
      </c>
      <c r="B4054" s="30">
        <v>210.32</v>
      </c>
      <c r="C4054" s="30">
        <v>210.7</v>
      </c>
      <c r="D4054" s="30">
        <v>206.86</v>
      </c>
      <c r="E4054" s="30">
        <v>209.08</v>
      </c>
    </row>
    <row r="4055" spans="1:5" x14ac:dyDescent="0.3">
      <c r="A4055" s="31">
        <v>39478</v>
      </c>
      <c r="B4055" s="30">
        <v>202.53</v>
      </c>
      <c r="C4055" s="30">
        <v>208.87</v>
      </c>
      <c r="D4055" s="30">
        <v>200.84</v>
      </c>
      <c r="E4055" s="30">
        <v>207.77</v>
      </c>
    </row>
    <row r="4056" spans="1:5" x14ac:dyDescent="0.3">
      <c r="A4056" s="31">
        <v>39477</v>
      </c>
      <c r="B4056" s="30">
        <v>210.82</v>
      </c>
      <c r="C4056" s="30">
        <v>210.93</v>
      </c>
      <c r="D4056" s="30">
        <v>201.94</v>
      </c>
      <c r="E4056" s="30">
        <v>203.5</v>
      </c>
    </row>
    <row r="4057" spans="1:5" x14ac:dyDescent="0.3">
      <c r="A4057" s="31">
        <v>39476</v>
      </c>
      <c r="B4057" s="30">
        <v>210.51</v>
      </c>
      <c r="C4057" s="30">
        <v>211.31</v>
      </c>
      <c r="D4057" s="30">
        <v>206.59</v>
      </c>
      <c r="E4057" s="30">
        <v>208.8</v>
      </c>
    </row>
    <row r="4058" spans="1:5" x14ac:dyDescent="0.3">
      <c r="A4058" s="31">
        <v>39475</v>
      </c>
      <c r="B4058" s="30">
        <v>211.76</v>
      </c>
      <c r="C4058" s="30">
        <v>212.64</v>
      </c>
      <c r="D4058" s="30">
        <v>205.68</v>
      </c>
      <c r="E4058" s="30">
        <v>206.52</v>
      </c>
    </row>
    <row r="4059" spans="1:5" x14ac:dyDescent="0.3">
      <c r="A4059" s="31">
        <v>39472</v>
      </c>
      <c r="B4059" s="30">
        <v>213.71</v>
      </c>
      <c r="C4059" s="30">
        <v>215.21</v>
      </c>
      <c r="D4059" s="30">
        <v>212.65</v>
      </c>
      <c r="E4059" s="30">
        <v>215.06</v>
      </c>
    </row>
    <row r="4060" spans="1:5" x14ac:dyDescent="0.3">
      <c r="A4060" s="31">
        <v>39471</v>
      </c>
      <c r="B4060" s="30">
        <v>211.73</v>
      </c>
      <c r="C4060" s="30">
        <v>213.35</v>
      </c>
      <c r="D4060" s="30">
        <v>209.76</v>
      </c>
      <c r="E4060" s="30">
        <v>211.2</v>
      </c>
    </row>
    <row r="4061" spans="1:5" x14ac:dyDescent="0.3">
      <c r="A4061" s="31">
        <v>39470</v>
      </c>
      <c r="B4061" s="30">
        <v>210.1</v>
      </c>
      <c r="C4061" s="30">
        <v>210.89</v>
      </c>
      <c r="D4061" s="30">
        <v>203.97</v>
      </c>
      <c r="E4061" s="30">
        <v>207.23</v>
      </c>
    </row>
    <row r="4062" spans="1:5" x14ac:dyDescent="0.3">
      <c r="A4062" s="31">
        <v>39469</v>
      </c>
      <c r="B4062" s="30">
        <v>206.33</v>
      </c>
      <c r="C4062" s="30">
        <v>207.91</v>
      </c>
      <c r="D4062" s="30">
        <v>200.99</v>
      </c>
      <c r="E4062" s="30">
        <v>204.55</v>
      </c>
    </row>
    <row r="4063" spans="1:5" x14ac:dyDescent="0.3">
      <c r="A4063" s="31">
        <v>39468</v>
      </c>
      <c r="B4063" s="30">
        <v>218.37</v>
      </c>
      <c r="C4063" s="30">
        <v>218.48</v>
      </c>
      <c r="D4063" s="30">
        <v>212.28</v>
      </c>
      <c r="E4063" s="30">
        <v>213.6</v>
      </c>
    </row>
    <row r="4064" spans="1:5" x14ac:dyDescent="0.3">
      <c r="A4064" s="31">
        <v>39465</v>
      </c>
      <c r="B4064" s="30">
        <v>214.21</v>
      </c>
      <c r="C4064" s="30">
        <v>220.54</v>
      </c>
      <c r="D4064" s="30">
        <v>213.5</v>
      </c>
      <c r="E4064" s="30">
        <v>219.87</v>
      </c>
    </row>
    <row r="4065" spans="1:5" x14ac:dyDescent="0.3">
      <c r="A4065" s="31">
        <v>39464</v>
      </c>
      <c r="B4065" s="30">
        <v>218.5</v>
      </c>
      <c r="C4065" s="30">
        <v>219.66</v>
      </c>
      <c r="D4065" s="30">
        <v>214.07</v>
      </c>
      <c r="E4065" s="30">
        <v>218.83</v>
      </c>
    </row>
    <row r="4066" spans="1:5" x14ac:dyDescent="0.3">
      <c r="A4066" s="31">
        <v>39463</v>
      </c>
      <c r="B4066" s="30">
        <v>216.9</v>
      </c>
      <c r="C4066" s="30">
        <v>219.44</v>
      </c>
      <c r="D4066" s="30">
        <v>215.06</v>
      </c>
      <c r="E4066" s="30">
        <v>215.87</v>
      </c>
    </row>
    <row r="4067" spans="1:5" x14ac:dyDescent="0.3">
      <c r="A4067" s="31">
        <v>39462</v>
      </c>
      <c r="B4067" s="30">
        <v>224.78</v>
      </c>
      <c r="C4067" s="30">
        <v>224.83</v>
      </c>
      <c r="D4067" s="30">
        <v>217.97</v>
      </c>
      <c r="E4067" s="30">
        <v>220.91</v>
      </c>
    </row>
    <row r="4068" spans="1:5" x14ac:dyDescent="0.3">
      <c r="A4068" s="31">
        <v>39461</v>
      </c>
      <c r="B4068" s="30">
        <v>224.3</v>
      </c>
      <c r="C4068" s="30">
        <v>225.86</v>
      </c>
      <c r="D4068" s="30">
        <v>221.29</v>
      </c>
      <c r="E4068" s="30">
        <v>222.81</v>
      </c>
    </row>
    <row r="4069" spans="1:5" x14ac:dyDescent="0.3">
      <c r="A4069" s="31">
        <v>39458</v>
      </c>
      <c r="B4069" s="30">
        <v>232.12</v>
      </c>
      <c r="C4069" s="30">
        <v>232.46</v>
      </c>
      <c r="D4069" s="30">
        <v>223.64</v>
      </c>
      <c r="E4069" s="30">
        <v>224.41</v>
      </c>
    </row>
    <row r="4070" spans="1:5" x14ac:dyDescent="0.3">
      <c r="A4070" s="31">
        <v>39457</v>
      </c>
      <c r="B4070" s="30">
        <v>232.74</v>
      </c>
      <c r="C4070" s="30">
        <v>233.71</v>
      </c>
      <c r="D4070" s="30">
        <v>229.47</v>
      </c>
      <c r="E4070" s="30">
        <v>229.47</v>
      </c>
    </row>
    <row r="4071" spans="1:5" x14ac:dyDescent="0.3">
      <c r="A4071" s="31">
        <v>39456</v>
      </c>
      <c r="B4071" s="30">
        <v>227.14</v>
      </c>
      <c r="C4071" s="30">
        <v>232.53</v>
      </c>
      <c r="D4071" s="30">
        <v>226.05</v>
      </c>
      <c r="E4071" s="30">
        <v>232.53</v>
      </c>
    </row>
    <row r="4072" spans="1:5" x14ac:dyDescent="0.3">
      <c r="A4072" s="31">
        <v>39455</v>
      </c>
      <c r="B4072" s="30">
        <v>231.75</v>
      </c>
      <c r="C4072" s="30">
        <v>232.32</v>
      </c>
      <c r="D4072" s="30">
        <v>229.19</v>
      </c>
      <c r="E4072" s="30">
        <v>230.34</v>
      </c>
    </row>
    <row r="4073" spans="1:5" x14ac:dyDescent="0.3">
      <c r="A4073" s="31">
        <v>39454</v>
      </c>
      <c r="B4073" s="30">
        <v>229.39</v>
      </c>
      <c r="C4073" s="30">
        <v>232.42</v>
      </c>
      <c r="D4073" s="30">
        <v>229.09</v>
      </c>
      <c r="E4073" s="30">
        <v>231</v>
      </c>
    </row>
    <row r="4074" spans="1:5" x14ac:dyDescent="0.3">
      <c r="A4074" s="31">
        <v>39451</v>
      </c>
      <c r="B4074" s="30">
        <v>234.62</v>
      </c>
      <c r="C4074" s="30">
        <v>236.59</v>
      </c>
      <c r="D4074" s="30">
        <v>230.41</v>
      </c>
      <c r="E4074" s="30">
        <v>235.77</v>
      </c>
    </row>
    <row r="4075" spans="1:5" x14ac:dyDescent="0.3">
      <c r="A4075" s="31">
        <v>39450</v>
      </c>
      <c r="B4075" s="30">
        <v>232.94</v>
      </c>
      <c r="C4075" s="30">
        <v>235.64</v>
      </c>
      <c r="D4075" s="30">
        <v>230.86</v>
      </c>
      <c r="E4075" s="30">
        <v>234.67</v>
      </c>
    </row>
    <row r="4076" spans="1:5" x14ac:dyDescent="0.3">
      <c r="A4076" s="31">
        <v>39449</v>
      </c>
      <c r="B4076" s="30">
        <v>240.47</v>
      </c>
      <c r="C4076" s="30">
        <v>240.65</v>
      </c>
      <c r="D4076" s="30">
        <v>235.02</v>
      </c>
      <c r="E4076" s="30">
        <v>235.3</v>
      </c>
    </row>
    <row r="4077" spans="1:5" x14ac:dyDescent="0.3">
      <c r="A4077" s="31">
        <v>39444</v>
      </c>
      <c r="B4077" s="30">
        <v>241.23</v>
      </c>
      <c r="C4077" s="30">
        <v>243.62</v>
      </c>
      <c r="D4077" s="30">
        <v>240.86</v>
      </c>
      <c r="E4077" s="30">
        <v>241.27</v>
      </c>
    </row>
    <row r="4078" spans="1:5" x14ac:dyDescent="0.3">
      <c r="A4078" s="31">
        <v>39443</v>
      </c>
      <c r="B4078" s="30">
        <v>242.7</v>
      </c>
      <c r="C4078" s="30">
        <v>244.62</v>
      </c>
      <c r="D4078" s="30">
        <v>241.23</v>
      </c>
      <c r="E4078" s="30">
        <v>243.38</v>
      </c>
    </row>
    <row r="4079" spans="1:5" x14ac:dyDescent="0.3">
      <c r="A4079" s="31">
        <v>39442</v>
      </c>
      <c r="B4079" s="30">
        <v>245.87</v>
      </c>
      <c r="C4079" s="30">
        <v>246.14</v>
      </c>
      <c r="D4079" s="30">
        <v>242.69</v>
      </c>
      <c r="E4079" s="30">
        <v>243.48</v>
      </c>
    </row>
    <row r="4080" spans="1:5" x14ac:dyDescent="0.3">
      <c r="A4080" s="31">
        <v>39440</v>
      </c>
      <c r="B4080" s="30">
        <v>242.25</v>
      </c>
      <c r="C4080" s="30">
        <v>245.45</v>
      </c>
      <c r="D4080" s="30">
        <v>241.74</v>
      </c>
      <c r="E4080" s="30">
        <v>245.14</v>
      </c>
    </row>
    <row r="4081" spans="1:5" x14ac:dyDescent="0.3">
      <c r="A4081" s="31">
        <v>39437</v>
      </c>
      <c r="B4081" s="30">
        <v>235.77</v>
      </c>
      <c r="C4081" s="30">
        <v>239.6</v>
      </c>
      <c r="D4081" s="30">
        <v>232.98</v>
      </c>
      <c r="E4081" s="30">
        <v>239.6</v>
      </c>
    </row>
    <row r="4082" spans="1:5" x14ac:dyDescent="0.3">
      <c r="A4082" s="31">
        <v>39436</v>
      </c>
      <c r="B4082" s="30">
        <v>238.64</v>
      </c>
      <c r="C4082" s="30">
        <v>239.35</v>
      </c>
      <c r="D4082" s="30">
        <v>234.26</v>
      </c>
      <c r="E4082" s="30">
        <v>234.4</v>
      </c>
    </row>
    <row r="4083" spans="1:5" x14ac:dyDescent="0.3">
      <c r="A4083" s="31">
        <v>39434</v>
      </c>
      <c r="B4083" s="30">
        <v>231.79</v>
      </c>
      <c r="C4083" s="30">
        <v>237.94</v>
      </c>
      <c r="D4083" s="30">
        <v>229.96</v>
      </c>
      <c r="E4083" s="30">
        <v>236.65</v>
      </c>
    </row>
    <row r="4084" spans="1:5" x14ac:dyDescent="0.3">
      <c r="A4084" s="31">
        <v>39433</v>
      </c>
      <c r="B4084" s="30">
        <v>238.51</v>
      </c>
      <c r="C4084" s="30">
        <v>240.45</v>
      </c>
      <c r="D4084" s="30">
        <v>234.18</v>
      </c>
      <c r="E4084" s="30">
        <v>234.33</v>
      </c>
    </row>
    <row r="4085" spans="1:5" x14ac:dyDescent="0.3">
      <c r="A4085" s="31">
        <v>39430</v>
      </c>
      <c r="B4085" s="30">
        <v>244.51</v>
      </c>
      <c r="C4085" s="30">
        <v>245.39</v>
      </c>
      <c r="D4085" s="30">
        <v>239.06</v>
      </c>
      <c r="E4085" s="30">
        <v>241.5</v>
      </c>
    </row>
    <row r="4086" spans="1:5" x14ac:dyDescent="0.3">
      <c r="A4086" s="31">
        <v>39429</v>
      </c>
      <c r="B4086" s="30">
        <v>246.32</v>
      </c>
      <c r="C4086" s="30">
        <v>248.29</v>
      </c>
      <c r="D4086" s="30">
        <v>242.38</v>
      </c>
      <c r="E4086" s="30">
        <v>245.21</v>
      </c>
    </row>
    <row r="4087" spans="1:5" x14ac:dyDescent="0.3">
      <c r="A4087" s="31">
        <v>39428</v>
      </c>
      <c r="B4087" s="30">
        <v>241.93</v>
      </c>
      <c r="C4087" s="30">
        <v>247.4</v>
      </c>
      <c r="D4087" s="30">
        <v>241.83</v>
      </c>
      <c r="E4087" s="30">
        <v>247.15</v>
      </c>
    </row>
    <row r="4088" spans="1:5" x14ac:dyDescent="0.3">
      <c r="A4088" s="31">
        <v>39427</v>
      </c>
      <c r="B4088" s="30">
        <v>246.22</v>
      </c>
      <c r="C4088" s="30">
        <v>247.5</v>
      </c>
      <c r="D4088" s="30">
        <v>243.99</v>
      </c>
      <c r="E4088" s="30">
        <v>246.85</v>
      </c>
    </row>
    <row r="4089" spans="1:5" x14ac:dyDescent="0.3">
      <c r="A4089" s="31">
        <v>39426</v>
      </c>
      <c r="B4089" s="30">
        <v>246.93</v>
      </c>
      <c r="C4089" s="30">
        <v>248.09</v>
      </c>
      <c r="D4089" s="30">
        <v>243.37</v>
      </c>
      <c r="E4089" s="30">
        <v>244.25</v>
      </c>
    </row>
    <row r="4090" spans="1:5" x14ac:dyDescent="0.3">
      <c r="A4090" s="31">
        <v>39423</v>
      </c>
      <c r="B4090" s="30">
        <v>251.69</v>
      </c>
      <c r="C4090" s="30">
        <v>251.8</v>
      </c>
      <c r="D4090" s="30">
        <v>247.38</v>
      </c>
      <c r="E4090" s="30">
        <v>247.38</v>
      </c>
    </row>
    <row r="4091" spans="1:5" x14ac:dyDescent="0.3">
      <c r="A4091" s="31">
        <v>39422</v>
      </c>
      <c r="B4091" s="30">
        <v>250.8</v>
      </c>
      <c r="C4091" s="30">
        <v>251.89</v>
      </c>
      <c r="D4091" s="30">
        <v>248.61</v>
      </c>
      <c r="E4091" s="30">
        <v>249.63</v>
      </c>
    </row>
    <row r="4092" spans="1:5" x14ac:dyDescent="0.3">
      <c r="A4092" s="31">
        <v>39421</v>
      </c>
      <c r="B4092" s="30">
        <v>243.24</v>
      </c>
      <c r="C4092" s="30">
        <v>248.17</v>
      </c>
      <c r="D4092" s="30">
        <v>242.45</v>
      </c>
      <c r="E4092" s="30">
        <v>247.03</v>
      </c>
    </row>
    <row r="4093" spans="1:5" x14ac:dyDescent="0.3">
      <c r="A4093" s="31">
        <v>39420</v>
      </c>
      <c r="B4093" s="30">
        <v>241.88</v>
      </c>
      <c r="C4093" s="30">
        <v>244.61</v>
      </c>
      <c r="D4093" s="30">
        <v>241.68</v>
      </c>
      <c r="E4093" s="30">
        <v>244.04</v>
      </c>
    </row>
    <row r="4094" spans="1:5" x14ac:dyDescent="0.3">
      <c r="A4094" s="31">
        <v>39419</v>
      </c>
      <c r="B4094" s="30">
        <v>241.95</v>
      </c>
      <c r="C4094" s="30">
        <v>242.68</v>
      </c>
      <c r="D4094" s="30">
        <v>239.64</v>
      </c>
      <c r="E4094" s="30">
        <v>241.61</v>
      </c>
    </row>
    <row r="4095" spans="1:5" x14ac:dyDescent="0.3">
      <c r="A4095" s="31">
        <v>39416</v>
      </c>
      <c r="B4095" s="30">
        <v>239.72</v>
      </c>
      <c r="C4095" s="30">
        <v>244.07</v>
      </c>
      <c r="D4095" s="30">
        <v>239.48</v>
      </c>
      <c r="E4095" s="30">
        <v>241.91</v>
      </c>
    </row>
    <row r="4096" spans="1:5" x14ac:dyDescent="0.3">
      <c r="A4096" s="31">
        <v>39415</v>
      </c>
      <c r="B4096" s="30">
        <v>239.42</v>
      </c>
      <c r="C4096" s="30">
        <v>240.48</v>
      </c>
      <c r="D4096" s="30">
        <v>237.7</v>
      </c>
      <c r="E4096" s="30">
        <v>238.68</v>
      </c>
    </row>
    <row r="4097" spans="1:5" x14ac:dyDescent="0.3">
      <c r="A4097" s="31">
        <v>39414</v>
      </c>
      <c r="B4097" s="30">
        <v>238.99</v>
      </c>
      <c r="C4097" s="30">
        <v>239.32</v>
      </c>
      <c r="D4097" s="30">
        <v>232.71</v>
      </c>
      <c r="E4097" s="30">
        <v>232.87</v>
      </c>
    </row>
    <row r="4098" spans="1:5" x14ac:dyDescent="0.3">
      <c r="A4098" s="31">
        <v>39413</v>
      </c>
      <c r="B4098" s="30">
        <v>230.68</v>
      </c>
      <c r="C4098" s="30">
        <v>237.42</v>
      </c>
      <c r="D4098" s="30">
        <v>227.09</v>
      </c>
      <c r="E4098" s="30">
        <v>236.38</v>
      </c>
    </row>
    <row r="4099" spans="1:5" x14ac:dyDescent="0.3">
      <c r="A4099" s="31">
        <v>39412</v>
      </c>
      <c r="B4099" s="30">
        <v>229.43</v>
      </c>
      <c r="C4099" s="30">
        <v>236.01</v>
      </c>
      <c r="D4099" s="30">
        <v>228.02</v>
      </c>
      <c r="E4099" s="30">
        <v>236.01</v>
      </c>
    </row>
    <row r="4100" spans="1:5" x14ac:dyDescent="0.3">
      <c r="A4100" s="31">
        <v>39409</v>
      </c>
      <c r="B4100" s="30">
        <v>229.15</v>
      </c>
      <c r="C4100" s="30">
        <v>231.06</v>
      </c>
      <c r="D4100" s="30">
        <v>222.51</v>
      </c>
      <c r="E4100" s="30">
        <v>225.54</v>
      </c>
    </row>
    <row r="4101" spans="1:5" x14ac:dyDescent="0.3">
      <c r="A4101" s="31">
        <v>39408</v>
      </c>
      <c r="B4101" s="30">
        <v>226.73</v>
      </c>
      <c r="C4101" s="30">
        <v>230.33</v>
      </c>
      <c r="D4101" s="30">
        <v>224.4</v>
      </c>
      <c r="E4101" s="30">
        <v>228.1</v>
      </c>
    </row>
    <row r="4102" spans="1:5" x14ac:dyDescent="0.3">
      <c r="A4102" s="31">
        <v>39407</v>
      </c>
      <c r="B4102" s="30">
        <v>235.96</v>
      </c>
      <c r="C4102" s="30">
        <v>237.35</v>
      </c>
      <c r="D4102" s="30">
        <v>228.22</v>
      </c>
      <c r="E4102" s="30">
        <v>228.84</v>
      </c>
    </row>
    <row r="4103" spans="1:5" x14ac:dyDescent="0.3">
      <c r="A4103" s="31">
        <v>39406</v>
      </c>
      <c r="B4103" s="30">
        <v>234.58</v>
      </c>
      <c r="C4103" s="30">
        <v>237.44</v>
      </c>
      <c r="D4103" s="30">
        <v>230.19</v>
      </c>
      <c r="E4103" s="30">
        <v>236.91</v>
      </c>
    </row>
    <row r="4104" spans="1:5" x14ac:dyDescent="0.3">
      <c r="A4104" s="31">
        <v>39405</v>
      </c>
      <c r="B4104" s="30">
        <v>245.42</v>
      </c>
      <c r="C4104" s="30">
        <v>245.42</v>
      </c>
      <c r="D4104" s="30">
        <v>239.54</v>
      </c>
      <c r="E4104" s="30">
        <v>239.78</v>
      </c>
    </row>
    <row r="4105" spans="1:5" x14ac:dyDescent="0.3">
      <c r="A4105" s="31">
        <v>39402</v>
      </c>
      <c r="B4105" s="30">
        <v>243.09</v>
      </c>
      <c r="C4105" s="30">
        <v>244.54</v>
      </c>
      <c r="D4105" s="30">
        <v>239.81</v>
      </c>
      <c r="E4105" s="30">
        <v>244.13</v>
      </c>
    </row>
    <row r="4106" spans="1:5" x14ac:dyDescent="0.3">
      <c r="A4106" s="31">
        <v>39401</v>
      </c>
      <c r="B4106" s="30">
        <v>249.79</v>
      </c>
      <c r="C4106" s="30">
        <v>252.2</v>
      </c>
      <c r="D4106" s="30">
        <v>245.17</v>
      </c>
      <c r="E4106" s="30">
        <v>247.39</v>
      </c>
    </row>
    <row r="4107" spans="1:5" x14ac:dyDescent="0.3">
      <c r="A4107" s="31">
        <v>39400</v>
      </c>
      <c r="B4107" s="30">
        <v>251.01</v>
      </c>
      <c r="C4107" s="30">
        <v>251.49</v>
      </c>
      <c r="D4107" s="30">
        <v>248.01</v>
      </c>
      <c r="E4107" s="30">
        <v>250.21</v>
      </c>
    </row>
    <row r="4108" spans="1:5" x14ac:dyDescent="0.3">
      <c r="A4108" s="31">
        <v>39399</v>
      </c>
      <c r="B4108" s="30">
        <v>244.21</v>
      </c>
      <c r="C4108" s="30">
        <v>245.15</v>
      </c>
      <c r="D4108" s="30">
        <v>239.39</v>
      </c>
      <c r="E4108" s="30">
        <v>244.73</v>
      </c>
    </row>
    <row r="4109" spans="1:5" x14ac:dyDescent="0.3">
      <c r="A4109" s="31">
        <v>39398</v>
      </c>
      <c r="B4109" s="30">
        <v>247.89</v>
      </c>
      <c r="C4109" s="30">
        <v>247.95</v>
      </c>
      <c r="D4109" s="30">
        <v>241.41</v>
      </c>
      <c r="E4109" s="30">
        <v>243.89</v>
      </c>
    </row>
    <row r="4110" spans="1:5" x14ac:dyDescent="0.3">
      <c r="A4110" s="31">
        <v>39395</v>
      </c>
      <c r="B4110" s="30">
        <v>252.83</v>
      </c>
      <c r="C4110" s="30">
        <v>255.13</v>
      </c>
      <c r="D4110" s="30">
        <v>249.27</v>
      </c>
      <c r="E4110" s="30">
        <v>252.21</v>
      </c>
    </row>
    <row r="4111" spans="1:5" x14ac:dyDescent="0.3">
      <c r="A4111" s="31">
        <v>39394</v>
      </c>
      <c r="B4111" s="30">
        <v>254.38</v>
      </c>
      <c r="C4111" s="30">
        <v>255.72</v>
      </c>
      <c r="D4111" s="30">
        <v>249.36</v>
      </c>
      <c r="E4111" s="30">
        <v>249.97</v>
      </c>
    </row>
    <row r="4112" spans="1:5" x14ac:dyDescent="0.3">
      <c r="A4112" s="31">
        <v>39393</v>
      </c>
      <c r="B4112" s="30">
        <v>261.77999999999997</v>
      </c>
      <c r="C4112" s="30">
        <v>263.91000000000003</v>
      </c>
      <c r="D4112" s="30">
        <v>258.74</v>
      </c>
      <c r="E4112" s="30">
        <v>258.74</v>
      </c>
    </row>
    <row r="4113" spans="1:5" x14ac:dyDescent="0.3">
      <c r="A4113" s="31">
        <v>39392</v>
      </c>
      <c r="B4113" s="30">
        <v>254.72</v>
      </c>
      <c r="C4113" s="30">
        <v>259.47000000000003</v>
      </c>
      <c r="D4113" s="30">
        <v>254.31</v>
      </c>
      <c r="E4113" s="30">
        <v>259.24</v>
      </c>
    </row>
    <row r="4114" spans="1:5" x14ac:dyDescent="0.3">
      <c r="A4114" s="31">
        <v>39391</v>
      </c>
      <c r="B4114" s="30">
        <v>255.05</v>
      </c>
      <c r="C4114" s="30">
        <v>255.29</v>
      </c>
      <c r="D4114" s="30">
        <v>250.69</v>
      </c>
      <c r="E4114" s="30">
        <v>253.91</v>
      </c>
    </row>
    <row r="4115" spans="1:5" x14ac:dyDescent="0.3">
      <c r="A4115" s="31">
        <v>39388</v>
      </c>
      <c r="B4115" s="30">
        <v>254.77</v>
      </c>
      <c r="C4115" s="30">
        <v>258.81</v>
      </c>
      <c r="D4115" s="30">
        <v>254.7</v>
      </c>
      <c r="E4115" s="30">
        <v>254.74</v>
      </c>
    </row>
    <row r="4116" spans="1:5" x14ac:dyDescent="0.3">
      <c r="A4116" s="31">
        <v>39387</v>
      </c>
      <c r="B4116" s="30">
        <v>263.06</v>
      </c>
      <c r="C4116" s="30">
        <v>263.14999999999998</v>
      </c>
      <c r="D4116" s="30">
        <v>258.70999999999998</v>
      </c>
      <c r="E4116" s="30">
        <v>260.76</v>
      </c>
    </row>
    <row r="4117" spans="1:5" x14ac:dyDescent="0.3">
      <c r="A4117" s="31">
        <v>39386</v>
      </c>
      <c r="B4117" s="30">
        <v>258.77999999999997</v>
      </c>
      <c r="C4117" s="30">
        <v>260.60000000000002</v>
      </c>
      <c r="D4117" s="30">
        <v>257.82</v>
      </c>
      <c r="E4117" s="30">
        <v>260.42</v>
      </c>
    </row>
    <row r="4118" spans="1:5" x14ac:dyDescent="0.3">
      <c r="A4118" s="31">
        <v>39385</v>
      </c>
      <c r="B4118" s="30">
        <v>259.51</v>
      </c>
      <c r="C4118" s="30">
        <v>260.54000000000002</v>
      </c>
      <c r="D4118" s="30">
        <v>256.85000000000002</v>
      </c>
      <c r="E4118" s="30">
        <v>258.87</v>
      </c>
    </row>
    <row r="4119" spans="1:5" x14ac:dyDescent="0.3">
      <c r="A4119" s="31">
        <v>39384</v>
      </c>
      <c r="B4119" s="30">
        <v>258.38</v>
      </c>
      <c r="C4119" s="30">
        <v>261.45</v>
      </c>
      <c r="D4119" s="30">
        <v>257.75</v>
      </c>
      <c r="E4119" s="30">
        <v>260.39999999999998</v>
      </c>
    </row>
    <row r="4120" spans="1:5" x14ac:dyDescent="0.3">
      <c r="A4120" s="31">
        <v>39381</v>
      </c>
      <c r="B4120" s="30">
        <v>249.95</v>
      </c>
      <c r="C4120" s="30">
        <v>255.65</v>
      </c>
      <c r="D4120" s="30">
        <v>247.67</v>
      </c>
      <c r="E4120" s="30">
        <v>255.65</v>
      </c>
    </row>
    <row r="4121" spans="1:5" x14ac:dyDescent="0.3">
      <c r="A4121" s="31">
        <v>39380</v>
      </c>
      <c r="B4121" s="30">
        <v>247.47</v>
      </c>
      <c r="C4121" s="30">
        <v>249.59</v>
      </c>
      <c r="D4121" s="30">
        <v>244.28</v>
      </c>
      <c r="E4121" s="30">
        <v>248.8</v>
      </c>
    </row>
    <row r="4122" spans="1:5" x14ac:dyDescent="0.3">
      <c r="A4122" s="31">
        <v>39379</v>
      </c>
      <c r="B4122" s="30">
        <v>247.03</v>
      </c>
      <c r="C4122" s="30">
        <v>252.16</v>
      </c>
      <c r="D4122" s="30">
        <v>241.97</v>
      </c>
      <c r="E4122" s="30">
        <v>243.31</v>
      </c>
    </row>
    <row r="4123" spans="1:5" x14ac:dyDescent="0.3">
      <c r="A4123" s="31">
        <v>39378</v>
      </c>
      <c r="B4123" s="30">
        <v>243.9</v>
      </c>
      <c r="C4123" s="30">
        <v>245.59</v>
      </c>
      <c r="D4123" s="30">
        <v>240.4</v>
      </c>
      <c r="E4123" s="30">
        <v>244.9</v>
      </c>
    </row>
    <row r="4124" spans="1:5" x14ac:dyDescent="0.3">
      <c r="A4124" s="31">
        <v>39377</v>
      </c>
      <c r="B4124" s="30">
        <v>239.85</v>
      </c>
      <c r="C4124" s="30">
        <v>240.88</v>
      </c>
      <c r="D4124" s="30">
        <v>236.86</v>
      </c>
      <c r="E4124" s="30">
        <v>239.94</v>
      </c>
    </row>
    <row r="4125" spans="1:5" x14ac:dyDescent="0.3">
      <c r="A4125" s="31">
        <v>39374</v>
      </c>
      <c r="B4125" s="30">
        <v>252.34</v>
      </c>
      <c r="C4125" s="30">
        <v>252.34</v>
      </c>
      <c r="D4125" s="30">
        <v>248.35</v>
      </c>
      <c r="E4125" s="30">
        <v>248.35</v>
      </c>
    </row>
    <row r="4126" spans="1:5" x14ac:dyDescent="0.3">
      <c r="A4126" s="31">
        <v>39373</v>
      </c>
      <c r="B4126" s="30">
        <v>251.08</v>
      </c>
      <c r="C4126" s="30">
        <v>253.82</v>
      </c>
      <c r="D4126" s="30">
        <v>249.23</v>
      </c>
      <c r="E4126" s="30">
        <v>252.6</v>
      </c>
    </row>
    <row r="4127" spans="1:5" x14ac:dyDescent="0.3">
      <c r="A4127" s="31">
        <v>39372</v>
      </c>
      <c r="B4127" s="30">
        <v>252.6</v>
      </c>
      <c r="C4127" s="30">
        <v>253.77</v>
      </c>
      <c r="D4127" s="30">
        <v>244.2</v>
      </c>
      <c r="E4127" s="30">
        <v>250.48</v>
      </c>
    </row>
    <row r="4128" spans="1:5" x14ac:dyDescent="0.3">
      <c r="A4128" s="31">
        <v>39371</v>
      </c>
      <c r="B4128" s="30">
        <v>254.91</v>
      </c>
      <c r="C4128" s="30">
        <v>258.36</v>
      </c>
      <c r="D4128" s="30">
        <v>252.95</v>
      </c>
      <c r="E4128" s="30">
        <v>253.43</v>
      </c>
    </row>
    <row r="4129" spans="1:5" x14ac:dyDescent="0.3">
      <c r="A4129" s="31">
        <v>39370</v>
      </c>
      <c r="B4129" s="30">
        <v>259.24</v>
      </c>
      <c r="C4129" s="30">
        <v>259.61</v>
      </c>
      <c r="D4129" s="30">
        <v>254.69</v>
      </c>
      <c r="E4129" s="30">
        <v>257.68</v>
      </c>
    </row>
    <row r="4130" spans="1:5" x14ac:dyDescent="0.3">
      <c r="A4130" s="31">
        <v>39367</v>
      </c>
      <c r="B4130" s="30">
        <v>260.25</v>
      </c>
      <c r="C4130" s="30">
        <v>261.5</v>
      </c>
      <c r="D4130" s="30">
        <v>256.54000000000002</v>
      </c>
      <c r="E4130" s="30">
        <v>257.31</v>
      </c>
    </row>
    <row r="4131" spans="1:5" x14ac:dyDescent="0.3">
      <c r="A4131" s="31">
        <v>39366</v>
      </c>
      <c r="B4131" s="30">
        <v>259.66000000000003</v>
      </c>
      <c r="C4131" s="30">
        <v>261.83999999999997</v>
      </c>
      <c r="D4131" s="30">
        <v>258.58999999999997</v>
      </c>
      <c r="E4131" s="30">
        <v>261.82</v>
      </c>
    </row>
    <row r="4132" spans="1:5" x14ac:dyDescent="0.3">
      <c r="A4132" s="31">
        <v>39365</v>
      </c>
      <c r="B4132" s="30">
        <v>258.64999999999998</v>
      </c>
      <c r="C4132" s="30">
        <v>260.2</v>
      </c>
      <c r="D4132" s="30">
        <v>257.64</v>
      </c>
      <c r="E4132" s="30">
        <v>259.79000000000002</v>
      </c>
    </row>
    <row r="4133" spans="1:5" x14ac:dyDescent="0.3">
      <c r="A4133" s="31">
        <v>39364</v>
      </c>
      <c r="B4133" s="30">
        <v>256</v>
      </c>
      <c r="C4133" s="30">
        <v>257.27999999999997</v>
      </c>
      <c r="D4133" s="30">
        <v>253.56</v>
      </c>
      <c r="E4133" s="30">
        <v>256.19</v>
      </c>
    </row>
    <row r="4134" spans="1:5" x14ac:dyDescent="0.3">
      <c r="A4134" s="31">
        <v>39363</v>
      </c>
      <c r="B4134" s="30">
        <v>256.77999999999997</v>
      </c>
      <c r="C4134" s="30">
        <v>257.02999999999997</v>
      </c>
      <c r="D4134" s="30">
        <v>254.38</v>
      </c>
      <c r="E4134" s="30">
        <v>255.87</v>
      </c>
    </row>
    <row r="4135" spans="1:5" x14ac:dyDescent="0.3">
      <c r="A4135" s="31">
        <v>39360</v>
      </c>
      <c r="B4135" s="30">
        <v>255.41</v>
      </c>
      <c r="C4135" s="30">
        <v>255.66</v>
      </c>
      <c r="D4135" s="30">
        <v>252.98</v>
      </c>
      <c r="E4135" s="30">
        <v>253.63</v>
      </c>
    </row>
    <row r="4136" spans="1:5" x14ac:dyDescent="0.3">
      <c r="A4136" s="31">
        <v>39359</v>
      </c>
      <c r="B4136" s="30">
        <v>254.41</v>
      </c>
      <c r="C4136" s="30">
        <v>256.3</v>
      </c>
      <c r="D4136" s="30">
        <v>253.53</v>
      </c>
      <c r="E4136" s="30">
        <v>254.92</v>
      </c>
    </row>
    <row r="4137" spans="1:5" x14ac:dyDescent="0.3">
      <c r="A4137" s="31">
        <v>39357</v>
      </c>
      <c r="B4137" s="30">
        <v>252.95</v>
      </c>
      <c r="C4137" s="30">
        <v>256.8</v>
      </c>
      <c r="D4137" s="30">
        <v>251.91</v>
      </c>
      <c r="E4137" s="30">
        <v>256.8</v>
      </c>
    </row>
    <row r="4138" spans="1:5" x14ac:dyDescent="0.3">
      <c r="A4138" s="31">
        <v>39356</v>
      </c>
      <c r="B4138" s="30">
        <v>247.4</v>
      </c>
      <c r="C4138" s="30">
        <v>250.46</v>
      </c>
      <c r="D4138" s="30">
        <v>247.06</v>
      </c>
      <c r="E4138" s="30">
        <v>249.3</v>
      </c>
    </row>
    <row r="4139" spans="1:5" x14ac:dyDescent="0.3">
      <c r="A4139" s="31">
        <v>39353</v>
      </c>
      <c r="B4139" s="30">
        <v>247.63</v>
      </c>
      <c r="C4139" s="30">
        <v>247.7</v>
      </c>
      <c r="D4139" s="30">
        <v>246.04</v>
      </c>
      <c r="E4139" s="30">
        <v>247.2</v>
      </c>
    </row>
    <row r="4140" spans="1:5" x14ac:dyDescent="0.3">
      <c r="A4140" s="31">
        <v>39352</v>
      </c>
      <c r="B4140" s="30">
        <v>246.59</v>
      </c>
      <c r="C4140" s="30">
        <v>247.73</v>
      </c>
      <c r="D4140" s="30">
        <v>245.52</v>
      </c>
      <c r="E4140" s="30">
        <v>247.1</v>
      </c>
    </row>
    <row r="4141" spans="1:5" x14ac:dyDescent="0.3">
      <c r="A4141" s="31">
        <v>39346</v>
      </c>
      <c r="B4141" s="30">
        <v>242.42</v>
      </c>
      <c r="C4141" s="30">
        <v>243.82</v>
      </c>
      <c r="D4141" s="30">
        <v>241.35</v>
      </c>
      <c r="E4141" s="30">
        <v>243.45</v>
      </c>
    </row>
    <row r="4142" spans="1:5" x14ac:dyDescent="0.3">
      <c r="A4142" s="31">
        <v>39345</v>
      </c>
      <c r="B4142" s="30">
        <v>241.04</v>
      </c>
      <c r="C4142" s="30">
        <v>243.02</v>
      </c>
      <c r="D4142" s="30">
        <v>240.38</v>
      </c>
      <c r="E4142" s="30">
        <v>242.42</v>
      </c>
    </row>
    <row r="4143" spans="1:5" x14ac:dyDescent="0.3">
      <c r="A4143" s="31">
        <v>39344</v>
      </c>
      <c r="B4143" s="30">
        <v>239.51</v>
      </c>
      <c r="C4143" s="30">
        <v>241.56</v>
      </c>
      <c r="D4143" s="30">
        <v>238.97</v>
      </c>
      <c r="E4143" s="30">
        <v>241.08</v>
      </c>
    </row>
    <row r="4144" spans="1:5" x14ac:dyDescent="0.3">
      <c r="A4144" s="31">
        <v>39343</v>
      </c>
      <c r="B4144" s="30">
        <v>236.19</v>
      </c>
      <c r="C4144" s="30">
        <v>236.77</v>
      </c>
      <c r="D4144" s="30">
        <v>232.14</v>
      </c>
      <c r="E4144" s="30">
        <v>232.42</v>
      </c>
    </row>
    <row r="4145" spans="1:5" x14ac:dyDescent="0.3">
      <c r="A4145" s="31">
        <v>39342</v>
      </c>
      <c r="B4145" s="30">
        <v>236.82</v>
      </c>
      <c r="C4145" s="30">
        <v>237.22</v>
      </c>
      <c r="D4145" s="30">
        <v>234.16</v>
      </c>
      <c r="E4145" s="30">
        <v>236.72</v>
      </c>
    </row>
    <row r="4146" spans="1:5" x14ac:dyDescent="0.3">
      <c r="A4146" s="31">
        <v>39339</v>
      </c>
      <c r="B4146" s="30">
        <v>234.73</v>
      </c>
      <c r="C4146" s="30">
        <v>237.4</v>
      </c>
      <c r="D4146" s="30">
        <v>233.71</v>
      </c>
      <c r="E4146" s="30">
        <v>236.54</v>
      </c>
    </row>
    <row r="4147" spans="1:5" x14ac:dyDescent="0.3">
      <c r="A4147" s="31">
        <v>39338</v>
      </c>
      <c r="B4147" s="30">
        <v>230.02</v>
      </c>
      <c r="C4147" s="30">
        <v>234.3</v>
      </c>
      <c r="D4147" s="30">
        <v>228.41</v>
      </c>
      <c r="E4147" s="30">
        <v>233.86</v>
      </c>
    </row>
    <row r="4148" spans="1:5" x14ac:dyDescent="0.3">
      <c r="A4148" s="31">
        <v>39337</v>
      </c>
      <c r="B4148" s="30">
        <v>234.76</v>
      </c>
      <c r="C4148" s="30">
        <v>234.96</v>
      </c>
      <c r="D4148" s="30">
        <v>229.4</v>
      </c>
      <c r="E4148" s="30">
        <v>229.44</v>
      </c>
    </row>
    <row r="4149" spans="1:5" x14ac:dyDescent="0.3">
      <c r="A4149" s="31">
        <v>39336</v>
      </c>
      <c r="B4149" s="30">
        <v>233.42</v>
      </c>
      <c r="C4149" s="30">
        <v>234.71</v>
      </c>
      <c r="D4149" s="30">
        <v>231.2</v>
      </c>
      <c r="E4149" s="30">
        <v>234.12</v>
      </c>
    </row>
    <row r="4150" spans="1:5" x14ac:dyDescent="0.3">
      <c r="A4150" s="31">
        <v>39335</v>
      </c>
      <c r="B4150" s="30">
        <v>233.93</v>
      </c>
      <c r="C4150" s="30">
        <v>233.98</v>
      </c>
      <c r="D4150" s="30">
        <v>229.33</v>
      </c>
      <c r="E4150" s="30">
        <v>232.44</v>
      </c>
    </row>
    <row r="4151" spans="1:5" x14ac:dyDescent="0.3">
      <c r="A4151" s="31">
        <v>39332</v>
      </c>
      <c r="B4151" s="30">
        <v>239.25</v>
      </c>
      <c r="C4151" s="30">
        <v>240.87</v>
      </c>
      <c r="D4151" s="30">
        <v>236.84</v>
      </c>
      <c r="E4151" s="30">
        <v>238.92</v>
      </c>
    </row>
    <row r="4152" spans="1:5" x14ac:dyDescent="0.3">
      <c r="A4152" s="31">
        <v>39331</v>
      </c>
      <c r="B4152" s="30">
        <v>236.19</v>
      </c>
      <c r="C4152" s="30">
        <v>239.65</v>
      </c>
      <c r="D4152" s="30">
        <v>233.77</v>
      </c>
      <c r="E4152" s="30">
        <v>239.61</v>
      </c>
    </row>
    <row r="4153" spans="1:5" x14ac:dyDescent="0.3">
      <c r="A4153" s="31">
        <v>39330</v>
      </c>
      <c r="B4153" s="30">
        <v>239.01</v>
      </c>
      <c r="C4153" s="30">
        <v>241.11</v>
      </c>
      <c r="D4153" s="30">
        <v>235.73</v>
      </c>
      <c r="E4153" s="30">
        <v>236.61</v>
      </c>
    </row>
    <row r="4154" spans="1:5" x14ac:dyDescent="0.3">
      <c r="A4154" s="31">
        <v>39329</v>
      </c>
      <c r="B4154" s="30">
        <v>238.7</v>
      </c>
      <c r="C4154" s="30">
        <v>241.25</v>
      </c>
      <c r="D4154" s="30">
        <v>237.56</v>
      </c>
      <c r="E4154" s="30">
        <v>237.91</v>
      </c>
    </row>
    <row r="4155" spans="1:5" x14ac:dyDescent="0.3">
      <c r="A4155" s="31">
        <v>39328</v>
      </c>
      <c r="B4155" s="30">
        <v>238.64</v>
      </c>
      <c r="C4155" s="30">
        <v>239.11</v>
      </c>
      <c r="D4155" s="30">
        <v>236.51</v>
      </c>
      <c r="E4155" s="30">
        <v>238.72</v>
      </c>
    </row>
    <row r="4156" spans="1:5" x14ac:dyDescent="0.3">
      <c r="A4156" s="31">
        <v>39325</v>
      </c>
      <c r="B4156" s="30">
        <v>234.38</v>
      </c>
      <c r="C4156" s="30">
        <v>238.54</v>
      </c>
      <c r="D4156" s="30">
        <v>234.36</v>
      </c>
      <c r="E4156" s="30">
        <v>238.28</v>
      </c>
    </row>
    <row r="4157" spans="1:5" x14ac:dyDescent="0.3">
      <c r="A4157" s="31">
        <v>39324</v>
      </c>
      <c r="B4157" s="30">
        <v>236.52</v>
      </c>
      <c r="C4157" s="30">
        <v>237.45</v>
      </c>
      <c r="D4157" s="30">
        <v>233.51</v>
      </c>
      <c r="E4157" s="30">
        <v>234.22</v>
      </c>
    </row>
    <row r="4158" spans="1:5" x14ac:dyDescent="0.3">
      <c r="A4158" s="31">
        <v>39323</v>
      </c>
      <c r="B4158" s="30">
        <v>225.41</v>
      </c>
      <c r="C4158" s="30">
        <v>233.06</v>
      </c>
      <c r="D4158" s="30">
        <v>225.31</v>
      </c>
      <c r="E4158" s="30">
        <v>232.32</v>
      </c>
    </row>
    <row r="4159" spans="1:5" x14ac:dyDescent="0.3">
      <c r="A4159" s="31">
        <v>39322</v>
      </c>
      <c r="B4159" s="30">
        <v>229.11</v>
      </c>
      <c r="C4159" s="30">
        <v>232.38</v>
      </c>
      <c r="D4159" s="30">
        <v>227.23</v>
      </c>
      <c r="E4159" s="30">
        <v>232.38</v>
      </c>
    </row>
    <row r="4160" spans="1:5" x14ac:dyDescent="0.3">
      <c r="A4160" s="31">
        <v>39321</v>
      </c>
      <c r="B4160" s="30">
        <v>231.37</v>
      </c>
      <c r="C4160" s="30">
        <v>232.65</v>
      </c>
      <c r="D4160" s="30">
        <v>228.57</v>
      </c>
      <c r="E4160" s="30">
        <v>228.65</v>
      </c>
    </row>
    <row r="4161" spans="1:5" x14ac:dyDescent="0.3">
      <c r="A4161" s="31">
        <v>39318</v>
      </c>
      <c r="B4161" s="30">
        <v>227.67</v>
      </c>
      <c r="C4161" s="30">
        <v>228.91</v>
      </c>
      <c r="D4161" s="30">
        <v>225.18</v>
      </c>
      <c r="E4161" s="30">
        <v>227.18</v>
      </c>
    </row>
    <row r="4162" spans="1:5" x14ac:dyDescent="0.3">
      <c r="A4162" s="31">
        <v>39317</v>
      </c>
      <c r="B4162" s="30">
        <v>228.43</v>
      </c>
      <c r="C4162" s="30">
        <v>230.82</v>
      </c>
      <c r="D4162" s="30">
        <v>228.01</v>
      </c>
      <c r="E4162" s="30">
        <v>228.6</v>
      </c>
    </row>
    <row r="4163" spans="1:5" x14ac:dyDescent="0.3">
      <c r="A4163" s="31">
        <v>39316</v>
      </c>
      <c r="B4163" s="30">
        <v>220.9</v>
      </c>
      <c r="C4163" s="30">
        <v>224</v>
      </c>
      <c r="D4163" s="30">
        <v>220.24</v>
      </c>
      <c r="E4163" s="30">
        <v>223.24</v>
      </c>
    </row>
    <row r="4164" spans="1:5" x14ac:dyDescent="0.3">
      <c r="A4164" s="31">
        <v>39315</v>
      </c>
      <c r="B4164" s="30">
        <v>220.93</v>
      </c>
      <c r="C4164" s="30">
        <v>224.12</v>
      </c>
      <c r="D4164" s="30">
        <v>218.42</v>
      </c>
      <c r="E4164" s="30">
        <v>220.18</v>
      </c>
    </row>
    <row r="4165" spans="1:5" x14ac:dyDescent="0.3">
      <c r="A4165" s="31">
        <v>39314</v>
      </c>
      <c r="B4165" s="30">
        <v>216.42</v>
      </c>
      <c r="C4165" s="30">
        <v>220.08</v>
      </c>
      <c r="D4165" s="30">
        <v>215.31</v>
      </c>
      <c r="E4165" s="30">
        <v>219.72</v>
      </c>
    </row>
    <row r="4166" spans="1:5" x14ac:dyDescent="0.3">
      <c r="A4166" s="31">
        <v>39311</v>
      </c>
      <c r="B4166" s="30">
        <v>217.05</v>
      </c>
      <c r="C4166" s="30">
        <v>217.32</v>
      </c>
      <c r="D4166" s="30">
        <v>207.09</v>
      </c>
      <c r="E4166" s="30">
        <v>208.57</v>
      </c>
    </row>
    <row r="4167" spans="1:5" x14ac:dyDescent="0.3">
      <c r="A4167" s="31">
        <v>39310</v>
      </c>
      <c r="B4167" s="30">
        <v>222.71</v>
      </c>
      <c r="C4167" s="30">
        <v>222.99</v>
      </c>
      <c r="D4167" s="30">
        <v>214.1</v>
      </c>
      <c r="E4167" s="30">
        <v>215.67</v>
      </c>
    </row>
    <row r="4168" spans="1:5" x14ac:dyDescent="0.3">
      <c r="A4168" s="31">
        <v>39308</v>
      </c>
      <c r="B4168" s="30">
        <v>232.63</v>
      </c>
      <c r="C4168" s="30">
        <v>234.82</v>
      </c>
      <c r="D4168" s="30">
        <v>228.31</v>
      </c>
      <c r="E4168" s="30">
        <v>230.45</v>
      </c>
    </row>
    <row r="4169" spans="1:5" x14ac:dyDescent="0.3">
      <c r="A4169" s="31">
        <v>39307</v>
      </c>
      <c r="B4169" s="30">
        <v>232.19</v>
      </c>
      <c r="C4169" s="30">
        <v>233.88</v>
      </c>
      <c r="D4169" s="30">
        <v>229.73</v>
      </c>
      <c r="E4169" s="30">
        <v>233.88</v>
      </c>
    </row>
    <row r="4170" spans="1:5" x14ac:dyDescent="0.3">
      <c r="A4170" s="31">
        <v>39304</v>
      </c>
      <c r="B4170" s="30">
        <v>233.77</v>
      </c>
      <c r="C4170" s="30">
        <v>233.95</v>
      </c>
      <c r="D4170" s="30">
        <v>229.04</v>
      </c>
      <c r="E4170" s="30">
        <v>230.68</v>
      </c>
    </row>
    <row r="4171" spans="1:5" x14ac:dyDescent="0.3">
      <c r="A4171" s="31">
        <v>39303</v>
      </c>
      <c r="B4171" s="30">
        <v>242.85</v>
      </c>
      <c r="C4171" s="30">
        <v>243.73</v>
      </c>
      <c r="D4171" s="30">
        <v>239.84</v>
      </c>
      <c r="E4171" s="30">
        <v>241</v>
      </c>
    </row>
    <row r="4172" spans="1:5" x14ac:dyDescent="0.3">
      <c r="A4172" s="31">
        <v>39302</v>
      </c>
      <c r="B4172" s="30">
        <v>237.06</v>
      </c>
      <c r="C4172" s="30">
        <v>240.48</v>
      </c>
      <c r="D4172" s="30">
        <v>236.25</v>
      </c>
      <c r="E4172" s="30">
        <v>240.07</v>
      </c>
    </row>
    <row r="4173" spans="1:5" x14ac:dyDescent="0.3">
      <c r="A4173" s="31">
        <v>39301</v>
      </c>
      <c r="B4173" s="30">
        <v>238.15</v>
      </c>
      <c r="C4173" s="30">
        <v>238.19</v>
      </c>
      <c r="D4173" s="30">
        <v>233.23</v>
      </c>
      <c r="E4173" s="30">
        <v>234.5</v>
      </c>
    </row>
    <row r="4174" spans="1:5" x14ac:dyDescent="0.3">
      <c r="A4174" s="31">
        <v>39300</v>
      </c>
      <c r="B4174" s="30">
        <v>230.97</v>
      </c>
      <c r="C4174" s="30">
        <v>233.98</v>
      </c>
      <c r="D4174" s="30">
        <v>230.61</v>
      </c>
      <c r="E4174" s="30">
        <v>233.92</v>
      </c>
    </row>
    <row r="4175" spans="1:5" x14ac:dyDescent="0.3">
      <c r="A4175" s="31">
        <v>39297</v>
      </c>
      <c r="B4175" s="30">
        <v>236.57</v>
      </c>
      <c r="C4175" s="30">
        <v>238.95</v>
      </c>
      <c r="D4175" s="30">
        <v>235.48</v>
      </c>
      <c r="E4175" s="30">
        <v>236.91</v>
      </c>
    </row>
    <row r="4176" spans="1:5" x14ac:dyDescent="0.3">
      <c r="A4176" s="31">
        <v>39296</v>
      </c>
      <c r="B4176" s="30">
        <v>236.5</v>
      </c>
      <c r="C4176" s="30">
        <v>238.66</v>
      </c>
      <c r="D4176" s="30">
        <v>228.41</v>
      </c>
      <c r="E4176" s="30">
        <v>233.84</v>
      </c>
    </row>
    <row r="4177" spans="1:5" x14ac:dyDescent="0.3">
      <c r="A4177" s="31">
        <v>39295</v>
      </c>
      <c r="B4177" s="30">
        <v>242.63</v>
      </c>
      <c r="C4177" s="30">
        <v>242.63</v>
      </c>
      <c r="D4177" s="30">
        <v>231.26</v>
      </c>
      <c r="E4177" s="30">
        <v>234.36</v>
      </c>
    </row>
    <row r="4178" spans="1:5" x14ac:dyDescent="0.3">
      <c r="A4178" s="31">
        <v>39294</v>
      </c>
      <c r="B4178" s="30">
        <v>242.46</v>
      </c>
      <c r="C4178" s="30">
        <v>244.34</v>
      </c>
      <c r="D4178" s="30">
        <v>240.09</v>
      </c>
      <c r="E4178" s="30">
        <v>244.32</v>
      </c>
    </row>
    <row r="4179" spans="1:5" x14ac:dyDescent="0.3">
      <c r="A4179" s="31">
        <v>39293</v>
      </c>
      <c r="B4179" s="30">
        <v>237.31</v>
      </c>
      <c r="C4179" s="30">
        <v>241.41</v>
      </c>
      <c r="D4179" s="30">
        <v>235.22</v>
      </c>
      <c r="E4179" s="30">
        <v>241.39</v>
      </c>
    </row>
    <row r="4180" spans="1:5" x14ac:dyDescent="0.3">
      <c r="A4180" s="31">
        <v>39290</v>
      </c>
      <c r="B4180" s="30">
        <v>243.56</v>
      </c>
      <c r="C4180" s="30">
        <v>243.57</v>
      </c>
      <c r="D4180" s="30">
        <v>236.15</v>
      </c>
      <c r="E4180" s="30">
        <v>238.34</v>
      </c>
    </row>
    <row r="4181" spans="1:5" x14ac:dyDescent="0.3">
      <c r="A4181" s="31">
        <v>39289</v>
      </c>
      <c r="B4181" s="30">
        <v>254.71</v>
      </c>
      <c r="C4181" s="30">
        <v>255.38</v>
      </c>
      <c r="D4181" s="30">
        <v>248.74</v>
      </c>
      <c r="E4181" s="30">
        <v>248.75</v>
      </c>
    </row>
    <row r="4182" spans="1:5" x14ac:dyDescent="0.3">
      <c r="A4182" s="31">
        <v>39288</v>
      </c>
      <c r="B4182" s="30">
        <v>253.14</v>
      </c>
      <c r="C4182" s="30">
        <v>254.93</v>
      </c>
      <c r="D4182" s="30">
        <v>248.75</v>
      </c>
      <c r="E4182" s="30">
        <v>253.93</v>
      </c>
    </row>
    <row r="4183" spans="1:5" x14ac:dyDescent="0.3">
      <c r="A4183" s="31">
        <v>39287</v>
      </c>
      <c r="B4183" s="30">
        <v>253.18</v>
      </c>
      <c r="C4183" s="30">
        <v>253.55</v>
      </c>
      <c r="D4183" s="30">
        <v>250.15</v>
      </c>
      <c r="E4183" s="30">
        <v>252.61</v>
      </c>
    </row>
    <row r="4184" spans="1:5" x14ac:dyDescent="0.3">
      <c r="A4184" s="31">
        <v>39286</v>
      </c>
      <c r="B4184" s="30">
        <v>250.66</v>
      </c>
      <c r="C4184" s="30">
        <v>252.47</v>
      </c>
      <c r="D4184" s="30">
        <v>249.2</v>
      </c>
      <c r="E4184" s="30">
        <v>252.28</v>
      </c>
    </row>
    <row r="4185" spans="1:5" x14ac:dyDescent="0.3">
      <c r="A4185" s="31">
        <v>39283</v>
      </c>
      <c r="B4185" s="30">
        <v>247.05</v>
      </c>
      <c r="C4185" s="30">
        <v>251.45</v>
      </c>
      <c r="D4185" s="30">
        <v>245.62</v>
      </c>
      <c r="E4185" s="30">
        <v>251.45</v>
      </c>
    </row>
    <row r="4186" spans="1:5" x14ac:dyDescent="0.3">
      <c r="A4186" s="31">
        <v>39282</v>
      </c>
      <c r="B4186" s="30">
        <v>245.43</v>
      </c>
      <c r="C4186" s="30">
        <v>247.59</v>
      </c>
      <c r="D4186" s="30">
        <v>243.71</v>
      </c>
      <c r="E4186" s="30">
        <v>245.7</v>
      </c>
    </row>
    <row r="4187" spans="1:5" x14ac:dyDescent="0.3">
      <c r="A4187" s="31">
        <v>39281</v>
      </c>
      <c r="B4187" s="30">
        <v>248.28</v>
      </c>
      <c r="C4187" s="30">
        <v>248.46</v>
      </c>
      <c r="D4187" s="30">
        <v>244.92</v>
      </c>
      <c r="E4187" s="30">
        <v>244.92</v>
      </c>
    </row>
    <row r="4188" spans="1:5" x14ac:dyDescent="0.3">
      <c r="A4188" s="31">
        <v>39279</v>
      </c>
      <c r="B4188" s="30">
        <v>250.38</v>
      </c>
      <c r="C4188" s="30">
        <v>251.28</v>
      </c>
      <c r="D4188" s="30">
        <v>245.85</v>
      </c>
      <c r="E4188" s="30">
        <v>247.91</v>
      </c>
    </row>
    <row r="4189" spans="1:5" x14ac:dyDescent="0.3">
      <c r="A4189" s="31">
        <v>39276</v>
      </c>
      <c r="B4189" s="30">
        <v>247.55</v>
      </c>
      <c r="C4189" s="30">
        <v>250.2</v>
      </c>
      <c r="D4189" s="30">
        <v>247.17</v>
      </c>
      <c r="E4189" s="30">
        <v>250.19</v>
      </c>
    </row>
    <row r="4190" spans="1:5" x14ac:dyDescent="0.3">
      <c r="A4190" s="31">
        <v>39275</v>
      </c>
      <c r="B4190" s="30">
        <v>241.34</v>
      </c>
      <c r="C4190" s="30">
        <v>244.74</v>
      </c>
      <c r="D4190" s="30">
        <v>241.33</v>
      </c>
      <c r="E4190" s="30">
        <v>242.86</v>
      </c>
    </row>
    <row r="4191" spans="1:5" x14ac:dyDescent="0.3">
      <c r="A4191" s="31">
        <v>39274</v>
      </c>
      <c r="B4191" s="30">
        <v>239.22</v>
      </c>
      <c r="C4191" s="30">
        <v>242.52</v>
      </c>
      <c r="D4191" s="30">
        <v>238.48</v>
      </c>
      <c r="E4191" s="30">
        <v>240.46</v>
      </c>
    </row>
    <row r="4192" spans="1:5" x14ac:dyDescent="0.3">
      <c r="A4192" s="31">
        <v>39273</v>
      </c>
      <c r="B4192" s="30">
        <v>240</v>
      </c>
      <c r="C4192" s="30">
        <v>241.28</v>
      </c>
      <c r="D4192" s="30">
        <v>239.29</v>
      </c>
      <c r="E4192" s="30">
        <v>241.02</v>
      </c>
    </row>
    <row r="4193" spans="1:5" x14ac:dyDescent="0.3">
      <c r="A4193" s="31">
        <v>39272</v>
      </c>
      <c r="B4193" s="30">
        <v>237.23</v>
      </c>
      <c r="C4193" s="30">
        <v>240.49</v>
      </c>
      <c r="D4193" s="30">
        <v>237.23</v>
      </c>
      <c r="E4193" s="30">
        <v>239.68</v>
      </c>
    </row>
    <row r="4194" spans="1:5" x14ac:dyDescent="0.3">
      <c r="A4194" s="31">
        <v>39269</v>
      </c>
      <c r="B4194" s="30">
        <v>235.5</v>
      </c>
      <c r="C4194" s="30">
        <v>236.94</v>
      </c>
      <c r="D4194" s="30">
        <v>233.55</v>
      </c>
      <c r="E4194" s="30">
        <v>236.52</v>
      </c>
    </row>
    <row r="4195" spans="1:5" x14ac:dyDescent="0.3">
      <c r="A4195" s="31">
        <v>39268</v>
      </c>
      <c r="B4195" s="30">
        <v>233.83</v>
      </c>
      <c r="C4195" s="30">
        <v>237.03</v>
      </c>
      <c r="D4195" s="30">
        <v>233.31</v>
      </c>
      <c r="E4195" s="30">
        <v>234.75</v>
      </c>
    </row>
    <row r="4196" spans="1:5" x14ac:dyDescent="0.3">
      <c r="A4196" s="31">
        <v>39267</v>
      </c>
      <c r="B4196" s="30">
        <v>230.61</v>
      </c>
      <c r="C4196" s="30">
        <v>233.57</v>
      </c>
      <c r="D4196" s="30">
        <v>230.38</v>
      </c>
      <c r="E4196" s="30">
        <v>233.43</v>
      </c>
    </row>
    <row r="4197" spans="1:5" x14ac:dyDescent="0.3">
      <c r="A4197" s="31">
        <v>39266</v>
      </c>
      <c r="B4197" s="30">
        <v>227.29</v>
      </c>
      <c r="C4197" s="30">
        <v>229.45</v>
      </c>
      <c r="D4197" s="30">
        <v>226.7</v>
      </c>
      <c r="E4197" s="30">
        <v>229.29</v>
      </c>
    </row>
    <row r="4198" spans="1:5" x14ac:dyDescent="0.3">
      <c r="A4198" s="31">
        <v>39265</v>
      </c>
      <c r="B4198" s="30">
        <v>220.88</v>
      </c>
      <c r="C4198" s="30">
        <v>224.78</v>
      </c>
      <c r="D4198" s="30">
        <v>220.13</v>
      </c>
      <c r="E4198" s="30">
        <v>224.75</v>
      </c>
    </row>
    <row r="4199" spans="1:5" x14ac:dyDescent="0.3">
      <c r="A4199" s="31">
        <v>39262</v>
      </c>
      <c r="B4199" s="30">
        <v>223.09</v>
      </c>
      <c r="C4199" s="30">
        <v>224.37</v>
      </c>
      <c r="D4199" s="30">
        <v>221.24</v>
      </c>
      <c r="E4199" s="30">
        <v>221.31</v>
      </c>
    </row>
    <row r="4200" spans="1:5" x14ac:dyDescent="0.3">
      <c r="A4200" s="31">
        <v>39261</v>
      </c>
      <c r="B4200" s="30">
        <v>221.93</v>
      </c>
      <c r="C4200" s="30">
        <v>222.69</v>
      </c>
      <c r="D4200" s="30">
        <v>220.8</v>
      </c>
      <c r="E4200" s="30">
        <v>222.6</v>
      </c>
    </row>
    <row r="4201" spans="1:5" x14ac:dyDescent="0.3">
      <c r="A4201" s="31">
        <v>39260</v>
      </c>
      <c r="B4201" s="30">
        <v>222.34</v>
      </c>
      <c r="C4201" s="30">
        <v>222.34</v>
      </c>
      <c r="D4201" s="30">
        <v>219.36</v>
      </c>
      <c r="E4201" s="30">
        <v>220.35</v>
      </c>
    </row>
    <row r="4202" spans="1:5" x14ac:dyDescent="0.3">
      <c r="A4202" s="31">
        <v>39259</v>
      </c>
      <c r="B4202" s="30">
        <v>223.92</v>
      </c>
      <c r="C4202" s="30">
        <v>224.73</v>
      </c>
      <c r="D4202" s="30">
        <v>220.36</v>
      </c>
      <c r="E4202" s="30">
        <v>222.43</v>
      </c>
    </row>
    <row r="4203" spans="1:5" x14ac:dyDescent="0.3">
      <c r="A4203" s="31">
        <v>39258</v>
      </c>
      <c r="B4203" s="30">
        <v>222.73</v>
      </c>
      <c r="C4203" s="30">
        <v>227.1</v>
      </c>
      <c r="D4203" s="30">
        <v>222.04</v>
      </c>
      <c r="E4203" s="30">
        <v>223.4</v>
      </c>
    </row>
    <row r="4204" spans="1:5" x14ac:dyDescent="0.3">
      <c r="A4204" s="31">
        <v>39255</v>
      </c>
      <c r="B4204" s="30">
        <v>228.65</v>
      </c>
      <c r="C4204" s="30">
        <v>228.86</v>
      </c>
      <c r="D4204" s="30">
        <v>223.61</v>
      </c>
      <c r="E4204" s="30">
        <v>224.95</v>
      </c>
    </row>
    <row r="4205" spans="1:5" x14ac:dyDescent="0.3">
      <c r="A4205" s="31">
        <v>39254</v>
      </c>
      <c r="B4205" s="30">
        <v>225.65</v>
      </c>
      <c r="C4205" s="30">
        <v>229.08</v>
      </c>
      <c r="D4205" s="30">
        <v>224.83</v>
      </c>
      <c r="E4205" s="30">
        <v>227.81</v>
      </c>
    </row>
    <row r="4206" spans="1:5" x14ac:dyDescent="0.3">
      <c r="A4206" s="31">
        <v>39253</v>
      </c>
      <c r="B4206" s="30">
        <v>229.76</v>
      </c>
      <c r="C4206" s="30">
        <v>229.79</v>
      </c>
      <c r="D4206" s="30">
        <v>225.8</v>
      </c>
      <c r="E4206" s="30">
        <v>226.58</v>
      </c>
    </row>
    <row r="4207" spans="1:5" x14ac:dyDescent="0.3">
      <c r="A4207" s="31">
        <v>39252</v>
      </c>
      <c r="B4207" s="30">
        <v>229.75</v>
      </c>
      <c r="C4207" s="30">
        <v>229.75</v>
      </c>
      <c r="D4207" s="30">
        <v>227.35</v>
      </c>
      <c r="E4207" s="30">
        <v>229.04</v>
      </c>
    </row>
    <row r="4208" spans="1:5" x14ac:dyDescent="0.3">
      <c r="A4208" s="31">
        <v>39251</v>
      </c>
      <c r="B4208" s="30">
        <v>226.27</v>
      </c>
      <c r="C4208" s="30">
        <v>228.89</v>
      </c>
      <c r="D4208" s="30">
        <v>225.92</v>
      </c>
      <c r="E4208" s="30">
        <v>228.8</v>
      </c>
    </row>
    <row r="4209" spans="1:5" x14ac:dyDescent="0.3">
      <c r="A4209" s="31">
        <v>39248</v>
      </c>
      <c r="B4209" s="30">
        <v>224.85</v>
      </c>
      <c r="C4209" s="30">
        <v>225.26</v>
      </c>
      <c r="D4209" s="30">
        <v>223.53</v>
      </c>
      <c r="E4209" s="30">
        <v>224.61</v>
      </c>
    </row>
    <row r="4210" spans="1:5" x14ac:dyDescent="0.3">
      <c r="A4210" s="31">
        <v>39247</v>
      </c>
      <c r="B4210" s="30">
        <v>221.05</v>
      </c>
      <c r="C4210" s="30">
        <v>224.46</v>
      </c>
      <c r="D4210" s="30">
        <v>220.87</v>
      </c>
      <c r="E4210" s="30">
        <v>224.46</v>
      </c>
    </row>
    <row r="4211" spans="1:5" x14ac:dyDescent="0.3">
      <c r="A4211" s="31">
        <v>39246</v>
      </c>
      <c r="B4211" s="30">
        <v>218.72</v>
      </c>
      <c r="C4211" s="30">
        <v>219.9</v>
      </c>
      <c r="D4211" s="30">
        <v>217.8</v>
      </c>
      <c r="E4211" s="30">
        <v>218.59</v>
      </c>
    </row>
    <row r="4212" spans="1:5" x14ac:dyDescent="0.3">
      <c r="A4212" s="31">
        <v>39245</v>
      </c>
      <c r="B4212" s="30">
        <v>218.02</v>
      </c>
      <c r="C4212" s="30">
        <v>220.07</v>
      </c>
      <c r="D4212" s="30">
        <v>217.78</v>
      </c>
      <c r="E4212" s="30">
        <v>219.94</v>
      </c>
    </row>
    <row r="4213" spans="1:5" x14ac:dyDescent="0.3">
      <c r="A4213" s="31">
        <v>39244</v>
      </c>
      <c r="B4213" s="30">
        <v>221.38</v>
      </c>
      <c r="C4213" s="30">
        <v>221.7</v>
      </c>
      <c r="D4213" s="30">
        <v>217.62</v>
      </c>
      <c r="E4213" s="30">
        <v>218.39</v>
      </c>
    </row>
    <row r="4214" spans="1:5" x14ac:dyDescent="0.3">
      <c r="A4214" s="31">
        <v>39241</v>
      </c>
      <c r="B4214" s="30">
        <v>220.7</v>
      </c>
      <c r="C4214" s="30">
        <v>221.17</v>
      </c>
      <c r="D4214" s="30">
        <v>218.36</v>
      </c>
      <c r="E4214" s="30">
        <v>219.8</v>
      </c>
    </row>
    <row r="4215" spans="1:5" x14ac:dyDescent="0.3">
      <c r="A4215" s="31">
        <v>39240</v>
      </c>
      <c r="B4215" s="30">
        <v>219.75</v>
      </c>
      <c r="C4215" s="30">
        <v>223.25</v>
      </c>
      <c r="D4215" s="30">
        <v>219.04</v>
      </c>
      <c r="E4215" s="30">
        <v>223.17</v>
      </c>
    </row>
    <row r="4216" spans="1:5" x14ac:dyDescent="0.3">
      <c r="A4216" s="31">
        <v>39238</v>
      </c>
      <c r="B4216" s="30">
        <v>221.58</v>
      </c>
      <c r="C4216" s="30">
        <v>222.97</v>
      </c>
      <c r="D4216" s="30">
        <v>219.6</v>
      </c>
      <c r="E4216" s="30">
        <v>222.37</v>
      </c>
    </row>
    <row r="4217" spans="1:5" x14ac:dyDescent="0.3">
      <c r="A4217" s="31">
        <v>39237</v>
      </c>
      <c r="B4217" s="30">
        <v>221.04</v>
      </c>
      <c r="C4217" s="30">
        <v>222.55</v>
      </c>
      <c r="D4217" s="30">
        <v>218.68</v>
      </c>
      <c r="E4217" s="30">
        <v>221.9</v>
      </c>
    </row>
    <row r="4218" spans="1:5" x14ac:dyDescent="0.3">
      <c r="A4218" s="31">
        <v>39234</v>
      </c>
      <c r="B4218" s="30">
        <v>218.01</v>
      </c>
      <c r="C4218" s="30">
        <v>222.38</v>
      </c>
      <c r="D4218" s="30">
        <v>217.3</v>
      </c>
      <c r="E4218" s="30">
        <v>218.74</v>
      </c>
    </row>
    <row r="4219" spans="1:5" x14ac:dyDescent="0.3">
      <c r="A4219" s="31">
        <v>39233</v>
      </c>
      <c r="B4219" s="30">
        <v>214.34</v>
      </c>
      <c r="C4219" s="30">
        <v>216.67</v>
      </c>
      <c r="D4219" s="30">
        <v>213.58</v>
      </c>
      <c r="E4219" s="30">
        <v>216.45</v>
      </c>
    </row>
    <row r="4220" spans="1:5" x14ac:dyDescent="0.3">
      <c r="A4220" s="31">
        <v>39232</v>
      </c>
      <c r="B4220" s="30">
        <v>211.93</v>
      </c>
      <c r="C4220" s="30">
        <v>211.97</v>
      </c>
      <c r="D4220" s="30">
        <v>208.82</v>
      </c>
      <c r="E4220" s="30">
        <v>211.76</v>
      </c>
    </row>
    <row r="4221" spans="1:5" x14ac:dyDescent="0.3">
      <c r="A4221" s="31">
        <v>39231</v>
      </c>
      <c r="B4221" s="30">
        <v>212.38</v>
      </c>
      <c r="C4221" s="30">
        <v>212.81</v>
      </c>
      <c r="D4221" s="30">
        <v>210.87</v>
      </c>
      <c r="E4221" s="30">
        <v>212.06</v>
      </c>
    </row>
    <row r="4222" spans="1:5" x14ac:dyDescent="0.3">
      <c r="A4222" s="31">
        <v>39230</v>
      </c>
      <c r="B4222" s="30">
        <v>211.17</v>
      </c>
      <c r="C4222" s="30">
        <v>212.05</v>
      </c>
      <c r="D4222" s="30">
        <v>210.56</v>
      </c>
      <c r="E4222" s="30">
        <v>211.88</v>
      </c>
    </row>
    <row r="4223" spans="1:5" x14ac:dyDescent="0.3">
      <c r="A4223" s="31">
        <v>39227</v>
      </c>
      <c r="B4223" s="30">
        <v>208.83</v>
      </c>
      <c r="C4223" s="30">
        <v>210.7</v>
      </c>
      <c r="D4223" s="30">
        <v>208.63</v>
      </c>
      <c r="E4223" s="30">
        <v>210.54</v>
      </c>
    </row>
    <row r="4224" spans="1:5" x14ac:dyDescent="0.3">
      <c r="A4224" s="31">
        <v>39225</v>
      </c>
      <c r="B4224" s="30">
        <v>211.22</v>
      </c>
      <c r="C4224" s="30">
        <v>211.87</v>
      </c>
      <c r="D4224" s="30">
        <v>210.14</v>
      </c>
      <c r="E4224" s="30">
        <v>211.15</v>
      </c>
    </row>
    <row r="4225" spans="1:5" x14ac:dyDescent="0.3">
      <c r="A4225" s="31">
        <v>39224</v>
      </c>
      <c r="B4225" s="30">
        <v>209.33</v>
      </c>
      <c r="C4225" s="30">
        <v>210.74</v>
      </c>
      <c r="D4225" s="30">
        <v>208.47</v>
      </c>
      <c r="E4225" s="30">
        <v>210.69</v>
      </c>
    </row>
    <row r="4226" spans="1:5" x14ac:dyDescent="0.3">
      <c r="A4226" s="31">
        <v>39223</v>
      </c>
      <c r="B4226" s="30">
        <v>205.44</v>
      </c>
      <c r="C4226" s="30">
        <v>208.86</v>
      </c>
      <c r="D4226" s="30">
        <v>205.41</v>
      </c>
      <c r="E4226" s="30">
        <v>208.74</v>
      </c>
    </row>
    <row r="4227" spans="1:5" x14ac:dyDescent="0.3">
      <c r="A4227" s="31">
        <v>39220</v>
      </c>
      <c r="B4227" s="30">
        <v>206.96</v>
      </c>
      <c r="C4227" s="30">
        <v>207.58</v>
      </c>
      <c r="D4227" s="30">
        <v>205.17</v>
      </c>
      <c r="E4227" s="30">
        <v>206.69</v>
      </c>
    </row>
    <row r="4228" spans="1:5" x14ac:dyDescent="0.3">
      <c r="A4228" s="31">
        <v>39219</v>
      </c>
      <c r="B4228" s="30">
        <v>207.32</v>
      </c>
      <c r="C4228" s="30">
        <v>207.49</v>
      </c>
      <c r="D4228" s="30">
        <v>206.48</v>
      </c>
      <c r="E4228" s="30">
        <v>207.35</v>
      </c>
    </row>
    <row r="4229" spans="1:5" x14ac:dyDescent="0.3">
      <c r="A4229" s="31">
        <v>39218</v>
      </c>
      <c r="B4229" s="30">
        <v>204.42</v>
      </c>
      <c r="C4229" s="30">
        <v>205.73</v>
      </c>
      <c r="D4229" s="30">
        <v>203.79</v>
      </c>
      <c r="E4229" s="30">
        <v>205.62</v>
      </c>
    </row>
    <row r="4230" spans="1:5" x14ac:dyDescent="0.3">
      <c r="A4230" s="31">
        <v>39217</v>
      </c>
      <c r="B4230" s="30">
        <v>205.54</v>
      </c>
      <c r="C4230" s="30">
        <v>207.13</v>
      </c>
      <c r="D4230" s="30">
        <v>204.12</v>
      </c>
      <c r="E4230" s="30">
        <v>204.22</v>
      </c>
    </row>
    <row r="4231" spans="1:5" x14ac:dyDescent="0.3">
      <c r="A4231" s="31">
        <v>39216</v>
      </c>
      <c r="B4231" s="30">
        <v>207.12</v>
      </c>
      <c r="C4231" s="30">
        <v>208.46</v>
      </c>
      <c r="D4231" s="30">
        <v>205.47</v>
      </c>
      <c r="E4231" s="30">
        <v>206.28</v>
      </c>
    </row>
    <row r="4232" spans="1:5" x14ac:dyDescent="0.3">
      <c r="A4232" s="31">
        <v>39213</v>
      </c>
      <c r="B4232" s="30">
        <v>204.14</v>
      </c>
      <c r="C4232" s="30">
        <v>206.24</v>
      </c>
      <c r="D4232" s="30">
        <v>203.33</v>
      </c>
      <c r="E4232" s="30">
        <v>206.06</v>
      </c>
    </row>
    <row r="4233" spans="1:5" x14ac:dyDescent="0.3">
      <c r="A4233" s="31">
        <v>39212</v>
      </c>
      <c r="B4233" s="30">
        <v>205.94</v>
      </c>
      <c r="C4233" s="30">
        <v>207.81</v>
      </c>
      <c r="D4233" s="30">
        <v>205.51</v>
      </c>
      <c r="E4233" s="30">
        <v>205.51</v>
      </c>
    </row>
    <row r="4234" spans="1:5" x14ac:dyDescent="0.3">
      <c r="A4234" s="31">
        <v>39211</v>
      </c>
      <c r="B4234" s="30">
        <v>203.47</v>
      </c>
      <c r="C4234" s="30">
        <v>204.77</v>
      </c>
      <c r="D4234" s="30">
        <v>202.78</v>
      </c>
      <c r="E4234" s="30">
        <v>204.77</v>
      </c>
    </row>
    <row r="4235" spans="1:5" x14ac:dyDescent="0.3">
      <c r="A4235" s="31">
        <v>39210</v>
      </c>
      <c r="B4235" s="30">
        <v>203.64</v>
      </c>
      <c r="C4235" s="30">
        <v>204.29</v>
      </c>
      <c r="D4235" s="30">
        <v>202.76</v>
      </c>
      <c r="E4235" s="30">
        <v>203.51</v>
      </c>
    </row>
    <row r="4236" spans="1:5" x14ac:dyDescent="0.3">
      <c r="A4236" s="31">
        <v>39209</v>
      </c>
      <c r="B4236" s="30">
        <v>202.45</v>
      </c>
      <c r="C4236" s="30">
        <v>203.8</v>
      </c>
      <c r="D4236" s="30">
        <v>202.42</v>
      </c>
      <c r="E4236" s="30">
        <v>203.57</v>
      </c>
    </row>
    <row r="4237" spans="1:5" x14ac:dyDescent="0.3">
      <c r="A4237" s="31">
        <v>39206</v>
      </c>
      <c r="B4237" s="30">
        <v>201.1</v>
      </c>
      <c r="C4237" s="30">
        <v>201.56</v>
      </c>
      <c r="D4237" s="30">
        <v>200.29</v>
      </c>
      <c r="E4237" s="30">
        <v>201.56</v>
      </c>
    </row>
    <row r="4238" spans="1:5" x14ac:dyDescent="0.3">
      <c r="A4238" s="31">
        <v>39205</v>
      </c>
      <c r="B4238" s="30">
        <v>201.12</v>
      </c>
      <c r="C4238" s="30">
        <v>201.24</v>
      </c>
      <c r="D4238" s="30">
        <v>200</v>
      </c>
      <c r="E4238" s="30">
        <v>200.67</v>
      </c>
    </row>
    <row r="4239" spans="1:5" x14ac:dyDescent="0.3">
      <c r="A4239" s="31">
        <v>39204</v>
      </c>
      <c r="B4239" s="30">
        <v>199.76</v>
      </c>
      <c r="C4239" s="30">
        <v>200.43</v>
      </c>
      <c r="D4239" s="30">
        <v>199.09</v>
      </c>
      <c r="E4239" s="30">
        <v>199.86</v>
      </c>
    </row>
    <row r="4240" spans="1:5" x14ac:dyDescent="0.3">
      <c r="A4240" s="31">
        <v>39202</v>
      </c>
      <c r="B4240" s="30">
        <v>197.9</v>
      </c>
      <c r="C4240" s="30">
        <v>198.55</v>
      </c>
      <c r="D4240" s="30">
        <v>196.88</v>
      </c>
      <c r="E4240" s="30">
        <v>198.55</v>
      </c>
    </row>
    <row r="4241" spans="1:5" x14ac:dyDescent="0.3">
      <c r="A4241" s="31">
        <v>39199</v>
      </c>
      <c r="B4241" s="30">
        <v>198.76</v>
      </c>
      <c r="C4241" s="30">
        <v>199.53</v>
      </c>
      <c r="D4241" s="30">
        <v>197.5</v>
      </c>
      <c r="E4241" s="30">
        <v>198.28</v>
      </c>
    </row>
    <row r="4242" spans="1:5" x14ac:dyDescent="0.3">
      <c r="A4242" s="31">
        <v>39198</v>
      </c>
      <c r="B4242" s="30">
        <v>200.4</v>
      </c>
      <c r="C4242" s="30">
        <v>201.23</v>
      </c>
      <c r="D4242" s="30">
        <v>199.7</v>
      </c>
      <c r="E4242" s="30">
        <v>199.75</v>
      </c>
    </row>
    <row r="4243" spans="1:5" x14ac:dyDescent="0.3">
      <c r="A4243" s="31">
        <v>39197</v>
      </c>
      <c r="B4243" s="30">
        <v>200.16</v>
      </c>
      <c r="C4243" s="30">
        <v>200.27</v>
      </c>
      <c r="D4243" s="30">
        <v>197.17</v>
      </c>
      <c r="E4243" s="30">
        <v>198.43</v>
      </c>
    </row>
    <row r="4244" spans="1:5" x14ac:dyDescent="0.3">
      <c r="A4244" s="31">
        <v>39196</v>
      </c>
      <c r="B4244" s="30">
        <v>198.69</v>
      </c>
      <c r="C4244" s="30">
        <v>200.21</v>
      </c>
      <c r="D4244" s="30">
        <v>197.68</v>
      </c>
      <c r="E4244" s="30">
        <v>200.02</v>
      </c>
    </row>
    <row r="4245" spans="1:5" x14ac:dyDescent="0.3">
      <c r="A4245" s="31">
        <v>39195</v>
      </c>
      <c r="B4245" s="30">
        <v>198.82</v>
      </c>
      <c r="C4245" s="30">
        <v>199.88</v>
      </c>
      <c r="D4245" s="30">
        <v>197.67</v>
      </c>
      <c r="E4245" s="30">
        <v>198.62</v>
      </c>
    </row>
    <row r="4246" spans="1:5" x14ac:dyDescent="0.3">
      <c r="A4246" s="31">
        <v>39192</v>
      </c>
      <c r="B4246" s="30">
        <v>195.27</v>
      </c>
      <c r="C4246" s="30">
        <v>197.24</v>
      </c>
      <c r="D4246" s="30">
        <v>195.27</v>
      </c>
      <c r="E4246" s="30">
        <v>197.24</v>
      </c>
    </row>
    <row r="4247" spans="1:5" x14ac:dyDescent="0.3">
      <c r="A4247" s="31">
        <v>39191</v>
      </c>
      <c r="B4247" s="30">
        <v>197.6</v>
      </c>
      <c r="C4247" s="30">
        <v>197.67</v>
      </c>
      <c r="D4247" s="30">
        <v>193.51</v>
      </c>
      <c r="E4247" s="30">
        <v>194.59</v>
      </c>
    </row>
    <row r="4248" spans="1:5" x14ac:dyDescent="0.3">
      <c r="A4248" s="31">
        <v>39190</v>
      </c>
      <c r="B4248" s="30">
        <v>197.04</v>
      </c>
      <c r="C4248" s="30">
        <v>197.86</v>
      </c>
      <c r="D4248" s="30">
        <v>196.64</v>
      </c>
      <c r="E4248" s="30">
        <v>197.31</v>
      </c>
    </row>
    <row r="4249" spans="1:5" x14ac:dyDescent="0.3">
      <c r="A4249" s="31">
        <v>39189</v>
      </c>
      <c r="B4249" s="30">
        <v>197.92</v>
      </c>
      <c r="C4249" s="30">
        <v>197.96</v>
      </c>
      <c r="D4249" s="30">
        <v>195.97</v>
      </c>
      <c r="E4249" s="30">
        <v>196.57</v>
      </c>
    </row>
    <row r="4250" spans="1:5" x14ac:dyDescent="0.3">
      <c r="A4250" s="31">
        <v>39188</v>
      </c>
      <c r="B4250" s="30">
        <v>196.24</v>
      </c>
      <c r="C4250" s="30">
        <v>197.29</v>
      </c>
      <c r="D4250" s="30">
        <v>195.65</v>
      </c>
      <c r="E4250" s="30">
        <v>197.1</v>
      </c>
    </row>
    <row r="4251" spans="1:5" x14ac:dyDescent="0.3">
      <c r="A4251" s="31">
        <v>39185</v>
      </c>
      <c r="B4251" s="30">
        <v>196.43</v>
      </c>
      <c r="C4251" s="30">
        <v>196.77</v>
      </c>
      <c r="D4251" s="30">
        <v>194.83</v>
      </c>
      <c r="E4251" s="30">
        <v>195.85</v>
      </c>
    </row>
    <row r="4252" spans="1:5" x14ac:dyDescent="0.3">
      <c r="A4252" s="31">
        <v>39184</v>
      </c>
      <c r="B4252" s="30">
        <v>194.77</v>
      </c>
      <c r="C4252" s="30">
        <v>196.82</v>
      </c>
      <c r="D4252" s="30">
        <v>194.38</v>
      </c>
      <c r="E4252" s="30">
        <v>196.81</v>
      </c>
    </row>
    <row r="4253" spans="1:5" x14ac:dyDescent="0.3">
      <c r="A4253" s="31">
        <v>39183</v>
      </c>
      <c r="B4253" s="30">
        <v>194.75</v>
      </c>
      <c r="C4253" s="30">
        <v>196.15</v>
      </c>
      <c r="D4253" s="30">
        <v>194.56</v>
      </c>
      <c r="E4253" s="30">
        <v>195.27</v>
      </c>
    </row>
    <row r="4254" spans="1:5" x14ac:dyDescent="0.3">
      <c r="A4254" s="31">
        <v>39182</v>
      </c>
      <c r="B4254" s="30">
        <v>193.75</v>
      </c>
      <c r="C4254" s="30">
        <v>193.94</v>
      </c>
      <c r="D4254" s="30">
        <v>192.6</v>
      </c>
      <c r="E4254" s="30">
        <v>193.55</v>
      </c>
    </row>
    <row r="4255" spans="1:5" x14ac:dyDescent="0.3">
      <c r="A4255" s="31">
        <v>39181</v>
      </c>
      <c r="B4255" s="30">
        <v>192.4</v>
      </c>
      <c r="C4255" s="30">
        <v>193.92</v>
      </c>
      <c r="D4255" s="30">
        <v>192.34</v>
      </c>
      <c r="E4255" s="30">
        <v>193.85</v>
      </c>
    </row>
    <row r="4256" spans="1:5" x14ac:dyDescent="0.3">
      <c r="A4256" s="31">
        <v>39178</v>
      </c>
      <c r="B4256" s="30">
        <v>192.22</v>
      </c>
      <c r="C4256" s="30">
        <v>192.34</v>
      </c>
      <c r="D4256" s="30">
        <v>190.8</v>
      </c>
      <c r="E4256" s="30">
        <v>191.63</v>
      </c>
    </row>
    <row r="4257" spans="1:5" x14ac:dyDescent="0.3">
      <c r="A4257" s="31">
        <v>39177</v>
      </c>
      <c r="B4257" s="30">
        <v>192</v>
      </c>
      <c r="C4257" s="30">
        <v>192.07</v>
      </c>
      <c r="D4257" s="30">
        <v>190.99</v>
      </c>
      <c r="E4257" s="30">
        <v>191.41</v>
      </c>
    </row>
    <row r="4258" spans="1:5" x14ac:dyDescent="0.3">
      <c r="A4258" s="31">
        <v>39176</v>
      </c>
      <c r="B4258" s="30">
        <v>190.59</v>
      </c>
      <c r="C4258" s="30">
        <v>191.98</v>
      </c>
      <c r="D4258" s="30">
        <v>190</v>
      </c>
      <c r="E4258" s="30">
        <v>191.77</v>
      </c>
    </row>
    <row r="4259" spans="1:5" x14ac:dyDescent="0.3">
      <c r="A4259" s="31">
        <v>39175</v>
      </c>
      <c r="B4259" s="30">
        <v>189.1</v>
      </c>
      <c r="C4259" s="30">
        <v>189.26</v>
      </c>
      <c r="D4259" s="30">
        <v>187.67</v>
      </c>
      <c r="E4259" s="30">
        <v>189.12</v>
      </c>
    </row>
    <row r="4260" spans="1:5" x14ac:dyDescent="0.3">
      <c r="A4260" s="31">
        <v>39174</v>
      </c>
      <c r="B4260" s="30">
        <v>188.05</v>
      </c>
      <c r="C4260" s="30">
        <v>189.25</v>
      </c>
      <c r="D4260" s="30">
        <v>187.97</v>
      </c>
      <c r="E4260" s="30">
        <v>188.56</v>
      </c>
    </row>
    <row r="4261" spans="1:5" x14ac:dyDescent="0.3">
      <c r="A4261" s="31">
        <v>39171</v>
      </c>
      <c r="B4261" s="30">
        <v>188.33</v>
      </c>
      <c r="C4261" s="30">
        <v>188.58</v>
      </c>
      <c r="D4261" s="30">
        <v>186.98</v>
      </c>
      <c r="E4261" s="30">
        <v>187.6</v>
      </c>
    </row>
    <row r="4262" spans="1:5" x14ac:dyDescent="0.3">
      <c r="A4262" s="31">
        <v>39170</v>
      </c>
      <c r="B4262" s="30">
        <v>185.32</v>
      </c>
      <c r="C4262" s="30">
        <v>187.78</v>
      </c>
      <c r="D4262" s="30">
        <v>185.01</v>
      </c>
      <c r="E4262" s="30">
        <v>187.44</v>
      </c>
    </row>
    <row r="4263" spans="1:5" x14ac:dyDescent="0.3">
      <c r="A4263" s="31">
        <v>39169</v>
      </c>
      <c r="B4263" s="30">
        <v>187.48</v>
      </c>
      <c r="C4263" s="30">
        <v>188.21</v>
      </c>
      <c r="D4263" s="30">
        <v>185.06</v>
      </c>
      <c r="E4263" s="30">
        <v>185.96</v>
      </c>
    </row>
    <row r="4264" spans="1:5" x14ac:dyDescent="0.3">
      <c r="A4264" s="31">
        <v>39168</v>
      </c>
      <c r="B4264" s="30">
        <v>187.21</v>
      </c>
      <c r="C4264" s="30">
        <v>188.18</v>
      </c>
      <c r="D4264" s="30">
        <v>186.19</v>
      </c>
      <c r="E4264" s="30">
        <v>187.68</v>
      </c>
    </row>
    <row r="4265" spans="1:5" x14ac:dyDescent="0.3">
      <c r="A4265" s="31">
        <v>39167</v>
      </c>
      <c r="B4265" s="30">
        <v>187.41</v>
      </c>
      <c r="C4265" s="30">
        <v>188.09</v>
      </c>
      <c r="D4265" s="30">
        <v>186.43</v>
      </c>
      <c r="E4265" s="30">
        <v>187.19</v>
      </c>
    </row>
    <row r="4266" spans="1:5" x14ac:dyDescent="0.3">
      <c r="A4266" s="31">
        <v>39164</v>
      </c>
      <c r="B4266" s="30">
        <v>187.39</v>
      </c>
      <c r="C4266" s="30">
        <v>187.98</v>
      </c>
      <c r="D4266" s="30">
        <v>186.33</v>
      </c>
      <c r="E4266" s="30">
        <v>186.89</v>
      </c>
    </row>
    <row r="4267" spans="1:5" x14ac:dyDescent="0.3">
      <c r="A4267" s="31">
        <v>39163</v>
      </c>
      <c r="B4267" s="30">
        <v>187.48</v>
      </c>
      <c r="C4267" s="30">
        <v>188.13</v>
      </c>
      <c r="D4267" s="30">
        <v>186.97</v>
      </c>
      <c r="E4267" s="30">
        <v>187.15</v>
      </c>
    </row>
    <row r="4268" spans="1:5" x14ac:dyDescent="0.3">
      <c r="A4268" s="31">
        <v>39162</v>
      </c>
      <c r="B4268" s="30">
        <v>186.58</v>
      </c>
      <c r="C4268" s="30">
        <v>187.49</v>
      </c>
      <c r="D4268" s="30">
        <v>185.22</v>
      </c>
      <c r="E4268" s="30">
        <v>186.24</v>
      </c>
    </row>
    <row r="4269" spans="1:5" x14ac:dyDescent="0.3">
      <c r="A4269" s="31">
        <v>39161</v>
      </c>
      <c r="B4269" s="30">
        <v>187.02</v>
      </c>
      <c r="C4269" s="30">
        <v>187.07</v>
      </c>
      <c r="D4269" s="30">
        <v>185.82</v>
      </c>
      <c r="E4269" s="30">
        <v>186.34</v>
      </c>
    </row>
    <row r="4270" spans="1:5" x14ac:dyDescent="0.3">
      <c r="A4270" s="31">
        <v>39160</v>
      </c>
      <c r="B4270" s="30">
        <v>184.01</v>
      </c>
      <c r="C4270" s="30">
        <v>186.55</v>
      </c>
      <c r="D4270" s="30">
        <v>183.4</v>
      </c>
      <c r="E4270" s="30">
        <v>186.31</v>
      </c>
    </row>
    <row r="4271" spans="1:5" x14ac:dyDescent="0.3">
      <c r="A4271" s="31">
        <v>39157</v>
      </c>
      <c r="B4271" s="30">
        <v>184.59</v>
      </c>
      <c r="C4271" s="30">
        <v>185</v>
      </c>
      <c r="D4271" s="30">
        <v>182.84</v>
      </c>
      <c r="E4271" s="30">
        <v>184.42</v>
      </c>
    </row>
    <row r="4272" spans="1:5" x14ac:dyDescent="0.3">
      <c r="A4272" s="31">
        <v>39156</v>
      </c>
      <c r="B4272" s="30">
        <v>183.35</v>
      </c>
      <c r="C4272" s="30">
        <v>184.75</v>
      </c>
      <c r="D4272" s="30">
        <v>182.79</v>
      </c>
      <c r="E4272" s="30">
        <v>184.41</v>
      </c>
    </row>
    <row r="4273" spans="1:5" x14ac:dyDescent="0.3">
      <c r="A4273" s="31">
        <v>39155</v>
      </c>
      <c r="B4273" s="30">
        <v>182.2</v>
      </c>
      <c r="C4273" s="30">
        <v>183.17</v>
      </c>
      <c r="D4273" s="30">
        <v>181.54</v>
      </c>
      <c r="E4273" s="30">
        <v>181.81</v>
      </c>
    </row>
    <row r="4274" spans="1:5" x14ac:dyDescent="0.3">
      <c r="A4274" s="31">
        <v>39154</v>
      </c>
      <c r="B4274" s="30">
        <v>186.32</v>
      </c>
      <c r="C4274" s="30">
        <v>186.42</v>
      </c>
      <c r="D4274" s="30">
        <v>185.23</v>
      </c>
      <c r="E4274" s="30">
        <v>185.72</v>
      </c>
    </row>
    <row r="4275" spans="1:5" x14ac:dyDescent="0.3">
      <c r="A4275" s="31">
        <v>39153</v>
      </c>
      <c r="B4275" s="30">
        <v>184.7</v>
      </c>
      <c r="C4275" s="30">
        <v>186.42</v>
      </c>
      <c r="D4275" s="30">
        <v>184.7</v>
      </c>
      <c r="E4275" s="30">
        <v>186.36</v>
      </c>
    </row>
    <row r="4276" spans="1:5" x14ac:dyDescent="0.3">
      <c r="A4276" s="31">
        <v>39150</v>
      </c>
      <c r="B4276" s="30">
        <v>185.24</v>
      </c>
      <c r="C4276" s="30">
        <v>185.43</v>
      </c>
      <c r="D4276" s="30">
        <v>182.83</v>
      </c>
      <c r="E4276" s="30">
        <v>183.87</v>
      </c>
    </row>
    <row r="4277" spans="1:5" x14ac:dyDescent="0.3">
      <c r="A4277" s="31">
        <v>39149</v>
      </c>
      <c r="B4277" s="30">
        <v>182.07</v>
      </c>
      <c r="C4277" s="30">
        <v>185.31</v>
      </c>
      <c r="D4277" s="30">
        <v>181.93</v>
      </c>
      <c r="E4277" s="30">
        <v>183.94</v>
      </c>
    </row>
    <row r="4278" spans="1:5" x14ac:dyDescent="0.3">
      <c r="A4278" s="31">
        <v>39148</v>
      </c>
      <c r="B4278" s="30">
        <v>182.9</v>
      </c>
      <c r="C4278" s="30">
        <v>182.91</v>
      </c>
      <c r="D4278" s="30">
        <v>180.46</v>
      </c>
      <c r="E4278" s="30">
        <v>182.36</v>
      </c>
    </row>
    <row r="4279" spans="1:5" x14ac:dyDescent="0.3">
      <c r="A4279" s="31">
        <v>39147</v>
      </c>
      <c r="B4279" s="30">
        <v>178.66</v>
      </c>
      <c r="C4279" s="30">
        <v>181.42</v>
      </c>
      <c r="D4279" s="30">
        <v>178.66</v>
      </c>
      <c r="E4279" s="30">
        <v>181.23</v>
      </c>
    </row>
    <row r="4280" spans="1:5" x14ac:dyDescent="0.3">
      <c r="A4280" s="31">
        <v>39146</v>
      </c>
      <c r="B4280" s="30">
        <v>180.94</v>
      </c>
      <c r="C4280" s="30">
        <v>181.45</v>
      </c>
      <c r="D4280" s="30">
        <v>177.61</v>
      </c>
      <c r="E4280" s="30">
        <v>177.69</v>
      </c>
    </row>
    <row r="4281" spans="1:5" x14ac:dyDescent="0.3">
      <c r="A4281" s="31">
        <v>39143</v>
      </c>
      <c r="B4281" s="30">
        <v>181.87</v>
      </c>
      <c r="C4281" s="30">
        <v>184.02</v>
      </c>
      <c r="D4281" s="30">
        <v>181.69</v>
      </c>
      <c r="E4281" s="30">
        <v>182.78</v>
      </c>
    </row>
    <row r="4282" spans="1:5" x14ac:dyDescent="0.3">
      <c r="A4282" s="31">
        <v>39141</v>
      </c>
      <c r="B4282" s="30">
        <v>180.5</v>
      </c>
      <c r="C4282" s="30">
        <v>183.2</v>
      </c>
      <c r="D4282" s="30">
        <v>180.27</v>
      </c>
      <c r="E4282" s="30">
        <v>183.2</v>
      </c>
    </row>
    <row r="4283" spans="1:5" x14ac:dyDescent="0.3">
      <c r="A4283" s="31">
        <v>39140</v>
      </c>
      <c r="B4283" s="30">
        <v>189.93</v>
      </c>
      <c r="C4283" s="30">
        <v>189.93</v>
      </c>
      <c r="D4283" s="30">
        <v>188.02</v>
      </c>
      <c r="E4283" s="30">
        <v>188.15</v>
      </c>
    </row>
    <row r="4284" spans="1:5" x14ac:dyDescent="0.3">
      <c r="A4284" s="31">
        <v>39139</v>
      </c>
      <c r="B4284" s="30">
        <v>189.69</v>
      </c>
      <c r="C4284" s="30">
        <v>190.24</v>
      </c>
      <c r="D4284" s="30">
        <v>189.07</v>
      </c>
      <c r="E4284" s="30">
        <v>190.12</v>
      </c>
    </row>
    <row r="4285" spans="1:5" x14ac:dyDescent="0.3">
      <c r="A4285" s="31">
        <v>39136</v>
      </c>
      <c r="B4285" s="30">
        <v>190.4</v>
      </c>
      <c r="C4285" s="30">
        <v>190.46</v>
      </c>
      <c r="D4285" s="30">
        <v>188.87</v>
      </c>
      <c r="E4285" s="30">
        <v>190.19</v>
      </c>
    </row>
    <row r="4286" spans="1:5" x14ac:dyDescent="0.3">
      <c r="A4286" s="31">
        <v>39135</v>
      </c>
      <c r="B4286" s="30">
        <v>188.09</v>
      </c>
      <c r="C4286" s="30">
        <v>190.58</v>
      </c>
      <c r="D4286" s="30">
        <v>188.07</v>
      </c>
      <c r="E4286" s="30">
        <v>189.72</v>
      </c>
    </row>
    <row r="4287" spans="1:5" x14ac:dyDescent="0.3">
      <c r="A4287" s="31">
        <v>39134</v>
      </c>
      <c r="B4287" s="30">
        <v>188.5</v>
      </c>
      <c r="C4287" s="30">
        <v>188.7</v>
      </c>
      <c r="D4287" s="30">
        <v>186.96</v>
      </c>
      <c r="E4287" s="30">
        <v>187.9</v>
      </c>
    </row>
    <row r="4288" spans="1:5" x14ac:dyDescent="0.3">
      <c r="A4288" s="31">
        <v>39133</v>
      </c>
      <c r="B4288" s="30">
        <v>187.83</v>
      </c>
      <c r="C4288" s="30">
        <v>188.2</v>
      </c>
      <c r="D4288" s="30">
        <v>186.85</v>
      </c>
      <c r="E4288" s="30">
        <v>188.12</v>
      </c>
    </row>
    <row r="4289" spans="1:5" x14ac:dyDescent="0.3">
      <c r="A4289" s="31">
        <v>39129</v>
      </c>
      <c r="B4289" s="30">
        <v>186.9</v>
      </c>
      <c r="C4289" s="30">
        <v>187.58</v>
      </c>
      <c r="D4289" s="30">
        <v>186.12</v>
      </c>
      <c r="E4289" s="30">
        <v>187.57</v>
      </c>
    </row>
    <row r="4290" spans="1:5" x14ac:dyDescent="0.3">
      <c r="A4290" s="31">
        <v>39128</v>
      </c>
      <c r="B4290" s="30">
        <v>187.64</v>
      </c>
      <c r="C4290" s="30">
        <v>187.71</v>
      </c>
      <c r="D4290" s="30">
        <v>186.5</v>
      </c>
      <c r="E4290" s="30">
        <v>186.82</v>
      </c>
    </row>
    <row r="4291" spans="1:5" x14ac:dyDescent="0.3">
      <c r="A4291" s="31">
        <v>39127</v>
      </c>
      <c r="B4291" s="30">
        <v>184.77</v>
      </c>
      <c r="C4291" s="30">
        <v>186.39</v>
      </c>
      <c r="D4291" s="30">
        <v>184.77</v>
      </c>
      <c r="E4291" s="30">
        <v>185.72</v>
      </c>
    </row>
    <row r="4292" spans="1:5" x14ac:dyDescent="0.3">
      <c r="A4292" s="31">
        <v>39126</v>
      </c>
      <c r="B4292" s="30">
        <v>182.59</v>
      </c>
      <c r="C4292" s="30">
        <v>184.17</v>
      </c>
      <c r="D4292" s="30">
        <v>182.18</v>
      </c>
      <c r="E4292" s="30">
        <v>183.29</v>
      </c>
    </row>
    <row r="4293" spans="1:5" x14ac:dyDescent="0.3">
      <c r="A4293" s="31">
        <v>39125</v>
      </c>
      <c r="B4293" s="30">
        <v>183.22</v>
      </c>
      <c r="C4293" s="30">
        <v>183.22</v>
      </c>
      <c r="D4293" s="30">
        <v>181.36</v>
      </c>
      <c r="E4293" s="30">
        <v>182.8</v>
      </c>
    </row>
    <row r="4294" spans="1:5" x14ac:dyDescent="0.3">
      <c r="A4294" s="31">
        <v>39122</v>
      </c>
      <c r="B4294" s="30">
        <v>184.4</v>
      </c>
      <c r="C4294" s="30">
        <v>185.47</v>
      </c>
      <c r="D4294" s="30">
        <v>184.13</v>
      </c>
      <c r="E4294" s="30">
        <v>184.72</v>
      </c>
    </row>
    <row r="4295" spans="1:5" x14ac:dyDescent="0.3">
      <c r="A4295" s="31">
        <v>39121</v>
      </c>
      <c r="B4295" s="30">
        <v>184.43</v>
      </c>
      <c r="C4295" s="30">
        <v>185.29</v>
      </c>
      <c r="D4295" s="30">
        <v>183.23</v>
      </c>
      <c r="E4295" s="30">
        <v>184.25</v>
      </c>
    </row>
    <row r="4296" spans="1:5" x14ac:dyDescent="0.3">
      <c r="A4296" s="31">
        <v>39120</v>
      </c>
      <c r="B4296" s="30">
        <v>185.34</v>
      </c>
      <c r="C4296" s="30">
        <v>185.39</v>
      </c>
      <c r="D4296" s="30">
        <v>183.66</v>
      </c>
      <c r="E4296" s="30">
        <v>184.67</v>
      </c>
    </row>
    <row r="4297" spans="1:5" x14ac:dyDescent="0.3">
      <c r="A4297" s="31">
        <v>39119</v>
      </c>
      <c r="B4297" s="30">
        <v>183.46</v>
      </c>
      <c r="C4297" s="30">
        <v>185.12</v>
      </c>
      <c r="D4297" s="30">
        <v>183.17</v>
      </c>
      <c r="E4297" s="30">
        <v>185.09</v>
      </c>
    </row>
    <row r="4298" spans="1:5" x14ac:dyDescent="0.3">
      <c r="A4298" s="31">
        <v>39118</v>
      </c>
      <c r="B4298" s="30">
        <v>183.21</v>
      </c>
      <c r="C4298" s="30">
        <v>184.13</v>
      </c>
      <c r="D4298" s="30">
        <v>182.66</v>
      </c>
      <c r="E4298" s="30">
        <v>183.73</v>
      </c>
    </row>
    <row r="4299" spans="1:5" x14ac:dyDescent="0.3">
      <c r="A4299" s="31">
        <v>39115</v>
      </c>
      <c r="B4299" s="30">
        <v>179.58</v>
      </c>
      <c r="C4299" s="30">
        <v>183.23</v>
      </c>
      <c r="D4299" s="30">
        <v>179.54</v>
      </c>
      <c r="E4299" s="30">
        <v>183.2</v>
      </c>
    </row>
    <row r="4300" spans="1:5" x14ac:dyDescent="0.3">
      <c r="A4300" s="31">
        <v>39114</v>
      </c>
      <c r="B4300" s="30">
        <v>176.89</v>
      </c>
      <c r="C4300" s="30">
        <v>179.1</v>
      </c>
      <c r="D4300" s="30">
        <v>176.21</v>
      </c>
      <c r="E4300" s="30">
        <v>179.1</v>
      </c>
    </row>
    <row r="4301" spans="1:5" x14ac:dyDescent="0.3">
      <c r="A4301" s="31">
        <v>39113</v>
      </c>
      <c r="B4301" s="30">
        <v>178.01</v>
      </c>
      <c r="C4301" s="30">
        <v>178.01</v>
      </c>
      <c r="D4301" s="30">
        <v>175.65</v>
      </c>
      <c r="E4301" s="30">
        <v>175.99</v>
      </c>
    </row>
    <row r="4302" spans="1:5" x14ac:dyDescent="0.3">
      <c r="A4302" s="31">
        <v>39112</v>
      </c>
      <c r="B4302" s="30">
        <v>176.7</v>
      </c>
      <c r="C4302" s="30">
        <v>177.68</v>
      </c>
      <c r="D4302" s="30">
        <v>176.08</v>
      </c>
      <c r="E4302" s="30">
        <v>177.45</v>
      </c>
    </row>
    <row r="4303" spans="1:5" x14ac:dyDescent="0.3">
      <c r="A4303" s="31">
        <v>39111</v>
      </c>
      <c r="B4303" s="30">
        <v>178.32</v>
      </c>
      <c r="C4303" s="30">
        <v>178.57</v>
      </c>
      <c r="D4303" s="30">
        <v>176.2</v>
      </c>
      <c r="E4303" s="30">
        <v>176.41</v>
      </c>
    </row>
    <row r="4304" spans="1:5" x14ac:dyDescent="0.3">
      <c r="A4304" s="31">
        <v>39108</v>
      </c>
      <c r="B4304" s="30">
        <v>177.83</v>
      </c>
      <c r="C4304" s="30">
        <v>178.65</v>
      </c>
      <c r="D4304" s="30">
        <v>176.88</v>
      </c>
      <c r="E4304" s="30">
        <v>177.58</v>
      </c>
    </row>
    <row r="4305" spans="1:5" x14ac:dyDescent="0.3">
      <c r="A4305" s="31">
        <v>39107</v>
      </c>
      <c r="B4305" s="30">
        <v>180.6</v>
      </c>
      <c r="C4305" s="30">
        <v>180.6</v>
      </c>
      <c r="D4305" s="30">
        <v>178.73</v>
      </c>
      <c r="E4305" s="30">
        <v>179.12</v>
      </c>
    </row>
    <row r="4306" spans="1:5" x14ac:dyDescent="0.3">
      <c r="A4306" s="31">
        <v>39106</v>
      </c>
      <c r="B4306" s="30">
        <v>177.81</v>
      </c>
      <c r="C4306" s="30">
        <v>179.52</v>
      </c>
      <c r="D4306" s="30">
        <v>177.64</v>
      </c>
      <c r="E4306" s="30">
        <v>179.37</v>
      </c>
    </row>
    <row r="4307" spans="1:5" x14ac:dyDescent="0.3">
      <c r="A4307" s="31">
        <v>39105</v>
      </c>
      <c r="B4307" s="30">
        <v>175.44</v>
      </c>
      <c r="C4307" s="30">
        <v>177.33</v>
      </c>
      <c r="D4307" s="30">
        <v>175.35</v>
      </c>
      <c r="E4307" s="30">
        <v>176.9</v>
      </c>
    </row>
    <row r="4308" spans="1:5" x14ac:dyDescent="0.3">
      <c r="A4308" s="31">
        <v>39104</v>
      </c>
      <c r="B4308" s="30">
        <v>176.81</v>
      </c>
      <c r="C4308" s="30">
        <v>177.01</v>
      </c>
      <c r="D4308" s="30">
        <v>174.75</v>
      </c>
      <c r="E4308" s="30">
        <v>176.83</v>
      </c>
    </row>
    <row r="4309" spans="1:5" x14ac:dyDescent="0.3">
      <c r="A4309" s="31">
        <v>39101</v>
      </c>
      <c r="B4309" s="30">
        <v>177.21</v>
      </c>
      <c r="C4309" s="30">
        <v>177.84</v>
      </c>
      <c r="D4309" s="30">
        <v>175.62</v>
      </c>
      <c r="E4309" s="30">
        <v>176.23</v>
      </c>
    </row>
    <row r="4310" spans="1:5" x14ac:dyDescent="0.3">
      <c r="A4310" s="31">
        <v>39100</v>
      </c>
      <c r="B4310" s="30">
        <v>178.33</v>
      </c>
      <c r="C4310" s="30">
        <v>179.3</v>
      </c>
      <c r="D4310" s="30">
        <v>177.57</v>
      </c>
      <c r="E4310" s="30">
        <v>179.12</v>
      </c>
    </row>
    <row r="4311" spans="1:5" x14ac:dyDescent="0.3">
      <c r="A4311" s="31">
        <v>39099</v>
      </c>
      <c r="B4311" s="30">
        <v>180.05</v>
      </c>
      <c r="C4311" s="30">
        <v>180.05</v>
      </c>
      <c r="D4311" s="30">
        <v>176.98</v>
      </c>
      <c r="E4311" s="30">
        <v>178.5</v>
      </c>
    </row>
    <row r="4312" spans="1:5" x14ac:dyDescent="0.3">
      <c r="A4312" s="31">
        <v>39098</v>
      </c>
      <c r="B4312" s="30">
        <v>179.98</v>
      </c>
      <c r="C4312" s="30">
        <v>180.31</v>
      </c>
      <c r="D4312" s="30">
        <v>179.14</v>
      </c>
      <c r="E4312" s="30">
        <v>179.73</v>
      </c>
    </row>
    <row r="4313" spans="1:5" x14ac:dyDescent="0.3">
      <c r="A4313" s="31">
        <v>39097</v>
      </c>
      <c r="B4313" s="30">
        <v>180.55</v>
      </c>
      <c r="C4313" s="30">
        <v>180.66</v>
      </c>
      <c r="D4313" s="30">
        <v>179.09</v>
      </c>
      <c r="E4313" s="30">
        <v>179.82</v>
      </c>
    </row>
    <row r="4314" spans="1:5" x14ac:dyDescent="0.3">
      <c r="A4314" s="31">
        <v>39094</v>
      </c>
      <c r="B4314" s="30">
        <v>178.21</v>
      </c>
      <c r="C4314" s="30">
        <v>179.64</v>
      </c>
      <c r="D4314" s="30">
        <v>177.29</v>
      </c>
      <c r="E4314" s="30">
        <v>179.36</v>
      </c>
    </row>
    <row r="4315" spans="1:5" x14ac:dyDescent="0.3">
      <c r="A4315" s="31">
        <v>39093</v>
      </c>
      <c r="B4315" s="30">
        <v>175.21</v>
      </c>
      <c r="C4315" s="30">
        <v>177.67</v>
      </c>
      <c r="D4315" s="30">
        <v>174.99</v>
      </c>
      <c r="E4315" s="30">
        <v>176.26</v>
      </c>
    </row>
    <row r="4316" spans="1:5" x14ac:dyDescent="0.3">
      <c r="A4316" s="31">
        <v>39092</v>
      </c>
      <c r="B4316" s="30">
        <v>177.22</v>
      </c>
      <c r="C4316" s="30">
        <v>177.22</v>
      </c>
      <c r="D4316" s="30">
        <v>173.58</v>
      </c>
      <c r="E4316" s="30">
        <v>174.99</v>
      </c>
    </row>
    <row r="4317" spans="1:5" x14ac:dyDescent="0.3">
      <c r="A4317" s="31">
        <v>39091</v>
      </c>
      <c r="B4317" s="30">
        <v>177.91</v>
      </c>
      <c r="C4317" s="30">
        <v>178.58</v>
      </c>
      <c r="D4317" s="30">
        <v>176.64</v>
      </c>
      <c r="E4317" s="30">
        <v>177.52</v>
      </c>
    </row>
    <row r="4318" spans="1:5" x14ac:dyDescent="0.3">
      <c r="A4318" s="31">
        <v>39090</v>
      </c>
      <c r="B4318" s="30">
        <v>177.8</v>
      </c>
      <c r="C4318" s="30">
        <v>178.86</v>
      </c>
      <c r="D4318" s="30">
        <v>176.45</v>
      </c>
      <c r="E4318" s="30">
        <v>177.08</v>
      </c>
    </row>
    <row r="4319" spans="1:5" x14ac:dyDescent="0.3">
      <c r="A4319" s="31">
        <v>39087</v>
      </c>
      <c r="B4319" s="30">
        <v>180.71</v>
      </c>
      <c r="C4319" s="30">
        <v>180.97</v>
      </c>
      <c r="D4319" s="30">
        <v>177.33</v>
      </c>
      <c r="E4319" s="30">
        <v>179.1</v>
      </c>
    </row>
    <row r="4320" spans="1:5" x14ac:dyDescent="0.3">
      <c r="A4320" s="31">
        <v>39086</v>
      </c>
      <c r="B4320" s="30">
        <v>182.26</v>
      </c>
      <c r="C4320" s="30">
        <v>182.3</v>
      </c>
      <c r="D4320" s="30">
        <v>179.32</v>
      </c>
      <c r="E4320" s="30">
        <v>180.52</v>
      </c>
    </row>
    <row r="4321" spans="1:5" x14ac:dyDescent="0.3">
      <c r="A4321" s="31">
        <v>39085</v>
      </c>
      <c r="B4321" s="30">
        <v>185.84</v>
      </c>
      <c r="C4321" s="30">
        <v>186.02</v>
      </c>
      <c r="D4321" s="30">
        <v>182.13</v>
      </c>
      <c r="E4321" s="30">
        <v>182.13</v>
      </c>
    </row>
    <row r="4322" spans="1:5" x14ac:dyDescent="0.3">
      <c r="A4322" s="31">
        <v>39084</v>
      </c>
      <c r="B4322" s="30">
        <v>186.02</v>
      </c>
      <c r="C4322" s="30">
        <v>186.15</v>
      </c>
      <c r="D4322" s="30">
        <v>184.91</v>
      </c>
      <c r="E4322" s="30">
        <v>185.7</v>
      </c>
    </row>
    <row r="4323" spans="1:5" x14ac:dyDescent="0.3">
      <c r="A4323" s="31">
        <v>39079</v>
      </c>
      <c r="B4323" s="30">
        <v>185.45</v>
      </c>
      <c r="C4323" s="30">
        <v>185.93</v>
      </c>
      <c r="D4323" s="30">
        <v>184.26</v>
      </c>
      <c r="E4323" s="30">
        <v>185.39</v>
      </c>
    </row>
    <row r="4324" spans="1:5" x14ac:dyDescent="0.3">
      <c r="A4324" s="31">
        <v>39078</v>
      </c>
      <c r="B4324" s="30">
        <v>184.56</v>
      </c>
      <c r="C4324" s="30">
        <v>184.96</v>
      </c>
      <c r="D4324" s="30">
        <v>183.46</v>
      </c>
      <c r="E4324" s="30">
        <v>184.3</v>
      </c>
    </row>
    <row r="4325" spans="1:5" x14ac:dyDescent="0.3">
      <c r="A4325" s="31">
        <v>39077</v>
      </c>
      <c r="B4325" s="30">
        <v>185.59</v>
      </c>
      <c r="C4325" s="30">
        <v>186.49</v>
      </c>
      <c r="D4325" s="30">
        <v>184.02</v>
      </c>
      <c r="E4325" s="30">
        <v>185.62</v>
      </c>
    </row>
    <row r="4326" spans="1:5" x14ac:dyDescent="0.3">
      <c r="A4326" s="31">
        <v>39073</v>
      </c>
      <c r="B4326" s="30">
        <v>185.26</v>
      </c>
      <c r="C4326" s="30">
        <v>186.29</v>
      </c>
      <c r="D4326" s="30">
        <v>185.25</v>
      </c>
      <c r="E4326" s="30">
        <v>185.98</v>
      </c>
    </row>
    <row r="4327" spans="1:5" x14ac:dyDescent="0.3">
      <c r="A4327" s="31">
        <v>39072</v>
      </c>
      <c r="B4327" s="30">
        <v>186.8</v>
      </c>
      <c r="C4327" s="30">
        <v>187.06</v>
      </c>
      <c r="D4327" s="30">
        <v>185.48</v>
      </c>
      <c r="E4327" s="30">
        <v>185.81</v>
      </c>
    </row>
    <row r="4328" spans="1:5" x14ac:dyDescent="0.3">
      <c r="A4328" s="31">
        <v>39071</v>
      </c>
      <c r="B4328" s="30">
        <v>184.92</v>
      </c>
      <c r="C4328" s="30">
        <v>187.07</v>
      </c>
      <c r="D4328" s="30">
        <v>184.92</v>
      </c>
      <c r="E4328" s="30">
        <v>186.54</v>
      </c>
    </row>
    <row r="4329" spans="1:5" x14ac:dyDescent="0.3">
      <c r="A4329" s="31">
        <v>39070</v>
      </c>
      <c r="B4329" s="30">
        <v>185.08</v>
      </c>
      <c r="C4329" s="30">
        <v>185.82</v>
      </c>
      <c r="D4329" s="30">
        <v>184.31</v>
      </c>
      <c r="E4329" s="30">
        <v>184.63</v>
      </c>
    </row>
    <row r="4330" spans="1:5" x14ac:dyDescent="0.3">
      <c r="A4330" s="31">
        <v>39069</v>
      </c>
      <c r="B4330" s="30">
        <v>184.55</v>
      </c>
      <c r="C4330" s="30">
        <v>186.02</v>
      </c>
      <c r="D4330" s="30">
        <v>184.54</v>
      </c>
      <c r="E4330" s="30">
        <v>185.38</v>
      </c>
    </row>
    <row r="4331" spans="1:5" x14ac:dyDescent="0.3">
      <c r="A4331" s="31">
        <v>39066</v>
      </c>
      <c r="B4331" s="30">
        <v>183.51</v>
      </c>
      <c r="C4331" s="30">
        <v>184.45</v>
      </c>
      <c r="D4331" s="30">
        <v>182.62</v>
      </c>
      <c r="E4331" s="30">
        <v>183.82</v>
      </c>
    </row>
    <row r="4332" spans="1:5" x14ac:dyDescent="0.3">
      <c r="A4332" s="31">
        <v>39065</v>
      </c>
      <c r="B4332" s="30">
        <v>179.04</v>
      </c>
      <c r="C4332" s="30">
        <v>183.57</v>
      </c>
      <c r="D4332" s="30">
        <v>177.83</v>
      </c>
      <c r="E4332" s="30">
        <v>183.57</v>
      </c>
    </row>
    <row r="4333" spans="1:5" x14ac:dyDescent="0.3">
      <c r="A4333" s="31">
        <v>39064</v>
      </c>
      <c r="B4333" s="30">
        <v>177.76</v>
      </c>
      <c r="C4333" s="30">
        <v>179.3</v>
      </c>
      <c r="D4333" s="30">
        <v>177.49</v>
      </c>
      <c r="E4333" s="30">
        <v>178.75</v>
      </c>
    </row>
    <row r="4334" spans="1:5" x14ac:dyDescent="0.3">
      <c r="A4334" s="31">
        <v>39063</v>
      </c>
      <c r="B4334" s="30">
        <v>179.7</v>
      </c>
      <c r="C4334" s="30">
        <v>179.86</v>
      </c>
      <c r="D4334" s="30">
        <v>177.44</v>
      </c>
      <c r="E4334" s="30">
        <v>177.93</v>
      </c>
    </row>
    <row r="4335" spans="1:5" x14ac:dyDescent="0.3">
      <c r="A4335" s="31">
        <v>39062</v>
      </c>
      <c r="B4335" s="30">
        <v>179.45</v>
      </c>
      <c r="C4335" s="30">
        <v>180.25</v>
      </c>
      <c r="D4335" s="30">
        <v>179.32</v>
      </c>
      <c r="E4335" s="30">
        <v>179.5</v>
      </c>
    </row>
    <row r="4336" spans="1:5" x14ac:dyDescent="0.3">
      <c r="A4336" s="31">
        <v>39059</v>
      </c>
      <c r="B4336" s="30">
        <v>180.84</v>
      </c>
      <c r="C4336" s="30">
        <v>180.84</v>
      </c>
      <c r="D4336" s="30">
        <v>178.94</v>
      </c>
      <c r="E4336" s="30">
        <v>179.49</v>
      </c>
    </row>
    <row r="4337" spans="1:5" x14ac:dyDescent="0.3">
      <c r="A4337" s="31">
        <v>39058</v>
      </c>
      <c r="B4337" s="30">
        <v>182.35</v>
      </c>
      <c r="C4337" s="30">
        <v>182.97</v>
      </c>
      <c r="D4337" s="30">
        <v>181.76</v>
      </c>
      <c r="E4337" s="30">
        <v>182.19</v>
      </c>
    </row>
    <row r="4338" spans="1:5" x14ac:dyDescent="0.3">
      <c r="A4338" s="31">
        <v>39057</v>
      </c>
      <c r="B4338" s="30">
        <v>183.8</v>
      </c>
      <c r="C4338" s="30">
        <v>183.83</v>
      </c>
      <c r="D4338" s="30">
        <v>180.77</v>
      </c>
      <c r="E4338" s="30">
        <v>182.6</v>
      </c>
    </row>
    <row r="4339" spans="1:5" x14ac:dyDescent="0.3">
      <c r="A4339" s="31">
        <v>39056</v>
      </c>
      <c r="B4339" s="30">
        <v>185.11</v>
      </c>
      <c r="C4339" s="30">
        <v>185.64</v>
      </c>
      <c r="D4339" s="30">
        <v>183.5</v>
      </c>
      <c r="E4339" s="30">
        <v>183.53</v>
      </c>
    </row>
    <row r="4340" spans="1:5" x14ac:dyDescent="0.3">
      <c r="A4340" s="31">
        <v>39055</v>
      </c>
      <c r="B4340" s="30">
        <v>184.83</v>
      </c>
      <c r="C4340" s="30">
        <v>185.11</v>
      </c>
      <c r="D4340" s="30">
        <v>184.27</v>
      </c>
      <c r="E4340" s="30">
        <v>184.31</v>
      </c>
    </row>
    <row r="4341" spans="1:5" x14ac:dyDescent="0.3">
      <c r="A4341" s="31">
        <v>39052</v>
      </c>
      <c r="B4341" s="30">
        <v>185.12</v>
      </c>
      <c r="C4341" s="30">
        <v>185.54</v>
      </c>
      <c r="D4341" s="30">
        <v>184.43</v>
      </c>
      <c r="E4341" s="30">
        <v>185.28</v>
      </c>
    </row>
    <row r="4342" spans="1:5" x14ac:dyDescent="0.3">
      <c r="A4342" s="31">
        <v>39051</v>
      </c>
      <c r="B4342" s="30">
        <v>184.47</v>
      </c>
      <c r="C4342" s="30">
        <v>185.41</v>
      </c>
      <c r="D4342" s="30">
        <v>184.47</v>
      </c>
      <c r="E4342" s="30">
        <v>184.96</v>
      </c>
    </row>
    <row r="4343" spans="1:5" x14ac:dyDescent="0.3">
      <c r="A4343" s="31">
        <v>39050</v>
      </c>
      <c r="B4343" s="30">
        <v>182.69</v>
      </c>
      <c r="C4343" s="30">
        <v>184.15</v>
      </c>
      <c r="D4343" s="30">
        <v>182.64</v>
      </c>
      <c r="E4343" s="30">
        <v>183.8</v>
      </c>
    </row>
    <row r="4344" spans="1:5" x14ac:dyDescent="0.3">
      <c r="A4344" s="31">
        <v>39049</v>
      </c>
      <c r="B4344" s="30">
        <v>181.95</v>
      </c>
      <c r="C4344" s="30">
        <v>182.76</v>
      </c>
      <c r="D4344" s="30">
        <v>181.62</v>
      </c>
      <c r="E4344" s="30">
        <v>182.42</v>
      </c>
    </row>
    <row r="4345" spans="1:5" x14ac:dyDescent="0.3">
      <c r="A4345" s="31">
        <v>39048</v>
      </c>
      <c r="B4345" s="30">
        <v>183.61</v>
      </c>
      <c r="C4345" s="30">
        <v>184.34</v>
      </c>
      <c r="D4345" s="30">
        <v>183</v>
      </c>
      <c r="E4345" s="30">
        <v>184.27</v>
      </c>
    </row>
    <row r="4346" spans="1:5" x14ac:dyDescent="0.3">
      <c r="A4346" s="31">
        <v>39045</v>
      </c>
      <c r="B4346" s="30">
        <v>183.87</v>
      </c>
      <c r="C4346" s="30">
        <v>184.36</v>
      </c>
      <c r="D4346" s="30">
        <v>182.61</v>
      </c>
      <c r="E4346" s="30">
        <v>183.91</v>
      </c>
    </row>
    <row r="4347" spans="1:5" x14ac:dyDescent="0.3">
      <c r="A4347" s="31">
        <v>39044</v>
      </c>
      <c r="B4347" s="30">
        <v>183.8</v>
      </c>
      <c r="C4347" s="30">
        <v>184.48</v>
      </c>
      <c r="D4347" s="30">
        <v>183.12</v>
      </c>
      <c r="E4347" s="30">
        <v>183.77</v>
      </c>
    </row>
    <row r="4348" spans="1:5" x14ac:dyDescent="0.3">
      <c r="A4348" s="31">
        <v>39043</v>
      </c>
      <c r="B4348" s="30">
        <v>181.92</v>
      </c>
      <c r="C4348" s="30">
        <v>184.27</v>
      </c>
      <c r="D4348" s="30">
        <v>181.91</v>
      </c>
      <c r="E4348" s="30">
        <v>184.24</v>
      </c>
    </row>
    <row r="4349" spans="1:5" x14ac:dyDescent="0.3">
      <c r="A4349" s="31">
        <v>39042</v>
      </c>
      <c r="B4349" s="30">
        <v>181.76</v>
      </c>
      <c r="C4349" s="30">
        <v>182.25</v>
      </c>
      <c r="D4349" s="30">
        <v>181.34</v>
      </c>
      <c r="E4349" s="30">
        <v>182.06</v>
      </c>
    </row>
    <row r="4350" spans="1:5" x14ac:dyDescent="0.3">
      <c r="A4350" s="31">
        <v>39041</v>
      </c>
      <c r="B4350" s="30">
        <v>183.13</v>
      </c>
      <c r="C4350" s="30">
        <v>183.16</v>
      </c>
      <c r="D4350" s="30">
        <v>181.41</v>
      </c>
      <c r="E4350" s="30">
        <v>181.6</v>
      </c>
    </row>
    <row r="4351" spans="1:5" x14ac:dyDescent="0.3">
      <c r="A4351" s="31">
        <v>39038</v>
      </c>
      <c r="B4351" s="30">
        <v>183.18</v>
      </c>
      <c r="C4351" s="30">
        <v>183.53</v>
      </c>
      <c r="D4351" s="30">
        <v>182.23</v>
      </c>
      <c r="E4351" s="30">
        <v>182.94</v>
      </c>
    </row>
    <row r="4352" spans="1:5" x14ac:dyDescent="0.3">
      <c r="A4352" s="31">
        <v>39037</v>
      </c>
      <c r="B4352" s="30">
        <v>183.56</v>
      </c>
      <c r="C4352" s="30">
        <v>183.56</v>
      </c>
      <c r="D4352" s="30">
        <v>182.45</v>
      </c>
      <c r="E4352" s="30">
        <v>182.69</v>
      </c>
    </row>
    <row r="4353" spans="1:5" x14ac:dyDescent="0.3">
      <c r="A4353" s="31">
        <v>39036</v>
      </c>
      <c r="B4353" s="30">
        <v>182.87</v>
      </c>
      <c r="C4353" s="30">
        <v>183.07</v>
      </c>
      <c r="D4353" s="30">
        <v>182.11</v>
      </c>
      <c r="E4353" s="30">
        <v>182.9</v>
      </c>
    </row>
    <row r="4354" spans="1:5" x14ac:dyDescent="0.3">
      <c r="A4354" s="31">
        <v>39035</v>
      </c>
      <c r="B4354" s="30">
        <v>181.75</v>
      </c>
      <c r="C4354" s="30">
        <v>182.34</v>
      </c>
      <c r="D4354" s="30">
        <v>181.34</v>
      </c>
      <c r="E4354" s="30">
        <v>182.3</v>
      </c>
    </row>
    <row r="4355" spans="1:5" x14ac:dyDescent="0.3">
      <c r="A4355" s="31">
        <v>39034</v>
      </c>
      <c r="B4355" s="30">
        <v>181.3</v>
      </c>
      <c r="C4355" s="30">
        <v>181.35</v>
      </c>
      <c r="D4355" s="30">
        <v>179.51</v>
      </c>
      <c r="E4355" s="30">
        <v>180.93</v>
      </c>
    </row>
    <row r="4356" spans="1:5" x14ac:dyDescent="0.3">
      <c r="A4356" s="31">
        <v>39031</v>
      </c>
      <c r="B4356" s="30">
        <v>180.55</v>
      </c>
      <c r="C4356" s="30">
        <v>181.42</v>
      </c>
      <c r="D4356" s="30">
        <v>180.29</v>
      </c>
      <c r="E4356" s="30">
        <v>180.78</v>
      </c>
    </row>
    <row r="4357" spans="1:5" x14ac:dyDescent="0.3">
      <c r="A4357" s="31">
        <v>39030</v>
      </c>
      <c r="B4357" s="30">
        <v>178.93</v>
      </c>
      <c r="C4357" s="30">
        <v>181.31</v>
      </c>
      <c r="D4357" s="30">
        <v>178.89</v>
      </c>
      <c r="E4357" s="30">
        <v>181.31</v>
      </c>
    </row>
    <row r="4358" spans="1:5" x14ac:dyDescent="0.3">
      <c r="A4358" s="31">
        <v>39029</v>
      </c>
      <c r="B4358" s="30">
        <v>179.97</v>
      </c>
      <c r="C4358" s="30">
        <v>180.27</v>
      </c>
      <c r="D4358" s="30">
        <v>178.51</v>
      </c>
      <c r="E4358" s="30">
        <v>178.61</v>
      </c>
    </row>
    <row r="4359" spans="1:5" x14ac:dyDescent="0.3">
      <c r="A4359" s="31">
        <v>39028</v>
      </c>
      <c r="B4359" s="30">
        <v>179.72</v>
      </c>
      <c r="C4359" s="30">
        <v>180.18</v>
      </c>
      <c r="D4359" s="30">
        <v>179.19</v>
      </c>
      <c r="E4359" s="30">
        <v>179.45</v>
      </c>
    </row>
    <row r="4360" spans="1:5" x14ac:dyDescent="0.3">
      <c r="A4360" s="31">
        <v>39027</v>
      </c>
      <c r="B4360" s="30">
        <v>178.51</v>
      </c>
      <c r="C4360" s="30">
        <v>178.51</v>
      </c>
      <c r="D4360" s="30">
        <v>176.37</v>
      </c>
      <c r="E4360" s="30">
        <v>178.41</v>
      </c>
    </row>
    <row r="4361" spans="1:5" x14ac:dyDescent="0.3">
      <c r="A4361" s="31">
        <v>39024</v>
      </c>
      <c r="B4361" s="30">
        <v>179.34</v>
      </c>
      <c r="C4361" s="30">
        <v>179.42</v>
      </c>
      <c r="D4361" s="30">
        <v>178.56</v>
      </c>
      <c r="E4361" s="30">
        <v>179.14</v>
      </c>
    </row>
    <row r="4362" spans="1:5" x14ac:dyDescent="0.3">
      <c r="A4362" s="31">
        <v>39023</v>
      </c>
      <c r="B4362" s="30">
        <v>177.58</v>
      </c>
      <c r="C4362" s="30">
        <v>179.22</v>
      </c>
      <c r="D4362" s="30">
        <v>177.41</v>
      </c>
      <c r="E4362" s="30">
        <v>179.22</v>
      </c>
    </row>
    <row r="4363" spans="1:5" x14ac:dyDescent="0.3">
      <c r="A4363" s="31">
        <v>39022</v>
      </c>
      <c r="B4363" s="30">
        <v>177.76</v>
      </c>
      <c r="C4363" s="30">
        <v>178.5</v>
      </c>
      <c r="D4363" s="30">
        <v>176.97</v>
      </c>
      <c r="E4363" s="30">
        <v>177.94</v>
      </c>
    </row>
    <row r="4364" spans="1:5" x14ac:dyDescent="0.3">
      <c r="A4364" s="31">
        <v>39021</v>
      </c>
      <c r="B4364" s="30">
        <v>176.04</v>
      </c>
      <c r="C4364" s="30">
        <v>176.91</v>
      </c>
      <c r="D4364" s="30">
        <v>175.2</v>
      </c>
      <c r="E4364" s="30">
        <v>176.84</v>
      </c>
    </row>
    <row r="4365" spans="1:5" x14ac:dyDescent="0.3">
      <c r="A4365" s="31">
        <v>39020</v>
      </c>
      <c r="B4365" s="30">
        <v>177.05</v>
      </c>
      <c r="C4365" s="30">
        <v>177.06</v>
      </c>
      <c r="D4365" s="30">
        <v>175.65</v>
      </c>
      <c r="E4365" s="30">
        <v>175.99</v>
      </c>
    </row>
    <row r="4366" spans="1:5" x14ac:dyDescent="0.3">
      <c r="A4366" s="31">
        <v>39017</v>
      </c>
      <c r="B4366" s="30">
        <v>179.06</v>
      </c>
      <c r="C4366" s="30">
        <v>179.24</v>
      </c>
      <c r="D4366" s="30">
        <v>176.98</v>
      </c>
      <c r="E4366" s="30">
        <v>177.85</v>
      </c>
    </row>
    <row r="4367" spans="1:5" x14ac:dyDescent="0.3">
      <c r="A4367" s="31">
        <v>39016</v>
      </c>
      <c r="B4367" s="30">
        <v>178.51</v>
      </c>
      <c r="C4367" s="30">
        <v>179</v>
      </c>
      <c r="D4367" s="30">
        <v>177.91</v>
      </c>
      <c r="E4367" s="30">
        <v>178.53</v>
      </c>
    </row>
    <row r="4368" spans="1:5" x14ac:dyDescent="0.3">
      <c r="A4368" s="31">
        <v>39015</v>
      </c>
      <c r="B4368" s="30">
        <v>177.78</v>
      </c>
      <c r="C4368" s="30">
        <v>178.69</v>
      </c>
      <c r="D4368" s="30">
        <v>177.4</v>
      </c>
      <c r="E4368" s="30">
        <v>178.2</v>
      </c>
    </row>
    <row r="4369" spans="1:5" x14ac:dyDescent="0.3">
      <c r="A4369" s="31">
        <v>39014</v>
      </c>
      <c r="B4369" s="30">
        <v>178.48</v>
      </c>
      <c r="C4369" s="30">
        <v>178.6</v>
      </c>
      <c r="D4369" s="30">
        <v>177.15</v>
      </c>
      <c r="E4369" s="30">
        <v>177.49</v>
      </c>
    </row>
    <row r="4370" spans="1:5" x14ac:dyDescent="0.3">
      <c r="A4370" s="31">
        <v>39013</v>
      </c>
      <c r="B4370" s="30">
        <v>177.66</v>
      </c>
      <c r="C4370" s="30">
        <v>177.97</v>
      </c>
      <c r="D4370" s="30">
        <v>176.51</v>
      </c>
      <c r="E4370" s="30">
        <v>177.36</v>
      </c>
    </row>
    <row r="4371" spans="1:5" x14ac:dyDescent="0.3">
      <c r="A4371" s="31">
        <v>39010</v>
      </c>
      <c r="B4371" s="30">
        <v>176.49</v>
      </c>
      <c r="C4371" s="30">
        <v>177.71</v>
      </c>
      <c r="D4371" s="30">
        <v>176.45</v>
      </c>
      <c r="E4371" s="30">
        <v>177.35</v>
      </c>
    </row>
    <row r="4372" spans="1:5" x14ac:dyDescent="0.3">
      <c r="A4372" s="31">
        <v>39009</v>
      </c>
      <c r="B4372" s="30">
        <v>176.46</v>
      </c>
      <c r="C4372" s="30">
        <v>176.82</v>
      </c>
      <c r="D4372" s="30">
        <v>175.57</v>
      </c>
      <c r="E4372" s="30">
        <v>176.11</v>
      </c>
    </row>
    <row r="4373" spans="1:5" x14ac:dyDescent="0.3">
      <c r="A4373" s="31">
        <v>39008</v>
      </c>
      <c r="B4373" s="30">
        <v>175.11</v>
      </c>
      <c r="C4373" s="30">
        <v>176.52</v>
      </c>
      <c r="D4373" s="30">
        <v>174.11</v>
      </c>
      <c r="E4373" s="30">
        <v>176.19</v>
      </c>
    </row>
    <row r="4374" spans="1:5" x14ac:dyDescent="0.3">
      <c r="A4374" s="31">
        <v>39007</v>
      </c>
      <c r="B4374" s="30">
        <v>176.98</v>
      </c>
      <c r="C4374" s="30">
        <v>176.98</v>
      </c>
      <c r="D4374" s="30">
        <v>174.42</v>
      </c>
      <c r="E4374" s="30">
        <v>175.85</v>
      </c>
    </row>
    <row r="4375" spans="1:5" x14ac:dyDescent="0.3">
      <c r="A4375" s="31">
        <v>39006</v>
      </c>
      <c r="B4375" s="30">
        <v>176.47</v>
      </c>
      <c r="C4375" s="30">
        <v>176.77</v>
      </c>
      <c r="D4375" s="30">
        <v>175.62</v>
      </c>
      <c r="E4375" s="30">
        <v>176.51</v>
      </c>
    </row>
    <row r="4376" spans="1:5" x14ac:dyDescent="0.3">
      <c r="A4376" s="31">
        <v>39003</v>
      </c>
      <c r="B4376" s="30">
        <v>175.48</v>
      </c>
      <c r="C4376" s="30">
        <v>176.08</v>
      </c>
      <c r="D4376" s="30">
        <v>175.04</v>
      </c>
      <c r="E4376" s="30">
        <v>175.42</v>
      </c>
    </row>
    <row r="4377" spans="1:5" x14ac:dyDescent="0.3">
      <c r="A4377" s="31">
        <v>39002</v>
      </c>
      <c r="B4377" s="30">
        <v>172.54</v>
      </c>
      <c r="C4377" s="30">
        <v>174.09</v>
      </c>
      <c r="D4377" s="30">
        <v>172.25</v>
      </c>
      <c r="E4377" s="30">
        <v>173.1</v>
      </c>
    </row>
    <row r="4378" spans="1:5" x14ac:dyDescent="0.3">
      <c r="A4378" s="31">
        <v>39001</v>
      </c>
      <c r="B4378" s="30">
        <v>171.47</v>
      </c>
      <c r="C4378" s="30">
        <v>173.43</v>
      </c>
      <c r="D4378" s="30">
        <v>171.23</v>
      </c>
      <c r="E4378" s="30">
        <v>172.51</v>
      </c>
    </row>
    <row r="4379" spans="1:5" x14ac:dyDescent="0.3">
      <c r="A4379" s="31">
        <v>39000</v>
      </c>
      <c r="B4379" s="30">
        <v>172.31</v>
      </c>
      <c r="C4379" s="30">
        <v>173.65</v>
      </c>
      <c r="D4379" s="30">
        <v>172.24</v>
      </c>
      <c r="E4379" s="30">
        <v>172.78</v>
      </c>
    </row>
    <row r="4380" spans="1:5" x14ac:dyDescent="0.3">
      <c r="A4380" s="31">
        <v>38999</v>
      </c>
      <c r="B4380" s="30">
        <v>176.22</v>
      </c>
      <c r="C4380" s="30">
        <v>177.43</v>
      </c>
      <c r="D4380" s="30">
        <v>169.57</v>
      </c>
      <c r="E4380" s="30">
        <v>171.78</v>
      </c>
    </row>
    <row r="4381" spans="1:5" x14ac:dyDescent="0.3">
      <c r="A4381" s="31">
        <v>38994</v>
      </c>
      <c r="B4381" s="30">
        <v>177.4</v>
      </c>
      <c r="C4381" s="30">
        <v>178.21</v>
      </c>
      <c r="D4381" s="30">
        <v>174.68</v>
      </c>
      <c r="E4381" s="30">
        <v>175.48</v>
      </c>
    </row>
    <row r="4382" spans="1:5" x14ac:dyDescent="0.3">
      <c r="A4382" s="31">
        <v>38992</v>
      </c>
      <c r="B4382" s="30">
        <v>177.91</v>
      </c>
      <c r="C4382" s="30">
        <v>179.43</v>
      </c>
      <c r="D4382" s="30">
        <v>177.53</v>
      </c>
      <c r="E4382" s="30">
        <v>178.46</v>
      </c>
    </row>
    <row r="4383" spans="1:5" x14ac:dyDescent="0.3">
      <c r="A4383" s="31">
        <v>38989</v>
      </c>
      <c r="B4383" s="30">
        <v>178.67</v>
      </c>
      <c r="C4383" s="30">
        <v>178.95</v>
      </c>
      <c r="D4383" s="30">
        <v>177.56</v>
      </c>
      <c r="E4383" s="30">
        <v>178.05</v>
      </c>
    </row>
    <row r="4384" spans="1:5" x14ac:dyDescent="0.3">
      <c r="A4384" s="31">
        <v>38988</v>
      </c>
      <c r="B4384" s="30">
        <v>177.09</v>
      </c>
      <c r="C4384" s="30">
        <v>178.36</v>
      </c>
      <c r="D4384" s="30">
        <v>176.61</v>
      </c>
      <c r="E4384" s="30">
        <v>178.21</v>
      </c>
    </row>
    <row r="4385" spans="1:5" x14ac:dyDescent="0.3">
      <c r="A4385" s="31">
        <v>38987</v>
      </c>
      <c r="B4385" s="30">
        <v>175.65</v>
      </c>
      <c r="C4385" s="30">
        <v>176.93</v>
      </c>
      <c r="D4385" s="30">
        <v>175.62</v>
      </c>
      <c r="E4385" s="30">
        <v>176.74</v>
      </c>
    </row>
    <row r="4386" spans="1:5" x14ac:dyDescent="0.3">
      <c r="A4386" s="31">
        <v>38986</v>
      </c>
      <c r="B4386" s="30">
        <v>176.78</v>
      </c>
      <c r="C4386" s="30">
        <v>176.9</v>
      </c>
      <c r="D4386" s="30">
        <v>173.88</v>
      </c>
      <c r="E4386" s="30">
        <v>174.58</v>
      </c>
    </row>
    <row r="4387" spans="1:5" x14ac:dyDescent="0.3">
      <c r="A4387" s="31">
        <v>38985</v>
      </c>
      <c r="B4387" s="30">
        <v>175.04</v>
      </c>
      <c r="C4387" s="30">
        <v>176.45</v>
      </c>
      <c r="D4387" s="30">
        <v>174.69</v>
      </c>
      <c r="E4387" s="30">
        <v>176.03</v>
      </c>
    </row>
    <row r="4388" spans="1:5" x14ac:dyDescent="0.3">
      <c r="A4388" s="31">
        <v>38982</v>
      </c>
      <c r="B4388" s="30">
        <v>176.22</v>
      </c>
      <c r="C4388" s="30">
        <v>176.48</v>
      </c>
      <c r="D4388" s="30">
        <v>174.27</v>
      </c>
      <c r="E4388" s="30">
        <v>175</v>
      </c>
    </row>
    <row r="4389" spans="1:5" x14ac:dyDescent="0.3">
      <c r="A4389" s="31">
        <v>38981</v>
      </c>
      <c r="B4389" s="30">
        <v>178.24</v>
      </c>
      <c r="C4389" s="30">
        <v>178.99</v>
      </c>
      <c r="D4389" s="30">
        <v>176.87</v>
      </c>
      <c r="E4389" s="30">
        <v>177.31</v>
      </c>
    </row>
    <row r="4390" spans="1:5" x14ac:dyDescent="0.3">
      <c r="A4390" s="31">
        <v>38980</v>
      </c>
      <c r="B4390" s="30">
        <v>177.3</v>
      </c>
      <c r="C4390" s="30">
        <v>177.71</v>
      </c>
      <c r="D4390" s="30">
        <v>175.81</v>
      </c>
      <c r="E4390" s="30">
        <v>177.34</v>
      </c>
    </row>
    <row r="4391" spans="1:5" x14ac:dyDescent="0.3">
      <c r="A4391" s="31">
        <v>38979</v>
      </c>
      <c r="B4391" s="30">
        <v>178.41</v>
      </c>
      <c r="C4391" s="30">
        <v>178.92</v>
      </c>
      <c r="D4391" s="30">
        <v>177.81</v>
      </c>
      <c r="E4391" s="30">
        <v>178.32</v>
      </c>
    </row>
    <row r="4392" spans="1:5" x14ac:dyDescent="0.3">
      <c r="A4392" s="31">
        <v>38978</v>
      </c>
      <c r="B4392" s="30">
        <v>176.38</v>
      </c>
      <c r="C4392" s="30">
        <v>178.81</v>
      </c>
      <c r="D4392" s="30">
        <v>176.08</v>
      </c>
      <c r="E4392" s="30">
        <v>178.28</v>
      </c>
    </row>
    <row r="4393" spans="1:5" x14ac:dyDescent="0.3">
      <c r="A4393" s="31">
        <v>38975</v>
      </c>
      <c r="B4393" s="30">
        <v>175.85</v>
      </c>
      <c r="C4393" s="30">
        <v>176.53</v>
      </c>
      <c r="D4393" s="30">
        <v>175.21</v>
      </c>
      <c r="E4393" s="30">
        <v>176.51</v>
      </c>
    </row>
    <row r="4394" spans="1:5" x14ac:dyDescent="0.3">
      <c r="A4394" s="31">
        <v>38974</v>
      </c>
      <c r="B4394" s="30">
        <v>172.96</v>
      </c>
      <c r="C4394" s="30">
        <v>176.35</v>
      </c>
      <c r="D4394" s="30">
        <v>172.3</v>
      </c>
      <c r="E4394" s="30">
        <v>176.35</v>
      </c>
    </row>
    <row r="4395" spans="1:5" x14ac:dyDescent="0.3">
      <c r="A4395" s="31">
        <v>38973</v>
      </c>
      <c r="B4395" s="30">
        <v>174.05</v>
      </c>
      <c r="C4395" s="30">
        <v>174.16</v>
      </c>
      <c r="D4395" s="30">
        <v>172.85</v>
      </c>
      <c r="E4395" s="30">
        <v>172.93</v>
      </c>
    </row>
    <row r="4396" spans="1:5" x14ac:dyDescent="0.3">
      <c r="A4396" s="31">
        <v>38972</v>
      </c>
      <c r="B4396" s="30">
        <v>173.02</v>
      </c>
      <c r="C4396" s="30">
        <v>173.77</v>
      </c>
      <c r="D4396" s="30">
        <v>171.71</v>
      </c>
      <c r="E4396" s="30">
        <v>172.28</v>
      </c>
    </row>
    <row r="4397" spans="1:5" x14ac:dyDescent="0.3">
      <c r="A4397" s="31">
        <v>38971</v>
      </c>
      <c r="B4397" s="30">
        <v>176.06</v>
      </c>
      <c r="C4397" s="30">
        <v>176.06</v>
      </c>
      <c r="D4397" s="30">
        <v>172.93</v>
      </c>
      <c r="E4397" s="30">
        <v>173</v>
      </c>
    </row>
    <row r="4398" spans="1:5" x14ac:dyDescent="0.3">
      <c r="A4398" s="31">
        <v>38968</v>
      </c>
      <c r="B4398" s="30">
        <v>174.7</v>
      </c>
      <c r="C4398" s="30">
        <v>176.29</v>
      </c>
      <c r="D4398" s="30">
        <v>174.58</v>
      </c>
      <c r="E4398" s="30">
        <v>175.78</v>
      </c>
    </row>
    <row r="4399" spans="1:5" x14ac:dyDescent="0.3">
      <c r="A4399" s="31">
        <v>38967</v>
      </c>
      <c r="B4399" s="30">
        <v>175.49</v>
      </c>
      <c r="C4399" s="30">
        <v>175.83</v>
      </c>
      <c r="D4399" s="30">
        <v>174.27</v>
      </c>
      <c r="E4399" s="30">
        <v>175.43</v>
      </c>
    </row>
    <row r="4400" spans="1:5" x14ac:dyDescent="0.3">
      <c r="A4400" s="31">
        <v>38966</v>
      </c>
      <c r="B4400" s="30">
        <v>176.91</v>
      </c>
      <c r="C4400" s="30">
        <v>177.25</v>
      </c>
      <c r="D4400" s="30">
        <v>175.7</v>
      </c>
      <c r="E4400" s="30">
        <v>176.19</v>
      </c>
    </row>
    <row r="4401" spans="1:5" x14ac:dyDescent="0.3">
      <c r="A4401" s="31">
        <v>38965</v>
      </c>
      <c r="B4401" s="30">
        <v>176.57</v>
      </c>
      <c r="C4401" s="30">
        <v>176.9</v>
      </c>
      <c r="D4401" s="30">
        <v>175.99</v>
      </c>
      <c r="E4401" s="30">
        <v>176.75</v>
      </c>
    </row>
    <row r="4402" spans="1:5" x14ac:dyDescent="0.3">
      <c r="A4402" s="31">
        <v>38964</v>
      </c>
      <c r="B4402" s="30">
        <v>176.97</v>
      </c>
      <c r="C4402" s="30">
        <v>177.14</v>
      </c>
      <c r="D4402" s="30">
        <v>176.32</v>
      </c>
      <c r="E4402" s="30">
        <v>176.32</v>
      </c>
    </row>
    <row r="4403" spans="1:5" x14ac:dyDescent="0.3">
      <c r="A4403" s="31">
        <v>38961</v>
      </c>
      <c r="B4403" s="30">
        <v>175.73</v>
      </c>
      <c r="C4403" s="30">
        <v>176.06</v>
      </c>
      <c r="D4403" s="30">
        <v>175.03</v>
      </c>
      <c r="E4403" s="30">
        <v>175.99</v>
      </c>
    </row>
    <row r="4404" spans="1:5" x14ac:dyDescent="0.3">
      <c r="A4404" s="31">
        <v>38960</v>
      </c>
      <c r="B4404" s="30">
        <v>175.08</v>
      </c>
      <c r="C4404" s="30">
        <v>176.71</v>
      </c>
      <c r="D4404" s="30">
        <v>174.51</v>
      </c>
      <c r="E4404" s="30">
        <v>175.44</v>
      </c>
    </row>
    <row r="4405" spans="1:5" x14ac:dyDescent="0.3">
      <c r="A4405" s="31">
        <v>38959</v>
      </c>
      <c r="B4405" s="30">
        <v>175.01</v>
      </c>
      <c r="C4405" s="30">
        <v>175.08</v>
      </c>
      <c r="D4405" s="30">
        <v>173.71</v>
      </c>
      <c r="E4405" s="30">
        <v>174.16</v>
      </c>
    </row>
    <row r="4406" spans="1:5" x14ac:dyDescent="0.3">
      <c r="A4406" s="31">
        <v>38958</v>
      </c>
      <c r="B4406" s="30">
        <v>173.79</v>
      </c>
      <c r="C4406" s="30">
        <v>174.94</v>
      </c>
      <c r="D4406" s="30">
        <v>173.78</v>
      </c>
      <c r="E4406" s="30">
        <v>174.79</v>
      </c>
    </row>
    <row r="4407" spans="1:5" x14ac:dyDescent="0.3">
      <c r="A4407" s="31">
        <v>38957</v>
      </c>
      <c r="B4407" s="30">
        <v>172.98</v>
      </c>
      <c r="C4407" s="30">
        <v>173.79</v>
      </c>
      <c r="D4407" s="30">
        <v>172.27</v>
      </c>
      <c r="E4407" s="30">
        <v>172.64</v>
      </c>
    </row>
    <row r="4408" spans="1:5" x14ac:dyDescent="0.3">
      <c r="A4408" s="31">
        <v>38954</v>
      </c>
      <c r="B4408" s="30">
        <v>171.32</v>
      </c>
      <c r="C4408" s="30">
        <v>173.58</v>
      </c>
      <c r="D4408" s="30">
        <v>171.24</v>
      </c>
      <c r="E4408" s="30">
        <v>172.92</v>
      </c>
    </row>
    <row r="4409" spans="1:5" x14ac:dyDescent="0.3">
      <c r="A4409" s="31">
        <v>38953</v>
      </c>
      <c r="B4409" s="30">
        <v>171.94</v>
      </c>
      <c r="C4409" s="30">
        <v>171.97</v>
      </c>
      <c r="D4409" s="30">
        <v>170.23</v>
      </c>
      <c r="E4409" s="30">
        <v>171.08</v>
      </c>
    </row>
    <row r="4410" spans="1:5" x14ac:dyDescent="0.3">
      <c r="A4410" s="31">
        <v>38952</v>
      </c>
      <c r="B4410" s="30">
        <v>173.42</v>
      </c>
      <c r="C4410" s="30">
        <v>173.52</v>
      </c>
      <c r="D4410" s="30">
        <v>171.65</v>
      </c>
      <c r="E4410" s="30">
        <v>172.33</v>
      </c>
    </row>
    <row r="4411" spans="1:5" x14ac:dyDescent="0.3">
      <c r="A4411" s="31">
        <v>38951</v>
      </c>
      <c r="B4411" s="30">
        <v>171.97</v>
      </c>
      <c r="C4411" s="30">
        <v>173.97</v>
      </c>
      <c r="D4411" s="30">
        <v>171.96</v>
      </c>
      <c r="E4411" s="30">
        <v>173.81</v>
      </c>
    </row>
    <row r="4412" spans="1:5" x14ac:dyDescent="0.3">
      <c r="A4412" s="31">
        <v>38950</v>
      </c>
      <c r="B4412" s="30">
        <v>173.46</v>
      </c>
      <c r="C4412" s="30">
        <v>174.13</v>
      </c>
      <c r="D4412" s="30">
        <v>171.21</v>
      </c>
      <c r="E4412" s="30">
        <v>171.96</v>
      </c>
    </row>
    <row r="4413" spans="1:5" x14ac:dyDescent="0.3">
      <c r="A4413" s="31">
        <v>38947</v>
      </c>
      <c r="B4413" s="30">
        <v>172.94</v>
      </c>
      <c r="C4413" s="30">
        <v>173.87</v>
      </c>
      <c r="D4413" s="30">
        <v>172.21</v>
      </c>
      <c r="E4413" s="30">
        <v>173.17</v>
      </c>
    </row>
    <row r="4414" spans="1:5" x14ac:dyDescent="0.3">
      <c r="A4414" s="31">
        <v>38946</v>
      </c>
      <c r="B4414" s="30">
        <v>172.4</v>
      </c>
      <c r="C4414" s="30">
        <v>173.74</v>
      </c>
      <c r="D4414" s="30">
        <v>172.4</v>
      </c>
      <c r="E4414" s="30">
        <v>172.65</v>
      </c>
    </row>
    <row r="4415" spans="1:5" x14ac:dyDescent="0.3">
      <c r="A4415" s="31">
        <v>38945</v>
      </c>
      <c r="B4415" s="30">
        <v>170.43</v>
      </c>
      <c r="C4415" s="30">
        <v>171.58</v>
      </c>
      <c r="D4415" s="30">
        <v>169.74</v>
      </c>
      <c r="E4415" s="30">
        <v>171.01</v>
      </c>
    </row>
    <row r="4416" spans="1:5" x14ac:dyDescent="0.3">
      <c r="A4416" s="31">
        <v>38943</v>
      </c>
      <c r="B4416" s="30">
        <v>168.11</v>
      </c>
      <c r="C4416" s="30">
        <v>169.43</v>
      </c>
      <c r="D4416" s="30">
        <v>167.12</v>
      </c>
      <c r="E4416" s="30">
        <v>168.19</v>
      </c>
    </row>
    <row r="4417" spans="1:5" x14ac:dyDescent="0.3">
      <c r="A4417" s="31">
        <v>38940</v>
      </c>
      <c r="B4417" s="30">
        <v>170.51</v>
      </c>
      <c r="C4417" s="30">
        <v>171.24</v>
      </c>
      <c r="D4417" s="30">
        <v>167.6</v>
      </c>
      <c r="E4417" s="30">
        <v>167.65</v>
      </c>
    </row>
    <row r="4418" spans="1:5" x14ac:dyDescent="0.3">
      <c r="A4418" s="31">
        <v>38939</v>
      </c>
      <c r="B4418" s="30">
        <v>170.6</v>
      </c>
      <c r="C4418" s="30">
        <v>171.08</v>
      </c>
      <c r="D4418" s="30">
        <v>168.02</v>
      </c>
      <c r="E4418" s="30">
        <v>169.44</v>
      </c>
    </row>
    <row r="4419" spans="1:5" x14ac:dyDescent="0.3">
      <c r="A4419" s="31">
        <v>38938</v>
      </c>
      <c r="B4419" s="30">
        <v>170.17</v>
      </c>
      <c r="C4419" s="30">
        <v>172.08</v>
      </c>
      <c r="D4419" s="30">
        <v>168.77</v>
      </c>
      <c r="E4419" s="30">
        <v>171.11</v>
      </c>
    </row>
    <row r="4420" spans="1:5" x14ac:dyDescent="0.3">
      <c r="A4420" s="31">
        <v>38937</v>
      </c>
      <c r="B4420" s="30">
        <v>167.81</v>
      </c>
      <c r="C4420" s="30">
        <v>170.68</v>
      </c>
      <c r="D4420" s="30">
        <v>167.8</v>
      </c>
      <c r="E4420" s="30">
        <v>170.68</v>
      </c>
    </row>
    <row r="4421" spans="1:5" x14ac:dyDescent="0.3">
      <c r="A4421" s="31">
        <v>38936</v>
      </c>
      <c r="B4421" s="30">
        <v>170.21</v>
      </c>
      <c r="C4421" s="30">
        <v>170.25</v>
      </c>
      <c r="D4421" s="30">
        <v>167.57</v>
      </c>
      <c r="E4421" s="30">
        <v>167.61</v>
      </c>
    </row>
    <row r="4422" spans="1:5" x14ac:dyDescent="0.3">
      <c r="A4422" s="31">
        <v>38933</v>
      </c>
      <c r="B4422" s="30">
        <v>168.49</v>
      </c>
      <c r="C4422" s="30">
        <v>169.83</v>
      </c>
      <c r="D4422" s="30">
        <v>168.49</v>
      </c>
      <c r="E4422" s="30">
        <v>169.68</v>
      </c>
    </row>
    <row r="4423" spans="1:5" x14ac:dyDescent="0.3">
      <c r="A4423" s="31">
        <v>38932</v>
      </c>
      <c r="B4423" s="30">
        <v>169.29</v>
      </c>
      <c r="C4423" s="30">
        <v>169.61</v>
      </c>
      <c r="D4423" s="30">
        <v>167.39</v>
      </c>
      <c r="E4423" s="30">
        <v>167.94</v>
      </c>
    </row>
    <row r="4424" spans="1:5" x14ac:dyDescent="0.3">
      <c r="A4424" s="31">
        <v>38931</v>
      </c>
      <c r="B4424" s="30">
        <v>166.46</v>
      </c>
      <c r="C4424" s="30">
        <v>168.27</v>
      </c>
      <c r="D4424" s="30">
        <v>165.86</v>
      </c>
      <c r="E4424" s="30">
        <v>168.27</v>
      </c>
    </row>
    <row r="4425" spans="1:5" x14ac:dyDescent="0.3">
      <c r="A4425" s="31">
        <v>38930</v>
      </c>
      <c r="B4425" s="30">
        <v>168.35</v>
      </c>
      <c r="C4425" s="30">
        <v>169.82</v>
      </c>
      <c r="D4425" s="30">
        <v>167.01</v>
      </c>
      <c r="E4425" s="30">
        <v>167.14</v>
      </c>
    </row>
    <row r="4426" spans="1:5" x14ac:dyDescent="0.3">
      <c r="A4426" s="31">
        <v>38929</v>
      </c>
      <c r="B4426" s="30">
        <v>170.81</v>
      </c>
      <c r="C4426" s="30">
        <v>171.12</v>
      </c>
      <c r="D4426" s="30">
        <v>168.51</v>
      </c>
      <c r="E4426" s="30">
        <v>168.51</v>
      </c>
    </row>
    <row r="4427" spans="1:5" x14ac:dyDescent="0.3">
      <c r="A4427" s="31">
        <v>38926</v>
      </c>
      <c r="B4427" s="30">
        <v>168.03</v>
      </c>
      <c r="C4427" s="30">
        <v>169.23</v>
      </c>
      <c r="D4427" s="30">
        <v>167.98</v>
      </c>
      <c r="E4427" s="30">
        <v>168.54</v>
      </c>
    </row>
    <row r="4428" spans="1:5" x14ac:dyDescent="0.3">
      <c r="A4428" s="31">
        <v>38925</v>
      </c>
      <c r="B4428" s="30">
        <v>166.28</v>
      </c>
      <c r="C4428" s="30">
        <v>169.03</v>
      </c>
      <c r="D4428" s="30">
        <v>165.85</v>
      </c>
      <c r="E4428" s="30">
        <v>168.52</v>
      </c>
    </row>
    <row r="4429" spans="1:5" x14ac:dyDescent="0.3">
      <c r="A4429" s="31">
        <v>38924</v>
      </c>
      <c r="B4429" s="30">
        <v>166.88</v>
      </c>
      <c r="C4429" s="30">
        <v>167.08</v>
      </c>
      <c r="D4429" s="30">
        <v>165.82</v>
      </c>
      <c r="E4429" s="30">
        <v>166.1</v>
      </c>
    </row>
    <row r="4430" spans="1:5" x14ac:dyDescent="0.3">
      <c r="A4430" s="31">
        <v>38923</v>
      </c>
      <c r="B4430" s="30">
        <v>165.8</v>
      </c>
      <c r="C4430" s="30">
        <v>167.22</v>
      </c>
      <c r="D4430" s="30">
        <v>165.79</v>
      </c>
      <c r="E4430" s="30">
        <v>166.25</v>
      </c>
    </row>
    <row r="4431" spans="1:5" x14ac:dyDescent="0.3">
      <c r="A4431" s="31">
        <v>38922</v>
      </c>
      <c r="B4431" s="30">
        <v>163.27000000000001</v>
      </c>
      <c r="C4431" s="30">
        <v>164.53</v>
      </c>
      <c r="D4431" s="30">
        <v>161.52000000000001</v>
      </c>
      <c r="E4431" s="30">
        <v>163.93</v>
      </c>
    </row>
    <row r="4432" spans="1:5" x14ac:dyDescent="0.3">
      <c r="A4432" s="31">
        <v>38919</v>
      </c>
      <c r="B4432" s="30">
        <v>163.46</v>
      </c>
      <c r="C4432" s="30">
        <v>165.04</v>
      </c>
      <c r="D4432" s="30">
        <v>163.29</v>
      </c>
      <c r="E4432" s="30">
        <v>165</v>
      </c>
    </row>
    <row r="4433" spans="1:5" x14ac:dyDescent="0.3">
      <c r="A4433" s="31">
        <v>38918</v>
      </c>
      <c r="B4433" s="30">
        <v>163.85</v>
      </c>
      <c r="C4433" s="30">
        <v>165.15</v>
      </c>
      <c r="D4433" s="30">
        <v>163.33000000000001</v>
      </c>
      <c r="E4433" s="30">
        <v>165.11</v>
      </c>
    </row>
    <row r="4434" spans="1:5" x14ac:dyDescent="0.3">
      <c r="A4434" s="31">
        <v>38917</v>
      </c>
      <c r="B4434" s="30">
        <v>160.06</v>
      </c>
      <c r="C4434" s="30">
        <v>161.25</v>
      </c>
      <c r="D4434" s="30">
        <v>159.34</v>
      </c>
      <c r="E4434" s="30">
        <v>159.76</v>
      </c>
    </row>
    <row r="4435" spans="1:5" x14ac:dyDescent="0.3">
      <c r="A4435" s="31">
        <v>38916</v>
      </c>
      <c r="B4435" s="30">
        <v>160.44999999999999</v>
      </c>
      <c r="C4435" s="30">
        <v>160.88</v>
      </c>
      <c r="D4435" s="30">
        <v>159.38999999999999</v>
      </c>
      <c r="E4435" s="30">
        <v>159.69</v>
      </c>
    </row>
    <row r="4436" spans="1:5" x14ac:dyDescent="0.3">
      <c r="A4436" s="31">
        <v>38912</v>
      </c>
      <c r="B4436" s="30">
        <v>163.11000000000001</v>
      </c>
      <c r="C4436" s="30">
        <v>163.11000000000001</v>
      </c>
      <c r="D4436" s="30">
        <v>161.22</v>
      </c>
      <c r="E4436" s="30">
        <v>162.33000000000001</v>
      </c>
    </row>
    <row r="4437" spans="1:5" x14ac:dyDescent="0.3">
      <c r="A4437" s="31">
        <v>38911</v>
      </c>
      <c r="B4437" s="30">
        <v>166.19</v>
      </c>
      <c r="C4437" s="30">
        <v>168.3</v>
      </c>
      <c r="D4437" s="30">
        <v>164.65</v>
      </c>
      <c r="E4437" s="30">
        <v>166.35</v>
      </c>
    </row>
    <row r="4438" spans="1:5" x14ac:dyDescent="0.3">
      <c r="A4438" s="31">
        <v>38910</v>
      </c>
      <c r="B4438" s="30">
        <v>168.82</v>
      </c>
      <c r="C4438" s="30">
        <v>169.89</v>
      </c>
      <c r="D4438" s="30">
        <v>167.24</v>
      </c>
      <c r="E4438" s="30">
        <v>167.93</v>
      </c>
    </row>
    <row r="4439" spans="1:5" x14ac:dyDescent="0.3">
      <c r="A4439" s="31">
        <v>38909</v>
      </c>
      <c r="B4439" s="30">
        <v>167.77</v>
      </c>
      <c r="C4439" s="30">
        <v>168.68</v>
      </c>
      <c r="D4439" s="30">
        <v>166.83</v>
      </c>
      <c r="E4439" s="30">
        <v>168.45</v>
      </c>
    </row>
    <row r="4440" spans="1:5" x14ac:dyDescent="0.3">
      <c r="A4440" s="31">
        <v>38908</v>
      </c>
      <c r="B4440" s="30">
        <v>163.63999999999999</v>
      </c>
      <c r="C4440" s="30">
        <v>168.3</v>
      </c>
      <c r="D4440" s="30">
        <v>163.01</v>
      </c>
      <c r="E4440" s="30">
        <v>168.27</v>
      </c>
    </row>
    <row r="4441" spans="1:5" x14ac:dyDescent="0.3">
      <c r="A4441" s="31">
        <v>38905</v>
      </c>
      <c r="B4441" s="30">
        <v>164.79</v>
      </c>
      <c r="C4441" s="30">
        <v>165.36</v>
      </c>
      <c r="D4441" s="30">
        <v>163.88</v>
      </c>
      <c r="E4441" s="30">
        <v>164.7</v>
      </c>
    </row>
    <row r="4442" spans="1:5" x14ac:dyDescent="0.3">
      <c r="A4442" s="31">
        <v>38904</v>
      </c>
      <c r="B4442" s="30">
        <v>164.3</v>
      </c>
      <c r="C4442" s="30">
        <v>165.18</v>
      </c>
      <c r="D4442" s="30">
        <v>162.16999999999999</v>
      </c>
      <c r="E4442" s="30">
        <v>163.47</v>
      </c>
    </row>
    <row r="4443" spans="1:5" x14ac:dyDescent="0.3">
      <c r="A4443" s="31">
        <v>38903</v>
      </c>
      <c r="B4443" s="30">
        <v>162.85</v>
      </c>
      <c r="C4443" s="30">
        <v>166.29</v>
      </c>
      <c r="D4443" s="30">
        <v>162.71</v>
      </c>
      <c r="E4443" s="30">
        <v>165.51</v>
      </c>
    </row>
    <row r="4444" spans="1:5" x14ac:dyDescent="0.3">
      <c r="A4444" s="31">
        <v>38902</v>
      </c>
      <c r="B4444" s="30">
        <v>168.64</v>
      </c>
      <c r="C4444" s="30">
        <v>168.81</v>
      </c>
      <c r="D4444" s="30">
        <v>165.98</v>
      </c>
      <c r="E4444" s="30">
        <v>166.15</v>
      </c>
    </row>
    <row r="4445" spans="1:5" x14ac:dyDescent="0.3">
      <c r="A4445" s="31">
        <v>38901</v>
      </c>
      <c r="B4445" s="30">
        <v>167.34</v>
      </c>
      <c r="C4445" s="30">
        <v>167.83</v>
      </c>
      <c r="D4445" s="30">
        <v>166.07</v>
      </c>
      <c r="E4445" s="30">
        <v>167.33</v>
      </c>
    </row>
    <row r="4446" spans="1:5" x14ac:dyDescent="0.3">
      <c r="A4446" s="31">
        <v>38898</v>
      </c>
      <c r="B4446" s="30">
        <v>166.96</v>
      </c>
      <c r="C4446" s="30">
        <v>167.6</v>
      </c>
      <c r="D4446" s="30">
        <v>166.48</v>
      </c>
      <c r="E4446" s="30">
        <v>167.45</v>
      </c>
    </row>
    <row r="4447" spans="1:5" x14ac:dyDescent="0.3">
      <c r="A4447" s="31">
        <v>38897</v>
      </c>
      <c r="B4447" s="30">
        <v>161.31</v>
      </c>
      <c r="C4447" s="30">
        <v>164.09</v>
      </c>
      <c r="D4447" s="30">
        <v>161.31</v>
      </c>
      <c r="E4447" s="30">
        <v>163.30000000000001</v>
      </c>
    </row>
    <row r="4448" spans="1:5" x14ac:dyDescent="0.3">
      <c r="A4448" s="31">
        <v>38896</v>
      </c>
      <c r="B4448" s="30">
        <v>158.61000000000001</v>
      </c>
      <c r="C4448" s="30">
        <v>160.19</v>
      </c>
      <c r="D4448" s="30">
        <v>158.11000000000001</v>
      </c>
      <c r="E4448" s="30">
        <v>160.18</v>
      </c>
    </row>
    <row r="4449" spans="1:5" x14ac:dyDescent="0.3">
      <c r="A4449" s="31">
        <v>38895</v>
      </c>
      <c r="B4449" s="30">
        <v>161.18</v>
      </c>
      <c r="C4449" s="30">
        <v>162.19999999999999</v>
      </c>
      <c r="D4449" s="30">
        <v>160.75</v>
      </c>
      <c r="E4449" s="30">
        <v>161.36000000000001</v>
      </c>
    </row>
    <row r="4450" spans="1:5" x14ac:dyDescent="0.3">
      <c r="A4450" s="31">
        <v>38894</v>
      </c>
      <c r="B4450" s="30">
        <v>158.72999999999999</v>
      </c>
      <c r="C4450" s="30">
        <v>160.43</v>
      </c>
      <c r="D4450" s="30">
        <v>158.02000000000001</v>
      </c>
      <c r="E4450" s="30">
        <v>160.18</v>
      </c>
    </row>
    <row r="4451" spans="1:5" x14ac:dyDescent="0.3">
      <c r="A4451" s="31">
        <v>38891</v>
      </c>
      <c r="B4451" s="30">
        <v>158.5</v>
      </c>
      <c r="C4451" s="30">
        <v>158.94999999999999</v>
      </c>
      <c r="D4451" s="30">
        <v>156.54</v>
      </c>
      <c r="E4451" s="30">
        <v>158.88</v>
      </c>
    </row>
    <row r="4452" spans="1:5" x14ac:dyDescent="0.3">
      <c r="A4452" s="31">
        <v>38890</v>
      </c>
      <c r="B4452" s="30">
        <v>161.15</v>
      </c>
      <c r="C4452" s="30">
        <v>161.43</v>
      </c>
      <c r="D4452" s="30">
        <v>159.69</v>
      </c>
      <c r="E4452" s="30">
        <v>160.19999999999999</v>
      </c>
    </row>
    <row r="4453" spans="1:5" x14ac:dyDescent="0.3">
      <c r="A4453" s="31">
        <v>38889</v>
      </c>
      <c r="B4453" s="30">
        <v>158.91</v>
      </c>
      <c r="C4453" s="30">
        <v>159.38</v>
      </c>
      <c r="D4453" s="30">
        <v>157.21</v>
      </c>
      <c r="E4453" s="30">
        <v>158.63</v>
      </c>
    </row>
    <row r="4454" spans="1:5" x14ac:dyDescent="0.3">
      <c r="A4454" s="31">
        <v>38888</v>
      </c>
      <c r="B4454" s="30">
        <v>160.88</v>
      </c>
      <c r="C4454" s="30">
        <v>160.93</v>
      </c>
      <c r="D4454" s="30">
        <v>157.81</v>
      </c>
      <c r="E4454" s="30">
        <v>158.47999999999999</v>
      </c>
    </row>
    <row r="4455" spans="1:5" x14ac:dyDescent="0.3">
      <c r="A4455" s="31">
        <v>38887</v>
      </c>
      <c r="B4455" s="30">
        <v>162.11000000000001</v>
      </c>
      <c r="C4455" s="30">
        <v>162.88999999999999</v>
      </c>
      <c r="D4455" s="30">
        <v>160.44999999999999</v>
      </c>
      <c r="E4455" s="30">
        <v>161.79</v>
      </c>
    </row>
    <row r="4456" spans="1:5" x14ac:dyDescent="0.3">
      <c r="A4456" s="31">
        <v>38884</v>
      </c>
      <c r="B4456" s="30">
        <v>160.87</v>
      </c>
      <c r="C4456" s="30">
        <v>163.41</v>
      </c>
      <c r="D4456" s="30">
        <v>160.81</v>
      </c>
      <c r="E4456" s="30">
        <v>163.05000000000001</v>
      </c>
    </row>
    <row r="4457" spans="1:5" x14ac:dyDescent="0.3">
      <c r="A4457" s="31">
        <v>38883</v>
      </c>
      <c r="B4457" s="30">
        <v>159.07</v>
      </c>
      <c r="C4457" s="30">
        <v>160.04</v>
      </c>
      <c r="D4457" s="30">
        <v>156.43</v>
      </c>
      <c r="E4457" s="30">
        <v>157.36000000000001</v>
      </c>
    </row>
    <row r="4458" spans="1:5" x14ac:dyDescent="0.3">
      <c r="A4458" s="31">
        <v>38882</v>
      </c>
      <c r="B4458" s="30">
        <v>154.15</v>
      </c>
      <c r="C4458" s="30">
        <v>158.94</v>
      </c>
      <c r="D4458" s="30">
        <v>153.88999999999999</v>
      </c>
      <c r="E4458" s="30">
        <v>157.69999999999999</v>
      </c>
    </row>
    <row r="4459" spans="1:5" x14ac:dyDescent="0.3">
      <c r="A4459" s="31">
        <v>38881</v>
      </c>
      <c r="B4459" s="30">
        <v>156.94999999999999</v>
      </c>
      <c r="C4459" s="30">
        <v>157.43</v>
      </c>
      <c r="D4459" s="30">
        <v>155.12</v>
      </c>
      <c r="E4459" s="30">
        <v>155.43</v>
      </c>
    </row>
    <row r="4460" spans="1:5" x14ac:dyDescent="0.3">
      <c r="A4460" s="31">
        <v>38880</v>
      </c>
      <c r="B4460" s="30">
        <v>158.91</v>
      </c>
      <c r="C4460" s="30">
        <v>160.07</v>
      </c>
      <c r="D4460" s="30">
        <v>157.31</v>
      </c>
      <c r="E4460" s="30">
        <v>160.05000000000001</v>
      </c>
    </row>
    <row r="4461" spans="1:5" x14ac:dyDescent="0.3">
      <c r="A4461" s="31">
        <v>38877</v>
      </c>
      <c r="B4461" s="30">
        <v>159.91999999999999</v>
      </c>
      <c r="C4461" s="30">
        <v>160.22999999999999</v>
      </c>
      <c r="D4461" s="30">
        <v>157.32</v>
      </c>
      <c r="E4461" s="30">
        <v>159.61000000000001</v>
      </c>
    </row>
    <row r="4462" spans="1:5" x14ac:dyDescent="0.3">
      <c r="A4462" s="31">
        <v>38876</v>
      </c>
      <c r="B4462" s="30">
        <v>163.22</v>
      </c>
      <c r="C4462" s="30">
        <v>163.65</v>
      </c>
      <c r="D4462" s="30">
        <v>158.11000000000001</v>
      </c>
      <c r="E4462" s="30">
        <v>158.11000000000001</v>
      </c>
    </row>
    <row r="4463" spans="1:5" x14ac:dyDescent="0.3">
      <c r="A4463" s="31">
        <v>38875</v>
      </c>
      <c r="B4463" s="30">
        <v>165.23</v>
      </c>
      <c r="C4463" s="30">
        <v>166.12</v>
      </c>
      <c r="D4463" s="30">
        <v>163.78</v>
      </c>
      <c r="E4463" s="30">
        <v>164.17</v>
      </c>
    </row>
    <row r="4464" spans="1:5" x14ac:dyDescent="0.3">
      <c r="A4464" s="31">
        <v>38873</v>
      </c>
      <c r="B4464" s="30">
        <v>170.81</v>
      </c>
      <c r="C4464" s="30">
        <v>170.81</v>
      </c>
      <c r="D4464" s="30">
        <v>167.93</v>
      </c>
      <c r="E4464" s="30">
        <v>168.83</v>
      </c>
    </row>
    <row r="4465" spans="1:5" x14ac:dyDescent="0.3">
      <c r="A4465" s="31">
        <v>38870</v>
      </c>
      <c r="B4465" s="30">
        <v>170.38</v>
      </c>
      <c r="C4465" s="30">
        <v>170.67</v>
      </c>
      <c r="D4465" s="30">
        <v>166.68</v>
      </c>
      <c r="E4465" s="30">
        <v>169.85</v>
      </c>
    </row>
    <row r="4466" spans="1:5" x14ac:dyDescent="0.3">
      <c r="A4466" s="31">
        <v>38869</v>
      </c>
      <c r="B4466" s="30">
        <v>169.84</v>
      </c>
      <c r="C4466" s="30">
        <v>171.2</v>
      </c>
      <c r="D4466" s="30">
        <v>167.93</v>
      </c>
      <c r="E4466" s="30">
        <v>168.03</v>
      </c>
    </row>
    <row r="4467" spans="1:5" x14ac:dyDescent="0.3">
      <c r="A4467" s="31">
        <v>38867</v>
      </c>
      <c r="B4467" s="30">
        <v>172.59</v>
      </c>
      <c r="C4467" s="30">
        <v>172.79</v>
      </c>
      <c r="D4467" s="30">
        <v>170.15</v>
      </c>
      <c r="E4467" s="30">
        <v>171.01</v>
      </c>
    </row>
    <row r="4468" spans="1:5" x14ac:dyDescent="0.3">
      <c r="A4468" s="31">
        <v>38866</v>
      </c>
      <c r="B4468" s="30">
        <v>173.31</v>
      </c>
      <c r="C4468" s="30">
        <v>174.21</v>
      </c>
      <c r="D4468" s="30">
        <v>172.41</v>
      </c>
      <c r="E4468" s="30">
        <v>172.64</v>
      </c>
    </row>
    <row r="4469" spans="1:5" x14ac:dyDescent="0.3">
      <c r="A4469" s="31">
        <v>38863</v>
      </c>
      <c r="B4469" s="30">
        <v>170.99</v>
      </c>
      <c r="C4469" s="30">
        <v>172.44</v>
      </c>
      <c r="D4469" s="30">
        <v>170.52</v>
      </c>
      <c r="E4469" s="30">
        <v>171.83</v>
      </c>
    </row>
    <row r="4470" spans="1:5" x14ac:dyDescent="0.3">
      <c r="A4470" s="31">
        <v>38862</v>
      </c>
      <c r="B4470" s="30">
        <v>173.23</v>
      </c>
      <c r="C4470" s="30">
        <v>173.28</v>
      </c>
      <c r="D4470" s="30">
        <v>168.28</v>
      </c>
      <c r="E4470" s="30">
        <v>168.33</v>
      </c>
    </row>
    <row r="4471" spans="1:5" x14ac:dyDescent="0.3">
      <c r="A4471" s="31">
        <v>38861</v>
      </c>
      <c r="B4471" s="30">
        <v>172.38</v>
      </c>
      <c r="C4471" s="30">
        <v>173.69</v>
      </c>
      <c r="D4471" s="30">
        <v>169.32</v>
      </c>
      <c r="E4471" s="30">
        <v>173.36</v>
      </c>
    </row>
    <row r="4472" spans="1:5" x14ac:dyDescent="0.3">
      <c r="A4472" s="31">
        <v>38860</v>
      </c>
      <c r="B4472" s="30">
        <v>171.66</v>
      </c>
      <c r="C4472" s="30">
        <v>173.49</v>
      </c>
      <c r="D4472" s="30">
        <v>170.57</v>
      </c>
      <c r="E4472" s="30">
        <v>172.78</v>
      </c>
    </row>
    <row r="4473" spans="1:5" x14ac:dyDescent="0.3">
      <c r="A4473" s="31">
        <v>38859</v>
      </c>
      <c r="B4473" s="30">
        <v>178.42</v>
      </c>
      <c r="C4473" s="30">
        <v>178.43</v>
      </c>
      <c r="D4473" s="30">
        <v>173.55</v>
      </c>
      <c r="E4473" s="30">
        <v>173.6</v>
      </c>
    </row>
    <row r="4474" spans="1:5" x14ac:dyDescent="0.3">
      <c r="A4474" s="31">
        <v>38856</v>
      </c>
      <c r="B4474" s="30">
        <v>177.13</v>
      </c>
      <c r="C4474" s="30">
        <v>177.95</v>
      </c>
      <c r="D4474" s="30">
        <v>174.58</v>
      </c>
      <c r="E4474" s="30">
        <v>177.94</v>
      </c>
    </row>
    <row r="4475" spans="1:5" x14ac:dyDescent="0.3">
      <c r="A4475" s="31">
        <v>38855</v>
      </c>
      <c r="B4475" s="30">
        <v>176.26</v>
      </c>
      <c r="C4475" s="30">
        <v>177.47</v>
      </c>
      <c r="D4475" s="30">
        <v>175.79</v>
      </c>
      <c r="E4475" s="30">
        <v>177.18</v>
      </c>
    </row>
    <row r="4476" spans="1:5" x14ac:dyDescent="0.3">
      <c r="A4476" s="31">
        <v>38854</v>
      </c>
      <c r="B4476" s="30">
        <v>179.72</v>
      </c>
      <c r="C4476" s="30">
        <v>182.04</v>
      </c>
      <c r="D4476" s="30">
        <v>179.71</v>
      </c>
      <c r="E4476" s="30">
        <v>181.69</v>
      </c>
    </row>
    <row r="4477" spans="1:5" x14ac:dyDescent="0.3">
      <c r="A4477" s="31">
        <v>38853</v>
      </c>
      <c r="B4477" s="30">
        <v>183.32</v>
      </c>
      <c r="C4477" s="30">
        <v>183.39</v>
      </c>
      <c r="D4477" s="30">
        <v>177.85</v>
      </c>
      <c r="E4477" s="30">
        <v>179</v>
      </c>
    </row>
    <row r="4478" spans="1:5" x14ac:dyDescent="0.3">
      <c r="A4478" s="31">
        <v>38852</v>
      </c>
      <c r="B4478" s="30">
        <v>184.41</v>
      </c>
      <c r="C4478" s="30">
        <v>184.42</v>
      </c>
      <c r="D4478" s="30">
        <v>182.07</v>
      </c>
      <c r="E4478" s="30">
        <v>183.08</v>
      </c>
    </row>
    <row r="4479" spans="1:5" x14ac:dyDescent="0.3">
      <c r="A4479" s="31">
        <v>38849</v>
      </c>
      <c r="B4479" s="30">
        <v>188.06</v>
      </c>
      <c r="C4479" s="30">
        <v>188.79</v>
      </c>
      <c r="D4479" s="30">
        <v>185.22</v>
      </c>
      <c r="E4479" s="30">
        <v>187.27</v>
      </c>
    </row>
    <row r="4480" spans="1:5" x14ac:dyDescent="0.3">
      <c r="A4480" s="31">
        <v>38848</v>
      </c>
      <c r="B4480" s="30">
        <v>188.25</v>
      </c>
      <c r="C4480" s="30">
        <v>190.2</v>
      </c>
      <c r="D4480" s="30">
        <v>187.65</v>
      </c>
      <c r="E4480" s="30">
        <v>190.2</v>
      </c>
    </row>
    <row r="4481" spans="1:5" x14ac:dyDescent="0.3">
      <c r="A4481" s="31">
        <v>38847</v>
      </c>
      <c r="B4481" s="30">
        <v>188.33</v>
      </c>
      <c r="C4481" s="30">
        <v>189.18</v>
      </c>
      <c r="D4481" s="30">
        <v>187.3</v>
      </c>
      <c r="E4481" s="30">
        <v>188.62</v>
      </c>
    </row>
    <row r="4482" spans="1:5" x14ac:dyDescent="0.3">
      <c r="A4482" s="31">
        <v>38846</v>
      </c>
      <c r="B4482" s="30">
        <v>188.75</v>
      </c>
      <c r="C4482" s="30">
        <v>189.99</v>
      </c>
      <c r="D4482" s="30">
        <v>188.04</v>
      </c>
      <c r="E4482" s="30">
        <v>188.51</v>
      </c>
    </row>
    <row r="4483" spans="1:5" x14ac:dyDescent="0.3">
      <c r="A4483" s="31">
        <v>38845</v>
      </c>
      <c r="B4483" s="30">
        <v>189.44</v>
      </c>
      <c r="C4483" s="30">
        <v>189.79</v>
      </c>
      <c r="D4483" s="30">
        <v>188.32</v>
      </c>
      <c r="E4483" s="30">
        <v>188.79</v>
      </c>
    </row>
    <row r="4484" spans="1:5" x14ac:dyDescent="0.3">
      <c r="A4484" s="31">
        <v>38841</v>
      </c>
      <c r="B4484" s="30">
        <v>186.23</v>
      </c>
      <c r="C4484" s="30">
        <v>187.09</v>
      </c>
      <c r="D4484" s="30">
        <v>184.67</v>
      </c>
      <c r="E4484" s="30">
        <v>186.98</v>
      </c>
    </row>
    <row r="4485" spans="1:5" x14ac:dyDescent="0.3">
      <c r="A4485" s="31">
        <v>38840</v>
      </c>
      <c r="B4485" s="30">
        <v>186.92</v>
      </c>
      <c r="C4485" s="30">
        <v>188.61</v>
      </c>
      <c r="D4485" s="30">
        <v>186.02</v>
      </c>
      <c r="E4485" s="30">
        <v>186.03</v>
      </c>
    </row>
    <row r="4486" spans="1:5" x14ac:dyDescent="0.3">
      <c r="A4486" s="31">
        <v>38839</v>
      </c>
      <c r="B4486" s="30">
        <v>184.13</v>
      </c>
      <c r="C4486" s="30">
        <v>186.19</v>
      </c>
      <c r="D4486" s="30">
        <v>182.64</v>
      </c>
      <c r="E4486" s="30">
        <v>186.17</v>
      </c>
    </row>
    <row r="4487" spans="1:5" x14ac:dyDescent="0.3">
      <c r="A4487" s="31">
        <v>38835</v>
      </c>
      <c r="B4487" s="30">
        <v>187.1</v>
      </c>
      <c r="C4487" s="30">
        <v>187.1</v>
      </c>
      <c r="D4487" s="30">
        <v>183.23</v>
      </c>
      <c r="E4487" s="30">
        <v>184.1</v>
      </c>
    </row>
    <row r="4488" spans="1:5" x14ac:dyDescent="0.3">
      <c r="A4488" s="31">
        <v>38834</v>
      </c>
      <c r="B4488" s="30">
        <v>188.8</v>
      </c>
      <c r="C4488" s="30">
        <v>189.29</v>
      </c>
      <c r="D4488" s="30">
        <v>187.51</v>
      </c>
      <c r="E4488" s="30">
        <v>188.4</v>
      </c>
    </row>
    <row r="4489" spans="1:5" x14ac:dyDescent="0.3">
      <c r="A4489" s="31">
        <v>38833</v>
      </c>
      <c r="B4489" s="30">
        <v>185.89</v>
      </c>
      <c r="C4489" s="30">
        <v>188.34</v>
      </c>
      <c r="D4489" s="30">
        <v>185.49</v>
      </c>
      <c r="E4489" s="30">
        <v>188.34</v>
      </c>
    </row>
    <row r="4490" spans="1:5" x14ac:dyDescent="0.3">
      <c r="A4490" s="31">
        <v>38832</v>
      </c>
      <c r="B4490" s="30">
        <v>184.84</v>
      </c>
      <c r="C4490" s="30">
        <v>186.94</v>
      </c>
      <c r="D4490" s="30">
        <v>183.93</v>
      </c>
      <c r="E4490" s="30">
        <v>185.54</v>
      </c>
    </row>
    <row r="4491" spans="1:5" x14ac:dyDescent="0.3">
      <c r="A4491" s="31">
        <v>38831</v>
      </c>
      <c r="B4491" s="30">
        <v>187.71</v>
      </c>
      <c r="C4491" s="30">
        <v>187.71</v>
      </c>
      <c r="D4491" s="30">
        <v>184.72</v>
      </c>
      <c r="E4491" s="30">
        <v>185.41</v>
      </c>
    </row>
    <row r="4492" spans="1:5" x14ac:dyDescent="0.3">
      <c r="A4492" s="31">
        <v>38828</v>
      </c>
      <c r="B4492" s="30">
        <v>186.67</v>
      </c>
      <c r="C4492" s="30">
        <v>189.18</v>
      </c>
      <c r="D4492" s="30">
        <v>186.15</v>
      </c>
      <c r="E4492" s="30">
        <v>188.2</v>
      </c>
    </row>
    <row r="4493" spans="1:5" x14ac:dyDescent="0.3">
      <c r="A4493" s="31">
        <v>38827</v>
      </c>
      <c r="B4493" s="30">
        <v>186.59</v>
      </c>
      <c r="C4493" s="30">
        <v>187.39</v>
      </c>
      <c r="D4493" s="30">
        <v>185.41</v>
      </c>
      <c r="E4493" s="30">
        <v>185.86</v>
      </c>
    </row>
    <row r="4494" spans="1:5" x14ac:dyDescent="0.3">
      <c r="A4494" s="31">
        <v>38826</v>
      </c>
      <c r="B4494" s="30">
        <v>187.4</v>
      </c>
      <c r="C4494" s="30">
        <v>188.06</v>
      </c>
      <c r="D4494" s="30">
        <v>185.91</v>
      </c>
      <c r="E4494" s="30">
        <v>186.34</v>
      </c>
    </row>
    <row r="4495" spans="1:5" x14ac:dyDescent="0.3">
      <c r="A4495" s="31">
        <v>38825</v>
      </c>
      <c r="B4495" s="30">
        <v>183.35</v>
      </c>
      <c r="C4495" s="30">
        <v>185.84</v>
      </c>
      <c r="D4495" s="30">
        <v>183.28</v>
      </c>
      <c r="E4495" s="30">
        <v>184.9</v>
      </c>
    </row>
    <row r="4496" spans="1:5" x14ac:dyDescent="0.3">
      <c r="A4496" s="31">
        <v>38824</v>
      </c>
      <c r="B4496" s="30">
        <v>185.95</v>
      </c>
      <c r="C4496" s="30">
        <v>186.21</v>
      </c>
      <c r="D4496" s="30">
        <v>183.5</v>
      </c>
      <c r="E4496" s="30">
        <v>184.3</v>
      </c>
    </row>
    <row r="4497" spans="1:5" x14ac:dyDescent="0.3">
      <c r="A4497" s="31">
        <v>38821</v>
      </c>
      <c r="B4497" s="30">
        <v>182.55</v>
      </c>
      <c r="C4497" s="30">
        <v>185.95</v>
      </c>
      <c r="D4497" s="30">
        <v>181.88</v>
      </c>
      <c r="E4497" s="30">
        <v>185.67</v>
      </c>
    </row>
    <row r="4498" spans="1:5" x14ac:dyDescent="0.3">
      <c r="A4498" s="31">
        <v>38820</v>
      </c>
      <c r="B4498" s="30">
        <v>179.11</v>
      </c>
      <c r="C4498" s="30">
        <v>181.91</v>
      </c>
      <c r="D4498" s="30">
        <v>178.75</v>
      </c>
      <c r="E4498" s="30">
        <v>181.91</v>
      </c>
    </row>
    <row r="4499" spans="1:5" x14ac:dyDescent="0.3">
      <c r="A4499" s="31">
        <v>38819</v>
      </c>
      <c r="B4499" s="30">
        <v>178.23</v>
      </c>
      <c r="C4499" s="30">
        <v>179.19</v>
      </c>
      <c r="D4499" s="30">
        <v>177.69</v>
      </c>
      <c r="E4499" s="30">
        <v>179.13</v>
      </c>
    </row>
    <row r="4500" spans="1:5" x14ac:dyDescent="0.3">
      <c r="A4500" s="31">
        <v>38818</v>
      </c>
      <c r="B4500" s="30">
        <v>180.88</v>
      </c>
      <c r="C4500" s="30">
        <v>181.19</v>
      </c>
      <c r="D4500" s="30">
        <v>177.84</v>
      </c>
      <c r="E4500" s="30">
        <v>179.61</v>
      </c>
    </row>
    <row r="4501" spans="1:5" x14ac:dyDescent="0.3">
      <c r="A4501" s="31">
        <v>38817</v>
      </c>
      <c r="B4501" s="30">
        <v>180.86</v>
      </c>
      <c r="C4501" s="30">
        <v>181.94</v>
      </c>
      <c r="D4501" s="30">
        <v>180.42</v>
      </c>
      <c r="E4501" s="30">
        <v>181.31</v>
      </c>
    </row>
    <row r="4502" spans="1:5" x14ac:dyDescent="0.3">
      <c r="A4502" s="31">
        <v>38814</v>
      </c>
      <c r="B4502" s="30">
        <v>181.19</v>
      </c>
      <c r="C4502" s="30">
        <v>181.97</v>
      </c>
      <c r="D4502" s="30">
        <v>180.34</v>
      </c>
      <c r="E4502" s="30">
        <v>181.97</v>
      </c>
    </row>
    <row r="4503" spans="1:5" x14ac:dyDescent="0.3">
      <c r="A4503" s="31">
        <v>38813</v>
      </c>
      <c r="B4503" s="30">
        <v>181.13</v>
      </c>
      <c r="C4503" s="30">
        <v>182.42</v>
      </c>
      <c r="D4503" s="30">
        <v>179.88</v>
      </c>
      <c r="E4503" s="30">
        <v>181.1</v>
      </c>
    </row>
    <row r="4504" spans="1:5" x14ac:dyDescent="0.3">
      <c r="A4504" s="31">
        <v>38812</v>
      </c>
      <c r="B4504" s="30">
        <v>180.28</v>
      </c>
      <c r="C4504" s="30">
        <v>181.03</v>
      </c>
      <c r="D4504" s="30">
        <v>179.26</v>
      </c>
      <c r="E4504" s="30">
        <v>179.97</v>
      </c>
    </row>
    <row r="4505" spans="1:5" x14ac:dyDescent="0.3">
      <c r="A4505" s="31">
        <v>38811</v>
      </c>
      <c r="B4505" s="30">
        <v>178.92</v>
      </c>
      <c r="C4505" s="30">
        <v>180.23</v>
      </c>
      <c r="D4505" s="30">
        <v>178.21</v>
      </c>
      <c r="E4505" s="30">
        <v>179.77</v>
      </c>
    </row>
    <row r="4506" spans="1:5" x14ac:dyDescent="0.3">
      <c r="A4506" s="31">
        <v>38810</v>
      </c>
      <c r="B4506" s="30">
        <v>176.45</v>
      </c>
      <c r="C4506" s="30">
        <v>179.22</v>
      </c>
      <c r="D4506" s="30">
        <v>176.36</v>
      </c>
      <c r="E4506" s="30">
        <v>178.89</v>
      </c>
    </row>
    <row r="4507" spans="1:5" x14ac:dyDescent="0.3">
      <c r="A4507" s="31">
        <v>38807</v>
      </c>
      <c r="B4507" s="30">
        <v>173.61</v>
      </c>
      <c r="C4507" s="30">
        <v>176.37</v>
      </c>
      <c r="D4507" s="30">
        <v>173.35</v>
      </c>
      <c r="E4507" s="30">
        <v>176.21</v>
      </c>
    </row>
    <row r="4508" spans="1:5" x14ac:dyDescent="0.3">
      <c r="A4508" s="31">
        <v>38806</v>
      </c>
      <c r="B4508" s="30">
        <v>173.78</v>
      </c>
      <c r="C4508" s="30">
        <v>174.32</v>
      </c>
      <c r="D4508" s="30">
        <v>172.77</v>
      </c>
      <c r="E4508" s="30">
        <v>173.61</v>
      </c>
    </row>
    <row r="4509" spans="1:5" x14ac:dyDescent="0.3">
      <c r="A4509" s="31">
        <v>38805</v>
      </c>
      <c r="B4509" s="30">
        <v>171.12</v>
      </c>
      <c r="C4509" s="30">
        <v>173.55</v>
      </c>
      <c r="D4509" s="30">
        <v>170.46</v>
      </c>
      <c r="E4509" s="30">
        <v>172.96</v>
      </c>
    </row>
    <row r="4510" spans="1:5" x14ac:dyDescent="0.3">
      <c r="A4510" s="31">
        <v>38804</v>
      </c>
      <c r="B4510" s="30">
        <v>172.14</v>
      </c>
      <c r="C4510" s="30">
        <v>173.17</v>
      </c>
      <c r="D4510" s="30">
        <v>171.48</v>
      </c>
      <c r="E4510" s="30">
        <v>172.77</v>
      </c>
    </row>
    <row r="4511" spans="1:5" x14ac:dyDescent="0.3">
      <c r="A4511" s="31">
        <v>38803</v>
      </c>
      <c r="B4511" s="30">
        <v>170.41</v>
      </c>
      <c r="C4511" s="30">
        <v>173.06</v>
      </c>
      <c r="D4511" s="30">
        <v>170.36</v>
      </c>
      <c r="E4511" s="30">
        <v>172.44</v>
      </c>
    </row>
    <row r="4512" spans="1:5" x14ac:dyDescent="0.3">
      <c r="A4512" s="31">
        <v>38800</v>
      </c>
      <c r="B4512" s="30">
        <v>169.61</v>
      </c>
      <c r="C4512" s="30">
        <v>170.86</v>
      </c>
      <c r="D4512" s="30">
        <v>168.47</v>
      </c>
      <c r="E4512" s="30">
        <v>170.86</v>
      </c>
    </row>
    <row r="4513" spans="1:5" x14ac:dyDescent="0.3">
      <c r="A4513" s="31">
        <v>38799</v>
      </c>
      <c r="B4513" s="30">
        <v>170.81</v>
      </c>
      <c r="C4513" s="30">
        <v>171.7</v>
      </c>
      <c r="D4513" s="30">
        <v>168.09</v>
      </c>
      <c r="E4513" s="30">
        <v>169.68</v>
      </c>
    </row>
    <row r="4514" spans="1:5" x14ac:dyDescent="0.3">
      <c r="A4514" s="31">
        <v>38798</v>
      </c>
      <c r="B4514" s="30">
        <v>171.52</v>
      </c>
      <c r="C4514" s="30">
        <v>171.53</v>
      </c>
      <c r="D4514" s="30">
        <v>168.67</v>
      </c>
      <c r="E4514" s="30">
        <v>169.28</v>
      </c>
    </row>
    <row r="4515" spans="1:5" x14ac:dyDescent="0.3">
      <c r="A4515" s="31">
        <v>38797</v>
      </c>
      <c r="B4515" s="30">
        <v>174.31</v>
      </c>
      <c r="C4515" s="30">
        <v>174.47</v>
      </c>
      <c r="D4515" s="30">
        <v>172.61</v>
      </c>
      <c r="E4515" s="30">
        <v>172.87</v>
      </c>
    </row>
    <row r="4516" spans="1:5" x14ac:dyDescent="0.3">
      <c r="A4516" s="31">
        <v>38796</v>
      </c>
      <c r="B4516" s="30">
        <v>173.36</v>
      </c>
      <c r="C4516" s="30">
        <v>174.81</v>
      </c>
      <c r="D4516" s="30">
        <v>172.64</v>
      </c>
      <c r="E4516" s="30">
        <v>174.26</v>
      </c>
    </row>
    <row r="4517" spans="1:5" x14ac:dyDescent="0.3">
      <c r="A4517" s="31">
        <v>38793</v>
      </c>
      <c r="B4517" s="30">
        <v>172.1</v>
      </c>
      <c r="C4517" s="30">
        <v>173.81</v>
      </c>
      <c r="D4517" s="30">
        <v>170.59</v>
      </c>
      <c r="E4517" s="30">
        <v>173.48</v>
      </c>
    </row>
    <row r="4518" spans="1:5" x14ac:dyDescent="0.3">
      <c r="A4518" s="31">
        <v>38792</v>
      </c>
      <c r="B4518" s="30">
        <v>173.27</v>
      </c>
      <c r="C4518" s="30">
        <v>174.29</v>
      </c>
      <c r="D4518" s="30">
        <v>172.2</v>
      </c>
      <c r="E4518" s="30">
        <v>172.66</v>
      </c>
    </row>
    <row r="4519" spans="1:5" x14ac:dyDescent="0.3">
      <c r="A4519" s="31">
        <v>38791</v>
      </c>
      <c r="B4519" s="30">
        <v>172.59</v>
      </c>
      <c r="C4519" s="30">
        <v>173.4</v>
      </c>
      <c r="D4519" s="30">
        <v>171.95</v>
      </c>
      <c r="E4519" s="30">
        <v>172.28</v>
      </c>
    </row>
    <row r="4520" spans="1:5" x14ac:dyDescent="0.3">
      <c r="A4520" s="31">
        <v>38790</v>
      </c>
      <c r="B4520" s="30">
        <v>173.07</v>
      </c>
      <c r="C4520" s="30">
        <v>173.16</v>
      </c>
      <c r="D4520" s="30">
        <v>169.71</v>
      </c>
      <c r="E4520" s="30">
        <v>171.1</v>
      </c>
    </row>
    <row r="4521" spans="1:5" x14ac:dyDescent="0.3">
      <c r="A4521" s="31">
        <v>38789</v>
      </c>
      <c r="B4521" s="30">
        <v>172.04</v>
      </c>
      <c r="C4521" s="30">
        <v>172.84</v>
      </c>
      <c r="D4521" s="30">
        <v>171.45</v>
      </c>
      <c r="E4521" s="30">
        <v>172.82</v>
      </c>
    </row>
    <row r="4522" spans="1:5" x14ac:dyDescent="0.3">
      <c r="A4522" s="31">
        <v>38786</v>
      </c>
      <c r="B4522" s="30">
        <v>169.82</v>
      </c>
      <c r="C4522" s="30">
        <v>171.65</v>
      </c>
      <c r="D4522" s="30">
        <v>168.9</v>
      </c>
      <c r="E4522" s="30">
        <v>170.37</v>
      </c>
    </row>
    <row r="4523" spans="1:5" x14ac:dyDescent="0.3">
      <c r="A4523" s="31">
        <v>38785</v>
      </c>
      <c r="B4523" s="30">
        <v>169.72</v>
      </c>
      <c r="C4523" s="30">
        <v>171.11</v>
      </c>
      <c r="D4523" s="30">
        <v>169.17</v>
      </c>
      <c r="E4523" s="30">
        <v>169.17</v>
      </c>
    </row>
    <row r="4524" spans="1:5" x14ac:dyDescent="0.3">
      <c r="A4524" s="31">
        <v>38784</v>
      </c>
      <c r="B4524" s="30">
        <v>168.35</v>
      </c>
      <c r="C4524" s="30">
        <v>170.91</v>
      </c>
      <c r="D4524" s="30">
        <v>167.39</v>
      </c>
      <c r="E4524" s="30">
        <v>169.76</v>
      </c>
    </row>
    <row r="4525" spans="1:5" x14ac:dyDescent="0.3">
      <c r="A4525" s="31">
        <v>38783</v>
      </c>
      <c r="B4525" s="30">
        <v>172.78</v>
      </c>
      <c r="C4525" s="30">
        <v>172.78</v>
      </c>
      <c r="D4525" s="30">
        <v>169.75</v>
      </c>
      <c r="E4525" s="30">
        <v>170.13</v>
      </c>
    </row>
    <row r="4526" spans="1:5" x14ac:dyDescent="0.3">
      <c r="A4526" s="31">
        <v>38782</v>
      </c>
      <c r="B4526" s="30">
        <v>172.23</v>
      </c>
      <c r="C4526" s="30">
        <v>173.86</v>
      </c>
      <c r="D4526" s="30">
        <v>171.01</v>
      </c>
      <c r="E4526" s="30">
        <v>173.86</v>
      </c>
    </row>
    <row r="4527" spans="1:5" x14ac:dyDescent="0.3">
      <c r="A4527" s="31">
        <v>38779</v>
      </c>
      <c r="B4527" s="30">
        <v>176.52</v>
      </c>
      <c r="C4527" s="30">
        <v>176.78</v>
      </c>
      <c r="D4527" s="30">
        <v>171.19</v>
      </c>
      <c r="E4527" s="30">
        <v>171.67</v>
      </c>
    </row>
    <row r="4528" spans="1:5" x14ac:dyDescent="0.3">
      <c r="A4528" s="31">
        <v>38778</v>
      </c>
      <c r="B4528" s="30">
        <v>178.3</v>
      </c>
      <c r="C4528" s="30">
        <v>178.4</v>
      </c>
      <c r="D4528" s="30">
        <v>176.83</v>
      </c>
      <c r="E4528" s="30">
        <v>176.85</v>
      </c>
    </row>
    <row r="4529" spans="1:5" x14ac:dyDescent="0.3">
      <c r="A4529" s="31">
        <v>38776</v>
      </c>
      <c r="B4529" s="30">
        <v>178.37</v>
      </c>
      <c r="C4529" s="30">
        <v>178.69</v>
      </c>
      <c r="D4529" s="30">
        <v>176.43</v>
      </c>
      <c r="E4529" s="30">
        <v>177.45</v>
      </c>
    </row>
    <row r="4530" spans="1:5" x14ac:dyDescent="0.3">
      <c r="A4530" s="31">
        <v>38775</v>
      </c>
      <c r="B4530" s="30">
        <v>176.81</v>
      </c>
      <c r="C4530" s="30">
        <v>178.11</v>
      </c>
      <c r="D4530" s="30">
        <v>176.12</v>
      </c>
      <c r="E4530" s="30">
        <v>178.1</v>
      </c>
    </row>
    <row r="4531" spans="1:5" x14ac:dyDescent="0.3">
      <c r="A4531" s="31">
        <v>38772</v>
      </c>
      <c r="B4531" s="30">
        <v>176.61</v>
      </c>
      <c r="C4531" s="30">
        <v>177.13</v>
      </c>
      <c r="D4531" s="30">
        <v>175.23</v>
      </c>
      <c r="E4531" s="30">
        <v>176.96</v>
      </c>
    </row>
    <row r="4532" spans="1:5" x14ac:dyDescent="0.3">
      <c r="A4532" s="31">
        <v>38771</v>
      </c>
      <c r="B4532" s="30">
        <v>174.29</v>
      </c>
      <c r="C4532" s="30">
        <v>176.33</v>
      </c>
      <c r="D4532" s="30">
        <v>174.01</v>
      </c>
      <c r="E4532" s="30">
        <v>176.18</v>
      </c>
    </row>
    <row r="4533" spans="1:5" x14ac:dyDescent="0.3">
      <c r="A4533" s="31">
        <v>38770</v>
      </c>
      <c r="B4533" s="30">
        <v>173.85</v>
      </c>
      <c r="C4533" s="30">
        <v>175.49</v>
      </c>
      <c r="D4533" s="30">
        <v>171</v>
      </c>
      <c r="E4533" s="30">
        <v>173.26</v>
      </c>
    </row>
    <row r="4534" spans="1:5" x14ac:dyDescent="0.3">
      <c r="A4534" s="31">
        <v>38769</v>
      </c>
      <c r="B4534" s="30">
        <v>174.56</v>
      </c>
      <c r="C4534" s="30">
        <v>174.88</v>
      </c>
      <c r="D4534" s="30">
        <v>173.07</v>
      </c>
      <c r="E4534" s="30">
        <v>174.04</v>
      </c>
    </row>
    <row r="4535" spans="1:5" x14ac:dyDescent="0.3">
      <c r="A4535" s="31">
        <v>38768</v>
      </c>
      <c r="B4535" s="30">
        <v>172.78</v>
      </c>
      <c r="C4535" s="30">
        <v>175.62</v>
      </c>
      <c r="D4535" s="30">
        <v>171.7</v>
      </c>
      <c r="E4535" s="30">
        <v>174.28</v>
      </c>
    </row>
    <row r="4536" spans="1:5" x14ac:dyDescent="0.3">
      <c r="A4536" s="31">
        <v>38765</v>
      </c>
      <c r="B4536" s="30">
        <v>171.3</v>
      </c>
      <c r="C4536" s="30">
        <v>172.47</v>
      </c>
      <c r="D4536" s="30">
        <v>169.93</v>
      </c>
      <c r="E4536" s="30">
        <v>172.4</v>
      </c>
    </row>
    <row r="4537" spans="1:5" x14ac:dyDescent="0.3">
      <c r="A4537" s="31">
        <v>38764</v>
      </c>
      <c r="B4537" s="30">
        <v>168.8</v>
      </c>
      <c r="C4537" s="30">
        <v>170.64</v>
      </c>
      <c r="D4537" s="30">
        <v>167.72</v>
      </c>
      <c r="E4537" s="30">
        <v>169.8</v>
      </c>
    </row>
    <row r="4538" spans="1:5" x14ac:dyDescent="0.3">
      <c r="A4538" s="31">
        <v>38763</v>
      </c>
      <c r="B4538" s="30">
        <v>173.46</v>
      </c>
      <c r="C4538" s="30">
        <v>173.47</v>
      </c>
      <c r="D4538" s="30">
        <v>167.84</v>
      </c>
      <c r="E4538" s="30">
        <v>168.31</v>
      </c>
    </row>
    <row r="4539" spans="1:5" x14ac:dyDescent="0.3">
      <c r="A4539" s="31">
        <v>38762</v>
      </c>
      <c r="B4539" s="30">
        <v>169.89</v>
      </c>
      <c r="C4539" s="30">
        <v>171.93</v>
      </c>
      <c r="D4539" s="30">
        <v>168.29</v>
      </c>
      <c r="E4539" s="30">
        <v>171.65</v>
      </c>
    </row>
    <row r="4540" spans="1:5" x14ac:dyDescent="0.3">
      <c r="A4540" s="31">
        <v>38761</v>
      </c>
      <c r="B4540" s="30">
        <v>173.15</v>
      </c>
      <c r="C4540" s="30">
        <v>173.17</v>
      </c>
      <c r="D4540" s="30">
        <v>169.04</v>
      </c>
      <c r="E4540" s="30">
        <v>170.61</v>
      </c>
    </row>
    <row r="4541" spans="1:5" x14ac:dyDescent="0.3">
      <c r="A4541" s="31">
        <v>38758</v>
      </c>
      <c r="B4541" s="30">
        <v>171.9</v>
      </c>
      <c r="C4541" s="30">
        <v>173.29</v>
      </c>
      <c r="D4541" s="30">
        <v>169.99</v>
      </c>
      <c r="E4541" s="30">
        <v>172.68</v>
      </c>
    </row>
    <row r="4542" spans="1:5" x14ac:dyDescent="0.3">
      <c r="A4542" s="31">
        <v>38757</v>
      </c>
      <c r="B4542" s="30">
        <v>171.5</v>
      </c>
      <c r="C4542" s="30">
        <v>172.01</v>
      </c>
      <c r="D4542" s="30">
        <v>169.84</v>
      </c>
      <c r="E4542" s="30">
        <v>170.93</v>
      </c>
    </row>
    <row r="4543" spans="1:5" x14ac:dyDescent="0.3">
      <c r="A4543" s="31">
        <v>38756</v>
      </c>
      <c r="B4543" s="30">
        <v>171.5</v>
      </c>
      <c r="C4543" s="30">
        <v>173.93</v>
      </c>
      <c r="D4543" s="30">
        <v>169.16</v>
      </c>
      <c r="E4543" s="30">
        <v>169.44</v>
      </c>
    </row>
    <row r="4544" spans="1:5" x14ac:dyDescent="0.3">
      <c r="A4544" s="31">
        <v>38755</v>
      </c>
      <c r="B4544" s="30">
        <v>173.66</v>
      </c>
      <c r="C4544" s="30">
        <v>175.07</v>
      </c>
      <c r="D4544" s="30">
        <v>172.07</v>
      </c>
      <c r="E4544" s="30">
        <v>172.39</v>
      </c>
    </row>
    <row r="4545" spans="1:5" x14ac:dyDescent="0.3">
      <c r="A4545" s="31">
        <v>38754</v>
      </c>
      <c r="B4545" s="30">
        <v>171.77</v>
      </c>
      <c r="C4545" s="30">
        <v>173.77</v>
      </c>
      <c r="D4545" s="30">
        <v>169.27</v>
      </c>
      <c r="E4545" s="30">
        <v>173.66</v>
      </c>
    </row>
    <row r="4546" spans="1:5" x14ac:dyDescent="0.3">
      <c r="A4546" s="31">
        <v>38751</v>
      </c>
      <c r="B4546" s="30">
        <v>175.8</v>
      </c>
      <c r="C4546" s="30">
        <v>176.48</v>
      </c>
      <c r="D4546" s="30">
        <v>172.35</v>
      </c>
      <c r="E4546" s="30">
        <v>172.67</v>
      </c>
    </row>
    <row r="4547" spans="1:5" x14ac:dyDescent="0.3">
      <c r="A4547" s="31">
        <v>38750</v>
      </c>
      <c r="B4547" s="30">
        <v>179.52</v>
      </c>
      <c r="C4547" s="30">
        <v>179.79</v>
      </c>
      <c r="D4547" s="30">
        <v>175.79</v>
      </c>
      <c r="E4547" s="30">
        <v>177.92</v>
      </c>
    </row>
    <row r="4548" spans="1:5" x14ac:dyDescent="0.3">
      <c r="A4548" s="31">
        <v>38749</v>
      </c>
      <c r="B4548" s="30">
        <v>179.4</v>
      </c>
      <c r="C4548" s="30">
        <v>180.69</v>
      </c>
      <c r="D4548" s="30">
        <v>176.98</v>
      </c>
      <c r="E4548" s="30">
        <v>178.07</v>
      </c>
    </row>
    <row r="4549" spans="1:5" x14ac:dyDescent="0.3">
      <c r="A4549" s="31">
        <v>38748</v>
      </c>
      <c r="B4549" s="30">
        <v>179.46</v>
      </c>
      <c r="C4549" s="30">
        <v>181.21</v>
      </c>
      <c r="D4549" s="30">
        <v>178.14</v>
      </c>
      <c r="E4549" s="30">
        <v>180.65</v>
      </c>
    </row>
    <row r="4550" spans="1:5" x14ac:dyDescent="0.3">
      <c r="A4550" s="31">
        <v>38744</v>
      </c>
      <c r="B4550" s="30">
        <v>176.69</v>
      </c>
      <c r="C4550" s="30">
        <v>178.65</v>
      </c>
      <c r="D4550" s="30">
        <v>175.88</v>
      </c>
      <c r="E4550" s="30">
        <v>178.64</v>
      </c>
    </row>
    <row r="4551" spans="1:5" x14ac:dyDescent="0.3">
      <c r="A4551" s="31">
        <v>38743</v>
      </c>
      <c r="B4551" s="30">
        <v>174.45</v>
      </c>
      <c r="C4551" s="30">
        <v>174.72</v>
      </c>
      <c r="D4551" s="30">
        <v>171.72</v>
      </c>
      <c r="E4551" s="30">
        <v>174.71</v>
      </c>
    </row>
    <row r="4552" spans="1:5" x14ac:dyDescent="0.3">
      <c r="A4552" s="31">
        <v>38742</v>
      </c>
      <c r="B4552" s="30">
        <v>173.56</v>
      </c>
      <c r="C4552" s="30">
        <v>174.78</v>
      </c>
      <c r="D4552" s="30">
        <v>172.66</v>
      </c>
      <c r="E4552" s="30">
        <v>173.52</v>
      </c>
    </row>
    <row r="4553" spans="1:5" x14ac:dyDescent="0.3">
      <c r="A4553" s="31">
        <v>38741</v>
      </c>
      <c r="B4553" s="30">
        <v>169.39</v>
      </c>
      <c r="C4553" s="30">
        <v>172.09</v>
      </c>
      <c r="D4553" s="30">
        <v>167.73</v>
      </c>
      <c r="E4553" s="30">
        <v>171.79</v>
      </c>
    </row>
    <row r="4554" spans="1:5" x14ac:dyDescent="0.3">
      <c r="A4554" s="31">
        <v>38740</v>
      </c>
      <c r="B4554" s="30">
        <v>168.55</v>
      </c>
      <c r="C4554" s="30">
        <v>171.32</v>
      </c>
      <c r="D4554" s="30">
        <v>166.62</v>
      </c>
      <c r="E4554" s="30">
        <v>168.04</v>
      </c>
    </row>
    <row r="4555" spans="1:5" x14ac:dyDescent="0.3">
      <c r="A4555" s="31">
        <v>38737</v>
      </c>
      <c r="B4555" s="30">
        <v>176.04</v>
      </c>
      <c r="C4555" s="30">
        <v>177.14</v>
      </c>
      <c r="D4555" s="30">
        <v>170.22</v>
      </c>
      <c r="E4555" s="30">
        <v>170.6</v>
      </c>
    </row>
    <row r="4556" spans="1:5" x14ac:dyDescent="0.3">
      <c r="A4556" s="31">
        <v>38736</v>
      </c>
      <c r="B4556" s="30">
        <v>174.39</v>
      </c>
      <c r="C4556" s="30">
        <v>175.8</v>
      </c>
      <c r="D4556" s="30">
        <v>173.26</v>
      </c>
      <c r="E4556" s="30">
        <v>174.93</v>
      </c>
    </row>
    <row r="4557" spans="1:5" x14ac:dyDescent="0.3">
      <c r="A4557" s="31">
        <v>38735</v>
      </c>
      <c r="B4557" s="30">
        <v>176.82</v>
      </c>
      <c r="C4557" s="30">
        <v>176.95</v>
      </c>
      <c r="D4557" s="30">
        <v>171.46</v>
      </c>
      <c r="E4557" s="30">
        <v>173.81</v>
      </c>
    </row>
    <row r="4558" spans="1:5" x14ac:dyDescent="0.3">
      <c r="A4558" s="31">
        <v>38734</v>
      </c>
      <c r="B4558" s="30">
        <v>182.62</v>
      </c>
      <c r="C4558" s="30">
        <v>183.02</v>
      </c>
      <c r="D4558" s="30">
        <v>178.24</v>
      </c>
      <c r="E4558" s="30">
        <v>178.27</v>
      </c>
    </row>
    <row r="4559" spans="1:5" x14ac:dyDescent="0.3">
      <c r="A4559" s="31">
        <v>38733</v>
      </c>
      <c r="B4559" s="30">
        <v>182.56</v>
      </c>
      <c r="C4559" s="30">
        <v>182.78</v>
      </c>
      <c r="D4559" s="30">
        <v>180.72</v>
      </c>
      <c r="E4559" s="30">
        <v>182.39</v>
      </c>
    </row>
    <row r="4560" spans="1:5" x14ac:dyDescent="0.3">
      <c r="A4560" s="31">
        <v>38730</v>
      </c>
      <c r="B4560" s="30">
        <v>179.2</v>
      </c>
      <c r="C4560" s="30">
        <v>181.71</v>
      </c>
      <c r="D4560" s="30">
        <v>177.82</v>
      </c>
      <c r="E4560" s="30">
        <v>181.71</v>
      </c>
    </row>
    <row r="4561" spans="1:5" x14ac:dyDescent="0.3">
      <c r="A4561" s="31">
        <v>38729</v>
      </c>
      <c r="B4561" s="30">
        <v>179.33</v>
      </c>
      <c r="C4561" s="30">
        <v>180.91</v>
      </c>
      <c r="D4561" s="30">
        <v>179.23</v>
      </c>
      <c r="E4561" s="30">
        <v>179.65</v>
      </c>
    </row>
    <row r="4562" spans="1:5" x14ac:dyDescent="0.3">
      <c r="A4562" s="31">
        <v>38728</v>
      </c>
      <c r="B4562" s="30">
        <v>178.67</v>
      </c>
      <c r="C4562" s="30">
        <v>179.5</v>
      </c>
      <c r="D4562" s="30">
        <v>177.42</v>
      </c>
      <c r="E4562" s="30">
        <v>178.67</v>
      </c>
    </row>
    <row r="4563" spans="1:5" x14ac:dyDescent="0.3">
      <c r="A4563" s="31">
        <v>38727</v>
      </c>
      <c r="B4563" s="30">
        <v>180.92</v>
      </c>
      <c r="C4563" s="30">
        <v>181.62</v>
      </c>
      <c r="D4563" s="30">
        <v>177.88</v>
      </c>
      <c r="E4563" s="30">
        <v>178.98</v>
      </c>
    </row>
    <row r="4564" spans="1:5" x14ac:dyDescent="0.3">
      <c r="A4564" s="31">
        <v>38726</v>
      </c>
      <c r="B4564" s="30">
        <v>181.95</v>
      </c>
      <c r="C4564" s="30">
        <v>181.99</v>
      </c>
      <c r="D4564" s="30">
        <v>179.82</v>
      </c>
      <c r="E4564" s="30">
        <v>180.3</v>
      </c>
    </row>
    <row r="4565" spans="1:5" x14ac:dyDescent="0.3">
      <c r="A4565" s="31">
        <v>38723</v>
      </c>
      <c r="B4565" s="30">
        <v>179.33</v>
      </c>
      <c r="C4565" s="30">
        <v>180.87</v>
      </c>
      <c r="D4565" s="30">
        <v>178.79</v>
      </c>
      <c r="E4565" s="30">
        <v>180.87</v>
      </c>
    </row>
    <row r="4566" spans="1:5" x14ac:dyDescent="0.3">
      <c r="A4566" s="31">
        <v>38722</v>
      </c>
      <c r="B4566" s="30">
        <v>180.31</v>
      </c>
      <c r="C4566" s="30">
        <v>180.31</v>
      </c>
      <c r="D4566" s="30">
        <v>176.84</v>
      </c>
      <c r="E4566" s="30">
        <v>178.82</v>
      </c>
    </row>
    <row r="4567" spans="1:5" x14ac:dyDescent="0.3">
      <c r="A4567" s="31">
        <v>38721</v>
      </c>
      <c r="B4567" s="30">
        <v>180.57</v>
      </c>
      <c r="C4567" s="30">
        <v>181.01</v>
      </c>
      <c r="D4567" s="30">
        <v>179.49</v>
      </c>
      <c r="E4567" s="30">
        <v>179.91</v>
      </c>
    </row>
    <row r="4568" spans="1:5" x14ac:dyDescent="0.3">
      <c r="A4568" s="31">
        <v>38720</v>
      </c>
      <c r="B4568" s="30">
        <v>178.69</v>
      </c>
      <c r="C4568" s="30">
        <v>178.86</v>
      </c>
      <c r="D4568" s="30">
        <v>176.53</v>
      </c>
      <c r="E4568" s="30">
        <v>178.81</v>
      </c>
    </row>
    <row r="4569" spans="1:5" x14ac:dyDescent="0.3">
      <c r="A4569" s="31">
        <v>38719</v>
      </c>
      <c r="B4569" s="30">
        <v>177.79</v>
      </c>
      <c r="C4569" s="30">
        <v>178.33</v>
      </c>
      <c r="D4569" s="30">
        <v>176.05</v>
      </c>
      <c r="E4569" s="30">
        <v>178.29</v>
      </c>
    </row>
    <row r="4570" spans="1:5" x14ac:dyDescent="0.3">
      <c r="A4570" s="31">
        <v>38715</v>
      </c>
      <c r="B4570" s="30">
        <v>176.55</v>
      </c>
      <c r="C4570" s="30">
        <v>177.96</v>
      </c>
      <c r="D4570" s="30">
        <v>176.25</v>
      </c>
      <c r="E4570" s="30">
        <v>177.43</v>
      </c>
    </row>
    <row r="4571" spans="1:5" x14ac:dyDescent="0.3">
      <c r="A4571" s="31">
        <v>38714</v>
      </c>
      <c r="B4571" s="30">
        <v>174.94</v>
      </c>
      <c r="C4571" s="30">
        <v>176.36</v>
      </c>
      <c r="D4571" s="30">
        <v>174.39</v>
      </c>
      <c r="E4571" s="30">
        <v>176.16</v>
      </c>
    </row>
    <row r="4572" spans="1:5" x14ac:dyDescent="0.3">
      <c r="A4572" s="31">
        <v>38713</v>
      </c>
      <c r="B4572" s="30">
        <v>176.77</v>
      </c>
      <c r="C4572" s="30">
        <v>177.53</v>
      </c>
      <c r="D4572" s="30">
        <v>176.57</v>
      </c>
      <c r="E4572" s="30">
        <v>177.2</v>
      </c>
    </row>
    <row r="4573" spans="1:5" x14ac:dyDescent="0.3">
      <c r="A4573" s="31">
        <v>38712</v>
      </c>
      <c r="B4573" s="30">
        <v>175.74</v>
      </c>
      <c r="C4573" s="30">
        <v>176.81</v>
      </c>
      <c r="D4573" s="30">
        <v>175.51</v>
      </c>
      <c r="E4573" s="30">
        <v>176.27</v>
      </c>
    </row>
    <row r="4574" spans="1:5" x14ac:dyDescent="0.3">
      <c r="A4574" s="31">
        <v>38709</v>
      </c>
      <c r="B4574" s="30">
        <v>174.98</v>
      </c>
      <c r="C4574" s="30">
        <v>175.19</v>
      </c>
      <c r="D4574" s="30">
        <v>173.69</v>
      </c>
      <c r="E4574" s="30">
        <v>175.11</v>
      </c>
    </row>
    <row r="4575" spans="1:5" x14ac:dyDescent="0.3">
      <c r="A4575" s="31">
        <v>38708</v>
      </c>
      <c r="B4575" s="30">
        <v>174.87</v>
      </c>
      <c r="C4575" s="30">
        <v>175.32</v>
      </c>
      <c r="D4575" s="30">
        <v>172.71</v>
      </c>
      <c r="E4575" s="30">
        <v>173.89</v>
      </c>
    </row>
    <row r="4576" spans="1:5" x14ac:dyDescent="0.3">
      <c r="A4576" s="31">
        <v>38707</v>
      </c>
      <c r="B4576" s="30">
        <v>172.56</v>
      </c>
      <c r="C4576" s="30">
        <v>174.27</v>
      </c>
      <c r="D4576" s="30">
        <v>172.38</v>
      </c>
      <c r="E4576" s="30">
        <v>173.95</v>
      </c>
    </row>
    <row r="4577" spans="1:5" x14ac:dyDescent="0.3">
      <c r="A4577" s="31">
        <v>38706</v>
      </c>
      <c r="B4577" s="30">
        <v>171.04</v>
      </c>
      <c r="C4577" s="30">
        <v>172.46</v>
      </c>
      <c r="D4577" s="30">
        <v>170.8</v>
      </c>
      <c r="E4577" s="30">
        <v>172.05</v>
      </c>
    </row>
    <row r="4578" spans="1:5" x14ac:dyDescent="0.3">
      <c r="A4578" s="31">
        <v>38705</v>
      </c>
      <c r="B4578" s="30">
        <v>170.07</v>
      </c>
      <c r="C4578" s="30">
        <v>171.92</v>
      </c>
      <c r="D4578" s="30">
        <v>169.4</v>
      </c>
      <c r="E4578" s="30">
        <v>171.91</v>
      </c>
    </row>
    <row r="4579" spans="1:5" x14ac:dyDescent="0.3">
      <c r="A4579" s="31">
        <v>38702</v>
      </c>
      <c r="B4579" s="30">
        <v>169.74</v>
      </c>
      <c r="C4579" s="30">
        <v>170.74</v>
      </c>
      <c r="D4579" s="30">
        <v>168.64</v>
      </c>
      <c r="E4579" s="30">
        <v>169.45</v>
      </c>
    </row>
    <row r="4580" spans="1:5" x14ac:dyDescent="0.3">
      <c r="A4580" s="31">
        <v>38701</v>
      </c>
      <c r="B4580" s="30">
        <v>171.77</v>
      </c>
      <c r="C4580" s="30">
        <v>172.4</v>
      </c>
      <c r="D4580" s="30">
        <v>170.18</v>
      </c>
      <c r="E4580" s="30">
        <v>171.56</v>
      </c>
    </row>
    <row r="4581" spans="1:5" x14ac:dyDescent="0.3">
      <c r="A4581" s="31">
        <v>38700</v>
      </c>
      <c r="B4581" s="30">
        <v>172.95</v>
      </c>
      <c r="C4581" s="30">
        <v>173.44</v>
      </c>
      <c r="D4581" s="30">
        <v>170.03</v>
      </c>
      <c r="E4581" s="30">
        <v>171.15</v>
      </c>
    </row>
    <row r="4582" spans="1:5" x14ac:dyDescent="0.3">
      <c r="A4582" s="31">
        <v>38699</v>
      </c>
      <c r="B4582" s="30">
        <v>171.82</v>
      </c>
      <c r="C4582" s="30">
        <v>172.15</v>
      </c>
      <c r="D4582" s="30">
        <v>170.55</v>
      </c>
      <c r="E4582" s="30">
        <v>171.65</v>
      </c>
    </row>
    <row r="4583" spans="1:5" x14ac:dyDescent="0.3">
      <c r="A4583" s="31">
        <v>38698</v>
      </c>
      <c r="B4583" s="30">
        <v>169.7</v>
      </c>
      <c r="C4583" s="30">
        <v>171.98</v>
      </c>
      <c r="D4583" s="30">
        <v>169.7</v>
      </c>
      <c r="E4583" s="30">
        <v>171.35</v>
      </c>
    </row>
    <row r="4584" spans="1:5" x14ac:dyDescent="0.3">
      <c r="A4584" s="31">
        <v>38695</v>
      </c>
      <c r="B4584" s="30">
        <v>169.45</v>
      </c>
      <c r="C4584" s="30">
        <v>171.15</v>
      </c>
      <c r="D4584" s="30">
        <v>168.53</v>
      </c>
      <c r="E4584" s="30">
        <v>169.16</v>
      </c>
    </row>
    <row r="4585" spans="1:5" x14ac:dyDescent="0.3">
      <c r="A4585" s="31">
        <v>38694</v>
      </c>
      <c r="B4585" s="30">
        <v>169.84</v>
      </c>
      <c r="C4585" s="30">
        <v>170.7</v>
      </c>
      <c r="D4585" s="30">
        <v>168.32</v>
      </c>
      <c r="E4585" s="30">
        <v>170.13</v>
      </c>
    </row>
    <row r="4586" spans="1:5" x14ac:dyDescent="0.3">
      <c r="A4586" s="31">
        <v>38693</v>
      </c>
      <c r="B4586" s="30">
        <v>169.11</v>
      </c>
      <c r="C4586" s="30">
        <v>170.74</v>
      </c>
      <c r="D4586" s="30">
        <v>168.51</v>
      </c>
      <c r="E4586" s="30">
        <v>170.21</v>
      </c>
    </row>
    <row r="4587" spans="1:5" x14ac:dyDescent="0.3">
      <c r="A4587" s="31">
        <v>38692</v>
      </c>
      <c r="B4587" s="30">
        <v>167.79</v>
      </c>
      <c r="C4587" s="30">
        <v>169.69</v>
      </c>
      <c r="D4587" s="30">
        <v>167.03</v>
      </c>
      <c r="E4587" s="30">
        <v>169.24</v>
      </c>
    </row>
    <row r="4588" spans="1:5" x14ac:dyDescent="0.3">
      <c r="A4588" s="31">
        <v>38691</v>
      </c>
      <c r="B4588" s="30">
        <v>167.84</v>
      </c>
      <c r="C4588" s="30">
        <v>168.28</v>
      </c>
      <c r="D4588" s="30">
        <v>167.11</v>
      </c>
      <c r="E4588" s="30">
        <v>168.23</v>
      </c>
    </row>
    <row r="4589" spans="1:5" x14ac:dyDescent="0.3">
      <c r="A4589" s="31">
        <v>38688</v>
      </c>
      <c r="B4589" s="30">
        <v>168.66</v>
      </c>
      <c r="C4589" s="30">
        <v>168.76</v>
      </c>
      <c r="D4589" s="30">
        <v>167.52</v>
      </c>
      <c r="E4589" s="30">
        <v>167.56</v>
      </c>
    </row>
    <row r="4590" spans="1:5" x14ac:dyDescent="0.3">
      <c r="A4590" s="31">
        <v>38687</v>
      </c>
      <c r="B4590" s="30">
        <v>165.68</v>
      </c>
      <c r="C4590" s="30">
        <v>167</v>
      </c>
      <c r="D4590" s="30">
        <v>164.77</v>
      </c>
      <c r="E4590" s="30">
        <v>166.97</v>
      </c>
    </row>
    <row r="4591" spans="1:5" x14ac:dyDescent="0.3">
      <c r="A4591" s="31">
        <v>38686</v>
      </c>
      <c r="B4591" s="30">
        <v>164.23</v>
      </c>
      <c r="C4591" s="30">
        <v>166.53</v>
      </c>
      <c r="D4591" s="30">
        <v>164.23</v>
      </c>
      <c r="E4591" s="30">
        <v>165.95</v>
      </c>
    </row>
    <row r="4592" spans="1:5" x14ac:dyDescent="0.3">
      <c r="A4592" s="31">
        <v>38685</v>
      </c>
      <c r="B4592" s="30">
        <v>164.54</v>
      </c>
      <c r="C4592" s="30">
        <v>165.72</v>
      </c>
      <c r="D4592" s="30">
        <v>162.72</v>
      </c>
      <c r="E4592" s="30">
        <v>163.69999999999999</v>
      </c>
    </row>
    <row r="4593" spans="1:5" x14ac:dyDescent="0.3">
      <c r="A4593" s="31">
        <v>38684</v>
      </c>
      <c r="B4593" s="30">
        <v>165.91</v>
      </c>
      <c r="C4593" s="30">
        <v>166.08</v>
      </c>
      <c r="D4593" s="30">
        <v>164.63</v>
      </c>
      <c r="E4593" s="30">
        <v>165.52</v>
      </c>
    </row>
    <row r="4594" spans="1:5" x14ac:dyDescent="0.3">
      <c r="A4594" s="31">
        <v>38681</v>
      </c>
      <c r="B4594" s="30">
        <v>165.87</v>
      </c>
      <c r="C4594" s="30">
        <v>166.24</v>
      </c>
      <c r="D4594" s="30">
        <v>164.45</v>
      </c>
      <c r="E4594" s="30">
        <v>165.51</v>
      </c>
    </row>
    <row r="4595" spans="1:5" x14ac:dyDescent="0.3">
      <c r="A4595" s="31">
        <v>38680</v>
      </c>
      <c r="B4595" s="30">
        <v>165.55</v>
      </c>
      <c r="C4595" s="30">
        <v>166.15</v>
      </c>
      <c r="D4595" s="30">
        <v>164.38</v>
      </c>
      <c r="E4595" s="30">
        <v>165.56</v>
      </c>
    </row>
    <row r="4596" spans="1:5" x14ac:dyDescent="0.3">
      <c r="A4596" s="31">
        <v>38679</v>
      </c>
      <c r="B4596" s="30">
        <v>160.61000000000001</v>
      </c>
      <c r="C4596" s="30">
        <v>164.74</v>
      </c>
      <c r="D4596" s="30">
        <v>160.4</v>
      </c>
      <c r="E4596" s="30">
        <v>164.47</v>
      </c>
    </row>
    <row r="4597" spans="1:5" x14ac:dyDescent="0.3">
      <c r="A4597" s="31">
        <v>38678</v>
      </c>
      <c r="B4597" s="30">
        <v>162.63999999999999</v>
      </c>
      <c r="C4597" s="30">
        <v>162.65</v>
      </c>
      <c r="D4597" s="30">
        <v>159.22999999999999</v>
      </c>
      <c r="E4597" s="30">
        <v>159.68</v>
      </c>
    </row>
    <row r="4598" spans="1:5" x14ac:dyDescent="0.3">
      <c r="A4598" s="31">
        <v>38677</v>
      </c>
      <c r="B4598" s="30">
        <v>164.24</v>
      </c>
      <c r="C4598" s="30">
        <v>164.44</v>
      </c>
      <c r="D4598" s="30">
        <v>161.83000000000001</v>
      </c>
      <c r="E4598" s="30">
        <v>163.1</v>
      </c>
    </row>
    <row r="4599" spans="1:5" x14ac:dyDescent="0.3">
      <c r="A4599" s="31">
        <v>38674</v>
      </c>
      <c r="B4599" s="30">
        <v>164.4</v>
      </c>
      <c r="C4599" s="30">
        <v>164.92</v>
      </c>
      <c r="D4599" s="30">
        <v>162.63</v>
      </c>
      <c r="E4599" s="30">
        <v>163.74</v>
      </c>
    </row>
    <row r="4600" spans="1:5" x14ac:dyDescent="0.3">
      <c r="A4600" s="31">
        <v>38673</v>
      </c>
      <c r="B4600" s="30">
        <v>163.13</v>
      </c>
      <c r="C4600" s="30">
        <v>163.93</v>
      </c>
      <c r="D4600" s="30">
        <v>162.16</v>
      </c>
      <c r="E4600" s="30">
        <v>163.38</v>
      </c>
    </row>
    <row r="4601" spans="1:5" x14ac:dyDescent="0.3">
      <c r="A4601" s="31">
        <v>38672</v>
      </c>
      <c r="B4601" s="30">
        <v>160.74</v>
      </c>
      <c r="C4601" s="30">
        <v>163.27000000000001</v>
      </c>
      <c r="D4601" s="30">
        <v>160.4</v>
      </c>
      <c r="E4601" s="30">
        <v>163.24</v>
      </c>
    </row>
    <row r="4602" spans="1:5" x14ac:dyDescent="0.3">
      <c r="A4602" s="31">
        <v>38671</v>
      </c>
      <c r="B4602" s="30">
        <v>161.62</v>
      </c>
      <c r="C4602" s="30">
        <v>162</v>
      </c>
      <c r="D4602" s="30">
        <v>159.19</v>
      </c>
      <c r="E4602" s="30">
        <v>161.49</v>
      </c>
    </row>
    <row r="4603" spans="1:5" x14ac:dyDescent="0.3">
      <c r="A4603" s="31">
        <v>38670</v>
      </c>
      <c r="B4603" s="30">
        <v>162.30000000000001</v>
      </c>
      <c r="C4603" s="30">
        <v>162.6</v>
      </c>
      <c r="D4603" s="30">
        <v>161.38999999999999</v>
      </c>
      <c r="E4603" s="30">
        <v>162.02000000000001</v>
      </c>
    </row>
    <row r="4604" spans="1:5" x14ac:dyDescent="0.3">
      <c r="A4604" s="31">
        <v>38667</v>
      </c>
      <c r="B4604" s="30">
        <v>160.36000000000001</v>
      </c>
      <c r="C4604" s="30">
        <v>161.88999999999999</v>
      </c>
      <c r="D4604" s="30">
        <v>160.36000000000001</v>
      </c>
      <c r="E4604" s="30">
        <v>161.81</v>
      </c>
    </row>
    <row r="4605" spans="1:5" x14ac:dyDescent="0.3">
      <c r="A4605" s="31">
        <v>38666</v>
      </c>
      <c r="B4605" s="30">
        <v>157.76</v>
      </c>
      <c r="C4605" s="30">
        <v>158.80000000000001</v>
      </c>
      <c r="D4605" s="30">
        <v>157.38999999999999</v>
      </c>
      <c r="E4605" s="30">
        <v>158.69</v>
      </c>
    </row>
    <row r="4606" spans="1:5" x14ac:dyDescent="0.3">
      <c r="A4606" s="31">
        <v>38665</v>
      </c>
      <c r="B4606" s="30">
        <v>157.44</v>
      </c>
      <c r="C4606" s="30">
        <v>159.38999999999999</v>
      </c>
      <c r="D4606" s="30">
        <v>156.65</v>
      </c>
      <c r="E4606" s="30">
        <v>157.87</v>
      </c>
    </row>
    <row r="4607" spans="1:5" x14ac:dyDescent="0.3">
      <c r="A4607" s="31">
        <v>38664</v>
      </c>
      <c r="B4607" s="30">
        <v>156.9</v>
      </c>
      <c r="C4607" s="30">
        <v>157.72</v>
      </c>
      <c r="D4607" s="30">
        <v>156.22</v>
      </c>
      <c r="E4607" s="30">
        <v>157.72</v>
      </c>
    </row>
    <row r="4608" spans="1:5" x14ac:dyDescent="0.3">
      <c r="A4608" s="31">
        <v>38663</v>
      </c>
      <c r="B4608" s="30">
        <v>157.88</v>
      </c>
      <c r="C4608" s="30">
        <v>157.9</v>
      </c>
      <c r="D4608" s="30">
        <v>154.93</v>
      </c>
      <c r="E4608" s="30">
        <v>156.75</v>
      </c>
    </row>
    <row r="4609" spans="1:5" x14ac:dyDescent="0.3">
      <c r="A4609" s="31">
        <v>38660</v>
      </c>
      <c r="B4609" s="30">
        <v>157.53</v>
      </c>
      <c r="C4609" s="30">
        <v>158.35</v>
      </c>
      <c r="D4609" s="30">
        <v>156.34</v>
      </c>
      <c r="E4609" s="30">
        <v>157.28</v>
      </c>
    </row>
    <row r="4610" spans="1:5" x14ac:dyDescent="0.3">
      <c r="A4610" s="31">
        <v>38659</v>
      </c>
      <c r="B4610" s="30">
        <v>157.21</v>
      </c>
      <c r="C4610" s="30">
        <v>157.21</v>
      </c>
      <c r="D4610" s="30">
        <v>156.05000000000001</v>
      </c>
      <c r="E4610" s="30">
        <v>156.88999999999999</v>
      </c>
    </row>
    <row r="4611" spans="1:5" x14ac:dyDescent="0.3">
      <c r="A4611" s="31">
        <v>38658</v>
      </c>
      <c r="B4611" s="30">
        <v>153.80000000000001</v>
      </c>
      <c r="C4611" s="30">
        <v>155.68</v>
      </c>
      <c r="D4611" s="30">
        <v>153.28</v>
      </c>
      <c r="E4611" s="30">
        <v>155.6</v>
      </c>
    </row>
    <row r="4612" spans="1:5" x14ac:dyDescent="0.3">
      <c r="A4612" s="31">
        <v>38657</v>
      </c>
      <c r="B4612" s="30">
        <v>149.9</v>
      </c>
      <c r="C4612" s="30">
        <v>153.33000000000001</v>
      </c>
      <c r="D4612" s="30">
        <v>149.83000000000001</v>
      </c>
      <c r="E4612" s="30">
        <v>152.97999999999999</v>
      </c>
    </row>
    <row r="4613" spans="1:5" x14ac:dyDescent="0.3">
      <c r="A4613" s="31">
        <v>38656</v>
      </c>
      <c r="B4613" s="30">
        <v>148.15</v>
      </c>
      <c r="C4613" s="30">
        <v>149.09</v>
      </c>
      <c r="D4613" s="30">
        <v>146.84</v>
      </c>
      <c r="E4613" s="30">
        <v>148.84</v>
      </c>
    </row>
    <row r="4614" spans="1:5" x14ac:dyDescent="0.3">
      <c r="A4614" s="31">
        <v>38653</v>
      </c>
      <c r="B4614" s="30">
        <v>147.58000000000001</v>
      </c>
      <c r="C4614" s="30">
        <v>147.74</v>
      </c>
      <c r="D4614" s="30">
        <v>146.11000000000001</v>
      </c>
      <c r="E4614" s="30">
        <v>146.55000000000001</v>
      </c>
    </row>
    <row r="4615" spans="1:5" x14ac:dyDescent="0.3">
      <c r="A4615" s="31">
        <v>38652</v>
      </c>
      <c r="B4615" s="30">
        <v>150.91999999999999</v>
      </c>
      <c r="C4615" s="30">
        <v>152.46</v>
      </c>
      <c r="D4615" s="30">
        <v>149.59</v>
      </c>
      <c r="E4615" s="30">
        <v>149.88</v>
      </c>
    </row>
    <row r="4616" spans="1:5" x14ac:dyDescent="0.3">
      <c r="A4616" s="31">
        <v>38651</v>
      </c>
      <c r="B4616" s="30">
        <v>152.18</v>
      </c>
      <c r="C4616" s="30">
        <v>152.46</v>
      </c>
      <c r="D4616" s="30">
        <v>150.35</v>
      </c>
      <c r="E4616" s="30">
        <v>151.44999999999999</v>
      </c>
    </row>
    <row r="4617" spans="1:5" x14ac:dyDescent="0.3">
      <c r="A4617" s="31">
        <v>38650</v>
      </c>
      <c r="B4617" s="30">
        <v>154.22</v>
      </c>
      <c r="C4617" s="30">
        <v>154.93</v>
      </c>
      <c r="D4617" s="30">
        <v>151.38999999999999</v>
      </c>
      <c r="E4617" s="30">
        <v>151.76</v>
      </c>
    </row>
    <row r="4618" spans="1:5" x14ac:dyDescent="0.3">
      <c r="A4618" s="31">
        <v>38649</v>
      </c>
      <c r="B4618" s="30">
        <v>152.97999999999999</v>
      </c>
      <c r="C4618" s="30">
        <v>153.47999999999999</v>
      </c>
      <c r="D4618" s="30">
        <v>151.12</v>
      </c>
      <c r="E4618" s="30">
        <v>152.27000000000001</v>
      </c>
    </row>
    <row r="4619" spans="1:5" x14ac:dyDescent="0.3">
      <c r="A4619" s="31">
        <v>38646</v>
      </c>
      <c r="B4619" s="30">
        <v>147.38999999999999</v>
      </c>
      <c r="C4619" s="30">
        <v>152.22</v>
      </c>
      <c r="D4619" s="30">
        <v>147.19999999999999</v>
      </c>
      <c r="E4619" s="30">
        <v>152.22</v>
      </c>
    </row>
    <row r="4620" spans="1:5" x14ac:dyDescent="0.3">
      <c r="A4620" s="31">
        <v>38645</v>
      </c>
      <c r="B4620" s="30">
        <v>150.38999999999999</v>
      </c>
      <c r="C4620" s="30">
        <v>150.88</v>
      </c>
      <c r="D4620" s="30">
        <v>148.72</v>
      </c>
      <c r="E4620" s="30">
        <v>149.41</v>
      </c>
    </row>
    <row r="4621" spans="1:5" x14ac:dyDescent="0.3">
      <c r="A4621" s="31">
        <v>38644</v>
      </c>
      <c r="B4621" s="30">
        <v>150.80000000000001</v>
      </c>
      <c r="C4621" s="30">
        <v>150.80000000000001</v>
      </c>
      <c r="D4621" s="30">
        <v>147.53</v>
      </c>
      <c r="E4621" s="30">
        <v>148.11000000000001</v>
      </c>
    </row>
    <row r="4622" spans="1:5" x14ac:dyDescent="0.3">
      <c r="A4622" s="31">
        <v>38643</v>
      </c>
      <c r="B4622" s="30">
        <v>151.66999999999999</v>
      </c>
      <c r="C4622" s="30">
        <v>153.03</v>
      </c>
      <c r="D4622" s="30">
        <v>151.44</v>
      </c>
      <c r="E4622" s="30">
        <v>152.26</v>
      </c>
    </row>
    <row r="4623" spans="1:5" x14ac:dyDescent="0.3">
      <c r="A4623" s="31">
        <v>38642</v>
      </c>
      <c r="B4623" s="30">
        <v>153.22999999999999</v>
      </c>
      <c r="C4623" s="30">
        <v>153.75</v>
      </c>
      <c r="D4623" s="30">
        <v>150.13999999999999</v>
      </c>
      <c r="E4623" s="30">
        <v>150.85</v>
      </c>
    </row>
    <row r="4624" spans="1:5" x14ac:dyDescent="0.3">
      <c r="A4624" s="31">
        <v>38639</v>
      </c>
      <c r="B4624" s="30">
        <v>154.07</v>
      </c>
      <c r="C4624" s="30">
        <v>154.74</v>
      </c>
      <c r="D4624" s="30">
        <v>150.91999999999999</v>
      </c>
      <c r="E4624" s="30">
        <v>152.47999999999999</v>
      </c>
    </row>
    <row r="4625" spans="1:5" x14ac:dyDescent="0.3">
      <c r="A4625" s="31">
        <v>38638</v>
      </c>
      <c r="B4625" s="30">
        <v>154.82</v>
      </c>
      <c r="C4625" s="30">
        <v>155.01</v>
      </c>
      <c r="D4625" s="30">
        <v>152.18</v>
      </c>
      <c r="E4625" s="30">
        <v>152.85</v>
      </c>
    </row>
    <row r="4626" spans="1:5" x14ac:dyDescent="0.3">
      <c r="A4626" s="31">
        <v>38637</v>
      </c>
      <c r="B4626" s="30">
        <v>159.99</v>
      </c>
      <c r="C4626" s="30">
        <v>160.26</v>
      </c>
      <c r="D4626" s="30">
        <v>156.09</v>
      </c>
      <c r="E4626" s="30">
        <v>156.33000000000001</v>
      </c>
    </row>
    <row r="4627" spans="1:5" x14ac:dyDescent="0.3">
      <c r="A4627" s="31">
        <v>38636</v>
      </c>
      <c r="B4627" s="30">
        <v>157.05000000000001</v>
      </c>
      <c r="C4627" s="30">
        <v>160.06</v>
      </c>
      <c r="D4627" s="30">
        <v>156.66999999999999</v>
      </c>
      <c r="E4627" s="30">
        <v>160.06</v>
      </c>
    </row>
    <row r="4628" spans="1:5" x14ac:dyDescent="0.3">
      <c r="A4628" s="31">
        <v>38635</v>
      </c>
      <c r="B4628" s="30">
        <v>155.66</v>
      </c>
      <c r="C4628" s="30">
        <v>158.04</v>
      </c>
      <c r="D4628" s="30">
        <v>155.49</v>
      </c>
      <c r="E4628" s="30">
        <v>157.82</v>
      </c>
    </row>
    <row r="4629" spans="1:5" x14ac:dyDescent="0.3">
      <c r="A4629" s="31">
        <v>38632</v>
      </c>
      <c r="B4629" s="30">
        <v>153.66999999999999</v>
      </c>
      <c r="C4629" s="30">
        <v>156.34</v>
      </c>
      <c r="D4629" s="30">
        <v>153.41</v>
      </c>
      <c r="E4629" s="30">
        <v>154.4</v>
      </c>
    </row>
    <row r="4630" spans="1:5" x14ac:dyDescent="0.3">
      <c r="A4630" s="31">
        <v>38631</v>
      </c>
      <c r="B4630" s="30">
        <v>156.19999999999999</v>
      </c>
      <c r="C4630" s="30">
        <v>156.38</v>
      </c>
      <c r="D4630" s="30">
        <v>154.16</v>
      </c>
      <c r="E4630" s="30">
        <v>154.65</v>
      </c>
    </row>
    <row r="4631" spans="1:5" x14ac:dyDescent="0.3">
      <c r="A4631" s="31">
        <v>38630</v>
      </c>
      <c r="B4631" s="30">
        <v>160.33000000000001</v>
      </c>
      <c r="C4631" s="30">
        <v>160.68</v>
      </c>
      <c r="D4631" s="30">
        <v>157.44</v>
      </c>
      <c r="E4631" s="30">
        <v>158.1</v>
      </c>
    </row>
    <row r="4632" spans="1:5" x14ac:dyDescent="0.3">
      <c r="A4632" s="31">
        <v>38629</v>
      </c>
      <c r="B4632" s="30">
        <v>158.49</v>
      </c>
      <c r="C4632" s="30">
        <v>160.68</v>
      </c>
      <c r="D4632" s="30">
        <v>158.49</v>
      </c>
      <c r="E4632" s="30">
        <v>160.43</v>
      </c>
    </row>
    <row r="4633" spans="1:5" x14ac:dyDescent="0.3">
      <c r="A4633" s="31">
        <v>38625</v>
      </c>
      <c r="B4633" s="30">
        <v>159.85</v>
      </c>
      <c r="C4633" s="30">
        <v>159.97</v>
      </c>
      <c r="D4633" s="30">
        <v>157.16999999999999</v>
      </c>
      <c r="E4633" s="30">
        <v>157.55000000000001</v>
      </c>
    </row>
    <row r="4634" spans="1:5" x14ac:dyDescent="0.3">
      <c r="A4634" s="31">
        <v>38624</v>
      </c>
      <c r="B4634" s="30">
        <v>159.05000000000001</v>
      </c>
      <c r="C4634" s="30">
        <v>159.41</v>
      </c>
      <c r="D4634" s="30">
        <v>157.68</v>
      </c>
      <c r="E4634" s="30">
        <v>159.06</v>
      </c>
    </row>
    <row r="4635" spans="1:5" x14ac:dyDescent="0.3">
      <c r="A4635" s="31">
        <v>38623</v>
      </c>
      <c r="B4635" s="30">
        <v>156.77000000000001</v>
      </c>
      <c r="C4635" s="30">
        <v>158.88</v>
      </c>
      <c r="D4635" s="30">
        <v>156.35</v>
      </c>
      <c r="E4635" s="30">
        <v>158.88</v>
      </c>
    </row>
    <row r="4636" spans="1:5" x14ac:dyDescent="0.3">
      <c r="A4636" s="31">
        <v>38622</v>
      </c>
      <c r="B4636" s="30">
        <v>156.69999999999999</v>
      </c>
      <c r="C4636" s="30">
        <v>156.86000000000001</v>
      </c>
      <c r="D4636" s="30">
        <v>155.38999999999999</v>
      </c>
      <c r="E4636" s="30">
        <v>156.52000000000001</v>
      </c>
    </row>
    <row r="4637" spans="1:5" x14ac:dyDescent="0.3">
      <c r="A4637" s="31">
        <v>38621</v>
      </c>
      <c r="B4637" s="30">
        <v>153.19999999999999</v>
      </c>
      <c r="C4637" s="30">
        <v>156.38999999999999</v>
      </c>
      <c r="D4637" s="30">
        <v>153.19999999999999</v>
      </c>
      <c r="E4637" s="30">
        <v>156.38999999999999</v>
      </c>
    </row>
    <row r="4638" spans="1:5" x14ac:dyDescent="0.3">
      <c r="A4638" s="31">
        <v>38618</v>
      </c>
      <c r="B4638" s="30">
        <v>155.5</v>
      </c>
      <c r="C4638" s="30">
        <v>155.6</v>
      </c>
      <c r="D4638" s="30">
        <v>152.38</v>
      </c>
      <c r="E4638" s="30">
        <v>152.38999999999999</v>
      </c>
    </row>
    <row r="4639" spans="1:5" x14ac:dyDescent="0.3">
      <c r="A4639" s="31">
        <v>38617</v>
      </c>
      <c r="B4639" s="30">
        <v>154.47999999999999</v>
      </c>
      <c r="C4639" s="30">
        <v>155.78</v>
      </c>
      <c r="D4639" s="30">
        <v>154.04</v>
      </c>
      <c r="E4639" s="30">
        <v>155.71</v>
      </c>
    </row>
    <row r="4640" spans="1:5" x14ac:dyDescent="0.3">
      <c r="A4640" s="31">
        <v>38616</v>
      </c>
      <c r="B4640" s="30">
        <v>154.31</v>
      </c>
      <c r="C4640" s="30">
        <v>155.83000000000001</v>
      </c>
      <c r="D4640" s="30">
        <v>153.99</v>
      </c>
      <c r="E4640" s="30">
        <v>155.34</v>
      </c>
    </row>
    <row r="4641" spans="1:5" x14ac:dyDescent="0.3">
      <c r="A4641" s="31">
        <v>38615</v>
      </c>
      <c r="B4641" s="30">
        <v>154.97999999999999</v>
      </c>
      <c r="C4641" s="30">
        <v>154.97999999999999</v>
      </c>
      <c r="D4641" s="30">
        <v>153.16</v>
      </c>
      <c r="E4641" s="30">
        <v>154.69</v>
      </c>
    </row>
    <row r="4642" spans="1:5" x14ac:dyDescent="0.3">
      <c r="A4642" s="31">
        <v>38611</v>
      </c>
      <c r="B4642" s="30">
        <v>152.44999999999999</v>
      </c>
      <c r="C4642" s="30">
        <v>152.93</v>
      </c>
      <c r="D4642" s="30">
        <v>151.29</v>
      </c>
      <c r="E4642" s="30">
        <v>152.55000000000001</v>
      </c>
    </row>
    <row r="4643" spans="1:5" x14ac:dyDescent="0.3">
      <c r="A4643" s="31">
        <v>38610</v>
      </c>
      <c r="B4643" s="30">
        <v>151.18</v>
      </c>
      <c r="C4643" s="30">
        <v>153.22</v>
      </c>
      <c r="D4643" s="30">
        <v>150.63999999999999</v>
      </c>
      <c r="E4643" s="30">
        <v>151.99</v>
      </c>
    </row>
    <row r="4644" spans="1:5" x14ac:dyDescent="0.3">
      <c r="A4644" s="31">
        <v>38609</v>
      </c>
      <c r="B4644" s="30">
        <v>149.87</v>
      </c>
      <c r="C4644" s="30">
        <v>152.03</v>
      </c>
      <c r="D4644" s="30">
        <v>149.55000000000001</v>
      </c>
      <c r="E4644" s="30">
        <v>152.03</v>
      </c>
    </row>
    <row r="4645" spans="1:5" x14ac:dyDescent="0.3">
      <c r="A4645" s="31">
        <v>38608</v>
      </c>
      <c r="B4645" s="30">
        <v>150.38999999999999</v>
      </c>
      <c r="C4645" s="30">
        <v>151.33000000000001</v>
      </c>
      <c r="D4645" s="30">
        <v>149.12</v>
      </c>
      <c r="E4645" s="30">
        <v>150.29</v>
      </c>
    </row>
    <row r="4646" spans="1:5" x14ac:dyDescent="0.3">
      <c r="A4646" s="31">
        <v>38607</v>
      </c>
      <c r="B4646" s="30">
        <v>150.08000000000001</v>
      </c>
      <c r="C4646" s="30">
        <v>151.30000000000001</v>
      </c>
      <c r="D4646" s="30">
        <v>149.91</v>
      </c>
      <c r="E4646" s="30">
        <v>150.13</v>
      </c>
    </row>
    <row r="4647" spans="1:5" x14ac:dyDescent="0.3">
      <c r="A4647" s="31">
        <v>38604</v>
      </c>
      <c r="B4647" s="30">
        <v>148.47</v>
      </c>
      <c r="C4647" s="30">
        <v>149.34</v>
      </c>
      <c r="D4647" s="30">
        <v>147.6</v>
      </c>
      <c r="E4647" s="30">
        <v>149.34</v>
      </c>
    </row>
    <row r="4648" spans="1:5" x14ac:dyDescent="0.3">
      <c r="A4648" s="31">
        <v>38603</v>
      </c>
      <c r="B4648" s="30">
        <v>149.27000000000001</v>
      </c>
      <c r="C4648" s="30">
        <v>149.61000000000001</v>
      </c>
      <c r="D4648" s="30">
        <v>147.13</v>
      </c>
      <c r="E4648" s="30">
        <v>148.41</v>
      </c>
    </row>
    <row r="4649" spans="1:5" x14ac:dyDescent="0.3">
      <c r="A4649" s="31">
        <v>38602</v>
      </c>
      <c r="B4649" s="30">
        <v>147.04</v>
      </c>
      <c r="C4649" s="30">
        <v>147.94999999999999</v>
      </c>
      <c r="D4649" s="30">
        <v>146.58000000000001</v>
      </c>
      <c r="E4649" s="30">
        <v>147.94999999999999</v>
      </c>
    </row>
    <row r="4650" spans="1:5" x14ac:dyDescent="0.3">
      <c r="A4650" s="31">
        <v>38601</v>
      </c>
      <c r="B4650" s="30">
        <v>144.86000000000001</v>
      </c>
      <c r="C4650" s="30">
        <v>147.03</v>
      </c>
      <c r="D4650" s="30">
        <v>144.69999999999999</v>
      </c>
      <c r="E4650" s="30">
        <v>145.21</v>
      </c>
    </row>
    <row r="4651" spans="1:5" x14ac:dyDescent="0.3">
      <c r="A4651" s="31">
        <v>38600</v>
      </c>
      <c r="B4651" s="30">
        <v>144.88</v>
      </c>
      <c r="C4651" s="30">
        <v>145.1</v>
      </c>
      <c r="D4651" s="30">
        <v>143.72</v>
      </c>
      <c r="E4651" s="30">
        <v>144.06</v>
      </c>
    </row>
    <row r="4652" spans="1:5" x14ac:dyDescent="0.3">
      <c r="A4652" s="31">
        <v>38597</v>
      </c>
      <c r="B4652" s="30">
        <v>143.59</v>
      </c>
      <c r="C4652" s="30">
        <v>144.72999999999999</v>
      </c>
      <c r="D4652" s="30">
        <v>143.4</v>
      </c>
      <c r="E4652" s="30">
        <v>144.30000000000001</v>
      </c>
    </row>
    <row r="4653" spans="1:5" x14ac:dyDescent="0.3">
      <c r="A4653" s="31">
        <v>38596</v>
      </c>
      <c r="B4653" s="30">
        <v>141.44999999999999</v>
      </c>
      <c r="C4653" s="30">
        <v>143.15</v>
      </c>
      <c r="D4653" s="30">
        <v>141.22</v>
      </c>
      <c r="E4653" s="30">
        <v>143.13</v>
      </c>
    </row>
    <row r="4654" spans="1:5" x14ac:dyDescent="0.3">
      <c r="A4654" s="31">
        <v>38595</v>
      </c>
      <c r="B4654" s="30">
        <v>138.21</v>
      </c>
      <c r="C4654" s="30">
        <v>140.34</v>
      </c>
      <c r="D4654" s="30">
        <v>137.99</v>
      </c>
      <c r="E4654" s="30">
        <v>140.09</v>
      </c>
    </row>
    <row r="4655" spans="1:5" x14ac:dyDescent="0.3">
      <c r="A4655" s="31">
        <v>38594</v>
      </c>
      <c r="B4655" s="30">
        <v>138.93</v>
      </c>
      <c r="C4655" s="30">
        <v>139.44999999999999</v>
      </c>
      <c r="D4655" s="30">
        <v>136.31</v>
      </c>
      <c r="E4655" s="30">
        <v>138.68</v>
      </c>
    </row>
    <row r="4656" spans="1:5" x14ac:dyDescent="0.3">
      <c r="A4656" s="31">
        <v>38593</v>
      </c>
      <c r="B4656" s="30">
        <v>137.85</v>
      </c>
      <c r="C4656" s="30">
        <v>138.62</v>
      </c>
      <c r="D4656" s="30">
        <v>136.83000000000001</v>
      </c>
      <c r="E4656" s="30">
        <v>137.41999999999999</v>
      </c>
    </row>
    <row r="4657" spans="1:5" x14ac:dyDescent="0.3">
      <c r="A4657" s="31">
        <v>38590</v>
      </c>
      <c r="B4657" s="30">
        <v>141.76</v>
      </c>
      <c r="C4657" s="30">
        <v>142.61000000000001</v>
      </c>
      <c r="D4657" s="30">
        <v>140.36000000000001</v>
      </c>
      <c r="E4657" s="30">
        <v>140.36000000000001</v>
      </c>
    </row>
    <row r="4658" spans="1:5" x14ac:dyDescent="0.3">
      <c r="A4658" s="31">
        <v>38589</v>
      </c>
      <c r="B4658" s="30">
        <v>140.12</v>
      </c>
      <c r="C4658" s="30">
        <v>142.74</v>
      </c>
      <c r="D4658" s="30">
        <v>139.25</v>
      </c>
      <c r="E4658" s="30">
        <v>141.75</v>
      </c>
    </row>
    <row r="4659" spans="1:5" x14ac:dyDescent="0.3">
      <c r="A4659" s="31">
        <v>38588</v>
      </c>
      <c r="B4659" s="30">
        <v>143.71</v>
      </c>
      <c r="C4659" s="30">
        <v>143.72</v>
      </c>
      <c r="D4659" s="30">
        <v>140.47999999999999</v>
      </c>
      <c r="E4659" s="30">
        <v>141.27000000000001</v>
      </c>
    </row>
    <row r="4660" spans="1:5" x14ac:dyDescent="0.3">
      <c r="A4660" s="31">
        <v>38587</v>
      </c>
      <c r="B4660" s="30">
        <v>144.61000000000001</v>
      </c>
      <c r="C4660" s="30">
        <v>145.16999999999999</v>
      </c>
      <c r="D4660" s="30">
        <v>143.32</v>
      </c>
      <c r="E4660" s="30">
        <v>144.27000000000001</v>
      </c>
    </row>
    <row r="4661" spans="1:5" x14ac:dyDescent="0.3">
      <c r="A4661" s="31">
        <v>38586</v>
      </c>
      <c r="B4661" s="30">
        <v>141.47999999999999</v>
      </c>
      <c r="C4661" s="30">
        <v>144.4</v>
      </c>
      <c r="D4661" s="30">
        <v>140.97</v>
      </c>
      <c r="E4661" s="30">
        <v>144.4</v>
      </c>
    </row>
    <row r="4662" spans="1:5" x14ac:dyDescent="0.3">
      <c r="A4662" s="31">
        <v>38583</v>
      </c>
      <c r="B4662" s="30">
        <v>140.55000000000001</v>
      </c>
      <c r="C4662" s="30">
        <v>141.09</v>
      </c>
      <c r="D4662" s="30">
        <v>139.22999999999999</v>
      </c>
      <c r="E4662" s="30">
        <v>140.68</v>
      </c>
    </row>
    <row r="4663" spans="1:5" x14ac:dyDescent="0.3">
      <c r="A4663" s="31">
        <v>38582</v>
      </c>
      <c r="B4663" s="30">
        <v>144.19</v>
      </c>
      <c r="C4663" s="30">
        <v>144.22</v>
      </c>
      <c r="D4663" s="30">
        <v>141.15</v>
      </c>
      <c r="E4663" s="30">
        <v>141.16</v>
      </c>
    </row>
    <row r="4664" spans="1:5" x14ac:dyDescent="0.3">
      <c r="A4664" s="31">
        <v>38581</v>
      </c>
      <c r="B4664" s="30">
        <v>143.13</v>
      </c>
      <c r="C4664" s="30">
        <v>144.05000000000001</v>
      </c>
      <c r="D4664" s="30">
        <v>142.21</v>
      </c>
      <c r="E4664" s="30">
        <v>143.87</v>
      </c>
    </row>
    <row r="4665" spans="1:5" x14ac:dyDescent="0.3">
      <c r="A4665" s="31">
        <v>38580</v>
      </c>
      <c r="B4665" s="30">
        <v>146.26</v>
      </c>
      <c r="C4665" s="30">
        <v>147.11000000000001</v>
      </c>
      <c r="D4665" s="30">
        <v>144.16999999999999</v>
      </c>
      <c r="E4665" s="30">
        <v>144.30000000000001</v>
      </c>
    </row>
    <row r="4666" spans="1:5" x14ac:dyDescent="0.3">
      <c r="A4666" s="31">
        <v>38576</v>
      </c>
      <c r="B4666" s="30">
        <v>145.75</v>
      </c>
      <c r="C4666" s="30">
        <v>146.25</v>
      </c>
      <c r="D4666" s="30">
        <v>144.81</v>
      </c>
      <c r="E4666" s="30">
        <v>146.04</v>
      </c>
    </row>
    <row r="4667" spans="1:5" x14ac:dyDescent="0.3">
      <c r="A4667" s="31">
        <v>38575</v>
      </c>
      <c r="B4667" s="30">
        <v>142.63999999999999</v>
      </c>
      <c r="C4667" s="30">
        <v>145.35</v>
      </c>
      <c r="D4667" s="30">
        <v>142.61000000000001</v>
      </c>
      <c r="E4667" s="30">
        <v>145.35</v>
      </c>
    </row>
    <row r="4668" spans="1:5" x14ac:dyDescent="0.3">
      <c r="A4668" s="31">
        <v>38574</v>
      </c>
      <c r="B4668" s="30">
        <v>142.59</v>
      </c>
      <c r="C4668" s="30">
        <v>144.02000000000001</v>
      </c>
      <c r="D4668" s="30">
        <v>142.07</v>
      </c>
      <c r="E4668" s="30">
        <v>142.69999999999999</v>
      </c>
    </row>
    <row r="4669" spans="1:5" x14ac:dyDescent="0.3">
      <c r="A4669" s="31">
        <v>38573</v>
      </c>
      <c r="B4669" s="30">
        <v>140.01</v>
      </c>
      <c r="C4669" s="30">
        <v>142.12</v>
      </c>
      <c r="D4669" s="30">
        <v>139.47</v>
      </c>
      <c r="E4669" s="30">
        <v>142.11000000000001</v>
      </c>
    </row>
    <row r="4670" spans="1:5" x14ac:dyDescent="0.3">
      <c r="A4670" s="31">
        <v>38572</v>
      </c>
      <c r="B4670" s="30">
        <v>139.78</v>
      </c>
      <c r="C4670" s="30">
        <v>140.68</v>
      </c>
      <c r="D4670" s="30">
        <v>139.5</v>
      </c>
      <c r="E4670" s="30">
        <v>140.49</v>
      </c>
    </row>
    <row r="4671" spans="1:5" x14ac:dyDescent="0.3">
      <c r="A4671" s="31">
        <v>38569</v>
      </c>
      <c r="B4671" s="30">
        <v>141.9</v>
      </c>
      <c r="C4671" s="30">
        <v>142.32</v>
      </c>
      <c r="D4671" s="30">
        <v>140.1</v>
      </c>
      <c r="E4671" s="30">
        <v>140.69999999999999</v>
      </c>
    </row>
    <row r="4672" spans="1:5" x14ac:dyDescent="0.3">
      <c r="A4672" s="31">
        <v>38568</v>
      </c>
      <c r="B4672" s="30">
        <v>144.55000000000001</v>
      </c>
      <c r="C4672" s="30">
        <v>144.88999999999999</v>
      </c>
      <c r="D4672" s="30">
        <v>142.69999999999999</v>
      </c>
      <c r="E4672" s="30">
        <v>143.52000000000001</v>
      </c>
    </row>
    <row r="4673" spans="1:5" x14ac:dyDescent="0.3">
      <c r="A4673" s="31">
        <v>38567</v>
      </c>
      <c r="B4673" s="30">
        <v>145.4</v>
      </c>
      <c r="C4673" s="30">
        <v>145.81</v>
      </c>
      <c r="D4673" s="30">
        <v>144.18</v>
      </c>
      <c r="E4673" s="30">
        <v>144.21</v>
      </c>
    </row>
    <row r="4674" spans="1:5" x14ac:dyDescent="0.3">
      <c r="A4674" s="31">
        <v>38566</v>
      </c>
      <c r="B4674" s="30">
        <v>144.12</v>
      </c>
      <c r="C4674" s="30">
        <v>144.30000000000001</v>
      </c>
      <c r="D4674" s="30">
        <v>143.13999999999999</v>
      </c>
      <c r="E4674" s="30">
        <v>144.30000000000001</v>
      </c>
    </row>
    <row r="4675" spans="1:5" x14ac:dyDescent="0.3">
      <c r="A4675" s="31">
        <v>38565</v>
      </c>
      <c r="B4675" s="30">
        <v>143.66999999999999</v>
      </c>
      <c r="C4675" s="30">
        <v>144.1</v>
      </c>
      <c r="D4675" s="30">
        <v>142.84</v>
      </c>
      <c r="E4675" s="30">
        <v>143.96</v>
      </c>
    </row>
    <row r="4676" spans="1:5" x14ac:dyDescent="0.3">
      <c r="A4676" s="31">
        <v>38562</v>
      </c>
      <c r="B4676" s="30">
        <v>143.53</v>
      </c>
      <c r="C4676" s="30">
        <v>143.53</v>
      </c>
      <c r="D4676" s="30">
        <v>141.94999999999999</v>
      </c>
      <c r="E4676" s="30">
        <v>143.32</v>
      </c>
    </row>
    <row r="4677" spans="1:5" x14ac:dyDescent="0.3">
      <c r="A4677" s="31">
        <v>38561</v>
      </c>
      <c r="B4677" s="30">
        <v>141.86000000000001</v>
      </c>
      <c r="C4677" s="30">
        <v>142.6</v>
      </c>
      <c r="D4677" s="30">
        <v>141.30000000000001</v>
      </c>
      <c r="E4677" s="30">
        <v>142.38</v>
      </c>
    </row>
    <row r="4678" spans="1:5" x14ac:dyDescent="0.3">
      <c r="A4678" s="31">
        <v>38560</v>
      </c>
      <c r="B4678" s="30">
        <v>140.75</v>
      </c>
      <c r="C4678" s="30">
        <v>141.55000000000001</v>
      </c>
      <c r="D4678" s="30">
        <v>139.56</v>
      </c>
      <c r="E4678" s="30">
        <v>140.72999999999999</v>
      </c>
    </row>
    <row r="4679" spans="1:5" x14ac:dyDescent="0.3">
      <c r="A4679" s="31">
        <v>38559</v>
      </c>
      <c r="B4679" s="30">
        <v>140.58000000000001</v>
      </c>
      <c r="C4679" s="30">
        <v>141.18</v>
      </c>
      <c r="D4679" s="30">
        <v>139.94999999999999</v>
      </c>
      <c r="E4679" s="30">
        <v>140.53</v>
      </c>
    </row>
    <row r="4680" spans="1:5" x14ac:dyDescent="0.3">
      <c r="A4680" s="31">
        <v>38558</v>
      </c>
      <c r="B4680" s="30">
        <v>138.6</v>
      </c>
      <c r="C4680" s="30">
        <v>140.59</v>
      </c>
      <c r="D4680" s="30">
        <v>138.38999999999999</v>
      </c>
      <c r="E4680" s="30">
        <v>140.55000000000001</v>
      </c>
    </row>
    <row r="4681" spans="1:5" x14ac:dyDescent="0.3">
      <c r="A4681" s="31">
        <v>38555</v>
      </c>
      <c r="B4681" s="30">
        <v>137.63</v>
      </c>
      <c r="C4681" s="30">
        <v>138.86000000000001</v>
      </c>
      <c r="D4681" s="30">
        <v>137.06</v>
      </c>
      <c r="E4681" s="30">
        <v>138.37</v>
      </c>
    </row>
    <row r="4682" spans="1:5" x14ac:dyDescent="0.3">
      <c r="A4682" s="31">
        <v>38554</v>
      </c>
      <c r="B4682" s="30">
        <v>139.78</v>
      </c>
      <c r="C4682" s="30">
        <v>140.13</v>
      </c>
      <c r="D4682" s="30">
        <v>137.77000000000001</v>
      </c>
      <c r="E4682" s="30">
        <v>138.62</v>
      </c>
    </row>
    <row r="4683" spans="1:5" x14ac:dyDescent="0.3">
      <c r="A4683" s="31">
        <v>38553</v>
      </c>
      <c r="B4683" s="30">
        <v>138.84</v>
      </c>
      <c r="C4683" s="30">
        <v>140.13</v>
      </c>
      <c r="D4683" s="30">
        <v>137.81</v>
      </c>
      <c r="E4683" s="30">
        <v>138.57</v>
      </c>
    </row>
    <row r="4684" spans="1:5" x14ac:dyDescent="0.3">
      <c r="A4684" s="31">
        <v>38552</v>
      </c>
      <c r="B4684" s="30">
        <v>136.76</v>
      </c>
      <c r="C4684" s="30">
        <v>138.66</v>
      </c>
      <c r="D4684" s="30">
        <v>136.74</v>
      </c>
      <c r="E4684" s="30">
        <v>138.66</v>
      </c>
    </row>
    <row r="4685" spans="1:5" x14ac:dyDescent="0.3">
      <c r="A4685" s="31">
        <v>38551</v>
      </c>
      <c r="B4685" s="30">
        <v>136.72999999999999</v>
      </c>
      <c r="C4685" s="30">
        <v>137.72999999999999</v>
      </c>
      <c r="D4685" s="30">
        <v>136.1</v>
      </c>
      <c r="E4685" s="30">
        <v>136.78</v>
      </c>
    </row>
    <row r="4686" spans="1:5" x14ac:dyDescent="0.3">
      <c r="A4686" s="31">
        <v>38548</v>
      </c>
      <c r="B4686" s="30">
        <v>137.37</v>
      </c>
      <c r="C4686" s="30">
        <v>137.55000000000001</v>
      </c>
      <c r="D4686" s="30">
        <v>136.27000000000001</v>
      </c>
      <c r="E4686" s="30">
        <v>136.47999999999999</v>
      </c>
    </row>
    <row r="4687" spans="1:5" x14ac:dyDescent="0.3">
      <c r="A4687" s="31">
        <v>38547</v>
      </c>
      <c r="B4687" s="30">
        <v>136.09</v>
      </c>
      <c r="C4687" s="30">
        <v>137.35</v>
      </c>
      <c r="D4687" s="30">
        <v>135.61000000000001</v>
      </c>
      <c r="E4687" s="30">
        <v>136.97999999999999</v>
      </c>
    </row>
    <row r="4688" spans="1:5" x14ac:dyDescent="0.3">
      <c r="A4688" s="31">
        <v>38546</v>
      </c>
      <c r="B4688" s="30">
        <v>134.79</v>
      </c>
      <c r="C4688" s="30">
        <v>135.36000000000001</v>
      </c>
      <c r="D4688" s="30">
        <v>134.03</v>
      </c>
      <c r="E4688" s="30">
        <v>135.25</v>
      </c>
    </row>
    <row r="4689" spans="1:5" x14ac:dyDescent="0.3">
      <c r="A4689" s="31">
        <v>38545</v>
      </c>
      <c r="B4689" s="30">
        <v>134.88</v>
      </c>
      <c r="C4689" s="30">
        <v>135.19</v>
      </c>
      <c r="D4689" s="30">
        <v>134.08000000000001</v>
      </c>
      <c r="E4689" s="30">
        <v>134.26</v>
      </c>
    </row>
    <row r="4690" spans="1:5" x14ac:dyDescent="0.3">
      <c r="A4690" s="31">
        <v>38544</v>
      </c>
      <c r="B4690" s="30">
        <v>132.99</v>
      </c>
      <c r="C4690" s="30">
        <v>134.29</v>
      </c>
      <c r="D4690" s="30">
        <v>132.87</v>
      </c>
      <c r="E4690" s="30">
        <v>133.88</v>
      </c>
    </row>
    <row r="4691" spans="1:5" x14ac:dyDescent="0.3">
      <c r="A4691" s="31">
        <v>38541</v>
      </c>
      <c r="B4691" s="30">
        <v>131.85</v>
      </c>
      <c r="C4691" s="30">
        <v>132.19</v>
      </c>
      <c r="D4691" s="30">
        <v>131.09</v>
      </c>
      <c r="E4691" s="30">
        <v>131.28</v>
      </c>
    </row>
    <row r="4692" spans="1:5" x14ac:dyDescent="0.3">
      <c r="A4692" s="31">
        <v>38540</v>
      </c>
      <c r="B4692" s="30">
        <v>130.24</v>
      </c>
      <c r="C4692" s="30">
        <v>132.05000000000001</v>
      </c>
      <c r="D4692" s="30">
        <v>130.15</v>
      </c>
      <c r="E4692" s="30">
        <v>131.72</v>
      </c>
    </row>
    <row r="4693" spans="1:5" x14ac:dyDescent="0.3">
      <c r="A4693" s="31">
        <v>38539</v>
      </c>
      <c r="B4693" s="30">
        <v>131.15</v>
      </c>
      <c r="C4693" s="30">
        <v>131.36000000000001</v>
      </c>
      <c r="D4693" s="30">
        <v>130.29</v>
      </c>
      <c r="E4693" s="30">
        <v>130.65</v>
      </c>
    </row>
    <row r="4694" spans="1:5" x14ac:dyDescent="0.3">
      <c r="A4694" s="31">
        <v>38538</v>
      </c>
      <c r="B4694" s="30">
        <v>131.12</v>
      </c>
      <c r="C4694" s="30">
        <v>131.47</v>
      </c>
      <c r="D4694" s="30">
        <v>130.37</v>
      </c>
      <c r="E4694" s="30">
        <v>130.54</v>
      </c>
    </row>
    <row r="4695" spans="1:5" x14ac:dyDescent="0.3">
      <c r="A4695" s="31">
        <v>38537</v>
      </c>
      <c r="B4695" s="30">
        <v>131.16</v>
      </c>
      <c r="C4695" s="30">
        <v>131.38999999999999</v>
      </c>
      <c r="D4695" s="30">
        <v>130.62</v>
      </c>
      <c r="E4695" s="30">
        <v>130.94999999999999</v>
      </c>
    </row>
    <row r="4696" spans="1:5" x14ac:dyDescent="0.3">
      <c r="A4696" s="31">
        <v>38534</v>
      </c>
      <c r="B4696" s="30">
        <v>128.80000000000001</v>
      </c>
      <c r="C4696" s="30">
        <v>130.6</v>
      </c>
      <c r="D4696" s="30">
        <v>128.56</v>
      </c>
      <c r="E4696" s="30">
        <v>130.59</v>
      </c>
    </row>
    <row r="4697" spans="1:5" x14ac:dyDescent="0.3">
      <c r="A4697" s="31">
        <v>38533</v>
      </c>
      <c r="B4697" s="30">
        <v>128.19999999999999</v>
      </c>
      <c r="C4697" s="30">
        <v>129.72</v>
      </c>
      <c r="D4697" s="30">
        <v>128.19999999999999</v>
      </c>
      <c r="E4697" s="30">
        <v>129.43</v>
      </c>
    </row>
    <row r="4698" spans="1:5" x14ac:dyDescent="0.3">
      <c r="A4698" s="31">
        <v>38532</v>
      </c>
      <c r="B4698" s="30">
        <v>128.57</v>
      </c>
      <c r="C4698" s="30">
        <v>129.38999999999999</v>
      </c>
      <c r="D4698" s="30">
        <v>127.77</v>
      </c>
      <c r="E4698" s="30">
        <v>128.41</v>
      </c>
    </row>
    <row r="4699" spans="1:5" x14ac:dyDescent="0.3">
      <c r="A4699" s="31">
        <v>38531</v>
      </c>
      <c r="B4699" s="30">
        <v>127.23</v>
      </c>
      <c r="C4699" s="30">
        <v>127.99</v>
      </c>
      <c r="D4699" s="30">
        <v>126.99</v>
      </c>
      <c r="E4699" s="30">
        <v>127.92</v>
      </c>
    </row>
    <row r="4700" spans="1:5" x14ac:dyDescent="0.3">
      <c r="A4700" s="31">
        <v>38530</v>
      </c>
      <c r="B4700" s="30">
        <v>128.32</v>
      </c>
      <c r="C4700" s="30">
        <v>128.46</v>
      </c>
      <c r="D4700" s="30">
        <v>126.78</v>
      </c>
      <c r="E4700" s="30">
        <v>127.45</v>
      </c>
    </row>
    <row r="4701" spans="1:5" x14ac:dyDescent="0.3">
      <c r="A4701" s="31">
        <v>38527</v>
      </c>
      <c r="B4701" s="30">
        <v>129.16999999999999</v>
      </c>
      <c r="C4701" s="30">
        <v>129.91</v>
      </c>
      <c r="D4701" s="30">
        <v>128.16999999999999</v>
      </c>
      <c r="E4701" s="30">
        <v>129.08000000000001</v>
      </c>
    </row>
    <row r="4702" spans="1:5" x14ac:dyDescent="0.3">
      <c r="A4702" s="31">
        <v>38526</v>
      </c>
      <c r="B4702" s="30">
        <v>129.26</v>
      </c>
      <c r="C4702" s="30">
        <v>130.41</v>
      </c>
      <c r="D4702" s="30">
        <v>129.02000000000001</v>
      </c>
      <c r="E4702" s="30">
        <v>130.38999999999999</v>
      </c>
    </row>
    <row r="4703" spans="1:5" x14ac:dyDescent="0.3">
      <c r="A4703" s="31">
        <v>38525</v>
      </c>
      <c r="B4703" s="30">
        <v>127.46</v>
      </c>
      <c r="C4703" s="30">
        <v>129.38</v>
      </c>
      <c r="D4703" s="30">
        <v>127.13</v>
      </c>
      <c r="E4703" s="30">
        <v>129.24</v>
      </c>
    </row>
    <row r="4704" spans="1:5" x14ac:dyDescent="0.3">
      <c r="A4704" s="31">
        <v>38524</v>
      </c>
      <c r="B4704" s="30">
        <v>127.86</v>
      </c>
      <c r="C4704" s="30">
        <v>128.63</v>
      </c>
      <c r="D4704" s="30">
        <v>127.15</v>
      </c>
      <c r="E4704" s="30">
        <v>127.66</v>
      </c>
    </row>
    <row r="4705" spans="1:5" x14ac:dyDescent="0.3">
      <c r="A4705" s="31">
        <v>38523</v>
      </c>
      <c r="B4705" s="30">
        <v>129.38</v>
      </c>
      <c r="C4705" s="30">
        <v>129.43</v>
      </c>
      <c r="D4705" s="30">
        <v>127.76</v>
      </c>
      <c r="E4705" s="30">
        <v>128.16999999999999</v>
      </c>
    </row>
    <row r="4706" spans="1:5" x14ac:dyDescent="0.3">
      <c r="A4706" s="31">
        <v>38520</v>
      </c>
      <c r="B4706" s="30">
        <v>129.69</v>
      </c>
      <c r="C4706" s="30">
        <v>129.78</v>
      </c>
      <c r="D4706" s="30">
        <v>128.49</v>
      </c>
      <c r="E4706" s="30">
        <v>129.33000000000001</v>
      </c>
    </row>
    <row r="4707" spans="1:5" x14ac:dyDescent="0.3">
      <c r="A4707" s="31">
        <v>38519</v>
      </c>
      <c r="B4707" s="30">
        <v>129.04</v>
      </c>
      <c r="C4707" s="30">
        <v>129.72999999999999</v>
      </c>
      <c r="D4707" s="30">
        <v>128.87</v>
      </c>
      <c r="E4707" s="30">
        <v>129.27000000000001</v>
      </c>
    </row>
    <row r="4708" spans="1:5" x14ac:dyDescent="0.3">
      <c r="A4708" s="31">
        <v>38518</v>
      </c>
      <c r="B4708" s="30">
        <v>127</v>
      </c>
      <c r="C4708" s="30">
        <v>129.27000000000001</v>
      </c>
      <c r="D4708" s="30">
        <v>126.6</v>
      </c>
      <c r="E4708" s="30">
        <v>129.27000000000001</v>
      </c>
    </row>
    <row r="4709" spans="1:5" x14ac:dyDescent="0.3">
      <c r="A4709" s="31">
        <v>38517</v>
      </c>
      <c r="B4709" s="30">
        <v>127.51</v>
      </c>
      <c r="C4709" s="30">
        <v>128.15</v>
      </c>
      <c r="D4709" s="30">
        <v>126.72</v>
      </c>
      <c r="E4709" s="30">
        <v>126.9</v>
      </c>
    </row>
    <row r="4710" spans="1:5" x14ac:dyDescent="0.3">
      <c r="A4710" s="31">
        <v>38516</v>
      </c>
      <c r="B4710" s="30">
        <v>127.93</v>
      </c>
      <c r="C4710" s="30">
        <v>128.80000000000001</v>
      </c>
      <c r="D4710" s="30">
        <v>127.49</v>
      </c>
      <c r="E4710" s="30">
        <v>127.65</v>
      </c>
    </row>
    <row r="4711" spans="1:5" x14ac:dyDescent="0.3">
      <c r="A4711" s="31">
        <v>38513</v>
      </c>
      <c r="B4711" s="30">
        <v>127.04</v>
      </c>
      <c r="C4711" s="30">
        <v>128.19999999999999</v>
      </c>
      <c r="D4711" s="30">
        <v>126.67</v>
      </c>
      <c r="E4711" s="30">
        <v>127.68</v>
      </c>
    </row>
    <row r="4712" spans="1:5" x14ac:dyDescent="0.3">
      <c r="A4712" s="31">
        <v>38512</v>
      </c>
      <c r="B4712" s="30">
        <v>125.12</v>
      </c>
      <c r="C4712" s="30">
        <v>127.22</v>
      </c>
      <c r="D4712" s="30">
        <v>124.89</v>
      </c>
      <c r="E4712" s="30">
        <v>127.22</v>
      </c>
    </row>
    <row r="4713" spans="1:5" x14ac:dyDescent="0.3">
      <c r="A4713" s="31">
        <v>38511</v>
      </c>
      <c r="B4713" s="30">
        <v>124.48</v>
      </c>
      <c r="C4713" s="30">
        <v>125.76</v>
      </c>
      <c r="D4713" s="30">
        <v>124.46</v>
      </c>
      <c r="E4713" s="30">
        <v>125.62</v>
      </c>
    </row>
    <row r="4714" spans="1:5" x14ac:dyDescent="0.3">
      <c r="A4714" s="31">
        <v>38510</v>
      </c>
      <c r="B4714" s="30">
        <v>125.62</v>
      </c>
      <c r="C4714" s="30">
        <v>125.62</v>
      </c>
      <c r="D4714" s="30">
        <v>124.56</v>
      </c>
      <c r="E4714" s="30">
        <v>124.79</v>
      </c>
    </row>
    <row r="4715" spans="1:5" x14ac:dyDescent="0.3">
      <c r="A4715" s="31">
        <v>38506</v>
      </c>
      <c r="B4715" s="30">
        <v>125.2</v>
      </c>
      <c r="C4715" s="30">
        <v>125.7</v>
      </c>
      <c r="D4715" s="30">
        <v>124.89</v>
      </c>
      <c r="E4715" s="30">
        <v>125.7</v>
      </c>
    </row>
    <row r="4716" spans="1:5" x14ac:dyDescent="0.3">
      <c r="A4716" s="31">
        <v>38505</v>
      </c>
      <c r="B4716" s="30">
        <v>125.87</v>
      </c>
      <c r="C4716" s="30">
        <v>126.19</v>
      </c>
      <c r="D4716" s="30">
        <v>125.04</v>
      </c>
      <c r="E4716" s="30">
        <v>125.04</v>
      </c>
    </row>
    <row r="4717" spans="1:5" x14ac:dyDescent="0.3">
      <c r="A4717" s="31">
        <v>38504</v>
      </c>
      <c r="B4717" s="30">
        <v>124.06</v>
      </c>
      <c r="C4717" s="30">
        <v>125.2</v>
      </c>
      <c r="D4717" s="30">
        <v>124</v>
      </c>
      <c r="E4717" s="30">
        <v>124.9</v>
      </c>
    </row>
    <row r="4718" spans="1:5" x14ac:dyDescent="0.3">
      <c r="A4718" s="31">
        <v>38503</v>
      </c>
      <c r="B4718" s="30">
        <v>124.66</v>
      </c>
      <c r="C4718" s="30">
        <v>125.12</v>
      </c>
      <c r="D4718" s="30">
        <v>123.56</v>
      </c>
      <c r="E4718" s="30">
        <v>124.84</v>
      </c>
    </row>
    <row r="4719" spans="1:5" x14ac:dyDescent="0.3">
      <c r="A4719" s="31">
        <v>38502</v>
      </c>
      <c r="B4719" s="30">
        <v>124.02</v>
      </c>
      <c r="C4719" s="30">
        <v>124.65</v>
      </c>
      <c r="D4719" s="30">
        <v>123.78</v>
      </c>
      <c r="E4719" s="30">
        <v>124.64</v>
      </c>
    </row>
    <row r="4720" spans="1:5" x14ac:dyDescent="0.3">
      <c r="A4720" s="31">
        <v>38499</v>
      </c>
      <c r="B4720" s="30">
        <v>123.03</v>
      </c>
      <c r="C4720" s="30">
        <v>124.22</v>
      </c>
      <c r="D4720" s="30">
        <v>122.58</v>
      </c>
      <c r="E4720" s="30">
        <v>123.89</v>
      </c>
    </row>
    <row r="4721" spans="1:5" x14ac:dyDescent="0.3">
      <c r="A4721" s="31">
        <v>38498</v>
      </c>
      <c r="B4721" s="30">
        <v>121.24</v>
      </c>
      <c r="C4721" s="30">
        <v>121.7</v>
      </c>
      <c r="D4721" s="30">
        <v>121.05</v>
      </c>
      <c r="E4721" s="30">
        <v>121.7</v>
      </c>
    </row>
    <row r="4722" spans="1:5" x14ac:dyDescent="0.3">
      <c r="A4722" s="31">
        <v>38497</v>
      </c>
      <c r="B4722" s="30">
        <v>122.82</v>
      </c>
      <c r="C4722" s="30">
        <v>123.39</v>
      </c>
      <c r="D4722" s="30">
        <v>121.18</v>
      </c>
      <c r="E4722" s="30">
        <v>121.37</v>
      </c>
    </row>
    <row r="4723" spans="1:5" x14ac:dyDescent="0.3">
      <c r="A4723" s="31">
        <v>38496</v>
      </c>
      <c r="B4723" s="30">
        <v>123.34</v>
      </c>
      <c r="C4723" s="30">
        <v>123.43</v>
      </c>
      <c r="D4723" s="30">
        <v>122.36</v>
      </c>
      <c r="E4723" s="30">
        <v>122.91</v>
      </c>
    </row>
    <row r="4724" spans="1:5" x14ac:dyDescent="0.3">
      <c r="A4724" s="31">
        <v>38495</v>
      </c>
      <c r="B4724" s="30">
        <v>123.38</v>
      </c>
      <c r="C4724" s="30">
        <v>123.38</v>
      </c>
      <c r="D4724" s="30">
        <v>122.24</v>
      </c>
      <c r="E4724" s="30">
        <v>122.87</v>
      </c>
    </row>
    <row r="4725" spans="1:5" x14ac:dyDescent="0.3">
      <c r="A4725" s="31">
        <v>38492</v>
      </c>
      <c r="B4725" s="30">
        <v>123.35</v>
      </c>
      <c r="C4725" s="30">
        <v>123.57</v>
      </c>
      <c r="D4725" s="30">
        <v>122.47</v>
      </c>
      <c r="E4725" s="30">
        <v>123.02</v>
      </c>
    </row>
    <row r="4726" spans="1:5" x14ac:dyDescent="0.3">
      <c r="A4726" s="31">
        <v>38491</v>
      </c>
      <c r="B4726" s="30">
        <v>121.53</v>
      </c>
      <c r="C4726" s="30">
        <v>123.13</v>
      </c>
      <c r="D4726" s="30">
        <v>121.53</v>
      </c>
      <c r="E4726" s="30">
        <v>123.04</v>
      </c>
    </row>
    <row r="4727" spans="1:5" x14ac:dyDescent="0.3">
      <c r="A4727" s="31">
        <v>38490</v>
      </c>
      <c r="B4727" s="30">
        <v>120.6</v>
      </c>
      <c r="C4727" s="30">
        <v>120.84</v>
      </c>
      <c r="D4727" s="30">
        <v>119.55</v>
      </c>
      <c r="E4727" s="30">
        <v>120.08</v>
      </c>
    </row>
    <row r="4728" spans="1:5" x14ac:dyDescent="0.3">
      <c r="A4728" s="31">
        <v>38489</v>
      </c>
      <c r="B4728" s="30">
        <v>120.9</v>
      </c>
      <c r="C4728" s="30">
        <v>121.25</v>
      </c>
      <c r="D4728" s="30">
        <v>118.75</v>
      </c>
      <c r="E4728" s="30">
        <v>119.51</v>
      </c>
    </row>
    <row r="4729" spans="1:5" x14ac:dyDescent="0.3">
      <c r="A4729" s="31">
        <v>38488</v>
      </c>
      <c r="B4729" s="30">
        <v>119.13</v>
      </c>
      <c r="C4729" s="30">
        <v>120.5</v>
      </c>
      <c r="D4729" s="30">
        <v>119.1</v>
      </c>
      <c r="E4729" s="30">
        <v>119.65</v>
      </c>
    </row>
    <row r="4730" spans="1:5" x14ac:dyDescent="0.3">
      <c r="A4730" s="31">
        <v>38485</v>
      </c>
      <c r="B4730" s="30">
        <v>118.38</v>
      </c>
      <c r="C4730" s="30">
        <v>119.1</v>
      </c>
      <c r="D4730" s="30">
        <v>117.2</v>
      </c>
      <c r="E4730" s="30">
        <v>118.87</v>
      </c>
    </row>
    <row r="4731" spans="1:5" x14ac:dyDescent="0.3">
      <c r="A4731" s="31">
        <v>38484</v>
      </c>
      <c r="B4731" s="30">
        <v>119</v>
      </c>
      <c r="C4731" s="30">
        <v>119.74</v>
      </c>
      <c r="D4731" s="30">
        <v>118.69</v>
      </c>
      <c r="E4731" s="30">
        <v>118.69</v>
      </c>
    </row>
    <row r="4732" spans="1:5" x14ac:dyDescent="0.3">
      <c r="A4732" s="31">
        <v>38483</v>
      </c>
      <c r="B4732" s="30">
        <v>119.48</v>
      </c>
      <c r="C4732" s="30">
        <v>119.66</v>
      </c>
      <c r="D4732" s="30">
        <v>118.66</v>
      </c>
      <c r="E4732" s="30">
        <v>119.02</v>
      </c>
    </row>
    <row r="4733" spans="1:5" x14ac:dyDescent="0.3">
      <c r="A4733" s="31">
        <v>38482</v>
      </c>
      <c r="B4733" s="30">
        <v>121.01</v>
      </c>
      <c r="C4733" s="30">
        <v>121.26</v>
      </c>
      <c r="D4733" s="30">
        <v>120.3</v>
      </c>
      <c r="E4733" s="30">
        <v>120.4</v>
      </c>
    </row>
    <row r="4734" spans="1:5" x14ac:dyDescent="0.3">
      <c r="A4734" s="31">
        <v>38481</v>
      </c>
      <c r="B4734" s="30">
        <v>121.41</v>
      </c>
      <c r="C4734" s="30">
        <v>121.45</v>
      </c>
      <c r="D4734" s="30">
        <v>119.36</v>
      </c>
      <c r="E4734" s="30">
        <v>120.48</v>
      </c>
    </row>
    <row r="4735" spans="1:5" x14ac:dyDescent="0.3">
      <c r="A4735" s="31">
        <v>38478</v>
      </c>
      <c r="B4735" s="30">
        <v>120.4</v>
      </c>
      <c r="C4735" s="30">
        <v>121.54</v>
      </c>
      <c r="D4735" s="30">
        <v>120.37</v>
      </c>
      <c r="E4735" s="30">
        <v>121.26</v>
      </c>
    </row>
    <row r="4736" spans="1:5" x14ac:dyDescent="0.3">
      <c r="A4736" s="31">
        <v>38476</v>
      </c>
      <c r="B4736" s="30">
        <v>118.15</v>
      </c>
      <c r="C4736" s="30">
        <v>120.19</v>
      </c>
      <c r="D4736" s="30">
        <v>118.15</v>
      </c>
      <c r="E4736" s="30">
        <v>119.95</v>
      </c>
    </row>
    <row r="4737" spans="1:5" x14ac:dyDescent="0.3">
      <c r="A4737" s="31">
        <v>38475</v>
      </c>
      <c r="B4737" s="30">
        <v>118.81</v>
      </c>
      <c r="C4737" s="30">
        <v>119.12</v>
      </c>
      <c r="D4737" s="30">
        <v>117.47</v>
      </c>
      <c r="E4737" s="30">
        <v>117.89</v>
      </c>
    </row>
    <row r="4738" spans="1:5" x14ac:dyDescent="0.3">
      <c r="A4738" s="31">
        <v>38474</v>
      </c>
      <c r="B4738" s="30">
        <v>118.29</v>
      </c>
      <c r="C4738" s="30">
        <v>118.48</v>
      </c>
      <c r="D4738" s="30">
        <v>117.68</v>
      </c>
      <c r="E4738" s="30">
        <v>118.46</v>
      </c>
    </row>
    <row r="4739" spans="1:5" x14ac:dyDescent="0.3">
      <c r="A4739" s="31">
        <v>38471</v>
      </c>
      <c r="B4739" s="30">
        <v>117.06</v>
      </c>
      <c r="C4739" s="30">
        <v>118</v>
      </c>
      <c r="D4739" s="30">
        <v>116.54</v>
      </c>
      <c r="E4739" s="30">
        <v>117.58</v>
      </c>
    </row>
    <row r="4740" spans="1:5" x14ac:dyDescent="0.3">
      <c r="A4740" s="31">
        <v>38470</v>
      </c>
      <c r="B4740" s="30">
        <v>120.1</v>
      </c>
      <c r="C4740" s="30">
        <v>120.19</v>
      </c>
      <c r="D4740" s="30">
        <v>118.36</v>
      </c>
      <c r="E4740" s="30">
        <v>118.36</v>
      </c>
    </row>
    <row r="4741" spans="1:5" x14ac:dyDescent="0.3">
      <c r="A4741" s="31">
        <v>38469</v>
      </c>
      <c r="B4741" s="30">
        <v>120.85</v>
      </c>
      <c r="C4741" s="30">
        <v>120.85</v>
      </c>
      <c r="D4741" s="30">
        <v>119.23</v>
      </c>
      <c r="E4741" s="30">
        <v>119.96</v>
      </c>
    </row>
    <row r="4742" spans="1:5" x14ac:dyDescent="0.3">
      <c r="A4742" s="31">
        <v>38468</v>
      </c>
      <c r="B4742" s="30">
        <v>122.21</v>
      </c>
      <c r="C4742" s="30">
        <v>122.56</v>
      </c>
      <c r="D4742" s="30">
        <v>121.82</v>
      </c>
      <c r="E4742" s="30">
        <v>121.92</v>
      </c>
    </row>
    <row r="4743" spans="1:5" x14ac:dyDescent="0.3">
      <c r="A4743" s="31">
        <v>38467</v>
      </c>
      <c r="B4743" s="30">
        <v>120.79</v>
      </c>
      <c r="C4743" s="30">
        <v>122.24</v>
      </c>
      <c r="D4743" s="30">
        <v>120.27</v>
      </c>
      <c r="E4743" s="30">
        <v>122.08</v>
      </c>
    </row>
    <row r="4744" spans="1:5" x14ac:dyDescent="0.3">
      <c r="A4744" s="31">
        <v>38464</v>
      </c>
      <c r="B4744" s="30">
        <v>123.03</v>
      </c>
      <c r="C4744" s="30">
        <v>123.05</v>
      </c>
      <c r="D4744" s="30">
        <v>121.36</v>
      </c>
      <c r="E4744" s="30">
        <v>121.36</v>
      </c>
    </row>
    <row r="4745" spans="1:5" x14ac:dyDescent="0.3">
      <c r="A4745" s="31">
        <v>38463</v>
      </c>
      <c r="B4745" s="30">
        <v>119.44</v>
      </c>
      <c r="C4745" s="30">
        <v>121.66</v>
      </c>
      <c r="D4745" s="30">
        <v>118.33</v>
      </c>
      <c r="E4745" s="30">
        <v>121.31</v>
      </c>
    </row>
    <row r="4746" spans="1:5" x14ac:dyDescent="0.3">
      <c r="A4746" s="31">
        <v>38462</v>
      </c>
      <c r="B4746" s="30">
        <v>121.58</v>
      </c>
      <c r="C4746" s="30">
        <v>122.68</v>
      </c>
      <c r="D4746" s="30">
        <v>120.12</v>
      </c>
      <c r="E4746" s="30">
        <v>121.05</v>
      </c>
    </row>
    <row r="4747" spans="1:5" x14ac:dyDescent="0.3">
      <c r="A4747" s="31">
        <v>38461</v>
      </c>
      <c r="B4747" s="30">
        <v>120.64</v>
      </c>
      <c r="C4747" s="30">
        <v>121.18</v>
      </c>
      <c r="D4747" s="30">
        <v>120.17</v>
      </c>
      <c r="E4747" s="30">
        <v>120.5</v>
      </c>
    </row>
    <row r="4748" spans="1:5" x14ac:dyDescent="0.3">
      <c r="A4748" s="31">
        <v>38460</v>
      </c>
      <c r="B4748" s="30">
        <v>120.27</v>
      </c>
      <c r="C4748" s="30">
        <v>120.82</v>
      </c>
      <c r="D4748" s="30">
        <v>118.79</v>
      </c>
      <c r="E4748" s="30">
        <v>119.76</v>
      </c>
    </row>
    <row r="4749" spans="1:5" x14ac:dyDescent="0.3">
      <c r="A4749" s="31">
        <v>38457</v>
      </c>
      <c r="B4749" s="30">
        <v>123.49</v>
      </c>
      <c r="C4749" s="30">
        <v>123.61</v>
      </c>
      <c r="D4749" s="30">
        <v>121.49</v>
      </c>
      <c r="E4749" s="30">
        <v>122.41</v>
      </c>
    </row>
    <row r="4750" spans="1:5" x14ac:dyDescent="0.3">
      <c r="A4750" s="31">
        <v>38456</v>
      </c>
      <c r="B4750" s="30">
        <v>126.17</v>
      </c>
      <c r="C4750" s="30">
        <v>126.26</v>
      </c>
      <c r="D4750" s="30">
        <v>123.29</v>
      </c>
      <c r="E4750" s="30">
        <v>123.29</v>
      </c>
    </row>
    <row r="4751" spans="1:5" x14ac:dyDescent="0.3">
      <c r="A4751" s="31">
        <v>38455</v>
      </c>
      <c r="B4751" s="30">
        <v>127.84</v>
      </c>
      <c r="C4751" s="30">
        <v>127.98</v>
      </c>
      <c r="D4751" s="30">
        <v>126.98</v>
      </c>
      <c r="E4751" s="30">
        <v>127.28</v>
      </c>
    </row>
    <row r="4752" spans="1:5" x14ac:dyDescent="0.3">
      <c r="A4752" s="31">
        <v>38454</v>
      </c>
      <c r="B4752" s="30">
        <v>127.23</v>
      </c>
      <c r="C4752" s="30">
        <v>127.72</v>
      </c>
      <c r="D4752" s="30">
        <v>126.86</v>
      </c>
      <c r="E4752" s="30">
        <v>127.24</v>
      </c>
    </row>
    <row r="4753" spans="1:5" x14ac:dyDescent="0.3">
      <c r="A4753" s="31">
        <v>38453</v>
      </c>
      <c r="B4753" s="30">
        <v>127.95</v>
      </c>
      <c r="C4753" s="30">
        <v>127.96</v>
      </c>
      <c r="D4753" s="30">
        <v>127.09</v>
      </c>
      <c r="E4753" s="30">
        <v>127.59</v>
      </c>
    </row>
    <row r="4754" spans="1:5" x14ac:dyDescent="0.3">
      <c r="A4754" s="31">
        <v>38450</v>
      </c>
      <c r="B4754" s="30">
        <v>128.86000000000001</v>
      </c>
      <c r="C4754" s="30">
        <v>129.01</v>
      </c>
      <c r="D4754" s="30">
        <v>128.12</v>
      </c>
      <c r="E4754" s="30">
        <v>128.44</v>
      </c>
    </row>
    <row r="4755" spans="1:5" x14ac:dyDescent="0.3">
      <c r="A4755" s="31">
        <v>38449</v>
      </c>
      <c r="B4755" s="30">
        <v>128.22999999999999</v>
      </c>
      <c r="C4755" s="30">
        <v>128.41999999999999</v>
      </c>
      <c r="D4755" s="30">
        <v>127.46</v>
      </c>
      <c r="E4755" s="30">
        <v>127.92</v>
      </c>
    </row>
    <row r="4756" spans="1:5" x14ac:dyDescent="0.3">
      <c r="A4756" s="31">
        <v>38448</v>
      </c>
      <c r="B4756" s="30">
        <v>127.61</v>
      </c>
      <c r="C4756" s="30">
        <v>128.19999999999999</v>
      </c>
      <c r="D4756" s="30">
        <v>126.18</v>
      </c>
      <c r="E4756" s="30">
        <v>127.85</v>
      </c>
    </row>
    <row r="4757" spans="1:5" x14ac:dyDescent="0.3">
      <c r="A4757" s="31">
        <v>38446</v>
      </c>
      <c r="B4757" s="30">
        <v>126.77</v>
      </c>
      <c r="C4757" s="30">
        <v>127.29</v>
      </c>
      <c r="D4757" s="30">
        <v>126.15</v>
      </c>
      <c r="E4757" s="30">
        <v>127.22</v>
      </c>
    </row>
    <row r="4758" spans="1:5" x14ac:dyDescent="0.3">
      <c r="A4758" s="31">
        <v>38443</v>
      </c>
      <c r="B4758" s="30">
        <v>124.65</v>
      </c>
      <c r="C4758" s="30">
        <v>127.07</v>
      </c>
      <c r="D4758" s="30">
        <v>124.61</v>
      </c>
      <c r="E4758" s="30">
        <v>126.88</v>
      </c>
    </row>
    <row r="4759" spans="1:5" x14ac:dyDescent="0.3">
      <c r="A4759" s="31">
        <v>38442</v>
      </c>
      <c r="B4759" s="30">
        <v>125.31</v>
      </c>
      <c r="C4759" s="30">
        <v>125.4</v>
      </c>
      <c r="D4759" s="30">
        <v>124.26</v>
      </c>
      <c r="E4759" s="30">
        <v>124.78</v>
      </c>
    </row>
    <row r="4760" spans="1:5" x14ac:dyDescent="0.3">
      <c r="A4760" s="31">
        <v>38441</v>
      </c>
      <c r="B4760" s="30">
        <v>123.26</v>
      </c>
      <c r="C4760" s="30">
        <v>123.87</v>
      </c>
      <c r="D4760" s="30">
        <v>122.51</v>
      </c>
      <c r="E4760" s="30">
        <v>123.49</v>
      </c>
    </row>
    <row r="4761" spans="1:5" x14ac:dyDescent="0.3">
      <c r="A4761" s="31">
        <v>38440</v>
      </c>
      <c r="B4761" s="30">
        <v>126.65</v>
      </c>
      <c r="C4761" s="30">
        <v>126.72</v>
      </c>
      <c r="D4761" s="30">
        <v>123.73</v>
      </c>
      <c r="E4761" s="30">
        <v>124.13</v>
      </c>
    </row>
    <row r="4762" spans="1:5" x14ac:dyDescent="0.3">
      <c r="A4762" s="31">
        <v>38439</v>
      </c>
      <c r="B4762" s="30">
        <v>125.61</v>
      </c>
      <c r="C4762" s="30">
        <v>127.17</v>
      </c>
      <c r="D4762" s="30">
        <v>125.61</v>
      </c>
      <c r="E4762" s="30">
        <v>126.72</v>
      </c>
    </row>
    <row r="4763" spans="1:5" x14ac:dyDescent="0.3">
      <c r="A4763" s="31">
        <v>38436</v>
      </c>
      <c r="B4763" s="30">
        <v>124.38</v>
      </c>
      <c r="C4763" s="30">
        <v>125.09</v>
      </c>
      <c r="D4763" s="30">
        <v>123.88</v>
      </c>
      <c r="E4763" s="30">
        <v>125.07</v>
      </c>
    </row>
    <row r="4764" spans="1:5" x14ac:dyDescent="0.3">
      <c r="A4764" s="31">
        <v>38435</v>
      </c>
      <c r="B4764" s="30">
        <v>125.54</v>
      </c>
      <c r="C4764" s="30">
        <v>125.84</v>
      </c>
      <c r="D4764" s="30">
        <v>123.06</v>
      </c>
      <c r="E4764" s="30">
        <v>123.8</v>
      </c>
    </row>
    <row r="4765" spans="1:5" x14ac:dyDescent="0.3">
      <c r="A4765" s="31">
        <v>38434</v>
      </c>
      <c r="B4765" s="30">
        <v>126.08</v>
      </c>
      <c r="C4765" s="30">
        <v>126.95</v>
      </c>
      <c r="D4765" s="30">
        <v>124.77</v>
      </c>
      <c r="E4765" s="30">
        <v>125.16</v>
      </c>
    </row>
    <row r="4766" spans="1:5" x14ac:dyDescent="0.3">
      <c r="A4766" s="31">
        <v>38433</v>
      </c>
      <c r="B4766" s="30">
        <v>126.69</v>
      </c>
      <c r="C4766" s="30">
        <v>127.59</v>
      </c>
      <c r="D4766" s="30">
        <v>125.9</v>
      </c>
      <c r="E4766" s="30">
        <v>126.87</v>
      </c>
    </row>
    <row r="4767" spans="1:5" x14ac:dyDescent="0.3">
      <c r="A4767" s="31">
        <v>38432</v>
      </c>
      <c r="B4767" s="30">
        <v>126.77</v>
      </c>
      <c r="C4767" s="30">
        <v>127.92</v>
      </c>
      <c r="D4767" s="30">
        <v>125.46</v>
      </c>
      <c r="E4767" s="30">
        <v>126.84</v>
      </c>
    </row>
    <row r="4768" spans="1:5" x14ac:dyDescent="0.3">
      <c r="A4768" s="31">
        <v>38429</v>
      </c>
      <c r="B4768" s="30">
        <v>126.88</v>
      </c>
      <c r="C4768" s="30">
        <v>127.89</v>
      </c>
      <c r="D4768" s="30">
        <v>126.52</v>
      </c>
      <c r="E4768" s="30">
        <v>126.82</v>
      </c>
    </row>
    <row r="4769" spans="1:5" x14ac:dyDescent="0.3">
      <c r="A4769" s="31">
        <v>38428</v>
      </c>
      <c r="B4769" s="30">
        <v>126.92</v>
      </c>
      <c r="C4769" s="30">
        <v>127.65</v>
      </c>
      <c r="D4769" s="30">
        <v>125.59</v>
      </c>
      <c r="E4769" s="30">
        <v>126.68</v>
      </c>
    </row>
    <row r="4770" spans="1:5" x14ac:dyDescent="0.3">
      <c r="A4770" s="31">
        <v>38427</v>
      </c>
      <c r="B4770" s="30">
        <v>127.64</v>
      </c>
      <c r="C4770" s="30">
        <v>128.71</v>
      </c>
      <c r="D4770" s="30">
        <v>126.76</v>
      </c>
      <c r="E4770" s="30">
        <v>128.16999999999999</v>
      </c>
    </row>
    <row r="4771" spans="1:5" x14ac:dyDescent="0.3">
      <c r="A4771" s="31">
        <v>38426</v>
      </c>
      <c r="B4771" s="30">
        <v>131.96</v>
      </c>
      <c r="C4771" s="30">
        <v>131.99</v>
      </c>
      <c r="D4771" s="30">
        <v>127.86</v>
      </c>
      <c r="E4771" s="30">
        <v>127.95</v>
      </c>
    </row>
    <row r="4772" spans="1:5" x14ac:dyDescent="0.3">
      <c r="A4772" s="31">
        <v>38425</v>
      </c>
      <c r="B4772" s="30">
        <v>131.34</v>
      </c>
      <c r="C4772" s="30">
        <v>131.66999999999999</v>
      </c>
      <c r="D4772" s="30">
        <v>130.91999999999999</v>
      </c>
      <c r="E4772" s="30">
        <v>131.47</v>
      </c>
    </row>
    <row r="4773" spans="1:5" x14ac:dyDescent="0.3">
      <c r="A4773" s="31">
        <v>38422</v>
      </c>
      <c r="B4773" s="30">
        <v>129.84</v>
      </c>
      <c r="C4773" s="30">
        <v>131.97999999999999</v>
      </c>
      <c r="D4773" s="30">
        <v>129.79</v>
      </c>
      <c r="E4773" s="30">
        <v>131.97</v>
      </c>
    </row>
    <row r="4774" spans="1:5" x14ac:dyDescent="0.3">
      <c r="A4774" s="31">
        <v>38421</v>
      </c>
      <c r="B4774" s="30">
        <v>130.07</v>
      </c>
      <c r="C4774" s="30">
        <v>130.79</v>
      </c>
      <c r="D4774" s="30">
        <v>128.76</v>
      </c>
      <c r="E4774" s="30">
        <v>128.76</v>
      </c>
    </row>
    <row r="4775" spans="1:5" x14ac:dyDescent="0.3">
      <c r="A4775" s="31">
        <v>38420</v>
      </c>
      <c r="B4775" s="30">
        <v>128.83000000000001</v>
      </c>
      <c r="C4775" s="30">
        <v>130.26</v>
      </c>
      <c r="D4775" s="30">
        <v>127.92</v>
      </c>
      <c r="E4775" s="30">
        <v>130.26</v>
      </c>
    </row>
    <row r="4776" spans="1:5" x14ac:dyDescent="0.3">
      <c r="A4776" s="31">
        <v>38419</v>
      </c>
      <c r="B4776" s="30">
        <v>130.54</v>
      </c>
      <c r="C4776" s="30">
        <v>130.77000000000001</v>
      </c>
      <c r="D4776" s="30">
        <v>128.83000000000001</v>
      </c>
      <c r="E4776" s="30">
        <v>129.21</v>
      </c>
    </row>
    <row r="4777" spans="1:5" x14ac:dyDescent="0.3">
      <c r="A4777" s="31">
        <v>38418</v>
      </c>
      <c r="B4777" s="30">
        <v>131.77000000000001</v>
      </c>
      <c r="C4777" s="30">
        <v>132.22</v>
      </c>
      <c r="D4777" s="30">
        <v>128.93</v>
      </c>
      <c r="E4777" s="30">
        <v>130.11000000000001</v>
      </c>
    </row>
    <row r="4778" spans="1:5" x14ac:dyDescent="0.3">
      <c r="A4778" s="31">
        <v>38415</v>
      </c>
      <c r="B4778" s="30">
        <v>130.94999999999999</v>
      </c>
      <c r="C4778" s="30">
        <v>131.15</v>
      </c>
      <c r="D4778" s="30">
        <v>130.05000000000001</v>
      </c>
      <c r="E4778" s="30">
        <v>130.61000000000001</v>
      </c>
    </row>
    <row r="4779" spans="1:5" x14ac:dyDescent="0.3">
      <c r="A4779" s="31">
        <v>38414</v>
      </c>
      <c r="B4779" s="30">
        <v>130.24</v>
      </c>
      <c r="C4779" s="30">
        <v>131.27000000000001</v>
      </c>
      <c r="D4779" s="30">
        <v>129.37</v>
      </c>
      <c r="E4779" s="30">
        <v>130.61000000000001</v>
      </c>
    </row>
    <row r="4780" spans="1:5" x14ac:dyDescent="0.3">
      <c r="A4780" s="31">
        <v>38413</v>
      </c>
      <c r="B4780" s="30">
        <v>131.21</v>
      </c>
      <c r="C4780" s="30">
        <v>131.29</v>
      </c>
      <c r="D4780" s="30">
        <v>129.65</v>
      </c>
      <c r="E4780" s="30">
        <v>130.13999999999999</v>
      </c>
    </row>
    <row r="4781" spans="1:5" x14ac:dyDescent="0.3">
      <c r="A4781" s="31">
        <v>38411</v>
      </c>
      <c r="B4781" s="30">
        <v>129.88</v>
      </c>
      <c r="C4781" s="30">
        <v>130.9</v>
      </c>
      <c r="D4781" s="30">
        <v>129.16</v>
      </c>
      <c r="E4781" s="30">
        <v>130.85</v>
      </c>
    </row>
    <row r="4782" spans="1:5" x14ac:dyDescent="0.3">
      <c r="A4782" s="31">
        <v>38408</v>
      </c>
      <c r="B4782" s="30">
        <v>128.66</v>
      </c>
      <c r="C4782" s="30">
        <v>129.68</v>
      </c>
      <c r="D4782" s="30">
        <v>128.25</v>
      </c>
      <c r="E4782" s="30">
        <v>129.13</v>
      </c>
    </row>
    <row r="4783" spans="1:5" x14ac:dyDescent="0.3">
      <c r="A4783" s="31">
        <v>38407</v>
      </c>
      <c r="B4783" s="30">
        <v>126.13</v>
      </c>
      <c r="C4783" s="30">
        <v>128.05000000000001</v>
      </c>
      <c r="D4783" s="30">
        <v>125.76</v>
      </c>
      <c r="E4783" s="30">
        <v>127.81</v>
      </c>
    </row>
    <row r="4784" spans="1:5" x14ac:dyDescent="0.3">
      <c r="A4784" s="31">
        <v>38406</v>
      </c>
      <c r="B4784" s="30">
        <v>125.49</v>
      </c>
      <c r="C4784" s="30">
        <v>126.04</v>
      </c>
      <c r="D4784" s="30">
        <v>124.97</v>
      </c>
      <c r="E4784" s="30">
        <v>125.53</v>
      </c>
    </row>
    <row r="4785" spans="1:5" x14ac:dyDescent="0.3">
      <c r="A4785" s="31">
        <v>38405</v>
      </c>
      <c r="B4785" s="30">
        <v>127.97</v>
      </c>
      <c r="C4785" s="30">
        <v>128.21</v>
      </c>
      <c r="D4785" s="30">
        <v>126.43</v>
      </c>
      <c r="E4785" s="30">
        <v>126.74</v>
      </c>
    </row>
    <row r="4786" spans="1:5" x14ac:dyDescent="0.3">
      <c r="A4786" s="31">
        <v>38404</v>
      </c>
      <c r="B4786" s="30">
        <v>128.44</v>
      </c>
      <c r="C4786" s="30">
        <v>128.44</v>
      </c>
      <c r="D4786" s="30">
        <v>127.29</v>
      </c>
      <c r="E4786" s="30">
        <v>128.09</v>
      </c>
    </row>
    <row r="4787" spans="1:5" x14ac:dyDescent="0.3">
      <c r="A4787" s="31">
        <v>38401</v>
      </c>
      <c r="B4787" s="30">
        <v>125.47</v>
      </c>
      <c r="C4787" s="30">
        <v>127.43</v>
      </c>
      <c r="D4787" s="30">
        <v>125.14</v>
      </c>
      <c r="E4787" s="30">
        <v>127.43</v>
      </c>
    </row>
    <row r="4788" spans="1:5" x14ac:dyDescent="0.3">
      <c r="A4788" s="31">
        <v>38400</v>
      </c>
      <c r="B4788" s="30">
        <v>126.04</v>
      </c>
      <c r="C4788" s="30">
        <v>126.22</v>
      </c>
      <c r="D4788" s="30">
        <v>125.4</v>
      </c>
      <c r="E4788" s="30">
        <v>125.93</v>
      </c>
    </row>
    <row r="4789" spans="1:5" x14ac:dyDescent="0.3">
      <c r="A4789" s="31">
        <v>38399</v>
      </c>
      <c r="B4789" s="30">
        <v>126.08</v>
      </c>
      <c r="C4789" s="30">
        <v>126.82</v>
      </c>
      <c r="D4789" s="30">
        <v>125.13</v>
      </c>
      <c r="E4789" s="30">
        <v>125.85</v>
      </c>
    </row>
    <row r="4790" spans="1:5" x14ac:dyDescent="0.3">
      <c r="A4790" s="31">
        <v>38398</v>
      </c>
      <c r="B4790" s="30">
        <v>124.99</v>
      </c>
      <c r="C4790" s="30">
        <v>125.49</v>
      </c>
      <c r="D4790" s="30">
        <v>124.37</v>
      </c>
      <c r="E4790" s="30">
        <v>125.48</v>
      </c>
    </row>
    <row r="4791" spans="1:5" x14ac:dyDescent="0.3">
      <c r="A4791" s="31">
        <v>38397</v>
      </c>
      <c r="B4791" s="30">
        <v>124.06</v>
      </c>
      <c r="C4791" s="30">
        <v>125.44</v>
      </c>
      <c r="D4791" s="30">
        <v>123.65</v>
      </c>
      <c r="E4791" s="30">
        <v>124.94</v>
      </c>
    </row>
    <row r="4792" spans="1:5" x14ac:dyDescent="0.3">
      <c r="A4792" s="31">
        <v>38394</v>
      </c>
      <c r="B4792" s="30">
        <v>122.6</v>
      </c>
      <c r="C4792" s="30">
        <v>122.99</v>
      </c>
      <c r="D4792" s="30">
        <v>121.39</v>
      </c>
      <c r="E4792" s="30">
        <v>122.84</v>
      </c>
    </row>
    <row r="4793" spans="1:5" x14ac:dyDescent="0.3">
      <c r="A4793" s="31">
        <v>38390</v>
      </c>
      <c r="B4793" s="30">
        <v>122.41</v>
      </c>
      <c r="C4793" s="30">
        <v>123.27</v>
      </c>
      <c r="D4793" s="30">
        <v>122.25</v>
      </c>
      <c r="E4793" s="30">
        <v>123.2</v>
      </c>
    </row>
    <row r="4794" spans="1:5" x14ac:dyDescent="0.3">
      <c r="A4794" s="31">
        <v>38387</v>
      </c>
      <c r="B4794" s="30">
        <v>120.5</v>
      </c>
      <c r="C4794" s="30">
        <v>121.65</v>
      </c>
      <c r="D4794" s="30">
        <v>120.18</v>
      </c>
      <c r="E4794" s="30">
        <v>121.3</v>
      </c>
    </row>
    <row r="4795" spans="1:5" x14ac:dyDescent="0.3">
      <c r="A4795" s="31">
        <v>38386</v>
      </c>
      <c r="B4795" s="30">
        <v>119.88</v>
      </c>
      <c r="C4795" s="30">
        <v>120.8</v>
      </c>
      <c r="D4795" s="30">
        <v>119.71</v>
      </c>
      <c r="E4795" s="30">
        <v>120.64</v>
      </c>
    </row>
    <row r="4796" spans="1:5" x14ac:dyDescent="0.3">
      <c r="A4796" s="31">
        <v>38385</v>
      </c>
      <c r="B4796" s="30">
        <v>120.3</v>
      </c>
      <c r="C4796" s="30">
        <v>120.37</v>
      </c>
      <c r="D4796" s="30">
        <v>119.41</v>
      </c>
      <c r="E4796" s="30">
        <v>119.74</v>
      </c>
    </row>
    <row r="4797" spans="1:5" x14ac:dyDescent="0.3">
      <c r="A4797" s="31">
        <v>38384</v>
      </c>
      <c r="B4797" s="30">
        <v>120.74</v>
      </c>
      <c r="C4797" s="30">
        <v>120.97</v>
      </c>
      <c r="D4797" s="30">
        <v>119.91</v>
      </c>
      <c r="E4797" s="30">
        <v>120</v>
      </c>
    </row>
    <row r="4798" spans="1:5" x14ac:dyDescent="0.3">
      <c r="A4798" s="31">
        <v>38383</v>
      </c>
      <c r="B4798" s="30">
        <v>119.45</v>
      </c>
      <c r="C4798" s="30">
        <v>121.21</v>
      </c>
      <c r="D4798" s="30">
        <v>119.45</v>
      </c>
      <c r="E4798" s="30">
        <v>121.06</v>
      </c>
    </row>
    <row r="4799" spans="1:5" x14ac:dyDescent="0.3">
      <c r="A4799" s="31">
        <v>38380</v>
      </c>
      <c r="B4799" s="30">
        <v>120.14</v>
      </c>
      <c r="C4799" s="30">
        <v>120.25</v>
      </c>
      <c r="D4799" s="30">
        <v>118.98</v>
      </c>
      <c r="E4799" s="30">
        <v>119.65</v>
      </c>
    </row>
    <row r="4800" spans="1:5" x14ac:dyDescent="0.3">
      <c r="A4800" s="31">
        <v>38379</v>
      </c>
      <c r="B4800" s="30">
        <v>120.65</v>
      </c>
      <c r="C4800" s="30">
        <v>121</v>
      </c>
      <c r="D4800" s="30">
        <v>119.61</v>
      </c>
      <c r="E4800" s="30">
        <v>120.16</v>
      </c>
    </row>
    <row r="4801" spans="1:5" x14ac:dyDescent="0.3">
      <c r="A4801" s="31">
        <v>38378</v>
      </c>
      <c r="B4801" s="30">
        <v>119.36</v>
      </c>
      <c r="C4801" s="30">
        <v>120.95</v>
      </c>
      <c r="D4801" s="30">
        <v>119.16</v>
      </c>
      <c r="E4801" s="30">
        <v>120.51</v>
      </c>
    </row>
    <row r="4802" spans="1:5" x14ac:dyDescent="0.3">
      <c r="A4802" s="31">
        <v>38377</v>
      </c>
      <c r="B4802" s="30">
        <v>118.92</v>
      </c>
      <c r="C4802" s="30">
        <v>119.25</v>
      </c>
      <c r="D4802" s="30">
        <v>118.35</v>
      </c>
      <c r="E4802" s="30">
        <v>118.91</v>
      </c>
    </row>
    <row r="4803" spans="1:5" x14ac:dyDescent="0.3">
      <c r="A4803" s="31">
        <v>38376</v>
      </c>
      <c r="B4803" s="30">
        <v>119.19</v>
      </c>
      <c r="C4803" s="30">
        <v>120.66</v>
      </c>
      <c r="D4803" s="30">
        <v>118.34</v>
      </c>
      <c r="E4803" s="30">
        <v>119.83</v>
      </c>
    </row>
    <row r="4804" spans="1:5" x14ac:dyDescent="0.3">
      <c r="A4804" s="31">
        <v>38373</v>
      </c>
      <c r="B4804" s="30">
        <v>118.14</v>
      </c>
      <c r="C4804" s="30">
        <v>119.41</v>
      </c>
      <c r="D4804" s="30">
        <v>117.62</v>
      </c>
      <c r="E4804" s="30">
        <v>119.4</v>
      </c>
    </row>
    <row r="4805" spans="1:5" x14ac:dyDescent="0.3">
      <c r="A4805" s="31">
        <v>38372</v>
      </c>
      <c r="B4805" s="30">
        <v>118.05</v>
      </c>
      <c r="C4805" s="30">
        <v>118.74</v>
      </c>
      <c r="D4805" s="30">
        <v>117.72</v>
      </c>
      <c r="E4805" s="30">
        <v>118.02</v>
      </c>
    </row>
    <row r="4806" spans="1:5" x14ac:dyDescent="0.3">
      <c r="A4806" s="31">
        <v>38371</v>
      </c>
      <c r="B4806" s="30">
        <v>119.85</v>
      </c>
      <c r="C4806" s="30">
        <v>120.4</v>
      </c>
      <c r="D4806" s="30">
        <v>118.66</v>
      </c>
      <c r="E4806" s="30">
        <v>118.9</v>
      </c>
    </row>
    <row r="4807" spans="1:5" x14ac:dyDescent="0.3">
      <c r="A4807" s="31">
        <v>38370</v>
      </c>
      <c r="B4807" s="30">
        <v>119.91</v>
      </c>
      <c r="C4807" s="30">
        <v>120.42</v>
      </c>
      <c r="D4807" s="30">
        <v>119.49</v>
      </c>
      <c r="E4807" s="30">
        <v>119.5</v>
      </c>
    </row>
    <row r="4808" spans="1:5" x14ac:dyDescent="0.3">
      <c r="A4808" s="31">
        <v>38369</v>
      </c>
      <c r="B4808" s="30">
        <v>118.96</v>
      </c>
      <c r="C4808" s="30">
        <v>120.28</v>
      </c>
      <c r="D4808" s="30">
        <v>118.7</v>
      </c>
      <c r="E4808" s="30">
        <v>119.91</v>
      </c>
    </row>
    <row r="4809" spans="1:5" x14ac:dyDescent="0.3">
      <c r="A4809" s="31">
        <v>38366</v>
      </c>
      <c r="B4809" s="30">
        <v>114.23</v>
      </c>
      <c r="C4809" s="30">
        <v>117.82</v>
      </c>
      <c r="D4809" s="30">
        <v>113.91</v>
      </c>
      <c r="E4809" s="30">
        <v>117.82</v>
      </c>
    </row>
    <row r="4810" spans="1:5" x14ac:dyDescent="0.3">
      <c r="A4810" s="31">
        <v>38365</v>
      </c>
      <c r="B4810" s="30">
        <v>114.26</v>
      </c>
      <c r="C4810" s="30">
        <v>115.08</v>
      </c>
      <c r="D4810" s="30">
        <v>113.69</v>
      </c>
      <c r="E4810" s="30">
        <v>115.01</v>
      </c>
    </row>
    <row r="4811" spans="1:5" x14ac:dyDescent="0.3">
      <c r="A4811" s="31">
        <v>38364</v>
      </c>
      <c r="B4811" s="30">
        <v>114.71</v>
      </c>
      <c r="C4811" s="30">
        <v>114.94</v>
      </c>
      <c r="D4811" s="30">
        <v>113.79</v>
      </c>
      <c r="E4811" s="30">
        <v>114.09</v>
      </c>
    </row>
    <row r="4812" spans="1:5" x14ac:dyDescent="0.3">
      <c r="A4812" s="31">
        <v>38363</v>
      </c>
      <c r="B4812" s="30">
        <v>113.33</v>
      </c>
      <c r="C4812" s="30">
        <v>114.66</v>
      </c>
      <c r="D4812" s="30">
        <v>112.73</v>
      </c>
      <c r="E4812" s="30">
        <v>114.66</v>
      </c>
    </row>
    <row r="4813" spans="1:5" x14ac:dyDescent="0.3">
      <c r="A4813" s="31">
        <v>38362</v>
      </c>
      <c r="B4813" s="30">
        <v>113.01</v>
      </c>
      <c r="C4813" s="30">
        <v>113.36</v>
      </c>
      <c r="D4813" s="30">
        <v>112.07</v>
      </c>
      <c r="E4813" s="30">
        <v>113.27</v>
      </c>
    </row>
    <row r="4814" spans="1:5" x14ac:dyDescent="0.3">
      <c r="A4814" s="31">
        <v>38359</v>
      </c>
      <c r="B4814" s="30">
        <v>113.61</v>
      </c>
      <c r="C4814" s="30">
        <v>113.94</v>
      </c>
      <c r="D4814" s="30">
        <v>112.18</v>
      </c>
      <c r="E4814" s="30">
        <v>112.71</v>
      </c>
    </row>
    <row r="4815" spans="1:5" x14ac:dyDescent="0.3">
      <c r="A4815" s="31">
        <v>38358</v>
      </c>
      <c r="B4815" s="30">
        <v>113.88</v>
      </c>
      <c r="C4815" s="30">
        <v>114.97</v>
      </c>
      <c r="D4815" s="30">
        <v>112.94</v>
      </c>
      <c r="E4815" s="30">
        <v>112.94</v>
      </c>
    </row>
    <row r="4816" spans="1:5" x14ac:dyDescent="0.3">
      <c r="A4816" s="31">
        <v>38357</v>
      </c>
      <c r="B4816" s="30">
        <v>113.41</v>
      </c>
      <c r="C4816" s="30">
        <v>114.65</v>
      </c>
      <c r="D4816" s="30">
        <v>113.17</v>
      </c>
      <c r="E4816" s="30">
        <v>114.65</v>
      </c>
    </row>
    <row r="4817" spans="1:5" x14ac:dyDescent="0.3">
      <c r="A4817" s="31">
        <v>38356</v>
      </c>
      <c r="B4817" s="30">
        <v>115</v>
      </c>
      <c r="C4817" s="30">
        <v>115.8</v>
      </c>
      <c r="D4817" s="30">
        <v>114.5</v>
      </c>
      <c r="E4817" s="30">
        <v>114.77</v>
      </c>
    </row>
    <row r="4818" spans="1:5" x14ac:dyDescent="0.3">
      <c r="A4818" s="31">
        <v>38355</v>
      </c>
      <c r="B4818" s="30">
        <v>115.65</v>
      </c>
      <c r="C4818" s="30">
        <v>115.9</v>
      </c>
      <c r="D4818" s="30">
        <v>114.99</v>
      </c>
      <c r="E4818" s="30">
        <v>115.36</v>
      </c>
    </row>
    <row r="4819" spans="1:5" x14ac:dyDescent="0.3">
      <c r="A4819" s="31">
        <v>38351</v>
      </c>
      <c r="B4819" s="30">
        <v>114.07</v>
      </c>
      <c r="C4819" s="30">
        <v>115.32</v>
      </c>
      <c r="D4819" s="30">
        <v>113.92</v>
      </c>
      <c r="E4819" s="30">
        <v>115.25</v>
      </c>
    </row>
    <row r="4820" spans="1:5" x14ac:dyDescent="0.3">
      <c r="A4820" s="31">
        <v>38350</v>
      </c>
      <c r="B4820" s="30">
        <v>111.96</v>
      </c>
      <c r="C4820" s="30">
        <v>113.84</v>
      </c>
      <c r="D4820" s="30">
        <v>111.75</v>
      </c>
      <c r="E4820" s="30">
        <v>113.84</v>
      </c>
    </row>
    <row r="4821" spans="1:5" x14ac:dyDescent="0.3">
      <c r="A4821" s="31">
        <v>38349</v>
      </c>
      <c r="B4821" s="30">
        <v>112.8</v>
      </c>
      <c r="C4821" s="30">
        <v>113.46</v>
      </c>
      <c r="D4821" s="30">
        <v>112.48</v>
      </c>
      <c r="E4821" s="30">
        <v>113.25</v>
      </c>
    </row>
    <row r="4822" spans="1:5" x14ac:dyDescent="0.3">
      <c r="A4822" s="31">
        <v>38348</v>
      </c>
      <c r="B4822" s="30">
        <v>113.5</v>
      </c>
      <c r="C4822" s="30">
        <v>113.61</v>
      </c>
      <c r="D4822" s="30">
        <v>112.44</v>
      </c>
      <c r="E4822" s="30">
        <v>113</v>
      </c>
    </row>
    <row r="4823" spans="1:5" x14ac:dyDescent="0.3">
      <c r="A4823" s="31">
        <v>38345</v>
      </c>
      <c r="B4823" s="30">
        <v>112.69</v>
      </c>
      <c r="C4823" s="30">
        <v>113.15</v>
      </c>
      <c r="D4823" s="30">
        <v>112.14</v>
      </c>
      <c r="E4823" s="30">
        <v>113.15</v>
      </c>
    </row>
    <row r="4824" spans="1:5" x14ac:dyDescent="0.3">
      <c r="A4824" s="31">
        <v>38344</v>
      </c>
      <c r="B4824" s="30">
        <v>114.46</v>
      </c>
      <c r="C4824" s="30">
        <v>114.46</v>
      </c>
      <c r="D4824" s="30">
        <v>112.15</v>
      </c>
      <c r="E4824" s="30">
        <v>112.54</v>
      </c>
    </row>
    <row r="4825" spans="1:5" x14ac:dyDescent="0.3">
      <c r="A4825" s="31">
        <v>38343</v>
      </c>
      <c r="B4825" s="30">
        <v>114.28</v>
      </c>
      <c r="C4825" s="30">
        <v>114.57</v>
      </c>
      <c r="D4825" s="30">
        <v>113.22</v>
      </c>
      <c r="E4825" s="30">
        <v>113.66</v>
      </c>
    </row>
    <row r="4826" spans="1:5" x14ac:dyDescent="0.3">
      <c r="A4826" s="31">
        <v>38342</v>
      </c>
      <c r="B4826" s="30">
        <v>113.22</v>
      </c>
      <c r="C4826" s="30">
        <v>114.05</v>
      </c>
      <c r="D4826" s="30">
        <v>112.59</v>
      </c>
      <c r="E4826" s="30">
        <v>113.51</v>
      </c>
    </row>
    <row r="4827" spans="1:5" x14ac:dyDescent="0.3">
      <c r="A4827" s="31">
        <v>38341</v>
      </c>
      <c r="B4827" s="30">
        <v>112.2</v>
      </c>
      <c r="C4827" s="30">
        <v>113.46</v>
      </c>
      <c r="D4827" s="30">
        <v>111.97</v>
      </c>
      <c r="E4827" s="30">
        <v>113.45</v>
      </c>
    </row>
    <row r="4828" spans="1:5" x14ac:dyDescent="0.3">
      <c r="A4828" s="31">
        <v>38338</v>
      </c>
      <c r="B4828" s="30">
        <v>112.62</v>
      </c>
      <c r="C4828" s="30">
        <v>113.47</v>
      </c>
      <c r="D4828" s="30">
        <v>111.81</v>
      </c>
      <c r="E4828" s="30">
        <v>112.63</v>
      </c>
    </row>
    <row r="4829" spans="1:5" x14ac:dyDescent="0.3">
      <c r="A4829" s="31">
        <v>38337</v>
      </c>
      <c r="B4829" s="30">
        <v>112.04</v>
      </c>
      <c r="C4829" s="30">
        <v>113.29</v>
      </c>
      <c r="D4829" s="30">
        <v>111.92</v>
      </c>
      <c r="E4829" s="30">
        <v>112.51</v>
      </c>
    </row>
    <row r="4830" spans="1:5" x14ac:dyDescent="0.3">
      <c r="A4830" s="31">
        <v>38336</v>
      </c>
      <c r="B4830" s="30">
        <v>110.13</v>
      </c>
      <c r="C4830" s="30">
        <v>111.91</v>
      </c>
      <c r="D4830" s="30">
        <v>109.83</v>
      </c>
      <c r="E4830" s="30">
        <v>111.87</v>
      </c>
    </row>
    <row r="4831" spans="1:5" x14ac:dyDescent="0.3">
      <c r="A4831" s="31">
        <v>38335</v>
      </c>
      <c r="B4831" s="30">
        <v>108.63</v>
      </c>
      <c r="C4831" s="30">
        <v>109.5</v>
      </c>
      <c r="D4831" s="30">
        <v>108.27</v>
      </c>
      <c r="E4831" s="30">
        <v>109.38</v>
      </c>
    </row>
    <row r="4832" spans="1:5" x14ac:dyDescent="0.3">
      <c r="A4832" s="31">
        <v>38334</v>
      </c>
      <c r="B4832" s="30">
        <v>108.09</v>
      </c>
      <c r="C4832" s="30">
        <v>108.88</v>
      </c>
      <c r="D4832" s="30">
        <v>107.61</v>
      </c>
      <c r="E4832" s="30">
        <v>108.36</v>
      </c>
    </row>
    <row r="4833" spans="1:5" x14ac:dyDescent="0.3">
      <c r="A4833" s="31">
        <v>38331</v>
      </c>
      <c r="B4833" s="30">
        <v>111.01</v>
      </c>
      <c r="C4833" s="30">
        <v>111.09</v>
      </c>
      <c r="D4833" s="30">
        <v>108.15</v>
      </c>
      <c r="E4833" s="30">
        <v>108.57</v>
      </c>
    </row>
    <row r="4834" spans="1:5" x14ac:dyDescent="0.3">
      <c r="A4834" s="31">
        <v>38330</v>
      </c>
      <c r="B4834" s="30">
        <v>112.03</v>
      </c>
      <c r="C4834" s="30">
        <v>112.28</v>
      </c>
      <c r="D4834" s="30">
        <v>110.14</v>
      </c>
      <c r="E4834" s="30">
        <v>110.88</v>
      </c>
    </row>
    <row r="4835" spans="1:5" x14ac:dyDescent="0.3">
      <c r="A4835" s="31">
        <v>38329</v>
      </c>
      <c r="B4835" s="30">
        <v>110.24</v>
      </c>
      <c r="C4835" s="30">
        <v>112.16</v>
      </c>
      <c r="D4835" s="30">
        <v>110.19</v>
      </c>
      <c r="E4835" s="30">
        <v>112.16</v>
      </c>
    </row>
    <row r="4836" spans="1:5" x14ac:dyDescent="0.3">
      <c r="A4836" s="31">
        <v>38328</v>
      </c>
      <c r="B4836" s="30">
        <v>112.04</v>
      </c>
      <c r="C4836" s="30">
        <v>112.62</v>
      </c>
      <c r="D4836" s="30">
        <v>111.01</v>
      </c>
      <c r="E4836" s="30">
        <v>111.01</v>
      </c>
    </row>
    <row r="4837" spans="1:5" x14ac:dyDescent="0.3">
      <c r="A4837" s="31">
        <v>38327</v>
      </c>
      <c r="B4837" s="30">
        <v>112.92</v>
      </c>
      <c r="C4837" s="30">
        <v>113.04</v>
      </c>
      <c r="D4837" s="30">
        <v>111.83</v>
      </c>
      <c r="E4837" s="30">
        <v>112.37</v>
      </c>
    </row>
    <row r="4838" spans="1:5" x14ac:dyDescent="0.3">
      <c r="A4838" s="31">
        <v>38324</v>
      </c>
      <c r="B4838" s="30">
        <v>114.97</v>
      </c>
      <c r="C4838" s="30">
        <v>115.38</v>
      </c>
      <c r="D4838" s="30">
        <v>113.2</v>
      </c>
      <c r="E4838" s="30">
        <v>113.96</v>
      </c>
    </row>
    <row r="4839" spans="1:5" x14ac:dyDescent="0.3">
      <c r="A4839" s="31">
        <v>38323</v>
      </c>
      <c r="B4839" s="30">
        <v>115.03</v>
      </c>
      <c r="C4839" s="30">
        <v>115.38</v>
      </c>
      <c r="D4839" s="30">
        <v>113.79</v>
      </c>
      <c r="E4839" s="30">
        <v>114.06</v>
      </c>
    </row>
    <row r="4840" spans="1:5" x14ac:dyDescent="0.3">
      <c r="A4840" s="31">
        <v>38322</v>
      </c>
      <c r="B4840" s="30">
        <v>112.88</v>
      </c>
      <c r="C4840" s="30">
        <v>113.51</v>
      </c>
      <c r="D4840" s="30">
        <v>112.37</v>
      </c>
      <c r="E4840" s="30">
        <v>113.09</v>
      </c>
    </row>
    <row r="4841" spans="1:5" x14ac:dyDescent="0.3">
      <c r="A4841" s="31">
        <v>38321</v>
      </c>
      <c r="B4841" s="30">
        <v>111.55</v>
      </c>
      <c r="C4841" s="30">
        <v>113.4</v>
      </c>
      <c r="D4841" s="30">
        <v>110.52</v>
      </c>
      <c r="E4841" s="30">
        <v>113.4</v>
      </c>
    </row>
    <row r="4842" spans="1:5" x14ac:dyDescent="0.3">
      <c r="A4842" s="31">
        <v>38320</v>
      </c>
      <c r="B4842" s="30">
        <v>111.08</v>
      </c>
      <c r="C4842" s="30">
        <v>111.97</v>
      </c>
      <c r="D4842" s="30">
        <v>110.34</v>
      </c>
      <c r="E4842" s="30">
        <v>111.62</v>
      </c>
    </row>
    <row r="4843" spans="1:5" x14ac:dyDescent="0.3">
      <c r="A4843" s="31">
        <v>38317</v>
      </c>
      <c r="B4843" s="30">
        <v>113.31</v>
      </c>
      <c r="C4843" s="30">
        <v>114.24</v>
      </c>
      <c r="D4843" s="30">
        <v>110.47</v>
      </c>
      <c r="E4843" s="30">
        <v>110.68</v>
      </c>
    </row>
    <row r="4844" spans="1:5" x14ac:dyDescent="0.3">
      <c r="A4844" s="31">
        <v>38316</v>
      </c>
      <c r="B4844" s="30">
        <v>112.84</v>
      </c>
      <c r="C4844" s="30">
        <v>113.63</v>
      </c>
      <c r="D4844" s="30">
        <v>112.36</v>
      </c>
      <c r="E4844" s="30">
        <v>112.59</v>
      </c>
    </row>
    <row r="4845" spans="1:5" x14ac:dyDescent="0.3">
      <c r="A4845" s="31">
        <v>38315</v>
      </c>
      <c r="B4845" s="30">
        <v>110.97</v>
      </c>
      <c r="C4845" s="30">
        <v>112.86</v>
      </c>
      <c r="D4845" s="30">
        <v>110.39</v>
      </c>
      <c r="E4845" s="30">
        <v>112.74</v>
      </c>
    </row>
    <row r="4846" spans="1:5" x14ac:dyDescent="0.3">
      <c r="A4846" s="31">
        <v>38314</v>
      </c>
      <c r="B4846" s="30">
        <v>110.85</v>
      </c>
      <c r="C4846" s="30">
        <v>111.41</v>
      </c>
      <c r="D4846" s="30">
        <v>109.87</v>
      </c>
      <c r="E4846" s="30">
        <v>111.18</v>
      </c>
    </row>
    <row r="4847" spans="1:5" x14ac:dyDescent="0.3">
      <c r="A4847" s="31">
        <v>38313</v>
      </c>
      <c r="B4847" s="30">
        <v>110.8</v>
      </c>
      <c r="C4847" s="30">
        <v>110.88</v>
      </c>
      <c r="D4847" s="30">
        <v>108.9</v>
      </c>
      <c r="E4847" s="30">
        <v>109.83</v>
      </c>
    </row>
    <row r="4848" spans="1:5" x14ac:dyDescent="0.3">
      <c r="A4848" s="31">
        <v>38310</v>
      </c>
      <c r="B4848" s="30">
        <v>113.81</v>
      </c>
      <c r="C4848" s="30">
        <v>114.23</v>
      </c>
      <c r="D4848" s="30">
        <v>111.62</v>
      </c>
      <c r="E4848" s="30">
        <v>112.07</v>
      </c>
    </row>
    <row r="4849" spans="1:5" x14ac:dyDescent="0.3">
      <c r="A4849" s="31">
        <v>38309</v>
      </c>
      <c r="B4849" s="30">
        <v>114.64</v>
      </c>
      <c r="C4849" s="30">
        <v>114.94</v>
      </c>
      <c r="D4849" s="30">
        <v>113.25</v>
      </c>
      <c r="E4849" s="30">
        <v>113.33</v>
      </c>
    </row>
    <row r="4850" spans="1:5" x14ac:dyDescent="0.3">
      <c r="A4850" s="31">
        <v>38308</v>
      </c>
      <c r="B4850" s="30">
        <v>114.12</v>
      </c>
      <c r="C4850" s="30">
        <v>115.17</v>
      </c>
      <c r="D4850" s="30">
        <v>113.7</v>
      </c>
      <c r="E4850" s="30">
        <v>114.61</v>
      </c>
    </row>
    <row r="4851" spans="1:5" x14ac:dyDescent="0.3">
      <c r="A4851" s="31">
        <v>38307</v>
      </c>
      <c r="B4851" s="30">
        <v>114.16</v>
      </c>
      <c r="C4851" s="30">
        <v>114.53</v>
      </c>
      <c r="D4851" s="30">
        <v>113.17</v>
      </c>
      <c r="E4851" s="30">
        <v>113.3</v>
      </c>
    </row>
    <row r="4852" spans="1:5" x14ac:dyDescent="0.3">
      <c r="A4852" s="31">
        <v>38306</v>
      </c>
      <c r="B4852" s="30">
        <v>113.78</v>
      </c>
      <c r="C4852" s="30">
        <v>115.38</v>
      </c>
      <c r="D4852" s="30">
        <v>113.35</v>
      </c>
      <c r="E4852" s="30">
        <v>114.09</v>
      </c>
    </row>
    <row r="4853" spans="1:5" x14ac:dyDescent="0.3">
      <c r="A4853" s="31">
        <v>38303</v>
      </c>
      <c r="B4853" s="30">
        <v>113.21</v>
      </c>
      <c r="C4853" s="30">
        <v>114.21</v>
      </c>
      <c r="D4853" s="30">
        <v>112.58</v>
      </c>
      <c r="E4853" s="30">
        <v>113.41</v>
      </c>
    </row>
    <row r="4854" spans="1:5" x14ac:dyDescent="0.3">
      <c r="A4854" s="31">
        <v>38302</v>
      </c>
      <c r="B4854" s="30">
        <v>110.67</v>
      </c>
      <c r="C4854" s="30">
        <v>112.1</v>
      </c>
      <c r="D4854" s="30">
        <v>110.51</v>
      </c>
      <c r="E4854" s="30">
        <v>111.24</v>
      </c>
    </row>
    <row r="4855" spans="1:5" x14ac:dyDescent="0.3">
      <c r="A4855" s="31">
        <v>38301</v>
      </c>
      <c r="B4855" s="30">
        <v>109.53</v>
      </c>
      <c r="C4855" s="30">
        <v>111.19</v>
      </c>
      <c r="D4855" s="30">
        <v>109.53</v>
      </c>
      <c r="E4855" s="30">
        <v>111.19</v>
      </c>
    </row>
    <row r="4856" spans="1:5" x14ac:dyDescent="0.3">
      <c r="A4856" s="31">
        <v>38300</v>
      </c>
      <c r="B4856" s="30">
        <v>109.27</v>
      </c>
      <c r="C4856" s="30">
        <v>109.97</v>
      </c>
      <c r="D4856" s="30">
        <v>108.51</v>
      </c>
      <c r="E4856" s="30">
        <v>109.04</v>
      </c>
    </row>
    <row r="4857" spans="1:5" x14ac:dyDescent="0.3">
      <c r="A4857" s="31">
        <v>38299</v>
      </c>
      <c r="B4857" s="30">
        <v>112.17</v>
      </c>
      <c r="C4857" s="30">
        <v>112.19</v>
      </c>
      <c r="D4857" s="30">
        <v>109.32</v>
      </c>
      <c r="E4857" s="30">
        <v>109.34</v>
      </c>
    </row>
    <row r="4858" spans="1:5" x14ac:dyDescent="0.3">
      <c r="A4858" s="31">
        <v>38296</v>
      </c>
      <c r="B4858" s="30">
        <v>111.76</v>
      </c>
      <c r="C4858" s="30">
        <v>112.13</v>
      </c>
      <c r="D4858" s="30">
        <v>111.04</v>
      </c>
      <c r="E4858" s="30">
        <v>111.52</v>
      </c>
    </row>
    <row r="4859" spans="1:5" x14ac:dyDescent="0.3">
      <c r="A4859" s="31">
        <v>38295</v>
      </c>
      <c r="B4859" s="30">
        <v>111.41</v>
      </c>
      <c r="C4859" s="30">
        <v>111.41</v>
      </c>
      <c r="D4859" s="30">
        <v>110.3</v>
      </c>
      <c r="E4859" s="30">
        <v>110.3</v>
      </c>
    </row>
    <row r="4860" spans="1:5" x14ac:dyDescent="0.3">
      <c r="A4860" s="31">
        <v>38294</v>
      </c>
      <c r="B4860" s="30">
        <v>109.98</v>
      </c>
      <c r="C4860" s="30">
        <v>111.59</v>
      </c>
      <c r="D4860" s="30">
        <v>109.3</v>
      </c>
      <c r="E4860" s="30">
        <v>111.58</v>
      </c>
    </row>
    <row r="4861" spans="1:5" x14ac:dyDescent="0.3">
      <c r="A4861" s="31">
        <v>38293</v>
      </c>
      <c r="B4861" s="30">
        <v>108.67</v>
      </c>
      <c r="C4861" s="30">
        <v>110.1</v>
      </c>
      <c r="D4861" s="30">
        <v>108.49</v>
      </c>
      <c r="E4861" s="30">
        <v>109.67</v>
      </c>
    </row>
    <row r="4862" spans="1:5" x14ac:dyDescent="0.3">
      <c r="A4862" s="31">
        <v>38292</v>
      </c>
      <c r="B4862" s="30">
        <v>107.69</v>
      </c>
      <c r="C4862" s="30">
        <v>108.87</v>
      </c>
      <c r="D4862" s="30">
        <v>107.53</v>
      </c>
      <c r="E4862" s="30">
        <v>108.17</v>
      </c>
    </row>
    <row r="4863" spans="1:5" x14ac:dyDescent="0.3">
      <c r="A4863" s="31">
        <v>38289</v>
      </c>
      <c r="B4863" s="30">
        <v>106.82</v>
      </c>
      <c r="C4863" s="30">
        <v>108.01</v>
      </c>
      <c r="D4863" s="30">
        <v>106.19</v>
      </c>
      <c r="E4863" s="30">
        <v>107.99</v>
      </c>
    </row>
    <row r="4864" spans="1:5" x14ac:dyDescent="0.3">
      <c r="A4864" s="31">
        <v>38288</v>
      </c>
      <c r="B4864" s="30">
        <v>106.81</v>
      </c>
      <c r="C4864" s="30">
        <v>107.77</v>
      </c>
      <c r="D4864" s="30">
        <v>106.18</v>
      </c>
      <c r="E4864" s="30">
        <v>107.77</v>
      </c>
    </row>
    <row r="4865" spans="1:5" x14ac:dyDescent="0.3">
      <c r="A4865" s="31">
        <v>38287</v>
      </c>
      <c r="B4865" s="30">
        <v>105.98</v>
      </c>
      <c r="C4865" s="30">
        <v>106.2</v>
      </c>
      <c r="D4865" s="30">
        <v>103.64</v>
      </c>
      <c r="E4865" s="30">
        <v>104.63</v>
      </c>
    </row>
    <row r="4866" spans="1:5" x14ac:dyDescent="0.3">
      <c r="A4866" s="31">
        <v>38286</v>
      </c>
      <c r="B4866" s="30">
        <v>104.73</v>
      </c>
      <c r="C4866" s="30">
        <v>105.46</v>
      </c>
      <c r="D4866" s="30">
        <v>104.43</v>
      </c>
      <c r="E4866" s="30">
        <v>104.98</v>
      </c>
    </row>
    <row r="4867" spans="1:5" x14ac:dyDescent="0.3">
      <c r="A4867" s="31">
        <v>38285</v>
      </c>
      <c r="B4867" s="30">
        <v>105.24</v>
      </c>
      <c r="C4867" s="30">
        <v>105.33</v>
      </c>
      <c r="D4867" s="30">
        <v>103.25</v>
      </c>
      <c r="E4867" s="30">
        <v>104.13</v>
      </c>
    </row>
    <row r="4868" spans="1:5" x14ac:dyDescent="0.3">
      <c r="A4868" s="31">
        <v>38282</v>
      </c>
      <c r="B4868" s="30">
        <v>106.25</v>
      </c>
      <c r="C4868" s="30">
        <v>107.29</v>
      </c>
      <c r="D4868" s="30">
        <v>106.04</v>
      </c>
      <c r="E4868" s="30">
        <v>106.8</v>
      </c>
    </row>
    <row r="4869" spans="1:5" x14ac:dyDescent="0.3">
      <c r="A4869" s="31">
        <v>38281</v>
      </c>
      <c r="B4869" s="30">
        <v>107.2</v>
      </c>
      <c r="C4869" s="30">
        <v>107.51</v>
      </c>
      <c r="D4869" s="30">
        <v>104.94</v>
      </c>
      <c r="E4869" s="30">
        <v>105.78</v>
      </c>
    </row>
    <row r="4870" spans="1:5" x14ac:dyDescent="0.3">
      <c r="A4870" s="31">
        <v>38280</v>
      </c>
      <c r="B4870" s="30">
        <v>109.59</v>
      </c>
      <c r="C4870" s="30">
        <v>109.92</v>
      </c>
      <c r="D4870" s="30">
        <v>106.78</v>
      </c>
      <c r="E4870" s="30">
        <v>106.93</v>
      </c>
    </row>
    <row r="4871" spans="1:5" x14ac:dyDescent="0.3">
      <c r="A4871" s="31">
        <v>38279</v>
      </c>
      <c r="B4871" s="30">
        <v>110.88</v>
      </c>
      <c r="C4871" s="30">
        <v>111.26</v>
      </c>
      <c r="D4871" s="30">
        <v>109.65</v>
      </c>
      <c r="E4871" s="30">
        <v>110.24</v>
      </c>
    </row>
    <row r="4872" spans="1:5" x14ac:dyDescent="0.3">
      <c r="A4872" s="31">
        <v>38278</v>
      </c>
      <c r="B4872" s="30">
        <v>108.79</v>
      </c>
      <c r="C4872" s="30">
        <v>109.8</v>
      </c>
      <c r="D4872" s="30">
        <v>108.24</v>
      </c>
      <c r="E4872" s="30">
        <v>109.24</v>
      </c>
    </row>
    <row r="4873" spans="1:5" x14ac:dyDescent="0.3">
      <c r="A4873" s="31">
        <v>38275</v>
      </c>
      <c r="B4873" s="30">
        <v>107.97</v>
      </c>
      <c r="C4873" s="30">
        <v>109.48</v>
      </c>
      <c r="D4873" s="30">
        <v>107.21</v>
      </c>
      <c r="E4873" s="30">
        <v>108.42</v>
      </c>
    </row>
    <row r="4874" spans="1:5" x14ac:dyDescent="0.3">
      <c r="A4874" s="31">
        <v>38274</v>
      </c>
      <c r="B4874" s="30">
        <v>109.36</v>
      </c>
      <c r="C4874" s="30">
        <v>109.73</v>
      </c>
      <c r="D4874" s="30">
        <v>108.03</v>
      </c>
      <c r="E4874" s="30">
        <v>109.17</v>
      </c>
    </row>
    <row r="4875" spans="1:5" x14ac:dyDescent="0.3">
      <c r="A4875" s="31">
        <v>38273</v>
      </c>
      <c r="B4875" s="30">
        <v>111.23</v>
      </c>
      <c r="C4875" s="30">
        <v>111.59</v>
      </c>
      <c r="D4875" s="30">
        <v>109.86</v>
      </c>
      <c r="E4875" s="30">
        <v>110.42</v>
      </c>
    </row>
    <row r="4876" spans="1:5" x14ac:dyDescent="0.3">
      <c r="A4876" s="31">
        <v>38272</v>
      </c>
      <c r="B4876" s="30">
        <v>113.5</v>
      </c>
      <c r="C4876" s="30">
        <v>113.5</v>
      </c>
      <c r="D4876" s="30">
        <v>110.47</v>
      </c>
      <c r="E4876" s="30">
        <v>110.47</v>
      </c>
    </row>
    <row r="4877" spans="1:5" x14ac:dyDescent="0.3">
      <c r="A4877" s="31">
        <v>38271</v>
      </c>
      <c r="B4877" s="30">
        <v>113.16</v>
      </c>
      <c r="C4877" s="30">
        <v>113.96</v>
      </c>
      <c r="D4877" s="30">
        <v>112.76</v>
      </c>
      <c r="E4877" s="30">
        <v>113.82</v>
      </c>
    </row>
    <row r="4878" spans="1:5" x14ac:dyDescent="0.3">
      <c r="A4878" s="31">
        <v>38268</v>
      </c>
      <c r="B4878" s="30">
        <v>113.24</v>
      </c>
      <c r="C4878" s="30">
        <v>115.2</v>
      </c>
      <c r="D4878" s="30">
        <v>113.23</v>
      </c>
      <c r="E4878" s="30">
        <v>113.82</v>
      </c>
    </row>
    <row r="4879" spans="1:5" x14ac:dyDescent="0.3">
      <c r="A4879" s="31">
        <v>38267</v>
      </c>
      <c r="B4879" s="30">
        <v>114.48</v>
      </c>
      <c r="C4879" s="30">
        <v>115.02</v>
      </c>
      <c r="D4879" s="30">
        <v>113.37</v>
      </c>
      <c r="E4879" s="30">
        <v>114.17</v>
      </c>
    </row>
    <row r="4880" spans="1:5" x14ac:dyDescent="0.3">
      <c r="A4880" s="31">
        <v>38266</v>
      </c>
      <c r="B4880" s="30">
        <v>114.1</v>
      </c>
      <c r="C4880" s="30">
        <v>115.69</v>
      </c>
      <c r="D4880" s="30">
        <v>113.33</v>
      </c>
      <c r="E4880" s="30">
        <v>114.44</v>
      </c>
    </row>
    <row r="4881" spans="1:5" x14ac:dyDescent="0.3">
      <c r="A4881" s="31">
        <v>38265</v>
      </c>
      <c r="B4881" s="30">
        <v>114.21</v>
      </c>
      <c r="C4881" s="30">
        <v>114.4</v>
      </c>
      <c r="D4881" s="30">
        <v>113.32</v>
      </c>
      <c r="E4881" s="30">
        <v>114.04</v>
      </c>
    </row>
    <row r="4882" spans="1:5" x14ac:dyDescent="0.3">
      <c r="A4882" s="31">
        <v>38264</v>
      </c>
      <c r="B4882" s="30">
        <v>111.14</v>
      </c>
      <c r="C4882" s="30">
        <v>114.02</v>
      </c>
      <c r="D4882" s="30">
        <v>111.08</v>
      </c>
      <c r="E4882" s="30">
        <v>114.02</v>
      </c>
    </row>
    <row r="4883" spans="1:5" x14ac:dyDescent="0.3">
      <c r="A4883" s="31">
        <v>38261</v>
      </c>
      <c r="B4883" s="30">
        <v>107.96</v>
      </c>
      <c r="C4883" s="30">
        <v>109.42</v>
      </c>
      <c r="D4883" s="30">
        <v>107.87</v>
      </c>
      <c r="E4883" s="30">
        <v>109.42</v>
      </c>
    </row>
    <row r="4884" spans="1:5" x14ac:dyDescent="0.3">
      <c r="A4884" s="31">
        <v>38260</v>
      </c>
      <c r="B4884" s="30">
        <v>107.06</v>
      </c>
      <c r="C4884" s="30">
        <v>108.19</v>
      </c>
      <c r="D4884" s="30">
        <v>106.81</v>
      </c>
      <c r="E4884" s="30">
        <v>107.69</v>
      </c>
    </row>
    <row r="4885" spans="1:5" x14ac:dyDescent="0.3">
      <c r="A4885" s="31">
        <v>38254</v>
      </c>
      <c r="B4885" s="30">
        <v>106.74</v>
      </c>
      <c r="C4885" s="30">
        <v>107.68</v>
      </c>
      <c r="D4885" s="30">
        <v>105.94</v>
      </c>
      <c r="E4885" s="30">
        <v>107.33</v>
      </c>
    </row>
    <row r="4886" spans="1:5" x14ac:dyDescent="0.3">
      <c r="A4886" s="31">
        <v>38253</v>
      </c>
      <c r="B4886" s="30">
        <v>106.75</v>
      </c>
      <c r="C4886" s="30">
        <v>107.46</v>
      </c>
      <c r="D4886" s="30">
        <v>106.22</v>
      </c>
      <c r="E4886" s="30">
        <v>106.94</v>
      </c>
    </row>
    <row r="4887" spans="1:5" x14ac:dyDescent="0.3">
      <c r="A4887" s="31">
        <v>38252</v>
      </c>
      <c r="B4887" s="30">
        <v>111.08</v>
      </c>
      <c r="C4887" s="30">
        <v>111.24</v>
      </c>
      <c r="D4887" s="30">
        <v>107.53</v>
      </c>
      <c r="E4887" s="30">
        <v>107.53</v>
      </c>
    </row>
    <row r="4888" spans="1:5" x14ac:dyDescent="0.3">
      <c r="A4888" s="31">
        <v>38251</v>
      </c>
      <c r="B4888" s="30">
        <v>110.72</v>
      </c>
      <c r="C4888" s="30">
        <v>111</v>
      </c>
      <c r="D4888" s="30">
        <v>109.96</v>
      </c>
      <c r="E4888" s="30">
        <v>110.42</v>
      </c>
    </row>
    <row r="4889" spans="1:5" x14ac:dyDescent="0.3">
      <c r="A4889" s="31">
        <v>38250</v>
      </c>
      <c r="B4889" s="30">
        <v>109.49</v>
      </c>
      <c r="C4889" s="30">
        <v>111.26</v>
      </c>
      <c r="D4889" s="30">
        <v>109.48</v>
      </c>
      <c r="E4889" s="30">
        <v>110.38</v>
      </c>
    </row>
    <row r="4890" spans="1:5" x14ac:dyDescent="0.3">
      <c r="A4890" s="31">
        <v>38247</v>
      </c>
      <c r="B4890" s="30">
        <v>109.92</v>
      </c>
      <c r="C4890" s="30">
        <v>110.75</v>
      </c>
      <c r="D4890" s="30">
        <v>108.92</v>
      </c>
      <c r="E4890" s="30">
        <v>109.32</v>
      </c>
    </row>
    <row r="4891" spans="1:5" x14ac:dyDescent="0.3">
      <c r="A4891" s="31">
        <v>38246</v>
      </c>
      <c r="B4891" s="30">
        <v>108.67</v>
      </c>
      <c r="C4891" s="30">
        <v>111.25</v>
      </c>
      <c r="D4891" s="30">
        <v>108.42</v>
      </c>
      <c r="E4891" s="30">
        <v>110.2</v>
      </c>
    </row>
    <row r="4892" spans="1:5" x14ac:dyDescent="0.3">
      <c r="A4892" s="31">
        <v>38245</v>
      </c>
      <c r="B4892" s="30">
        <v>109.21</v>
      </c>
      <c r="C4892" s="30">
        <v>110.04</v>
      </c>
      <c r="D4892" s="30">
        <v>108.96</v>
      </c>
      <c r="E4892" s="30">
        <v>109.27</v>
      </c>
    </row>
    <row r="4893" spans="1:5" x14ac:dyDescent="0.3">
      <c r="A4893" s="31">
        <v>38244</v>
      </c>
      <c r="B4893" s="30">
        <v>110.28</v>
      </c>
      <c r="C4893" s="30">
        <v>110.46</v>
      </c>
      <c r="D4893" s="30">
        <v>108.91</v>
      </c>
      <c r="E4893" s="30">
        <v>109.27</v>
      </c>
    </row>
    <row r="4894" spans="1:5" x14ac:dyDescent="0.3">
      <c r="A4894" s="31">
        <v>38243</v>
      </c>
      <c r="B4894" s="30">
        <v>108.15</v>
      </c>
      <c r="C4894" s="30">
        <v>109.6</v>
      </c>
      <c r="D4894" s="30">
        <v>108.06</v>
      </c>
      <c r="E4894" s="30">
        <v>109.56</v>
      </c>
    </row>
    <row r="4895" spans="1:5" x14ac:dyDescent="0.3">
      <c r="A4895" s="31">
        <v>38240</v>
      </c>
      <c r="B4895" s="30">
        <v>105.88</v>
      </c>
      <c r="C4895" s="30">
        <v>107.48</v>
      </c>
      <c r="D4895" s="30">
        <v>104.59</v>
      </c>
      <c r="E4895" s="30">
        <v>107.32</v>
      </c>
    </row>
    <row r="4896" spans="1:5" x14ac:dyDescent="0.3">
      <c r="A4896" s="31">
        <v>38239</v>
      </c>
      <c r="B4896" s="30">
        <v>104.47</v>
      </c>
      <c r="C4896" s="30">
        <v>105.54</v>
      </c>
      <c r="D4896" s="30">
        <v>103.49</v>
      </c>
      <c r="E4896" s="30">
        <v>105.39</v>
      </c>
    </row>
    <row r="4897" spans="1:5" x14ac:dyDescent="0.3">
      <c r="A4897" s="31">
        <v>38238</v>
      </c>
      <c r="B4897" s="30">
        <v>105.11</v>
      </c>
      <c r="C4897" s="30">
        <v>106.04</v>
      </c>
      <c r="D4897" s="30">
        <v>104.41</v>
      </c>
      <c r="E4897" s="30">
        <v>104.44</v>
      </c>
    </row>
    <row r="4898" spans="1:5" x14ac:dyDescent="0.3">
      <c r="A4898" s="31">
        <v>38237</v>
      </c>
      <c r="B4898" s="30">
        <v>105.18</v>
      </c>
      <c r="C4898" s="30">
        <v>105.66</v>
      </c>
      <c r="D4898" s="30">
        <v>104.61</v>
      </c>
      <c r="E4898" s="30">
        <v>104.97</v>
      </c>
    </row>
    <row r="4899" spans="1:5" x14ac:dyDescent="0.3">
      <c r="A4899" s="31">
        <v>38236</v>
      </c>
      <c r="B4899" s="30">
        <v>105.13</v>
      </c>
      <c r="C4899" s="30">
        <v>105.66</v>
      </c>
      <c r="D4899" s="30">
        <v>104.45</v>
      </c>
      <c r="E4899" s="30">
        <v>105.52</v>
      </c>
    </row>
    <row r="4900" spans="1:5" x14ac:dyDescent="0.3">
      <c r="A4900" s="31">
        <v>38233</v>
      </c>
      <c r="B4900" s="30">
        <v>105.83</v>
      </c>
      <c r="C4900" s="30">
        <v>105.97</v>
      </c>
      <c r="D4900" s="30">
        <v>104.2</v>
      </c>
      <c r="E4900" s="30">
        <v>104.84</v>
      </c>
    </row>
    <row r="4901" spans="1:5" x14ac:dyDescent="0.3">
      <c r="A4901" s="31">
        <v>38232</v>
      </c>
      <c r="B4901" s="30">
        <v>104.83</v>
      </c>
      <c r="C4901" s="30">
        <v>105.66</v>
      </c>
      <c r="D4901" s="30">
        <v>104.48</v>
      </c>
      <c r="E4901" s="30">
        <v>105.66</v>
      </c>
    </row>
    <row r="4902" spans="1:5" x14ac:dyDescent="0.3">
      <c r="A4902" s="31">
        <v>38231</v>
      </c>
      <c r="B4902" s="30">
        <v>102.83</v>
      </c>
      <c r="C4902" s="30">
        <v>104.75</v>
      </c>
      <c r="D4902" s="30">
        <v>102.67</v>
      </c>
      <c r="E4902" s="30">
        <v>104.69</v>
      </c>
    </row>
    <row r="4903" spans="1:5" x14ac:dyDescent="0.3">
      <c r="A4903" s="31">
        <v>38230</v>
      </c>
      <c r="B4903" s="30">
        <v>102.33</v>
      </c>
      <c r="C4903" s="30">
        <v>102.94</v>
      </c>
      <c r="D4903" s="30">
        <v>102.17</v>
      </c>
      <c r="E4903" s="30">
        <v>102.89</v>
      </c>
    </row>
    <row r="4904" spans="1:5" x14ac:dyDescent="0.3">
      <c r="A4904" s="31">
        <v>38229</v>
      </c>
      <c r="B4904" s="30">
        <v>103.51</v>
      </c>
      <c r="C4904" s="30">
        <v>104.05</v>
      </c>
      <c r="D4904" s="30">
        <v>102.82</v>
      </c>
      <c r="E4904" s="30">
        <v>103.07</v>
      </c>
    </row>
    <row r="4905" spans="1:5" x14ac:dyDescent="0.3">
      <c r="A4905" s="31">
        <v>38226</v>
      </c>
      <c r="B4905" s="30">
        <v>103.58</v>
      </c>
      <c r="C4905" s="30">
        <v>103.78</v>
      </c>
      <c r="D4905" s="30">
        <v>102.72</v>
      </c>
      <c r="E4905" s="30">
        <v>103.38</v>
      </c>
    </row>
    <row r="4906" spans="1:5" x14ac:dyDescent="0.3">
      <c r="A4906" s="31">
        <v>38225</v>
      </c>
      <c r="B4906" s="30">
        <v>103.32</v>
      </c>
      <c r="C4906" s="30">
        <v>103.88</v>
      </c>
      <c r="D4906" s="30">
        <v>103.04</v>
      </c>
      <c r="E4906" s="30">
        <v>103.25</v>
      </c>
    </row>
    <row r="4907" spans="1:5" x14ac:dyDescent="0.3">
      <c r="A4907" s="31">
        <v>38224</v>
      </c>
      <c r="B4907" s="30">
        <v>101.24</v>
      </c>
      <c r="C4907" s="30">
        <v>103</v>
      </c>
      <c r="D4907" s="30">
        <v>101.12</v>
      </c>
      <c r="E4907" s="30">
        <v>102.87</v>
      </c>
    </row>
    <row r="4908" spans="1:5" x14ac:dyDescent="0.3">
      <c r="A4908" s="31">
        <v>38223</v>
      </c>
      <c r="B4908" s="30">
        <v>101.44</v>
      </c>
      <c r="C4908" s="30">
        <v>101.64</v>
      </c>
      <c r="D4908" s="30">
        <v>100.11</v>
      </c>
      <c r="E4908" s="30">
        <v>101.5</v>
      </c>
    </row>
    <row r="4909" spans="1:5" x14ac:dyDescent="0.3">
      <c r="A4909" s="31">
        <v>38222</v>
      </c>
      <c r="B4909" s="30">
        <v>101.52</v>
      </c>
      <c r="C4909" s="30">
        <v>102.21</v>
      </c>
      <c r="D4909" s="30">
        <v>100.27</v>
      </c>
      <c r="E4909" s="30">
        <v>100.92</v>
      </c>
    </row>
    <row r="4910" spans="1:5" x14ac:dyDescent="0.3">
      <c r="A4910" s="31">
        <v>38219</v>
      </c>
      <c r="B4910" s="30">
        <v>100.68</v>
      </c>
      <c r="C4910" s="30">
        <v>101.17</v>
      </c>
      <c r="D4910" s="30">
        <v>100.46</v>
      </c>
      <c r="E4910" s="30">
        <v>100.86</v>
      </c>
    </row>
    <row r="4911" spans="1:5" x14ac:dyDescent="0.3">
      <c r="A4911" s="31">
        <v>38218</v>
      </c>
      <c r="B4911" s="30">
        <v>100.39</v>
      </c>
      <c r="C4911" s="30">
        <v>101.48</v>
      </c>
      <c r="D4911" s="30">
        <v>100.39</v>
      </c>
      <c r="E4911" s="30">
        <v>101.18</v>
      </c>
    </row>
    <row r="4912" spans="1:5" x14ac:dyDescent="0.3">
      <c r="A4912" s="31">
        <v>38217</v>
      </c>
      <c r="B4912" s="30">
        <v>99.22</v>
      </c>
      <c r="C4912" s="30">
        <v>99.82</v>
      </c>
      <c r="D4912" s="30">
        <v>98.73</v>
      </c>
      <c r="E4912" s="30">
        <v>99.48</v>
      </c>
    </row>
    <row r="4913" spans="1:5" x14ac:dyDescent="0.3">
      <c r="A4913" s="31">
        <v>38216</v>
      </c>
      <c r="B4913" s="30">
        <v>100.72</v>
      </c>
      <c r="C4913" s="30">
        <v>100.8</v>
      </c>
      <c r="D4913" s="30">
        <v>98.64</v>
      </c>
      <c r="E4913" s="30">
        <v>98.97</v>
      </c>
    </row>
    <row r="4914" spans="1:5" x14ac:dyDescent="0.3">
      <c r="A4914" s="31">
        <v>38215</v>
      </c>
      <c r="B4914" s="30">
        <v>99.9</v>
      </c>
      <c r="C4914" s="30">
        <v>100.36</v>
      </c>
      <c r="D4914" s="30">
        <v>98.76</v>
      </c>
      <c r="E4914" s="30">
        <v>99.72</v>
      </c>
    </row>
    <row r="4915" spans="1:5" x14ac:dyDescent="0.3">
      <c r="A4915" s="31">
        <v>38212</v>
      </c>
      <c r="B4915" s="30">
        <v>98.47</v>
      </c>
      <c r="C4915" s="30">
        <v>100.4</v>
      </c>
      <c r="D4915" s="30">
        <v>98.22</v>
      </c>
      <c r="E4915" s="30">
        <v>100.15</v>
      </c>
    </row>
    <row r="4916" spans="1:5" x14ac:dyDescent="0.3">
      <c r="A4916" s="31">
        <v>38211</v>
      </c>
      <c r="B4916" s="30">
        <v>97.53</v>
      </c>
      <c r="C4916" s="30">
        <v>99.06</v>
      </c>
      <c r="D4916" s="30">
        <v>97.25</v>
      </c>
      <c r="E4916" s="30">
        <v>99.05</v>
      </c>
    </row>
    <row r="4917" spans="1:5" x14ac:dyDescent="0.3">
      <c r="A4917" s="31">
        <v>38210</v>
      </c>
      <c r="B4917" s="30">
        <v>97.29</v>
      </c>
      <c r="C4917" s="30">
        <v>98.08</v>
      </c>
      <c r="D4917" s="30">
        <v>97.1</v>
      </c>
      <c r="E4917" s="30">
        <v>97.23</v>
      </c>
    </row>
    <row r="4918" spans="1:5" x14ac:dyDescent="0.3">
      <c r="A4918" s="31">
        <v>38209</v>
      </c>
      <c r="B4918" s="30">
        <v>95.54</v>
      </c>
      <c r="C4918" s="30">
        <v>96.77</v>
      </c>
      <c r="D4918" s="30">
        <v>95.45</v>
      </c>
      <c r="E4918" s="30">
        <v>96.72</v>
      </c>
    </row>
    <row r="4919" spans="1:5" x14ac:dyDescent="0.3">
      <c r="A4919" s="31">
        <v>38208</v>
      </c>
      <c r="B4919" s="30">
        <v>94.14</v>
      </c>
      <c r="C4919" s="30">
        <v>96.12</v>
      </c>
      <c r="D4919" s="30">
        <v>93.6</v>
      </c>
      <c r="E4919" s="30">
        <v>96.08</v>
      </c>
    </row>
    <row r="4920" spans="1:5" x14ac:dyDescent="0.3">
      <c r="A4920" s="31">
        <v>38205</v>
      </c>
      <c r="B4920" s="30">
        <v>94.93</v>
      </c>
      <c r="C4920" s="30">
        <v>96.37</v>
      </c>
      <c r="D4920" s="30">
        <v>94.84</v>
      </c>
      <c r="E4920" s="30">
        <v>94.84</v>
      </c>
    </row>
    <row r="4921" spans="1:5" x14ac:dyDescent="0.3">
      <c r="A4921" s="31">
        <v>38204</v>
      </c>
      <c r="B4921" s="30">
        <v>94.68</v>
      </c>
      <c r="C4921" s="30">
        <v>96.31</v>
      </c>
      <c r="D4921" s="30">
        <v>94.13</v>
      </c>
      <c r="E4921" s="30">
        <v>96.31</v>
      </c>
    </row>
    <row r="4922" spans="1:5" x14ac:dyDescent="0.3">
      <c r="A4922" s="31">
        <v>38203</v>
      </c>
      <c r="B4922" s="30">
        <v>93.27</v>
      </c>
      <c r="C4922" s="30">
        <v>94.59</v>
      </c>
      <c r="D4922" s="30">
        <v>92.49</v>
      </c>
      <c r="E4922" s="30">
        <v>94.59</v>
      </c>
    </row>
    <row r="4923" spans="1:5" x14ac:dyDescent="0.3">
      <c r="A4923" s="31">
        <v>38202</v>
      </c>
      <c r="B4923" s="30">
        <v>94.26</v>
      </c>
      <c r="C4923" s="30">
        <v>94.42</v>
      </c>
      <c r="D4923" s="30">
        <v>93.7</v>
      </c>
      <c r="E4923" s="30">
        <v>94.21</v>
      </c>
    </row>
    <row r="4924" spans="1:5" x14ac:dyDescent="0.3">
      <c r="A4924" s="31">
        <v>38201</v>
      </c>
      <c r="B4924" s="30">
        <v>94.66</v>
      </c>
      <c r="C4924" s="30">
        <v>94.66</v>
      </c>
      <c r="D4924" s="30">
        <v>93.19</v>
      </c>
      <c r="E4924" s="30">
        <v>93.19</v>
      </c>
    </row>
    <row r="4925" spans="1:5" x14ac:dyDescent="0.3">
      <c r="A4925" s="31">
        <v>38198</v>
      </c>
      <c r="B4925" s="30">
        <v>95.59</v>
      </c>
      <c r="C4925" s="30">
        <v>96.05</v>
      </c>
      <c r="D4925" s="30">
        <v>95.05</v>
      </c>
      <c r="E4925" s="30">
        <v>95.27</v>
      </c>
    </row>
    <row r="4926" spans="1:5" x14ac:dyDescent="0.3">
      <c r="A4926" s="31">
        <v>38197</v>
      </c>
      <c r="B4926" s="30">
        <v>96.32</v>
      </c>
      <c r="C4926" s="30">
        <v>96.32</v>
      </c>
      <c r="D4926" s="30">
        <v>94.57</v>
      </c>
      <c r="E4926" s="30">
        <v>94.59</v>
      </c>
    </row>
    <row r="4927" spans="1:5" x14ac:dyDescent="0.3">
      <c r="A4927" s="31">
        <v>38196</v>
      </c>
      <c r="B4927" s="30">
        <v>96.82</v>
      </c>
      <c r="C4927" s="30">
        <v>97.11</v>
      </c>
      <c r="D4927" s="30">
        <v>95.93</v>
      </c>
      <c r="E4927" s="30">
        <v>96.55</v>
      </c>
    </row>
    <row r="4928" spans="1:5" x14ac:dyDescent="0.3">
      <c r="A4928" s="31">
        <v>38195</v>
      </c>
      <c r="B4928" s="30">
        <v>95.12</v>
      </c>
      <c r="C4928" s="30">
        <v>95.87</v>
      </c>
      <c r="D4928" s="30">
        <v>94.14</v>
      </c>
      <c r="E4928" s="30">
        <v>95.66</v>
      </c>
    </row>
    <row r="4929" spans="1:5" x14ac:dyDescent="0.3">
      <c r="A4929" s="31">
        <v>38194</v>
      </c>
      <c r="B4929" s="30">
        <v>94.36</v>
      </c>
      <c r="C4929" s="30">
        <v>95.62</v>
      </c>
      <c r="D4929" s="30">
        <v>94.3</v>
      </c>
      <c r="E4929" s="30">
        <v>95.22</v>
      </c>
    </row>
    <row r="4930" spans="1:5" x14ac:dyDescent="0.3">
      <c r="A4930" s="31">
        <v>38191</v>
      </c>
      <c r="B4930" s="30">
        <v>96.07</v>
      </c>
      <c r="C4930" s="30">
        <v>96.18</v>
      </c>
      <c r="D4930" s="30">
        <v>94.83</v>
      </c>
      <c r="E4930" s="30">
        <v>95.38</v>
      </c>
    </row>
    <row r="4931" spans="1:5" x14ac:dyDescent="0.3">
      <c r="A4931" s="31">
        <v>38190</v>
      </c>
      <c r="B4931" s="30">
        <v>95.55</v>
      </c>
      <c r="C4931" s="30">
        <v>96.34</v>
      </c>
      <c r="D4931" s="30">
        <v>94.79</v>
      </c>
      <c r="E4931" s="30">
        <v>96.08</v>
      </c>
    </row>
    <row r="4932" spans="1:5" x14ac:dyDescent="0.3">
      <c r="A4932" s="31">
        <v>38189</v>
      </c>
      <c r="B4932" s="30">
        <v>97.16</v>
      </c>
      <c r="C4932" s="30">
        <v>97.93</v>
      </c>
      <c r="D4932" s="30">
        <v>96.75</v>
      </c>
      <c r="E4932" s="30">
        <v>97.51</v>
      </c>
    </row>
    <row r="4933" spans="1:5" x14ac:dyDescent="0.3">
      <c r="A4933" s="31">
        <v>38188</v>
      </c>
      <c r="B4933" s="30">
        <v>95.97</v>
      </c>
      <c r="C4933" s="30">
        <v>96.42</v>
      </c>
      <c r="D4933" s="30">
        <v>95.29</v>
      </c>
      <c r="E4933" s="30">
        <v>95.29</v>
      </c>
    </row>
    <row r="4934" spans="1:5" x14ac:dyDescent="0.3">
      <c r="A4934" s="31">
        <v>38187</v>
      </c>
      <c r="B4934" s="30">
        <v>94.4</v>
      </c>
      <c r="C4934" s="30">
        <v>97.11</v>
      </c>
      <c r="D4934" s="30">
        <v>94.26</v>
      </c>
      <c r="E4934" s="30">
        <v>97.11</v>
      </c>
    </row>
    <row r="4935" spans="1:5" x14ac:dyDescent="0.3">
      <c r="A4935" s="31">
        <v>38184</v>
      </c>
      <c r="B4935" s="30">
        <v>94.05</v>
      </c>
      <c r="C4935" s="30">
        <v>95.81</v>
      </c>
      <c r="D4935" s="30">
        <v>92.62</v>
      </c>
      <c r="E4935" s="30">
        <v>95.6</v>
      </c>
    </row>
    <row r="4936" spans="1:5" x14ac:dyDescent="0.3">
      <c r="A4936" s="31">
        <v>38183</v>
      </c>
      <c r="B4936" s="30">
        <v>95</v>
      </c>
      <c r="C4936" s="30">
        <v>95.47</v>
      </c>
      <c r="D4936" s="30">
        <v>93</v>
      </c>
      <c r="E4936" s="30">
        <v>94.64</v>
      </c>
    </row>
    <row r="4937" spans="1:5" x14ac:dyDescent="0.3">
      <c r="A4937" s="31">
        <v>38182</v>
      </c>
      <c r="B4937" s="30">
        <v>96.33</v>
      </c>
      <c r="C4937" s="30">
        <v>97.18</v>
      </c>
      <c r="D4937" s="30">
        <v>94.88</v>
      </c>
      <c r="E4937" s="30">
        <v>95.09</v>
      </c>
    </row>
    <row r="4938" spans="1:5" x14ac:dyDescent="0.3">
      <c r="A4938" s="31">
        <v>38181</v>
      </c>
      <c r="B4938" s="30">
        <v>97.4</v>
      </c>
      <c r="C4938" s="30">
        <v>97.44</v>
      </c>
      <c r="D4938" s="30">
        <v>95.59</v>
      </c>
      <c r="E4938" s="30">
        <v>97.11</v>
      </c>
    </row>
    <row r="4939" spans="1:5" x14ac:dyDescent="0.3">
      <c r="A4939" s="31">
        <v>38180</v>
      </c>
      <c r="B4939" s="30">
        <v>97.25</v>
      </c>
      <c r="C4939" s="30">
        <v>98.04</v>
      </c>
      <c r="D4939" s="30">
        <v>95.68</v>
      </c>
      <c r="E4939" s="30">
        <v>96.45</v>
      </c>
    </row>
    <row r="4940" spans="1:5" x14ac:dyDescent="0.3">
      <c r="A4940" s="31">
        <v>38177</v>
      </c>
      <c r="B4940" s="30">
        <v>96.1</v>
      </c>
      <c r="C4940" s="30">
        <v>97.09</v>
      </c>
      <c r="D4940" s="30">
        <v>95.47</v>
      </c>
      <c r="E4940" s="30">
        <v>96.51</v>
      </c>
    </row>
    <row r="4941" spans="1:5" x14ac:dyDescent="0.3">
      <c r="A4941" s="31">
        <v>38176</v>
      </c>
      <c r="B4941" s="30">
        <v>97.32</v>
      </c>
      <c r="C4941" s="30">
        <v>97.99</v>
      </c>
      <c r="D4941" s="30">
        <v>95.78</v>
      </c>
      <c r="E4941" s="30">
        <v>95.78</v>
      </c>
    </row>
    <row r="4942" spans="1:5" x14ac:dyDescent="0.3">
      <c r="A4942" s="31">
        <v>38175</v>
      </c>
      <c r="B4942" s="30">
        <v>95.96</v>
      </c>
      <c r="C4942" s="30">
        <v>98.47</v>
      </c>
      <c r="D4942" s="30">
        <v>95.06</v>
      </c>
      <c r="E4942" s="30">
        <v>98.46</v>
      </c>
    </row>
    <row r="4943" spans="1:5" x14ac:dyDescent="0.3">
      <c r="A4943" s="31">
        <v>38174</v>
      </c>
      <c r="B4943" s="30">
        <v>97.43</v>
      </c>
      <c r="C4943" s="30">
        <v>98.92</v>
      </c>
      <c r="D4943" s="30">
        <v>97.15</v>
      </c>
      <c r="E4943" s="30">
        <v>98.19</v>
      </c>
    </row>
    <row r="4944" spans="1:5" x14ac:dyDescent="0.3">
      <c r="A4944" s="31">
        <v>38173</v>
      </c>
      <c r="B4944" s="30">
        <v>97.68</v>
      </c>
      <c r="C4944" s="30">
        <v>98.23</v>
      </c>
      <c r="D4944" s="30">
        <v>96.24</v>
      </c>
      <c r="E4944" s="30">
        <v>97.91</v>
      </c>
    </row>
    <row r="4945" spans="1:5" x14ac:dyDescent="0.3">
      <c r="A4945" s="31">
        <v>38170</v>
      </c>
      <c r="B4945" s="30">
        <v>98.97</v>
      </c>
      <c r="C4945" s="30">
        <v>99</v>
      </c>
      <c r="D4945" s="30">
        <v>97.59</v>
      </c>
      <c r="E4945" s="30">
        <v>97.75</v>
      </c>
    </row>
    <row r="4946" spans="1:5" x14ac:dyDescent="0.3">
      <c r="A4946" s="31">
        <v>38169</v>
      </c>
      <c r="B4946" s="30">
        <v>101.68</v>
      </c>
      <c r="C4946" s="30">
        <v>102.81</v>
      </c>
      <c r="D4946" s="30">
        <v>100.55</v>
      </c>
      <c r="E4946" s="30">
        <v>100.8</v>
      </c>
    </row>
    <row r="4947" spans="1:5" x14ac:dyDescent="0.3">
      <c r="A4947" s="31">
        <v>38168</v>
      </c>
      <c r="B4947" s="30">
        <v>101.37</v>
      </c>
      <c r="C4947" s="30">
        <v>102.1</v>
      </c>
      <c r="D4947" s="30">
        <v>100.7</v>
      </c>
      <c r="E4947" s="30">
        <v>101.85</v>
      </c>
    </row>
    <row r="4948" spans="1:5" x14ac:dyDescent="0.3">
      <c r="A4948" s="31">
        <v>38167</v>
      </c>
      <c r="B4948" s="30">
        <v>99.29</v>
      </c>
      <c r="C4948" s="30">
        <v>101.05</v>
      </c>
      <c r="D4948" s="30">
        <v>98.82</v>
      </c>
      <c r="E4948" s="30">
        <v>100.81</v>
      </c>
    </row>
    <row r="4949" spans="1:5" x14ac:dyDescent="0.3">
      <c r="A4949" s="31">
        <v>38166</v>
      </c>
      <c r="B4949" s="30">
        <v>100.88</v>
      </c>
      <c r="C4949" s="30">
        <v>101.22</v>
      </c>
      <c r="D4949" s="30">
        <v>98.91</v>
      </c>
      <c r="E4949" s="30">
        <v>99.85</v>
      </c>
    </row>
    <row r="4950" spans="1:5" x14ac:dyDescent="0.3">
      <c r="A4950" s="31">
        <v>38163</v>
      </c>
      <c r="B4950" s="30">
        <v>98.88</v>
      </c>
      <c r="C4950" s="30">
        <v>101.21</v>
      </c>
      <c r="D4950" s="30">
        <v>98.52</v>
      </c>
      <c r="E4950" s="30">
        <v>101.08</v>
      </c>
    </row>
    <row r="4951" spans="1:5" x14ac:dyDescent="0.3">
      <c r="A4951" s="31">
        <v>38162</v>
      </c>
      <c r="B4951" s="30">
        <v>97.5</v>
      </c>
      <c r="C4951" s="30">
        <v>98.88</v>
      </c>
      <c r="D4951" s="30">
        <v>96.8</v>
      </c>
      <c r="E4951" s="30">
        <v>98.85</v>
      </c>
    </row>
    <row r="4952" spans="1:5" x14ac:dyDescent="0.3">
      <c r="A4952" s="31">
        <v>38161</v>
      </c>
      <c r="B4952" s="30">
        <v>97.48</v>
      </c>
      <c r="C4952" s="30">
        <v>97.81</v>
      </c>
      <c r="D4952" s="30">
        <v>95.32</v>
      </c>
      <c r="E4952" s="30">
        <v>95.56</v>
      </c>
    </row>
    <row r="4953" spans="1:5" x14ac:dyDescent="0.3">
      <c r="A4953" s="31">
        <v>38160</v>
      </c>
      <c r="B4953" s="30">
        <v>96.12</v>
      </c>
      <c r="C4953" s="30">
        <v>96.86</v>
      </c>
      <c r="D4953" s="30">
        <v>94.53</v>
      </c>
      <c r="E4953" s="30">
        <v>96.48</v>
      </c>
    </row>
    <row r="4954" spans="1:5" x14ac:dyDescent="0.3">
      <c r="A4954" s="31">
        <v>38159</v>
      </c>
      <c r="B4954" s="30">
        <v>96.24</v>
      </c>
      <c r="C4954" s="30">
        <v>98.01</v>
      </c>
      <c r="D4954" s="30">
        <v>96.02</v>
      </c>
      <c r="E4954" s="30">
        <v>96.8</v>
      </c>
    </row>
    <row r="4955" spans="1:5" x14ac:dyDescent="0.3">
      <c r="A4955" s="31">
        <v>38156</v>
      </c>
      <c r="B4955" s="30">
        <v>96.89</v>
      </c>
      <c r="C4955" s="30">
        <v>97.21</v>
      </c>
      <c r="D4955" s="30">
        <v>94.46</v>
      </c>
      <c r="E4955" s="30">
        <v>95.74</v>
      </c>
    </row>
    <row r="4956" spans="1:5" x14ac:dyDescent="0.3">
      <c r="A4956" s="31">
        <v>38155</v>
      </c>
      <c r="B4956" s="30">
        <v>97.52</v>
      </c>
      <c r="C4956" s="30">
        <v>98.02</v>
      </c>
      <c r="D4956" s="30">
        <v>95.6</v>
      </c>
      <c r="E4956" s="30">
        <v>98.02</v>
      </c>
    </row>
    <row r="4957" spans="1:5" x14ac:dyDescent="0.3">
      <c r="A4957" s="31">
        <v>38154</v>
      </c>
      <c r="B4957" s="30">
        <v>97.4</v>
      </c>
      <c r="C4957" s="30">
        <v>99.23</v>
      </c>
      <c r="D4957" s="30">
        <v>96.04</v>
      </c>
      <c r="E4957" s="30">
        <v>96.84</v>
      </c>
    </row>
    <row r="4958" spans="1:5" x14ac:dyDescent="0.3">
      <c r="A4958" s="31">
        <v>38153</v>
      </c>
      <c r="B4958" s="30">
        <v>96.19</v>
      </c>
      <c r="C4958" s="30">
        <v>96.82</v>
      </c>
      <c r="D4958" s="30">
        <v>93.52</v>
      </c>
      <c r="E4958" s="30">
        <v>96.78</v>
      </c>
    </row>
    <row r="4959" spans="1:5" x14ac:dyDescent="0.3">
      <c r="A4959" s="31">
        <v>38152</v>
      </c>
      <c r="B4959" s="30">
        <v>95.43</v>
      </c>
      <c r="C4959" s="30">
        <v>97.87</v>
      </c>
      <c r="D4959" s="30">
        <v>94.7</v>
      </c>
      <c r="E4959" s="30">
        <v>94.9</v>
      </c>
    </row>
    <row r="4960" spans="1:5" x14ac:dyDescent="0.3">
      <c r="A4960" s="31">
        <v>38149</v>
      </c>
      <c r="B4960" s="30">
        <v>100.28</v>
      </c>
      <c r="C4960" s="30">
        <v>100.29</v>
      </c>
      <c r="D4960" s="30">
        <v>95.93</v>
      </c>
      <c r="E4960" s="30">
        <v>96.39</v>
      </c>
    </row>
    <row r="4961" spans="1:5" x14ac:dyDescent="0.3">
      <c r="A4961" s="31">
        <v>38148</v>
      </c>
      <c r="B4961" s="30">
        <v>101.34</v>
      </c>
      <c r="C4961" s="30">
        <v>102.41</v>
      </c>
      <c r="D4961" s="30">
        <v>100</v>
      </c>
      <c r="E4961" s="30">
        <v>100.58</v>
      </c>
    </row>
    <row r="4962" spans="1:5" x14ac:dyDescent="0.3">
      <c r="A4962" s="31">
        <v>38147</v>
      </c>
      <c r="B4962" s="30">
        <v>105.81</v>
      </c>
      <c r="C4962" s="30">
        <v>106.36</v>
      </c>
      <c r="D4962" s="30">
        <v>102.53</v>
      </c>
      <c r="E4962" s="30">
        <v>102.59</v>
      </c>
    </row>
    <row r="4963" spans="1:5" x14ac:dyDescent="0.3">
      <c r="A4963" s="31">
        <v>38146</v>
      </c>
      <c r="B4963" s="30">
        <v>106.02</v>
      </c>
      <c r="C4963" s="30">
        <v>106.52</v>
      </c>
      <c r="D4963" s="30">
        <v>104.16</v>
      </c>
      <c r="E4963" s="30">
        <v>104.73</v>
      </c>
    </row>
    <row r="4964" spans="1:5" x14ac:dyDescent="0.3">
      <c r="A4964" s="31">
        <v>38145</v>
      </c>
      <c r="B4964" s="30">
        <v>101.99</v>
      </c>
      <c r="C4964" s="30">
        <v>105.02</v>
      </c>
      <c r="D4964" s="30">
        <v>101.97</v>
      </c>
      <c r="E4964" s="30">
        <v>105.02</v>
      </c>
    </row>
    <row r="4965" spans="1:5" x14ac:dyDescent="0.3">
      <c r="A4965" s="31">
        <v>38142</v>
      </c>
      <c r="B4965" s="30">
        <v>99.91</v>
      </c>
      <c r="C4965" s="30">
        <v>101.14</v>
      </c>
      <c r="D4965" s="30">
        <v>98.83</v>
      </c>
      <c r="E4965" s="30">
        <v>100.95</v>
      </c>
    </row>
    <row r="4966" spans="1:5" x14ac:dyDescent="0.3">
      <c r="A4966" s="31">
        <v>38141</v>
      </c>
      <c r="B4966" s="30">
        <v>104.93</v>
      </c>
      <c r="C4966" s="30">
        <v>105.17</v>
      </c>
      <c r="D4966" s="30">
        <v>99.51</v>
      </c>
      <c r="E4966" s="30">
        <v>99.51</v>
      </c>
    </row>
    <row r="4967" spans="1:5" x14ac:dyDescent="0.3">
      <c r="A4967" s="31">
        <v>38140</v>
      </c>
      <c r="B4967" s="30">
        <v>104.72</v>
      </c>
      <c r="C4967" s="30">
        <v>105.07</v>
      </c>
      <c r="D4967" s="30">
        <v>103.11</v>
      </c>
      <c r="E4967" s="30">
        <v>104.06</v>
      </c>
    </row>
    <row r="4968" spans="1:5" x14ac:dyDescent="0.3">
      <c r="A4968" s="31">
        <v>38139</v>
      </c>
      <c r="B4968" s="30">
        <v>104.72</v>
      </c>
      <c r="C4968" s="30">
        <v>105.96</v>
      </c>
      <c r="D4968" s="30">
        <v>104.21</v>
      </c>
      <c r="E4968" s="30">
        <v>105.74</v>
      </c>
    </row>
    <row r="4969" spans="1:5" x14ac:dyDescent="0.3">
      <c r="A4969" s="31">
        <v>38138</v>
      </c>
      <c r="B4969" s="30">
        <v>105.24</v>
      </c>
      <c r="C4969" s="30">
        <v>105.25</v>
      </c>
      <c r="D4969" s="30">
        <v>102.7</v>
      </c>
      <c r="E4969" s="30">
        <v>104.14</v>
      </c>
    </row>
    <row r="4970" spans="1:5" x14ac:dyDescent="0.3">
      <c r="A4970" s="31">
        <v>38135</v>
      </c>
      <c r="B4970" s="30">
        <v>105.38</v>
      </c>
      <c r="C4970" s="30">
        <v>106.03</v>
      </c>
      <c r="D4970" s="30">
        <v>104.63</v>
      </c>
      <c r="E4970" s="30">
        <v>105.82</v>
      </c>
    </row>
    <row r="4971" spans="1:5" x14ac:dyDescent="0.3">
      <c r="A4971" s="31">
        <v>38134</v>
      </c>
      <c r="B4971" s="30">
        <v>104.11</v>
      </c>
      <c r="C4971" s="30">
        <v>105.26</v>
      </c>
      <c r="D4971" s="30">
        <v>103.43</v>
      </c>
      <c r="E4971" s="30">
        <v>104.09</v>
      </c>
    </row>
    <row r="4972" spans="1:5" x14ac:dyDescent="0.3">
      <c r="A4972" s="31">
        <v>38132</v>
      </c>
      <c r="B4972" s="30">
        <v>102.44</v>
      </c>
      <c r="C4972" s="30">
        <v>102.5</v>
      </c>
      <c r="D4972" s="30">
        <v>100.62</v>
      </c>
      <c r="E4972" s="30">
        <v>101.64</v>
      </c>
    </row>
    <row r="4973" spans="1:5" x14ac:dyDescent="0.3">
      <c r="A4973" s="31">
        <v>38131</v>
      </c>
      <c r="B4973" s="30">
        <v>103.42</v>
      </c>
      <c r="C4973" s="30">
        <v>104.02</v>
      </c>
      <c r="D4973" s="30">
        <v>102.48</v>
      </c>
      <c r="E4973" s="30">
        <v>103.68</v>
      </c>
    </row>
    <row r="4974" spans="1:5" x14ac:dyDescent="0.3">
      <c r="A4974" s="31">
        <v>38128</v>
      </c>
      <c r="B4974" s="30">
        <v>101.41</v>
      </c>
      <c r="C4974" s="30">
        <v>102.13</v>
      </c>
      <c r="D4974" s="30">
        <v>99.64</v>
      </c>
      <c r="E4974" s="30">
        <v>102.13</v>
      </c>
    </row>
    <row r="4975" spans="1:5" x14ac:dyDescent="0.3">
      <c r="A4975" s="31">
        <v>38127</v>
      </c>
      <c r="B4975" s="30">
        <v>99.3</v>
      </c>
      <c r="C4975" s="30">
        <v>101.67</v>
      </c>
      <c r="D4975" s="30">
        <v>98.22</v>
      </c>
      <c r="E4975" s="30">
        <v>99.66</v>
      </c>
    </row>
    <row r="4976" spans="1:5" x14ac:dyDescent="0.3">
      <c r="A4976" s="31">
        <v>38126</v>
      </c>
      <c r="B4976" s="30">
        <v>97.44</v>
      </c>
      <c r="C4976" s="30">
        <v>101.9</v>
      </c>
      <c r="D4976" s="30">
        <v>97.29</v>
      </c>
      <c r="E4976" s="30">
        <v>100.92</v>
      </c>
    </row>
    <row r="4977" spans="1:5" x14ac:dyDescent="0.3">
      <c r="A4977" s="31">
        <v>38125</v>
      </c>
      <c r="B4977" s="30">
        <v>93.58</v>
      </c>
      <c r="C4977" s="30">
        <v>96.89</v>
      </c>
      <c r="D4977" s="30">
        <v>92.63</v>
      </c>
      <c r="E4977" s="30">
        <v>96.09</v>
      </c>
    </row>
    <row r="4978" spans="1:5" x14ac:dyDescent="0.3">
      <c r="A4978" s="31">
        <v>38124</v>
      </c>
      <c r="B4978" s="30">
        <v>98.91</v>
      </c>
      <c r="C4978" s="30">
        <v>99.9</v>
      </c>
      <c r="D4978" s="30">
        <v>93.53</v>
      </c>
      <c r="E4978" s="30">
        <v>94.05</v>
      </c>
    </row>
    <row r="4979" spans="1:5" x14ac:dyDescent="0.3">
      <c r="A4979" s="31">
        <v>38121</v>
      </c>
      <c r="B4979" s="30">
        <v>103.29</v>
      </c>
      <c r="C4979" s="30">
        <v>103.79</v>
      </c>
      <c r="D4979" s="30">
        <v>97.97</v>
      </c>
      <c r="E4979" s="30">
        <v>99.11</v>
      </c>
    </row>
    <row r="4980" spans="1:5" x14ac:dyDescent="0.3">
      <c r="A4980" s="31">
        <v>38120</v>
      </c>
      <c r="B4980" s="30">
        <v>105.58</v>
      </c>
      <c r="C4980" s="30">
        <v>105.76</v>
      </c>
      <c r="D4980" s="30">
        <v>102.14</v>
      </c>
      <c r="E4980" s="30">
        <v>102.14</v>
      </c>
    </row>
    <row r="4981" spans="1:5" x14ac:dyDescent="0.3">
      <c r="A4981" s="31">
        <v>38119</v>
      </c>
      <c r="B4981" s="30">
        <v>104.11</v>
      </c>
      <c r="C4981" s="30">
        <v>106.59</v>
      </c>
      <c r="D4981" s="30">
        <v>103.79</v>
      </c>
      <c r="E4981" s="30">
        <v>106.05</v>
      </c>
    </row>
    <row r="4982" spans="1:5" x14ac:dyDescent="0.3">
      <c r="A4982" s="31">
        <v>38118</v>
      </c>
      <c r="B4982" s="30">
        <v>102.85</v>
      </c>
      <c r="C4982" s="30">
        <v>104.39</v>
      </c>
      <c r="D4982" s="30">
        <v>101.03</v>
      </c>
      <c r="E4982" s="30">
        <v>102.73</v>
      </c>
    </row>
    <row r="4983" spans="1:5" x14ac:dyDescent="0.3">
      <c r="A4983" s="31">
        <v>38117</v>
      </c>
      <c r="B4983" s="30">
        <v>108.47</v>
      </c>
      <c r="C4983" s="30">
        <v>108.49</v>
      </c>
      <c r="D4983" s="30">
        <v>100.31</v>
      </c>
      <c r="E4983" s="30">
        <v>102.94</v>
      </c>
    </row>
    <row r="4984" spans="1:5" x14ac:dyDescent="0.3">
      <c r="A4984" s="31">
        <v>38114</v>
      </c>
      <c r="B4984" s="30">
        <v>109.03</v>
      </c>
      <c r="C4984" s="30">
        <v>109.98</v>
      </c>
      <c r="D4984" s="30">
        <v>106.72</v>
      </c>
      <c r="E4984" s="30">
        <v>109.38</v>
      </c>
    </row>
    <row r="4985" spans="1:5" x14ac:dyDescent="0.3">
      <c r="A4985" s="31">
        <v>38113</v>
      </c>
      <c r="B4985" s="30">
        <v>112.44</v>
      </c>
      <c r="C4985" s="30">
        <v>112.53</v>
      </c>
      <c r="D4985" s="30">
        <v>108.84</v>
      </c>
      <c r="E4985" s="30">
        <v>108.97</v>
      </c>
    </row>
    <row r="4986" spans="1:5" x14ac:dyDescent="0.3">
      <c r="A4986" s="31">
        <v>38111</v>
      </c>
      <c r="B4986" s="30">
        <v>113.47</v>
      </c>
      <c r="C4986" s="30">
        <v>114.2</v>
      </c>
      <c r="D4986" s="30">
        <v>112.66</v>
      </c>
      <c r="E4986" s="30">
        <v>112.92</v>
      </c>
    </row>
    <row r="4987" spans="1:5" x14ac:dyDescent="0.3">
      <c r="A4987" s="31">
        <v>38110</v>
      </c>
      <c r="B4987" s="30">
        <v>112.47</v>
      </c>
      <c r="C4987" s="30">
        <v>113.13</v>
      </c>
      <c r="D4987" s="30">
        <v>111.59</v>
      </c>
      <c r="E4987" s="30">
        <v>112.84</v>
      </c>
    </row>
    <row r="4988" spans="1:5" x14ac:dyDescent="0.3">
      <c r="A4988" s="31">
        <v>38107</v>
      </c>
      <c r="B4988" s="30">
        <v>113.05</v>
      </c>
      <c r="C4988" s="30">
        <v>113.92</v>
      </c>
      <c r="D4988" s="30">
        <v>110.95</v>
      </c>
      <c r="E4988" s="30">
        <v>112.4</v>
      </c>
    </row>
    <row r="4989" spans="1:5" x14ac:dyDescent="0.3">
      <c r="A4989" s="31">
        <v>38106</v>
      </c>
      <c r="B4989" s="30">
        <v>115.91</v>
      </c>
      <c r="C4989" s="30">
        <v>116.74</v>
      </c>
      <c r="D4989" s="30">
        <v>113.7</v>
      </c>
      <c r="E4989" s="30">
        <v>114.01</v>
      </c>
    </row>
    <row r="4990" spans="1:5" x14ac:dyDescent="0.3">
      <c r="A4990" s="31">
        <v>38105</v>
      </c>
      <c r="B4990" s="30">
        <v>119.95</v>
      </c>
      <c r="C4990" s="30">
        <v>120.26</v>
      </c>
      <c r="D4990" s="30">
        <v>117.48</v>
      </c>
      <c r="E4990" s="30">
        <v>117.48</v>
      </c>
    </row>
    <row r="4991" spans="1:5" x14ac:dyDescent="0.3">
      <c r="A4991" s="31">
        <v>38104</v>
      </c>
      <c r="B4991" s="30">
        <v>120.11</v>
      </c>
      <c r="C4991" s="30">
        <v>120.62</v>
      </c>
      <c r="D4991" s="30">
        <v>119.3</v>
      </c>
      <c r="E4991" s="30">
        <v>119.7</v>
      </c>
    </row>
    <row r="4992" spans="1:5" x14ac:dyDescent="0.3">
      <c r="A4992" s="31">
        <v>38103</v>
      </c>
      <c r="B4992" s="30">
        <v>122.17</v>
      </c>
      <c r="C4992" s="30">
        <v>122.2</v>
      </c>
      <c r="D4992" s="30">
        <v>120.23</v>
      </c>
      <c r="E4992" s="30">
        <v>120.3</v>
      </c>
    </row>
    <row r="4993" spans="1:5" x14ac:dyDescent="0.3">
      <c r="A4993" s="31">
        <v>38100</v>
      </c>
      <c r="B4993" s="30">
        <v>122.52</v>
      </c>
      <c r="C4993" s="30">
        <v>122.66</v>
      </c>
      <c r="D4993" s="30">
        <v>121.26</v>
      </c>
      <c r="E4993" s="30">
        <v>122.44</v>
      </c>
    </row>
    <row r="4994" spans="1:5" x14ac:dyDescent="0.3">
      <c r="A4994" s="31">
        <v>38099</v>
      </c>
      <c r="B4994" s="30">
        <v>122.01</v>
      </c>
      <c r="C4994" s="30">
        <v>122.19</v>
      </c>
      <c r="D4994" s="30">
        <v>120.46</v>
      </c>
      <c r="E4994" s="30">
        <v>120.76</v>
      </c>
    </row>
    <row r="4995" spans="1:5" x14ac:dyDescent="0.3">
      <c r="A4995" s="31">
        <v>38098</v>
      </c>
      <c r="B4995" s="30">
        <v>119.35</v>
      </c>
      <c r="C4995" s="30">
        <v>122.13</v>
      </c>
      <c r="D4995" s="30">
        <v>119.35</v>
      </c>
      <c r="E4995" s="30">
        <v>121.93</v>
      </c>
    </row>
    <row r="4996" spans="1:5" x14ac:dyDescent="0.3">
      <c r="A4996" s="31">
        <v>38097</v>
      </c>
      <c r="B4996" s="30">
        <v>119.57</v>
      </c>
      <c r="C4996" s="30">
        <v>120.64</v>
      </c>
      <c r="D4996" s="30">
        <v>118.49</v>
      </c>
      <c r="E4996" s="30">
        <v>120.6</v>
      </c>
    </row>
    <row r="4997" spans="1:5" x14ac:dyDescent="0.3">
      <c r="A4997" s="31">
        <v>38096</v>
      </c>
      <c r="B4997" s="30">
        <v>118.22</v>
      </c>
      <c r="C4997" s="30">
        <v>118.49</v>
      </c>
      <c r="D4997" s="30">
        <v>116.89</v>
      </c>
      <c r="E4997" s="30">
        <v>118.49</v>
      </c>
    </row>
    <row r="4998" spans="1:5" x14ac:dyDescent="0.3">
      <c r="A4998" s="31">
        <v>38093</v>
      </c>
      <c r="B4998" s="30">
        <v>118.8</v>
      </c>
      <c r="C4998" s="30">
        <v>119.32</v>
      </c>
      <c r="D4998" s="30">
        <v>117.82</v>
      </c>
      <c r="E4998" s="30">
        <v>117.97</v>
      </c>
    </row>
    <row r="4999" spans="1:5" x14ac:dyDescent="0.3">
      <c r="A4999" s="31">
        <v>38091</v>
      </c>
      <c r="B4999" s="30">
        <v>119.56</v>
      </c>
      <c r="C4999" s="30">
        <v>120.86</v>
      </c>
      <c r="D4999" s="30">
        <v>119.2</v>
      </c>
      <c r="E4999" s="30">
        <v>120.59</v>
      </c>
    </row>
    <row r="5000" spans="1:5" x14ac:dyDescent="0.3">
      <c r="A5000" s="31">
        <v>38090</v>
      </c>
      <c r="B5000" s="30">
        <v>121.79</v>
      </c>
      <c r="C5000" s="30">
        <v>122.11</v>
      </c>
      <c r="D5000" s="30">
        <v>120.47</v>
      </c>
      <c r="E5000" s="30">
        <v>120.65</v>
      </c>
    </row>
    <row r="5001" spans="1:5" x14ac:dyDescent="0.3">
      <c r="A5001" s="31">
        <v>38089</v>
      </c>
      <c r="B5001" s="30">
        <v>119.19</v>
      </c>
      <c r="C5001" s="30">
        <v>122.04</v>
      </c>
      <c r="D5001" s="30">
        <v>119.19</v>
      </c>
      <c r="E5001" s="30">
        <v>120.99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8"/>
  <sheetViews>
    <sheetView topLeftCell="F1" workbookViewId="0">
      <selection activeCell="O14" sqref="O14"/>
    </sheetView>
  </sheetViews>
  <sheetFormatPr defaultRowHeight="16.5" x14ac:dyDescent="0.3"/>
  <cols>
    <col min="1" max="1" width="2.75" bestFit="1" customWidth="1"/>
    <col min="2" max="2" width="7.5" bestFit="1" customWidth="1"/>
    <col min="3" max="3" width="6.5" bestFit="1" customWidth="1"/>
    <col min="4" max="4" width="9.5" bestFit="1" customWidth="1"/>
    <col min="5" max="5" width="22.875" bestFit="1" customWidth="1"/>
    <col min="6" max="6" width="6.875" bestFit="1" customWidth="1"/>
    <col min="7" max="7" width="8.875" bestFit="1" customWidth="1"/>
    <col min="8" max="8" width="7.5" bestFit="1" customWidth="1"/>
    <col min="9" max="9" width="6.625" customWidth="1"/>
    <col min="10" max="10" width="7.625" customWidth="1"/>
    <col min="11" max="11" width="11" bestFit="1" customWidth="1"/>
    <col min="12" max="12" width="1.625" style="9" customWidth="1"/>
    <col min="13" max="13" width="2.75" bestFit="1" customWidth="1"/>
    <col min="14" max="14" width="7.5" bestFit="1" customWidth="1"/>
    <col min="15" max="15" width="6.5" bestFit="1" customWidth="1"/>
    <col min="16" max="16" width="11.125" bestFit="1" customWidth="1"/>
    <col min="17" max="17" width="22.875" bestFit="1" customWidth="1"/>
    <col min="18" max="18" width="15.25" customWidth="1"/>
    <col min="19" max="19" width="6" bestFit="1" customWidth="1"/>
    <col min="20" max="22" width="7.5" bestFit="1" customWidth="1"/>
    <col min="23" max="23" width="9.5" bestFit="1" customWidth="1"/>
    <col min="24" max="24" width="1.375" style="9" customWidth="1"/>
    <col min="25" max="25" width="8" bestFit="1" customWidth="1"/>
    <col min="26" max="26" width="12.5" bestFit="1" customWidth="1"/>
    <col min="27" max="27" width="11.875" bestFit="1" customWidth="1"/>
  </cols>
  <sheetData>
    <row r="1" spans="1:30" x14ac:dyDescent="0.3">
      <c r="D1" t="s">
        <v>453</v>
      </c>
      <c r="E1" s="12">
        <v>40763</v>
      </c>
      <c r="H1" s="10">
        <v>0.06</v>
      </c>
      <c r="I1" s="10">
        <v>0</v>
      </c>
      <c r="J1" s="10">
        <v>-0.01</v>
      </c>
      <c r="K1" s="10">
        <v>-0.02</v>
      </c>
      <c r="P1" t="s">
        <v>453</v>
      </c>
      <c r="Q1" s="12">
        <v>40764</v>
      </c>
      <c r="R1" t="s">
        <v>446</v>
      </c>
      <c r="S1" t="s">
        <v>454</v>
      </c>
      <c r="T1" s="10">
        <f>H1</f>
        <v>0.06</v>
      </c>
      <c r="U1" s="10">
        <f t="shared" ref="U1:W1" si="0">I1</f>
        <v>0</v>
      </c>
      <c r="V1" s="10">
        <f t="shared" si="0"/>
        <v>-0.01</v>
      </c>
      <c r="W1" s="10">
        <f t="shared" si="0"/>
        <v>-0.02</v>
      </c>
    </row>
    <row r="2" spans="1:30" x14ac:dyDescent="0.3">
      <c r="E2" s="12"/>
      <c r="H2">
        <f>$F$6*(1+H1)</f>
        <v>257.05</v>
      </c>
      <c r="I2">
        <f>$F$6*(1+I1)</f>
        <v>242.5</v>
      </c>
      <c r="J2">
        <f>$F$6*(1+J1)</f>
        <v>240.07499999999999</v>
      </c>
      <c r="K2">
        <f>$F$6*(1+K1)</f>
        <v>237.65</v>
      </c>
      <c r="Q2" s="12"/>
      <c r="T2">
        <f>$F$6*(1+T1)</f>
        <v>257.05</v>
      </c>
      <c r="U2">
        <f>$F$6*(1+U1)</f>
        <v>242.5</v>
      </c>
      <c r="V2">
        <f>$F$6*(1+V1)</f>
        <v>240.07499999999999</v>
      </c>
      <c r="W2">
        <f>$F$6*(1+W1)</f>
        <v>237.65</v>
      </c>
    </row>
    <row r="3" spans="1:30" x14ac:dyDescent="0.3">
      <c r="E3" s="12"/>
      <c r="G3" t="s">
        <v>459</v>
      </c>
      <c r="H3" t="s">
        <v>457</v>
      </c>
      <c r="I3" t="s">
        <v>458</v>
      </c>
      <c r="J3" t="s">
        <v>458</v>
      </c>
      <c r="K3" t="s">
        <v>458</v>
      </c>
      <c r="Q3" s="12"/>
      <c r="T3" t="s">
        <v>457</v>
      </c>
      <c r="U3" t="s">
        <v>458</v>
      </c>
      <c r="V3" t="s">
        <v>458</v>
      </c>
      <c r="W3" t="s">
        <v>458</v>
      </c>
      <c r="AA3" s="32" t="s">
        <v>2118</v>
      </c>
    </row>
    <row r="4" spans="1:30" x14ac:dyDescent="0.3">
      <c r="E4" s="12"/>
      <c r="G4" t="s">
        <v>460</v>
      </c>
      <c r="H4">
        <v>201108</v>
      </c>
      <c r="I4">
        <v>201108</v>
      </c>
      <c r="J4">
        <v>201108</v>
      </c>
      <c r="K4">
        <v>201108</v>
      </c>
      <c r="Q4" s="12"/>
      <c r="T4">
        <v>201108</v>
      </c>
      <c r="U4">
        <v>201108</v>
      </c>
      <c r="V4">
        <v>201108</v>
      </c>
      <c r="W4">
        <v>201108</v>
      </c>
    </row>
    <row r="5" spans="1:30" x14ac:dyDescent="0.3">
      <c r="E5" s="12"/>
      <c r="G5" t="s">
        <v>461</v>
      </c>
      <c r="H5" s="11">
        <f>IF(MOD(H2,2.5)&gt;1.25, H2-MOD(H2,2.5) + 2.5,  H2-MOD(H2,2.5))</f>
        <v>257.5</v>
      </c>
      <c r="I5" s="11">
        <f>IF(MOD(I2,2.5)&gt;1.25, I2-MOD(I2,2.5) + 2.5,  I2-MOD(I2,2.5))</f>
        <v>242.5</v>
      </c>
      <c r="J5" s="11">
        <f>IF(MOD(J2,2.5)&gt;1.25, J2-MOD(J2,2.5) + 2.5,  J2-MOD(J2,2.5))</f>
        <v>240</v>
      </c>
      <c r="K5" s="11">
        <f>IF(MOD(K2,2.5)&gt;1.25, K2-MOD(K2,2.5) + 2.5,  K2-MOD(K2,2.5))</f>
        <v>237.5</v>
      </c>
      <c r="Q5" s="12"/>
      <c r="T5" s="11">
        <f>IF(MOD(T2,2.5)&gt;1.25, T2-MOD(T2,2.5) + 2.5,  T2-MOD(T2,2.5))</f>
        <v>257.5</v>
      </c>
      <c r="U5" s="11">
        <f>IF(MOD(U2,2.5)&gt;1.25, U2-MOD(U2,2.5) + 2.5,  U2-MOD(U2,2.5))</f>
        <v>242.5</v>
      </c>
      <c r="V5" s="11">
        <f>IF(MOD(V2,2.5)&gt;1.25, V2-MOD(V2,2.5) + 2.5,  V2-MOD(V2,2.5))</f>
        <v>240</v>
      </c>
      <c r="W5" s="11">
        <f>IF(MOD(W2,2.5)&gt;1.25, W2-MOD(W2,2.5) + 2.5,  W2-MOD(W2,2.5))</f>
        <v>237.5</v>
      </c>
      <c r="AA5" s="21">
        <v>-1</v>
      </c>
      <c r="AB5" s="21">
        <v>-2</v>
      </c>
      <c r="AC5" s="21">
        <v>4</v>
      </c>
      <c r="AD5" s="21"/>
    </row>
    <row r="6" spans="1:30" x14ac:dyDescent="0.3">
      <c r="D6" t="s">
        <v>447</v>
      </c>
      <c r="E6">
        <f>VLOOKUP($E$1,main!$A:$E,5,0)</f>
        <v>242.45</v>
      </c>
      <c r="F6" s="11">
        <f>IF(MOD(E6,2.5)&gt;1.25, E6-MOD(E6,2.5) + 2.5,  E6-MOD(E6,2.5))</f>
        <v>242.5</v>
      </c>
      <c r="H6" s="16">
        <f>SUMIFS($F:$F,$A:$A,H$3,$B:$B,H$4,$C:$C,H$5)</f>
        <v>0.5</v>
      </c>
      <c r="I6" s="14">
        <f>SUMIFS($F:$F,$A:$A,I$3,$B:$B,I$4,$C:$C,I$5)</f>
        <v>5.55</v>
      </c>
      <c r="J6" s="14">
        <f>SUMIFS($F:$F,$A:$A,J$3,$B:$B,J$4,$C:$C,J$5)</f>
        <v>4.5</v>
      </c>
      <c r="K6" s="29">
        <f>SUMIFS($F:$F,$A:$A,K$3,$B:$B,K$4,$C:$C,K$5)</f>
        <v>3.45</v>
      </c>
      <c r="P6" t="s">
        <v>447</v>
      </c>
      <c r="Q6">
        <f>VLOOKUP($Q$1,main!$A:$E,5,0)</f>
        <v>233.52</v>
      </c>
      <c r="R6">
        <f>Q6-$E$6</f>
        <v>-8.9299999999999784</v>
      </c>
      <c r="S6" s="13">
        <f>R6/$E$6</f>
        <v>-3.6832336564239961E-2</v>
      </c>
      <c r="T6" s="16">
        <f>SUMIFS($R:$R,$M:$M,T$3,$N:$N,T$4,$O:$O,T$5)</f>
        <v>0.35</v>
      </c>
      <c r="U6" s="14">
        <f t="shared" ref="U6:W6" si="1">SUMIFS($R:$R,$M:$M,U$3,$N:$N,U$4,$O:$O,U$5)</f>
        <v>12.75</v>
      </c>
      <c r="V6" s="14">
        <f t="shared" si="1"/>
        <v>10.9</v>
      </c>
      <c r="W6" s="29">
        <f t="shared" si="1"/>
        <v>8.4</v>
      </c>
      <c r="AA6" s="21">
        <f>(U6-I6)*AA5</f>
        <v>-7.2</v>
      </c>
      <c r="AB6" s="21">
        <f>(V6-J6)*AB5</f>
        <v>-12.8</v>
      </c>
      <c r="AC6" s="21">
        <f>(W6-K6)*AC5</f>
        <v>19.8</v>
      </c>
      <c r="AD6" s="21">
        <f>AA6+AB6+AC6</f>
        <v>-0.19999999999999929</v>
      </c>
    </row>
    <row r="7" spans="1:30" x14ac:dyDescent="0.3">
      <c r="D7" t="s">
        <v>448</v>
      </c>
      <c r="E7">
        <f>VLOOKUP($E$1,main!$A:$E,3,0)</f>
        <v>251.38</v>
      </c>
      <c r="H7" s="26">
        <f>SUMIFS($I:$I,$A:$A,H$3,$B:$B,H$4,$C:$C,H$5)</f>
        <v>1.66</v>
      </c>
      <c r="I7" s="24">
        <f>SUMIFS($I:$I,$A:$A,I$3,$B:$B,I$4,$C:$C,I$5)</f>
        <v>14</v>
      </c>
      <c r="J7" s="24">
        <f>SUMIFS($I:$I,$A:$A,J$3,$B:$B,J$4,$C:$C,J$5)</f>
        <v>12.5</v>
      </c>
      <c r="K7" s="20">
        <f>SUMIFS($I:$I,$A:$A,K$3,$B:$B,K$4,$C:$C,K$5)</f>
        <v>11.15</v>
      </c>
      <c r="P7" t="s">
        <v>448</v>
      </c>
      <c r="Q7">
        <f>VLOOKUP($Q$1,main!$A:$E,3,0)</f>
        <v>237.55</v>
      </c>
      <c r="R7">
        <f>Q7-$E$6</f>
        <v>-4.8999999999999773</v>
      </c>
      <c r="S7" s="13">
        <f t="shared" ref="S7:S8" si="2">R7/$E$6</f>
        <v>-2.0210352650030843E-2</v>
      </c>
      <c r="T7" s="26">
        <f>SUMIFS($U:$U,$M:$M,T$3,$N:$N,T$4,$O:$O,T$5)</f>
        <v>0.5</v>
      </c>
      <c r="U7" s="24">
        <f t="shared" ref="U7:W7" si="3">SUMIFS($U:$U,$M:$M,U$3,$N:$N,U$4,$O:$O,U$5)</f>
        <v>25.6</v>
      </c>
      <c r="V7" s="24">
        <f t="shared" si="3"/>
        <v>23.65</v>
      </c>
      <c r="W7" s="20">
        <f t="shared" si="3"/>
        <v>21.5</v>
      </c>
    </row>
    <row r="8" spans="1:30" x14ac:dyDescent="0.3">
      <c r="D8" t="s">
        <v>449</v>
      </c>
      <c r="E8">
        <f>VLOOKUP($E$1,main!$A:$E,4,0)</f>
        <v>233.89</v>
      </c>
      <c r="H8" s="18">
        <f>SUMIFS($J:$J,$A:$A,H$3,$B:$B,H$4,$C:$C,H$5)</f>
        <v>0.42</v>
      </c>
      <c r="I8" s="15">
        <f>SUMIFS($J:$J,$A:$A,I$3,$B:$B,I$4,$C:$C,I$5)</f>
        <v>1.19</v>
      </c>
      <c r="J8" s="15">
        <f>SUMIFS($J:$J,$A:$A,J$3,$B:$B,J$4,$C:$C,J$5)</f>
        <v>0.86</v>
      </c>
      <c r="K8" s="28">
        <f>SUMIFS($J:$J,$A:$A,K$3,$B:$B,K$4,$C:$C,K$5)</f>
        <v>0.63</v>
      </c>
      <c r="P8" t="s">
        <v>449</v>
      </c>
      <c r="Q8">
        <f>VLOOKUP($Q$1,main!$A:$E,4,0)</f>
        <v>218.66</v>
      </c>
      <c r="R8">
        <f>Q8-$E$6</f>
        <v>-23.789999999999992</v>
      </c>
      <c r="S8" s="13">
        <f t="shared" si="2"/>
        <v>-9.8123324396782813E-2</v>
      </c>
      <c r="T8" s="18">
        <f>SUMIFS($V:$V,$M:$M,T$3,$N:$N,T$4,$O:$O,T$5)</f>
        <v>0.15</v>
      </c>
      <c r="U8" s="15">
        <f t="shared" ref="U8:W8" si="4">SUMIFS($V:$V,$M:$M,U$3,$N:$N,U$4,$O:$O,U$5)</f>
        <v>8.25</v>
      </c>
      <c r="V8" s="15">
        <f t="shared" si="4"/>
        <v>6.7</v>
      </c>
      <c r="W8" s="28">
        <f t="shared" si="4"/>
        <v>5.0999999999999996</v>
      </c>
    </row>
    <row r="10" spans="1:30" ht="20.100000000000001" customHeight="1" x14ac:dyDescent="0.3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 t="s">
        <v>5</v>
      </c>
      <c r="V10" s="1" t="s">
        <v>6</v>
      </c>
      <c r="W10" s="1" t="s">
        <v>7</v>
      </c>
      <c r="Y10" s="4" t="s">
        <v>445</v>
      </c>
      <c r="Z10" s="8" t="s">
        <v>451</v>
      </c>
      <c r="AA10" s="4" t="s">
        <v>450</v>
      </c>
      <c r="AC10" t="s">
        <v>455</v>
      </c>
      <c r="AD10" t="s">
        <v>456</v>
      </c>
    </row>
    <row r="11" spans="1:30" x14ac:dyDescent="0.3">
      <c r="A11" t="str">
        <f>IF(ISERROR(SEARCH("C",E11)),"P","C")</f>
        <v>C</v>
      </c>
      <c r="B11">
        <f>VALUE(MID(E11, FIND(A11,E11)+2, 6))</f>
        <v>201108</v>
      </c>
      <c r="C11">
        <f>VALUE(RIGHT(E11,5))</f>
        <v>237.5</v>
      </c>
      <c r="D11" s="2" t="s">
        <v>8</v>
      </c>
      <c r="E11" s="2" t="s">
        <v>9</v>
      </c>
      <c r="F11" s="3">
        <v>7.35</v>
      </c>
      <c r="G11" s="3">
        <v>-7.2</v>
      </c>
      <c r="H11" s="3">
        <v>10.050000000000001</v>
      </c>
      <c r="I11" s="3">
        <v>14.2</v>
      </c>
      <c r="J11" s="3">
        <v>4.5999999999999996</v>
      </c>
      <c r="K11" s="3">
        <v>44</v>
      </c>
      <c r="M11" t="str">
        <f>IF(ISERROR(SEARCH("C",Q11)),"P","C")</f>
        <v>C</v>
      </c>
      <c r="N11">
        <f>VALUE(MID(Q11, FIND(M11,Q11)+2, 6))</f>
        <v>201108</v>
      </c>
      <c r="O11">
        <f>VALUE(RIGHT(Q11,5))</f>
        <v>227.5</v>
      </c>
      <c r="P11" s="2" t="s">
        <v>389</v>
      </c>
      <c r="Q11" s="2" t="s">
        <v>390</v>
      </c>
      <c r="R11" s="3">
        <v>8.85</v>
      </c>
      <c r="S11" s="3">
        <v>-6.35</v>
      </c>
      <c r="T11" s="3">
        <v>9.8000000000000007</v>
      </c>
      <c r="U11" s="3">
        <v>11.45</v>
      </c>
      <c r="V11" s="3">
        <v>4.7</v>
      </c>
      <c r="W11" s="3">
        <v>63</v>
      </c>
      <c r="Y11" t="e">
        <f t="shared" ref="Y11:Y74" si="5">VLOOKUP($P11,$D:$K,3,0)</f>
        <v>#N/A</v>
      </c>
      <c r="Z11" s="7" t="e">
        <f>R11-Y11</f>
        <v>#N/A</v>
      </c>
      <c r="AA11" s="6" t="e">
        <f>U11-Y11</f>
        <v>#N/A</v>
      </c>
      <c r="AC11" t="e">
        <f t="shared" ref="AC11:AC74" si="6">VLOOKUP($P11,$D:$K,8,0)</f>
        <v>#N/A</v>
      </c>
      <c r="AD11" s="6" t="e">
        <f>W11-AC11</f>
        <v>#N/A</v>
      </c>
    </row>
    <row r="12" spans="1:30" x14ac:dyDescent="0.3">
      <c r="A12" t="str">
        <f t="shared" ref="A12:A75" si="7">IF(ISERROR(SEARCH("C",E12)),"P","C")</f>
        <v>C</v>
      </c>
      <c r="B12">
        <f t="shared" ref="B12:B75" si="8">VALUE(MID(E12, FIND(A12,E12)+2, 6))</f>
        <v>201108</v>
      </c>
      <c r="C12">
        <f t="shared" ref="C12:C75" si="9">VALUE(RIGHT(E12,5))</f>
        <v>240</v>
      </c>
      <c r="D12" s="2" t="s">
        <v>10</v>
      </c>
      <c r="E12" s="2" t="s">
        <v>11</v>
      </c>
      <c r="F12" s="3">
        <v>5.65</v>
      </c>
      <c r="G12" s="3">
        <v>-6.5</v>
      </c>
      <c r="H12" s="3">
        <v>7.4</v>
      </c>
      <c r="I12" s="3">
        <v>12.5</v>
      </c>
      <c r="J12" s="3">
        <v>3.55</v>
      </c>
      <c r="K12" s="3">
        <v>42</v>
      </c>
      <c r="M12" t="str">
        <f t="shared" ref="M12:M75" si="10">IF(ISERROR(SEARCH("C",Q12)),"P","C")</f>
        <v>C</v>
      </c>
      <c r="N12">
        <f t="shared" ref="N12:N75" si="11">VALUE(MID(Q12, FIND(M12,Q12)+2, 6))</f>
        <v>201108</v>
      </c>
      <c r="O12">
        <f t="shared" ref="O12:O75" si="12">VALUE(RIGHT(Q12,5))</f>
        <v>230</v>
      </c>
      <c r="P12" s="2" t="s">
        <v>391</v>
      </c>
      <c r="Q12" s="2" t="s">
        <v>392</v>
      </c>
      <c r="R12" s="3">
        <v>7.15</v>
      </c>
      <c r="S12" s="3">
        <v>-5.75</v>
      </c>
      <c r="T12" s="3">
        <v>8</v>
      </c>
      <c r="U12" s="3">
        <v>9.6</v>
      </c>
      <c r="V12" s="3">
        <v>3.8</v>
      </c>
      <c r="W12" s="3">
        <v>61</v>
      </c>
      <c r="Y12" t="e">
        <f t="shared" si="5"/>
        <v>#N/A</v>
      </c>
      <c r="Z12" t="e">
        <f t="shared" ref="Z12:Z75" si="13">R12-Y12</f>
        <v>#N/A</v>
      </c>
      <c r="AA12" t="e">
        <f t="shared" ref="AA12:AA75" si="14">U12-Y12</f>
        <v>#N/A</v>
      </c>
      <c r="AC12" t="e">
        <f t="shared" si="6"/>
        <v>#N/A</v>
      </c>
      <c r="AD12" t="e">
        <f t="shared" ref="AD12:AD75" si="15">W12-AC12</f>
        <v>#N/A</v>
      </c>
    </row>
    <row r="13" spans="1:30" x14ac:dyDescent="0.3">
      <c r="A13" t="str">
        <f t="shared" si="7"/>
        <v>C</v>
      </c>
      <c r="B13">
        <f t="shared" si="8"/>
        <v>201108</v>
      </c>
      <c r="C13">
        <f t="shared" si="9"/>
        <v>242.5</v>
      </c>
      <c r="D13" s="2" t="s">
        <v>12</v>
      </c>
      <c r="E13" s="2" t="s">
        <v>13</v>
      </c>
      <c r="F13" s="3">
        <v>4.05</v>
      </c>
      <c r="G13" s="3">
        <v>-5.8</v>
      </c>
      <c r="H13" s="3">
        <v>6.15</v>
      </c>
      <c r="I13" s="3">
        <v>10.15</v>
      </c>
      <c r="J13" s="3">
        <v>2.8</v>
      </c>
      <c r="K13" s="3">
        <v>39.5</v>
      </c>
      <c r="M13" t="str">
        <f t="shared" si="10"/>
        <v>C</v>
      </c>
      <c r="N13">
        <f t="shared" si="11"/>
        <v>201108</v>
      </c>
      <c r="O13">
        <f t="shared" si="12"/>
        <v>232.5</v>
      </c>
      <c r="P13" s="2" t="s">
        <v>393</v>
      </c>
      <c r="Q13" s="2" t="s">
        <v>394</v>
      </c>
      <c r="R13" s="3">
        <v>5.75</v>
      </c>
      <c r="S13" s="3">
        <v>-4.9000000000000004</v>
      </c>
      <c r="T13" s="3">
        <v>8.65</v>
      </c>
      <c r="U13" s="3">
        <v>8.65</v>
      </c>
      <c r="V13" s="3">
        <v>3.05</v>
      </c>
      <c r="W13" s="3">
        <v>61.5</v>
      </c>
      <c r="Y13" t="e">
        <f t="shared" si="5"/>
        <v>#N/A</v>
      </c>
      <c r="Z13" t="e">
        <f t="shared" si="13"/>
        <v>#N/A</v>
      </c>
      <c r="AA13" t="e">
        <f t="shared" si="14"/>
        <v>#N/A</v>
      </c>
      <c r="AC13" t="e">
        <f t="shared" si="6"/>
        <v>#N/A</v>
      </c>
      <c r="AD13" t="e">
        <f t="shared" si="15"/>
        <v>#N/A</v>
      </c>
    </row>
    <row r="14" spans="1:30" x14ac:dyDescent="0.3">
      <c r="A14" t="str">
        <f t="shared" si="7"/>
        <v>C</v>
      </c>
      <c r="B14">
        <f t="shared" si="8"/>
        <v>201108</v>
      </c>
      <c r="C14">
        <f t="shared" si="9"/>
        <v>245</v>
      </c>
      <c r="D14" s="2" t="s">
        <v>14</v>
      </c>
      <c r="E14" s="2" t="s">
        <v>15</v>
      </c>
      <c r="F14" s="3">
        <v>3.4</v>
      </c>
      <c r="G14" s="3">
        <v>-4.3499999999999996</v>
      </c>
      <c r="H14" s="3">
        <v>5.8</v>
      </c>
      <c r="I14" s="3">
        <v>8.4</v>
      </c>
      <c r="J14" s="3">
        <v>2.06</v>
      </c>
      <c r="K14" s="3">
        <v>44.3</v>
      </c>
      <c r="M14" t="str">
        <f t="shared" si="10"/>
        <v>C</v>
      </c>
      <c r="N14">
        <f t="shared" si="11"/>
        <v>201108</v>
      </c>
      <c r="O14">
        <f t="shared" si="12"/>
        <v>235</v>
      </c>
      <c r="P14" s="2" t="s">
        <v>395</v>
      </c>
      <c r="Q14" s="2" t="s">
        <v>396</v>
      </c>
      <c r="R14" s="3">
        <v>4.7</v>
      </c>
      <c r="S14" s="3">
        <v>-3.9</v>
      </c>
      <c r="T14" s="3">
        <v>4.5999999999999996</v>
      </c>
      <c r="U14" s="3">
        <v>7.6</v>
      </c>
      <c r="V14" s="3">
        <v>2.48</v>
      </c>
      <c r="W14" s="3">
        <v>63.5</v>
      </c>
      <c r="Y14" t="e">
        <f t="shared" si="5"/>
        <v>#N/A</v>
      </c>
      <c r="Z14" t="e">
        <f t="shared" si="13"/>
        <v>#N/A</v>
      </c>
      <c r="AA14" t="e">
        <f t="shared" si="14"/>
        <v>#N/A</v>
      </c>
      <c r="AC14" t="e">
        <f t="shared" si="6"/>
        <v>#N/A</v>
      </c>
      <c r="AD14" t="e">
        <f t="shared" si="15"/>
        <v>#N/A</v>
      </c>
    </row>
    <row r="15" spans="1:30" x14ac:dyDescent="0.3">
      <c r="A15" t="str">
        <f t="shared" si="7"/>
        <v>C</v>
      </c>
      <c r="B15">
        <f t="shared" si="8"/>
        <v>201108</v>
      </c>
      <c r="C15">
        <f t="shared" si="9"/>
        <v>247.5</v>
      </c>
      <c r="D15" s="2" t="s">
        <v>16</v>
      </c>
      <c r="E15" s="2" t="s">
        <v>17</v>
      </c>
      <c r="F15" s="3">
        <v>2.5</v>
      </c>
      <c r="G15" s="3">
        <v>-4.4000000000000004</v>
      </c>
      <c r="H15" s="3">
        <v>4.55</v>
      </c>
      <c r="I15" s="3">
        <v>6.5</v>
      </c>
      <c r="J15" s="3">
        <v>1.53</v>
      </c>
      <c r="K15" s="3">
        <v>44.8</v>
      </c>
      <c r="M15" t="str">
        <f t="shared" si="10"/>
        <v>C</v>
      </c>
      <c r="N15">
        <f t="shared" si="11"/>
        <v>201108</v>
      </c>
      <c r="O15">
        <f t="shared" si="12"/>
        <v>237.5</v>
      </c>
      <c r="P15" s="2" t="s">
        <v>8</v>
      </c>
      <c r="Q15" s="2" t="s">
        <v>9</v>
      </c>
      <c r="R15" s="3">
        <v>4</v>
      </c>
      <c r="S15" s="3">
        <v>-3.35</v>
      </c>
      <c r="T15" s="3">
        <v>4.6500000000000004</v>
      </c>
      <c r="U15" s="3">
        <v>5.15</v>
      </c>
      <c r="V15" s="3">
        <v>1.95</v>
      </c>
      <c r="W15" s="3">
        <v>67</v>
      </c>
      <c r="Y15">
        <f t="shared" si="5"/>
        <v>7.35</v>
      </c>
      <c r="Z15">
        <f t="shared" si="13"/>
        <v>-3.3499999999999996</v>
      </c>
      <c r="AA15">
        <f t="shared" si="14"/>
        <v>-2.1999999999999993</v>
      </c>
      <c r="AC15">
        <f t="shared" si="6"/>
        <v>44</v>
      </c>
      <c r="AD15">
        <f t="shared" si="15"/>
        <v>23</v>
      </c>
    </row>
    <row r="16" spans="1:30" x14ac:dyDescent="0.3">
      <c r="A16" t="str">
        <f t="shared" si="7"/>
        <v>C</v>
      </c>
      <c r="B16">
        <f t="shared" si="8"/>
        <v>201108</v>
      </c>
      <c r="C16">
        <f t="shared" si="9"/>
        <v>250</v>
      </c>
      <c r="D16" s="2" t="s">
        <v>18</v>
      </c>
      <c r="E16" s="2" t="s">
        <v>19</v>
      </c>
      <c r="F16" s="3">
        <v>1.58</v>
      </c>
      <c r="G16" s="3">
        <v>-3.62</v>
      </c>
      <c r="H16" s="3">
        <v>4.3</v>
      </c>
      <c r="I16" s="3">
        <v>4.8499999999999996</v>
      </c>
      <c r="J16" s="3">
        <v>1.2</v>
      </c>
      <c r="K16" s="3">
        <v>42.3</v>
      </c>
      <c r="M16" t="str">
        <f t="shared" si="10"/>
        <v>C</v>
      </c>
      <c r="N16">
        <f t="shared" si="11"/>
        <v>201108</v>
      </c>
      <c r="O16">
        <f t="shared" si="12"/>
        <v>240</v>
      </c>
      <c r="P16" s="2" t="s">
        <v>10</v>
      </c>
      <c r="Q16" s="2" t="s">
        <v>11</v>
      </c>
      <c r="R16" s="3">
        <v>2.99</v>
      </c>
      <c r="S16" s="3">
        <v>-2.66</v>
      </c>
      <c r="T16" s="3">
        <v>3</v>
      </c>
      <c r="U16" s="3">
        <v>4</v>
      </c>
      <c r="V16" s="3">
        <v>1.41</v>
      </c>
      <c r="W16" s="3">
        <v>66</v>
      </c>
      <c r="Y16">
        <f t="shared" si="5"/>
        <v>5.65</v>
      </c>
      <c r="Z16">
        <f t="shared" si="13"/>
        <v>-2.66</v>
      </c>
      <c r="AA16">
        <f t="shared" si="14"/>
        <v>-1.6500000000000004</v>
      </c>
      <c r="AC16">
        <f t="shared" si="6"/>
        <v>42</v>
      </c>
      <c r="AD16">
        <f t="shared" si="15"/>
        <v>24</v>
      </c>
    </row>
    <row r="17" spans="1:30" x14ac:dyDescent="0.3">
      <c r="A17" t="str">
        <f t="shared" si="7"/>
        <v>C</v>
      </c>
      <c r="B17">
        <f t="shared" si="8"/>
        <v>201108</v>
      </c>
      <c r="C17">
        <f t="shared" si="9"/>
        <v>252.5</v>
      </c>
      <c r="D17" s="2" t="s">
        <v>20</v>
      </c>
      <c r="E17" s="2" t="s">
        <v>21</v>
      </c>
      <c r="F17" s="3">
        <v>1.1499999999999999</v>
      </c>
      <c r="G17" s="3">
        <v>-2.65</v>
      </c>
      <c r="H17" s="3">
        <v>3</v>
      </c>
      <c r="I17" s="3">
        <v>3.55</v>
      </c>
      <c r="J17" s="3">
        <v>0.83</v>
      </c>
      <c r="K17" s="3">
        <v>43.1</v>
      </c>
      <c r="M17" t="str">
        <f t="shared" si="10"/>
        <v>C</v>
      </c>
      <c r="N17">
        <f t="shared" si="11"/>
        <v>201108</v>
      </c>
      <c r="O17">
        <f t="shared" si="12"/>
        <v>242.5</v>
      </c>
      <c r="P17" s="2" t="s">
        <v>12</v>
      </c>
      <c r="Q17" s="2" t="s">
        <v>13</v>
      </c>
      <c r="R17" s="3">
        <v>2.42</v>
      </c>
      <c r="S17" s="3">
        <v>-1.63</v>
      </c>
      <c r="T17" s="3">
        <v>2.0499999999999998</v>
      </c>
      <c r="U17" s="3">
        <v>3.1</v>
      </c>
      <c r="V17" s="3">
        <v>0.95</v>
      </c>
      <c r="W17" s="3">
        <v>67.5</v>
      </c>
      <c r="Y17">
        <f t="shared" si="5"/>
        <v>4.05</v>
      </c>
      <c r="Z17">
        <f t="shared" si="13"/>
        <v>-1.63</v>
      </c>
      <c r="AA17">
        <f t="shared" si="14"/>
        <v>-0.94999999999999973</v>
      </c>
      <c r="AC17">
        <f t="shared" si="6"/>
        <v>39.5</v>
      </c>
      <c r="AD17">
        <f t="shared" si="15"/>
        <v>28</v>
      </c>
    </row>
    <row r="18" spans="1:30" x14ac:dyDescent="0.3">
      <c r="A18" t="str">
        <f t="shared" si="7"/>
        <v>C</v>
      </c>
      <c r="B18">
        <f t="shared" si="8"/>
        <v>201108</v>
      </c>
      <c r="C18">
        <f t="shared" si="9"/>
        <v>255</v>
      </c>
      <c r="D18" s="2" t="s">
        <v>22</v>
      </c>
      <c r="E18" s="2" t="s">
        <v>23</v>
      </c>
      <c r="F18" s="3">
        <v>0.75</v>
      </c>
      <c r="G18" s="3">
        <v>-2.16</v>
      </c>
      <c r="H18" s="3">
        <v>2</v>
      </c>
      <c r="I18" s="3">
        <v>2.4900000000000002</v>
      </c>
      <c r="J18" s="3">
        <v>0.65</v>
      </c>
      <c r="K18" s="3">
        <v>42.9</v>
      </c>
      <c r="M18" t="str">
        <f t="shared" si="10"/>
        <v>C</v>
      </c>
      <c r="N18">
        <f t="shared" si="11"/>
        <v>201108</v>
      </c>
      <c r="O18">
        <f t="shared" si="12"/>
        <v>245</v>
      </c>
      <c r="P18" s="2" t="s">
        <v>14</v>
      </c>
      <c r="Q18" s="2" t="s">
        <v>15</v>
      </c>
      <c r="R18" s="3">
        <v>1.84</v>
      </c>
      <c r="S18" s="3">
        <v>-1.56</v>
      </c>
      <c r="T18" s="3">
        <v>1.1000000000000001</v>
      </c>
      <c r="U18" s="3">
        <v>2.41</v>
      </c>
      <c r="V18" s="3">
        <v>0.56999999999999995</v>
      </c>
      <c r="W18" s="3">
        <v>67.8</v>
      </c>
      <c r="Y18">
        <f t="shared" si="5"/>
        <v>3.4</v>
      </c>
      <c r="Z18">
        <f t="shared" si="13"/>
        <v>-1.5599999999999998</v>
      </c>
      <c r="AA18">
        <f t="shared" si="14"/>
        <v>-0.98999999999999977</v>
      </c>
      <c r="AC18">
        <f t="shared" si="6"/>
        <v>44.3</v>
      </c>
      <c r="AD18">
        <f t="shared" si="15"/>
        <v>23.5</v>
      </c>
    </row>
    <row r="19" spans="1:30" x14ac:dyDescent="0.3">
      <c r="A19" t="str">
        <f t="shared" si="7"/>
        <v>C</v>
      </c>
      <c r="B19">
        <f t="shared" si="8"/>
        <v>201108</v>
      </c>
      <c r="C19">
        <f t="shared" si="9"/>
        <v>257.5</v>
      </c>
      <c r="D19" s="2" t="s">
        <v>24</v>
      </c>
      <c r="E19" s="2" t="s">
        <v>25</v>
      </c>
      <c r="F19" s="3">
        <v>0.5</v>
      </c>
      <c r="G19" s="3">
        <v>-1.47</v>
      </c>
      <c r="H19" s="3">
        <v>0.96</v>
      </c>
      <c r="I19" s="3">
        <v>1.66</v>
      </c>
      <c r="J19" s="3">
        <v>0.42</v>
      </c>
      <c r="K19" s="3">
        <v>43.6</v>
      </c>
      <c r="M19" t="str">
        <f t="shared" si="10"/>
        <v>C</v>
      </c>
      <c r="N19">
        <f t="shared" si="11"/>
        <v>201108</v>
      </c>
      <c r="O19">
        <f t="shared" si="12"/>
        <v>247.5</v>
      </c>
      <c r="P19" s="2" t="s">
        <v>16</v>
      </c>
      <c r="Q19" s="2" t="s">
        <v>17</v>
      </c>
      <c r="R19" s="3">
        <v>1.42</v>
      </c>
      <c r="S19" s="3">
        <v>-1.08</v>
      </c>
      <c r="T19" s="3">
        <v>1.1200000000000001</v>
      </c>
      <c r="U19" s="3">
        <v>1.84</v>
      </c>
      <c r="V19" s="3">
        <v>0.37</v>
      </c>
      <c r="W19" s="3">
        <v>68.5</v>
      </c>
      <c r="Y19">
        <f t="shared" si="5"/>
        <v>2.5</v>
      </c>
      <c r="Z19">
        <f t="shared" si="13"/>
        <v>-1.08</v>
      </c>
      <c r="AA19">
        <f t="shared" si="14"/>
        <v>-0.65999999999999992</v>
      </c>
      <c r="AC19">
        <f t="shared" si="6"/>
        <v>44.8</v>
      </c>
      <c r="AD19">
        <f t="shared" si="15"/>
        <v>23.700000000000003</v>
      </c>
    </row>
    <row r="20" spans="1:30" x14ac:dyDescent="0.3">
      <c r="A20" t="str">
        <f t="shared" si="7"/>
        <v>C</v>
      </c>
      <c r="B20">
        <f t="shared" si="8"/>
        <v>201108</v>
      </c>
      <c r="C20">
        <f t="shared" si="9"/>
        <v>260</v>
      </c>
      <c r="D20" s="2" t="s">
        <v>26</v>
      </c>
      <c r="E20" s="2" t="s">
        <v>27</v>
      </c>
      <c r="F20" s="3">
        <v>0.34</v>
      </c>
      <c r="G20" s="3">
        <v>-0.94</v>
      </c>
      <c r="H20" s="3">
        <v>0.83</v>
      </c>
      <c r="I20" s="3">
        <v>1.07</v>
      </c>
      <c r="J20" s="3">
        <v>0.28999999999999998</v>
      </c>
      <c r="K20" s="3">
        <v>44.3</v>
      </c>
      <c r="M20" t="str">
        <f t="shared" si="10"/>
        <v>C</v>
      </c>
      <c r="N20">
        <f t="shared" si="11"/>
        <v>201108</v>
      </c>
      <c r="O20">
        <f t="shared" si="12"/>
        <v>250</v>
      </c>
      <c r="P20" s="2" t="s">
        <v>18</v>
      </c>
      <c r="Q20" s="2" t="s">
        <v>19</v>
      </c>
      <c r="R20" s="3">
        <v>1.0900000000000001</v>
      </c>
      <c r="S20" s="3">
        <v>-0.49</v>
      </c>
      <c r="T20" s="3">
        <v>0.81</v>
      </c>
      <c r="U20" s="3">
        <v>1.37</v>
      </c>
      <c r="V20" s="3">
        <v>0.26</v>
      </c>
      <c r="W20" s="3">
        <v>69.5</v>
      </c>
      <c r="Y20">
        <f t="shared" si="5"/>
        <v>1.58</v>
      </c>
      <c r="Z20">
        <f t="shared" si="13"/>
        <v>-0.49</v>
      </c>
      <c r="AA20">
        <f t="shared" si="14"/>
        <v>-0.20999999999999996</v>
      </c>
      <c r="AC20">
        <f t="shared" si="6"/>
        <v>42.3</v>
      </c>
      <c r="AD20">
        <f t="shared" si="15"/>
        <v>27.200000000000003</v>
      </c>
    </row>
    <row r="21" spans="1:30" x14ac:dyDescent="0.3">
      <c r="A21" t="str">
        <f t="shared" si="7"/>
        <v>C</v>
      </c>
      <c r="B21">
        <f t="shared" si="8"/>
        <v>201108</v>
      </c>
      <c r="C21">
        <f t="shared" si="9"/>
        <v>262.5</v>
      </c>
      <c r="D21" s="2" t="s">
        <v>28</v>
      </c>
      <c r="E21" s="2" t="s">
        <v>29</v>
      </c>
      <c r="F21" s="3">
        <v>0.21</v>
      </c>
      <c r="G21" s="3">
        <v>-0.65</v>
      </c>
      <c r="H21" s="3">
        <v>0.5</v>
      </c>
      <c r="I21" s="3">
        <v>0.66</v>
      </c>
      <c r="J21" s="3">
        <v>0.19</v>
      </c>
      <c r="K21" s="3">
        <v>44.3</v>
      </c>
      <c r="M21" t="str">
        <f t="shared" si="10"/>
        <v>C</v>
      </c>
      <c r="N21">
        <f t="shared" si="11"/>
        <v>201108</v>
      </c>
      <c r="O21">
        <f t="shared" si="12"/>
        <v>252.5</v>
      </c>
      <c r="P21" s="2" t="s">
        <v>20</v>
      </c>
      <c r="Q21" s="2" t="s">
        <v>21</v>
      </c>
      <c r="R21" s="3">
        <v>0.8</v>
      </c>
      <c r="S21" s="3">
        <v>-0.35</v>
      </c>
      <c r="T21" s="3">
        <v>0.51</v>
      </c>
      <c r="U21" s="3">
        <v>1.02</v>
      </c>
      <c r="V21" s="3">
        <v>0.22</v>
      </c>
      <c r="W21" s="3">
        <v>69.8</v>
      </c>
      <c r="Y21">
        <f t="shared" si="5"/>
        <v>1.1499999999999999</v>
      </c>
      <c r="Z21">
        <f t="shared" si="13"/>
        <v>-0.34999999999999987</v>
      </c>
      <c r="AA21">
        <f t="shared" si="14"/>
        <v>-0.12999999999999989</v>
      </c>
      <c r="AC21">
        <f t="shared" si="6"/>
        <v>43.1</v>
      </c>
      <c r="AD21">
        <f t="shared" si="15"/>
        <v>26.699999999999996</v>
      </c>
    </row>
    <row r="22" spans="1:30" x14ac:dyDescent="0.3">
      <c r="A22" t="str">
        <f t="shared" si="7"/>
        <v>C</v>
      </c>
      <c r="B22">
        <f t="shared" si="8"/>
        <v>201108</v>
      </c>
      <c r="C22">
        <f t="shared" si="9"/>
        <v>265</v>
      </c>
      <c r="D22" s="2" t="s">
        <v>30</v>
      </c>
      <c r="E22" s="2" t="s">
        <v>31</v>
      </c>
      <c r="F22" s="3">
        <v>0.16</v>
      </c>
      <c r="G22" s="3">
        <v>-0.41</v>
      </c>
      <c r="H22" s="3">
        <v>0.3</v>
      </c>
      <c r="I22" s="3">
        <v>0.4</v>
      </c>
      <c r="J22" s="3">
        <v>0.12</v>
      </c>
      <c r="K22" s="3">
        <v>46.4</v>
      </c>
      <c r="M22" t="str">
        <f t="shared" si="10"/>
        <v>C</v>
      </c>
      <c r="N22">
        <f t="shared" si="11"/>
        <v>201108</v>
      </c>
      <c r="O22">
        <f t="shared" si="12"/>
        <v>255</v>
      </c>
      <c r="P22" s="2" t="s">
        <v>22</v>
      </c>
      <c r="Q22" s="2" t="s">
        <v>23</v>
      </c>
      <c r="R22" s="3">
        <v>0.54</v>
      </c>
      <c r="S22" s="3">
        <v>-0.21</v>
      </c>
      <c r="T22" s="3">
        <v>0.35</v>
      </c>
      <c r="U22" s="3">
        <v>0.71</v>
      </c>
      <c r="V22" s="3">
        <v>0.17</v>
      </c>
      <c r="W22" s="3">
        <v>68.400000000000006</v>
      </c>
      <c r="Y22">
        <f t="shared" si="5"/>
        <v>0.75</v>
      </c>
      <c r="Z22">
        <f t="shared" si="13"/>
        <v>-0.20999999999999996</v>
      </c>
      <c r="AA22">
        <f t="shared" si="14"/>
        <v>-4.0000000000000036E-2</v>
      </c>
      <c r="AC22">
        <f t="shared" si="6"/>
        <v>42.9</v>
      </c>
      <c r="AD22">
        <f t="shared" si="15"/>
        <v>25.500000000000007</v>
      </c>
    </row>
    <row r="23" spans="1:30" x14ac:dyDescent="0.3">
      <c r="A23" t="str">
        <f t="shared" si="7"/>
        <v>C</v>
      </c>
      <c r="B23">
        <f t="shared" si="8"/>
        <v>201108</v>
      </c>
      <c r="C23">
        <f t="shared" si="9"/>
        <v>267.5</v>
      </c>
      <c r="D23" s="2" t="s">
        <v>32</v>
      </c>
      <c r="E23" s="2" t="s">
        <v>33</v>
      </c>
      <c r="F23" s="3">
        <v>0.1</v>
      </c>
      <c r="G23" s="3">
        <v>-0.26</v>
      </c>
      <c r="H23" s="3">
        <v>0.17</v>
      </c>
      <c r="I23" s="3">
        <v>0.24</v>
      </c>
      <c r="J23" s="3">
        <v>0.08</v>
      </c>
      <c r="K23" s="3">
        <v>46.4</v>
      </c>
      <c r="M23" t="str">
        <f t="shared" si="10"/>
        <v>C</v>
      </c>
      <c r="N23">
        <f t="shared" si="11"/>
        <v>201108</v>
      </c>
      <c r="O23">
        <f t="shared" si="12"/>
        <v>257.5</v>
      </c>
      <c r="P23" s="2" t="s">
        <v>24</v>
      </c>
      <c r="Q23" s="2" t="s">
        <v>25</v>
      </c>
      <c r="R23" s="3">
        <v>0.35</v>
      </c>
      <c r="S23" s="3">
        <v>-0.15</v>
      </c>
      <c r="T23" s="3">
        <v>0.19</v>
      </c>
      <c r="U23" s="3">
        <v>0.5</v>
      </c>
      <c r="V23" s="3">
        <v>0.15</v>
      </c>
      <c r="W23" s="3">
        <v>67.8</v>
      </c>
      <c r="Y23">
        <f t="shared" si="5"/>
        <v>0.5</v>
      </c>
      <c r="Z23">
        <f t="shared" si="13"/>
        <v>-0.15000000000000002</v>
      </c>
      <c r="AA23">
        <f t="shared" si="14"/>
        <v>0</v>
      </c>
      <c r="AC23">
        <f t="shared" si="6"/>
        <v>43.6</v>
      </c>
      <c r="AD23">
        <f t="shared" si="15"/>
        <v>24.199999999999996</v>
      </c>
    </row>
    <row r="24" spans="1:30" x14ac:dyDescent="0.3">
      <c r="A24" t="str">
        <f t="shared" si="7"/>
        <v>C</v>
      </c>
      <c r="B24">
        <f t="shared" si="8"/>
        <v>201108</v>
      </c>
      <c r="C24">
        <f t="shared" si="9"/>
        <v>270</v>
      </c>
      <c r="D24" s="2" t="s">
        <v>34</v>
      </c>
      <c r="E24" s="2" t="s">
        <v>35</v>
      </c>
      <c r="F24" s="3">
        <v>7.0000000000000007E-2</v>
      </c>
      <c r="G24" s="3">
        <v>-0.13</v>
      </c>
      <c r="H24" s="3">
        <v>0.1</v>
      </c>
      <c r="I24" s="3">
        <v>0.14000000000000001</v>
      </c>
      <c r="J24" s="3">
        <v>0.06</v>
      </c>
      <c r="K24" s="3">
        <v>48.1</v>
      </c>
      <c r="M24" t="str">
        <f t="shared" si="10"/>
        <v>C</v>
      </c>
      <c r="N24">
        <f t="shared" si="11"/>
        <v>201108</v>
      </c>
      <c r="O24">
        <f t="shared" si="12"/>
        <v>260</v>
      </c>
      <c r="P24" s="2" t="s">
        <v>26</v>
      </c>
      <c r="Q24" s="2" t="s">
        <v>27</v>
      </c>
      <c r="R24" s="3">
        <v>0.2</v>
      </c>
      <c r="S24" s="3">
        <v>-0.14000000000000001</v>
      </c>
      <c r="T24" s="3">
        <v>0.1</v>
      </c>
      <c r="U24" s="3">
        <v>0.37</v>
      </c>
      <c r="V24" s="3">
        <v>0.1</v>
      </c>
      <c r="W24" s="3">
        <v>65.400000000000006</v>
      </c>
      <c r="Y24">
        <f t="shared" si="5"/>
        <v>0.34</v>
      </c>
      <c r="Z24">
        <f t="shared" si="13"/>
        <v>-0.14000000000000001</v>
      </c>
      <c r="AA24">
        <f t="shared" si="14"/>
        <v>2.9999999999999971E-2</v>
      </c>
      <c r="AC24">
        <f t="shared" si="6"/>
        <v>44.3</v>
      </c>
      <c r="AD24">
        <f t="shared" si="15"/>
        <v>21.100000000000009</v>
      </c>
    </row>
    <row r="25" spans="1:30" x14ac:dyDescent="0.3">
      <c r="A25" t="str">
        <f t="shared" si="7"/>
        <v>C</v>
      </c>
      <c r="B25">
        <f t="shared" si="8"/>
        <v>201108</v>
      </c>
      <c r="C25">
        <f t="shared" si="9"/>
        <v>272.5</v>
      </c>
      <c r="D25" s="2" t="s">
        <v>36</v>
      </c>
      <c r="E25" s="2" t="s">
        <v>37</v>
      </c>
      <c r="F25" s="3">
        <v>0.05</v>
      </c>
      <c r="G25" s="3">
        <v>-7.0000000000000007E-2</v>
      </c>
      <c r="H25" s="3">
        <v>7.0000000000000007E-2</v>
      </c>
      <c r="I25" s="3">
        <v>0.1</v>
      </c>
      <c r="J25" s="3">
        <v>0.04</v>
      </c>
      <c r="K25" s="3">
        <v>48.9</v>
      </c>
      <c r="M25" t="str">
        <f t="shared" si="10"/>
        <v>C</v>
      </c>
      <c r="N25">
        <f t="shared" si="11"/>
        <v>201108</v>
      </c>
      <c r="O25">
        <f t="shared" si="12"/>
        <v>262.5</v>
      </c>
      <c r="P25" s="2" t="s">
        <v>28</v>
      </c>
      <c r="Q25" s="2" t="s">
        <v>29</v>
      </c>
      <c r="R25" s="3">
        <v>0.12</v>
      </c>
      <c r="S25" s="3">
        <v>-0.09</v>
      </c>
      <c r="T25" s="3">
        <v>0.08</v>
      </c>
      <c r="U25" s="3">
        <v>0.27</v>
      </c>
      <c r="V25" s="3">
        <v>7.0000000000000007E-2</v>
      </c>
      <c r="W25" s="3">
        <v>64.3</v>
      </c>
      <c r="Y25">
        <f t="shared" si="5"/>
        <v>0.21</v>
      </c>
      <c r="Z25">
        <f t="shared" si="13"/>
        <v>-0.09</v>
      </c>
      <c r="AA25">
        <f t="shared" si="14"/>
        <v>6.0000000000000026E-2</v>
      </c>
      <c r="AC25">
        <f t="shared" si="6"/>
        <v>44.3</v>
      </c>
      <c r="AD25">
        <f t="shared" si="15"/>
        <v>20</v>
      </c>
    </row>
    <row r="26" spans="1:30" x14ac:dyDescent="0.3">
      <c r="A26" t="str">
        <f t="shared" si="7"/>
        <v>C</v>
      </c>
      <c r="B26">
        <f t="shared" si="8"/>
        <v>201108</v>
      </c>
      <c r="C26">
        <f t="shared" si="9"/>
        <v>275</v>
      </c>
      <c r="D26" s="2" t="s">
        <v>38</v>
      </c>
      <c r="E26" s="2" t="s">
        <v>39</v>
      </c>
      <c r="F26" s="3">
        <v>0.03</v>
      </c>
      <c r="G26" s="3">
        <v>-0.06</v>
      </c>
      <c r="H26" s="3">
        <v>0.05</v>
      </c>
      <c r="I26" s="3">
        <v>0.08</v>
      </c>
      <c r="J26" s="3">
        <v>0.03</v>
      </c>
      <c r="K26" s="3">
        <v>49.6</v>
      </c>
      <c r="M26" t="str">
        <f t="shared" si="10"/>
        <v>C</v>
      </c>
      <c r="N26">
        <f t="shared" si="11"/>
        <v>201108</v>
      </c>
      <c r="O26">
        <f t="shared" si="12"/>
        <v>265</v>
      </c>
      <c r="P26" s="2" t="s">
        <v>30</v>
      </c>
      <c r="Q26" s="2" t="s">
        <v>31</v>
      </c>
      <c r="R26" s="3">
        <v>7.0000000000000007E-2</v>
      </c>
      <c r="S26" s="3">
        <v>-0.09</v>
      </c>
      <c r="T26" s="3">
        <v>0.06</v>
      </c>
      <c r="U26" s="3">
        <v>0.19</v>
      </c>
      <c r="V26" s="3">
        <v>0.05</v>
      </c>
      <c r="W26" s="3">
        <v>63.9</v>
      </c>
      <c r="Y26">
        <f t="shared" si="5"/>
        <v>0.16</v>
      </c>
      <c r="Z26">
        <f t="shared" si="13"/>
        <v>-0.09</v>
      </c>
      <c r="AA26">
        <f t="shared" si="14"/>
        <v>0.03</v>
      </c>
      <c r="AC26">
        <f t="shared" si="6"/>
        <v>46.4</v>
      </c>
      <c r="AD26">
        <f t="shared" si="15"/>
        <v>17.5</v>
      </c>
    </row>
    <row r="27" spans="1:30" x14ac:dyDescent="0.3">
      <c r="A27" t="str">
        <f t="shared" si="7"/>
        <v>C</v>
      </c>
      <c r="B27">
        <f t="shared" si="8"/>
        <v>201108</v>
      </c>
      <c r="C27">
        <f t="shared" si="9"/>
        <v>277.5</v>
      </c>
      <c r="D27" s="2" t="s">
        <v>40</v>
      </c>
      <c r="E27" s="2" t="s">
        <v>41</v>
      </c>
      <c r="F27" s="3">
        <v>0.04</v>
      </c>
      <c r="G27" s="3">
        <v>-0.01</v>
      </c>
      <c r="H27" s="3">
        <v>0.03</v>
      </c>
      <c r="I27" s="3">
        <v>0.06</v>
      </c>
      <c r="J27" s="3">
        <v>0.02</v>
      </c>
      <c r="K27" s="3">
        <v>54.1</v>
      </c>
      <c r="M27" t="str">
        <f t="shared" si="10"/>
        <v>C</v>
      </c>
      <c r="N27">
        <f t="shared" si="11"/>
        <v>201108</v>
      </c>
      <c r="O27">
        <f t="shared" si="12"/>
        <v>267.5</v>
      </c>
      <c r="P27" s="2" t="s">
        <v>32</v>
      </c>
      <c r="Q27" s="2" t="s">
        <v>33</v>
      </c>
      <c r="R27" s="3">
        <v>0.05</v>
      </c>
      <c r="S27" s="3">
        <v>-0.05</v>
      </c>
      <c r="T27" s="3">
        <v>0.05</v>
      </c>
      <c r="U27" s="3">
        <v>0.15</v>
      </c>
      <c r="V27" s="3">
        <v>0.04</v>
      </c>
      <c r="W27" s="3">
        <v>64.599999999999994</v>
      </c>
      <c r="Y27">
        <f t="shared" si="5"/>
        <v>0.1</v>
      </c>
      <c r="Z27">
        <f t="shared" si="13"/>
        <v>-0.05</v>
      </c>
      <c r="AA27">
        <f t="shared" si="14"/>
        <v>4.9999999999999989E-2</v>
      </c>
      <c r="AC27">
        <f t="shared" si="6"/>
        <v>46.4</v>
      </c>
      <c r="AD27">
        <f t="shared" si="15"/>
        <v>18.199999999999996</v>
      </c>
    </row>
    <row r="28" spans="1:30" x14ac:dyDescent="0.3">
      <c r="A28" t="str">
        <f t="shared" si="7"/>
        <v>C</v>
      </c>
      <c r="B28">
        <f t="shared" si="8"/>
        <v>201108</v>
      </c>
      <c r="C28">
        <f t="shared" si="9"/>
        <v>280</v>
      </c>
      <c r="D28" s="2" t="s">
        <v>42</v>
      </c>
      <c r="E28" s="2" t="s">
        <v>43</v>
      </c>
      <c r="F28" s="3">
        <v>0.02</v>
      </c>
      <c r="G28" s="3">
        <v>-0.03</v>
      </c>
      <c r="H28" s="3">
        <v>0.02</v>
      </c>
      <c r="I28" s="3">
        <v>0.04</v>
      </c>
      <c r="J28" s="3">
        <v>0.01</v>
      </c>
      <c r="K28" s="3">
        <v>52.8</v>
      </c>
      <c r="M28" t="str">
        <f t="shared" si="10"/>
        <v>C</v>
      </c>
      <c r="N28">
        <f t="shared" si="11"/>
        <v>201108</v>
      </c>
      <c r="O28">
        <f t="shared" si="12"/>
        <v>270</v>
      </c>
      <c r="P28" s="2" t="s">
        <v>34</v>
      </c>
      <c r="Q28" s="2" t="s">
        <v>35</v>
      </c>
      <c r="R28" s="3">
        <v>0.04</v>
      </c>
      <c r="S28" s="3">
        <v>-0.03</v>
      </c>
      <c r="T28" s="3">
        <v>0.04</v>
      </c>
      <c r="U28" s="3">
        <v>0.11</v>
      </c>
      <c r="V28" s="3">
        <v>0.03</v>
      </c>
      <c r="W28" s="3">
        <v>67</v>
      </c>
      <c r="Y28">
        <f t="shared" si="5"/>
        <v>7.0000000000000007E-2</v>
      </c>
      <c r="Z28">
        <f t="shared" si="13"/>
        <v>-3.0000000000000006E-2</v>
      </c>
      <c r="AA28">
        <f t="shared" si="14"/>
        <v>3.9999999999999994E-2</v>
      </c>
      <c r="AC28">
        <f t="shared" si="6"/>
        <v>48.1</v>
      </c>
      <c r="AD28">
        <f t="shared" si="15"/>
        <v>18.899999999999999</v>
      </c>
    </row>
    <row r="29" spans="1:30" x14ac:dyDescent="0.3">
      <c r="A29" t="str">
        <f t="shared" si="7"/>
        <v>C</v>
      </c>
      <c r="B29">
        <f t="shared" si="8"/>
        <v>201108</v>
      </c>
      <c r="C29">
        <f t="shared" si="9"/>
        <v>282.5</v>
      </c>
      <c r="D29" s="2" t="s">
        <v>44</v>
      </c>
      <c r="E29" s="2" t="s">
        <v>45</v>
      </c>
      <c r="F29" s="3">
        <v>0.03</v>
      </c>
      <c r="G29" s="3">
        <v>-0.01</v>
      </c>
      <c r="H29" s="3">
        <v>0.02</v>
      </c>
      <c r="I29" s="3">
        <v>0.03</v>
      </c>
      <c r="J29" s="3">
        <v>0.01</v>
      </c>
      <c r="K29" s="3">
        <v>58.4</v>
      </c>
      <c r="M29" t="str">
        <f t="shared" si="10"/>
        <v>C</v>
      </c>
      <c r="N29">
        <f t="shared" si="11"/>
        <v>201108</v>
      </c>
      <c r="O29">
        <f t="shared" si="12"/>
        <v>272.5</v>
      </c>
      <c r="P29" s="2" t="s">
        <v>36</v>
      </c>
      <c r="Q29" s="2" t="s">
        <v>37</v>
      </c>
      <c r="R29" s="3">
        <v>0.03</v>
      </c>
      <c r="S29" s="3">
        <v>-0.02</v>
      </c>
      <c r="T29" s="3">
        <v>0.03</v>
      </c>
      <c r="U29" s="3">
        <v>0.08</v>
      </c>
      <c r="V29" s="3">
        <v>0.02</v>
      </c>
      <c r="W29" s="3">
        <v>68.400000000000006</v>
      </c>
      <c r="Y29">
        <f t="shared" si="5"/>
        <v>0.05</v>
      </c>
      <c r="Z29">
        <f t="shared" si="13"/>
        <v>-2.0000000000000004E-2</v>
      </c>
      <c r="AA29">
        <f t="shared" si="14"/>
        <v>0.03</v>
      </c>
      <c r="AC29">
        <f t="shared" si="6"/>
        <v>48.9</v>
      </c>
      <c r="AD29">
        <f t="shared" si="15"/>
        <v>19.500000000000007</v>
      </c>
    </row>
    <row r="30" spans="1:30" x14ac:dyDescent="0.3">
      <c r="A30" t="str">
        <f t="shared" si="7"/>
        <v>C</v>
      </c>
      <c r="B30">
        <f t="shared" si="8"/>
        <v>201108</v>
      </c>
      <c r="C30">
        <f t="shared" si="9"/>
        <v>285</v>
      </c>
      <c r="D30" s="2" t="s">
        <v>46</v>
      </c>
      <c r="E30" s="2" t="s">
        <v>47</v>
      </c>
      <c r="F30" s="3">
        <v>0.02</v>
      </c>
      <c r="G30" s="3">
        <v>-0.01</v>
      </c>
      <c r="H30" s="3">
        <v>0.01</v>
      </c>
      <c r="I30" s="3">
        <v>0.03</v>
      </c>
      <c r="J30" s="3">
        <v>0.01</v>
      </c>
      <c r="K30" s="3">
        <v>58.6</v>
      </c>
      <c r="M30" t="str">
        <f t="shared" si="10"/>
        <v>C</v>
      </c>
      <c r="N30">
        <f t="shared" si="11"/>
        <v>201108</v>
      </c>
      <c r="O30">
        <f t="shared" si="12"/>
        <v>275</v>
      </c>
      <c r="P30" s="2" t="s">
        <v>38</v>
      </c>
      <c r="Q30" s="2" t="s">
        <v>39</v>
      </c>
      <c r="R30" s="3">
        <v>0.01</v>
      </c>
      <c r="S30" s="3">
        <v>-0.02</v>
      </c>
      <c r="T30" s="3">
        <v>0.02</v>
      </c>
      <c r="U30" s="3">
        <v>0.06</v>
      </c>
      <c r="V30" s="3">
        <v>0.01</v>
      </c>
      <c r="W30" s="3">
        <v>64.3</v>
      </c>
      <c r="Y30">
        <f t="shared" si="5"/>
        <v>0.03</v>
      </c>
      <c r="Z30">
        <f t="shared" si="13"/>
        <v>-1.9999999999999997E-2</v>
      </c>
      <c r="AA30">
        <f t="shared" si="14"/>
        <v>0.03</v>
      </c>
      <c r="AC30">
        <f t="shared" si="6"/>
        <v>49.6</v>
      </c>
      <c r="AD30">
        <f t="shared" si="15"/>
        <v>14.699999999999996</v>
      </c>
    </row>
    <row r="31" spans="1:30" x14ac:dyDescent="0.3">
      <c r="A31" t="str">
        <f t="shared" si="7"/>
        <v>C</v>
      </c>
      <c r="B31">
        <f t="shared" si="8"/>
        <v>201108</v>
      </c>
      <c r="C31">
        <f t="shared" si="9"/>
        <v>287.5</v>
      </c>
      <c r="D31" s="2" t="s">
        <v>48</v>
      </c>
      <c r="E31" s="2" t="s">
        <v>49</v>
      </c>
      <c r="F31" s="3">
        <v>0.02</v>
      </c>
      <c r="G31" s="3">
        <v>-0.01</v>
      </c>
      <c r="H31" s="3">
        <v>0.02</v>
      </c>
      <c r="I31" s="3">
        <v>0.03</v>
      </c>
      <c r="J31" s="3">
        <v>0.01</v>
      </c>
      <c r="K31" s="3">
        <v>61.5</v>
      </c>
      <c r="M31" t="str">
        <f t="shared" si="10"/>
        <v>C</v>
      </c>
      <c r="N31">
        <f t="shared" si="11"/>
        <v>201108</v>
      </c>
      <c r="O31">
        <f t="shared" si="12"/>
        <v>277.5</v>
      </c>
      <c r="P31" s="2" t="s">
        <v>40</v>
      </c>
      <c r="Q31" s="2" t="s">
        <v>41</v>
      </c>
      <c r="R31" s="3">
        <v>0.01</v>
      </c>
      <c r="S31" s="3">
        <v>-0.03</v>
      </c>
      <c r="T31" s="3">
        <v>0.02</v>
      </c>
      <c r="U31" s="3">
        <v>0.05</v>
      </c>
      <c r="V31" s="3">
        <v>0.01</v>
      </c>
      <c r="W31" s="3">
        <v>67.400000000000006</v>
      </c>
      <c r="Y31">
        <f t="shared" si="5"/>
        <v>0.04</v>
      </c>
      <c r="Z31">
        <f t="shared" si="13"/>
        <v>-0.03</v>
      </c>
      <c r="AA31">
        <f t="shared" si="14"/>
        <v>1.0000000000000002E-2</v>
      </c>
      <c r="AC31">
        <f t="shared" si="6"/>
        <v>54.1</v>
      </c>
      <c r="AD31">
        <f t="shared" si="15"/>
        <v>13.300000000000004</v>
      </c>
    </row>
    <row r="32" spans="1:30" x14ac:dyDescent="0.3">
      <c r="A32" t="str">
        <f t="shared" si="7"/>
        <v>C</v>
      </c>
      <c r="B32">
        <f t="shared" si="8"/>
        <v>201108</v>
      </c>
      <c r="C32">
        <f t="shared" si="9"/>
        <v>290</v>
      </c>
      <c r="D32" s="2" t="s">
        <v>50</v>
      </c>
      <c r="E32" s="2" t="s">
        <v>51</v>
      </c>
      <c r="F32" s="3">
        <v>0.01</v>
      </c>
      <c r="G32" s="3">
        <v>0</v>
      </c>
      <c r="H32" s="3">
        <v>0.01</v>
      </c>
      <c r="I32" s="3">
        <v>0.03</v>
      </c>
      <c r="J32" s="3">
        <v>0.01</v>
      </c>
      <c r="K32" s="3">
        <v>60.1</v>
      </c>
      <c r="M32" t="str">
        <f t="shared" si="10"/>
        <v>C</v>
      </c>
      <c r="N32">
        <f t="shared" si="11"/>
        <v>201108</v>
      </c>
      <c r="O32">
        <f t="shared" si="12"/>
        <v>280</v>
      </c>
      <c r="P32" s="2" t="s">
        <v>42</v>
      </c>
      <c r="Q32" s="2" t="s">
        <v>43</v>
      </c>
      <c r="R32" s="3">
        <v>0.01</v>
      </c>
      <c r="S32" s="3">
        <v>-0.01</v>
      </c>
      <c r="T32" s="3">
        <v>0.01</v>
      </c>
      <c r="U32" s="3">
        <v>0.04</v>
      </c>
      <c r="V32" s="3">
        <v>0.01</v>
      </c>
      <c r="W32" s="3">
        <v>70.599999999999994</v>
      </c>
      <c r="Y32">
        <f t="shared" si="5"/>
        <v>0.02</v>
      </c>
      <c r="Z32">
        <f t="shared" si="13"/>
        <v>-0.01</v>
      </c>
      <c r="AA32">
        <f t="shared" si="14"/>
        <v>0.02</v>
      </c>
      <c r="AC32">
        <f t="shared" si="6"/>
        <v>52.8</v>
      </c>
      <c r="AD32">
        <f t="shared" si="15"/>
        <v>17.799999999999997</v>
      </c>
    </row>
    <row r="33" spans="1:30" x14ac:dyDescent="0.3">
      <c r="A33" t="str">
        <f t="shared" si="7"/>
        <v>C</v>
      </c>
      <c r="B33">
        <f t="shared" si="8"/>
        <v>201108</v>
      </c>
      <c r="C33">
        <f t="shared" si="9"/>
        <v>292.5</v>
      </c>
      <c r="D33" s="2" t="s">
        <v>52</v>
      </c>
      <c r="E33" s="2" t="s">
        <v>53</v>
      </c>
      <c r="F33" s="3">
        <v>0.02</v>
      </c>
      <c r="G33" s="3">
        <v>0.01</v>
      </c>
      <c r="H33" s="3">
        <v>0.01</v>
      </c>
      <c r="I33" s="3">
        <v>0.02</v>
      </c>
      <c r="J33" s="3">
        <v>0.01</v>
      </c>
      <c r="K33" s="3">
        <v>67.2</v>
      </c>
      <c r="M33" t="str">
        <f t="shared" si="10"/>
        <v>C</v>
      </c>
      <c r="N33">
        <f t="shared" si="11"/>
        <v>201108</v>
      </c>
      <c r="O33">
        <f t="shared" si="12"/>
        <v>282.5</v>
      </c>
      <c r="P33" s="2" t="s">
        <v>44</v>
      </c>
      <c r="Q33" s="2" t="s">
        <v>45</v>
      </c>
      <c r="R33" s="3">
        <v>0.02</v>
      </c>
      <c r="S33" s="3">
        <v>-0.01</v>
      </c>
      <c r="T33" s="3">
        <v>0.01</v>
      </c>
      <c r="U33" s="3">
        <v>0.03</v>
      </c>
      <c r="V33" s="3">
        <v>0.01</v>
      </c>
      <c r="W33" s="3">
        <v>78.900000000000006</v>
      </c>
      <c r="Y33">
        <f t="shared" si="5"/>
        <v>0.03</v>
      </c>
      <c r="Z33">
        <f t="shared" si="13"/>
        <v>-9.9999999999999985E-3</v>
      </c>
      <c r="AA33">
        <f t="shared" si="14"/>
        <v>0</v>
      </c>
      <c r="AC33">
        <f t="shared" si="6"/>
        <v>58.4</v>
      </c>
      <c r="AD33">
        <f t="shared" si="15"/>
        <v>20.500000000000007</v>
      </c>
    </row>
    <row r="34" spans="1:30" x14ac:dyDescent="0.3">
      <c r="A34" t="str">
        <f t="shared" si="7"/>
        <v>C</v>
      </c>
      <c r="B34">
        <f t="shared" si="8"/>
        <v>201108</v>
      </c>
      <c r="C34">
        <f t="shared" si="9"/>
        <v>295</v>
      </c>
      <c r="D34" s="2" t="s">
        <v>54</v>
      </c>
      <c r="E34" s="2" t="s">
        <v>55</v>
      </c>
      <c r="F34" s="3">
        <v>0.02</v>
      </c>
      <c r="G34" s="3">
        <v>0.01</v>
      </c>
      <c r="H34" s="3">
        <v>0.01</v>
      </c>
      <c r="I34" s="3">
        <v>0.02</v>
      </c>
      <c r="J34" s="3">
        <v>0.01</v>
      </c>
      <c r="K34" s="3">
        <v>69.900000000000006</v>
      </c>
      <c r="M34" t="str">
        <f t="shared" si="10"/>
        <v>C</v>
      </c>
      <c r="N34">
        <f t="shared" si="11"/>
        <v>201108</v>
      </c>
      <c r="O34">
        <f t="shared" si="12"/>
        <v>285</v>
      </c>
      <c r="P34" s="2" t="s">
        <v>46</v>
      </c>
      <c r="Q34" s="2" t="s">
        <v>47</v>
      </c>
      <c r="R34" s="3">
        <v>0.01</v>
      </c>
      <c r="S34" s="3">
        <v>-0.01</v>
      </c>
      <c r="T34" s="3">
        <v>0.01</v>
      </c>
      <c r="U34" s="3">
        <v>0.03</v>
      </c>
      <c r="V34" s="3">
        <v>0.01</v>
      </c>
      <c r="W34" s="3">
        <v>76.7</v>
      </c>
      <c r="Y34">
        <f t="shared" si="5"/>
        <v>0.02</v>
      </c>
      <c r="Z34">
        <f t="shared" si="13"/>
        <v>-0.01</v>
      </c>
      <c r="AA34">
        <f t="shared" si="14"/>
        <v>9.9999999999999985E-3</v>
      </c>
      <c r="AC34">
        <f t="shared" si="6"/>
        <v>58.6</v>
      </c>
      <c r="AD34">
        <f t="shared" si="15"/>
        <v>18.100000000000001</v>
      </c>
    </row>
    <row r="35" spans="1:30" x14ac:dyDescent="0.3">
      <c r="A35" t="str">
        <f t="shared" si="7"/>
        <v>C</v>
      </c>
      <c r="B35">
        <f t="shared" si="8"/>
        <v>201108</v>
      </c>
      <c r="C35">
        <f t="shared" si="9"/>
        <v>297.5</v>
      </c>
      <c r="D35" s="2" t="s">
        <v>56</v>
      </c>
      <c r="E35" s="2" t="s">
        <v>57</v>
      </c>
      <c r="F35" s="3">
        <v>0.01</v>
      </c>
      <c r="G35" s="3">
        <v>0</v>
      </c>
      <c r="H35" s="3">
        <v>0.01</v>
      </c>
      <c r="I35" s="3">
        <v>0.02</v>
      </c>
      <c r="J35" s="3">
        <v>0.01</v>
      </c>
      <c r="K35" s="3">
        <v>67.8</v>
      </c>
      <c r="M35" t="str">
        <f t="shared" si="10"/>
        <v>C</v>
      </c>
      <c r="N35">
        <f t="shared" si="11"/>
        <v>201108</v>
      </c>
      <c r="O35">
        <f t="shared" si="12"/>
        <v>287.5</v>
      </c>
      <c r="P35" s="2" t="s">
        <v>48</v>
      </c>
      <c r="Q35" s="2" t="s">
        <v>49</v>
      </c>
      <c r="R35" s="3">
        <v>0.01</v>
      </c>
      <c r="S35" s="3">
        <v>-0.01</v>
      </c>
      <c r="T35" s="3">
        <v>0.01</v>
      </c>
      <c r="U35" s="3">
        <v>0.02</v>
      </c>
      <c r="V35" s="3">
        <v>0.01</v>
      </c>
      <c r="W35" s="3">
        <v>79.7</v>
      </c>
      <c r="Y35">
        <f t="shared" si="5"/>
        <v>0.02</v>
      </c>
      <c r="Z35">
        <f t="shared" si="13"/>
        <v>-0.01</v>
      </c>
      <c r="AA35">
        <f t="shared" si="14"/>
        <v>0</v>
      </c>
      <c r="AC35">
        <f t="shared" si="6"/>
        <v>61.5</v>
      </c>
      <c r="AD35">
        <f t="shared" si="15"/>
        <v>18.200000000000003</v>
      </c>
    </row>
    <row r="36" spans="1:30" x14ac:dyDescent="0.3">
      <c r="A36" t="str">
        <f t="shared" si="7"/>
        <v>C</v>
      </c>
      <c r="B36">
        <f t="shared" si="8"/>
        <v>201108</v>
      </c>
      <c r="C36">
        <f t="shared" si="9"/>
        <v>300</v>
      </c>
      <c r="D36" s="2" t="s">
        <v>58</v>
      </c>
      <c r="E36" s="2" t="s">
        <v>59</v>
      </c>
      <c r="F36" s="3">
        <v>0.01</v>
      </c>
      <c r="G36" s="3">
        <v>0</v>
      </c>
      <c r="H36" s="3">
        <v>0.01</v>
      </c>
      <c r="I36" s="3">
        <v>0.02</v>
      </c>
      <c r="J36" s="3">
        <v>0.01</v>
      </c>
      <c r="K36" s="3">
        <v>70.3</v>
      </c>
      <c r="M36" t="str">
        <f t="shared" si="10"/>
        <v>C</v>
      </c>
      <c r="N36">
        <f t="shared" si="11"/>
        <v>201108</v>
      </c>
      <c r="O36">
        <f t="shared" si="12"/>
        <v>290</v>
      </c>
      <c r="P36" s="2" t="s">
        <v>50</v>
      </c>
      <c r="Q36" s="2" t="s">
        <v>51</v>
      </c>
      <c r="R36" s="3">
        <v>0.01</v>
      </c>
      <c r="S36" s="3">
        <v>0</v>
      </c>
      <c r="T36" s="3">
        <v>0.01</v>
      </c>
      <c r="U36" s="3">
        <v>0.02</v>
      </c>
      <c r="V36" s="3">
        <v>0.01</v>
      </c>
      <c r="W36" s="3">
        <v>82.7</v>
      </c>
      <c r="Y36">
        <f t="shared" si="5"/>
        <v>0.01</v>
      </c>
      <c r="Z36">
        <f t="shared" si="13"/>
        <v>0</v>
      </c>
      <c r="AA36">
        <f t="shared" si="14"/>
        <v>0.01</v>
      </c>
      <c r="AC36">
        <f t="shared" si="6"/>
        <v>60.1</v>
      </c>
      <c r="AD36">
        <f t="shared" si="15"/>
        <v>22.6</v>
      </c>
    </row>
    <row r="37" spans="1:30" x14ac:dyDescent="0.3">
      <c r="A37" t="str">
        <f t="shared" si="7"/>
        <v>C</v>
      </c>
      <c r="B37">
        <f t="shared" si="8"/>
        <v>201109</v>
      </c>
      <c r="C37">
        <f t="shared" si="9"/>
        <v>237.5</v>
      </c>
      <c r="D37" s="2" t="s">
        <v>60</v>
      </c>
      <c r="E37" s="2" t="s">
        <v>61</v>
      </c>
      <c r="F37" s="3">
        <v>13</v>
      </c>
      <c r="G37" s="3">
        <v>-5.0999999999999996</v>
      </c>
      <c r="H37" s="3">
        <v>18.100000000000001</v>
      </c>
      <c r="I37" s="3">
        <v>18.149999999999999</v>
      </c>
      <c r="J37" s="3">
        <v>9.9</v>
      </c>
      <c r="K37" s="3">
        <v>35</v>
      </c>
      <c r="M37" t="str">
        <f t="shared" si="10"/>
        <v>C</v>
      </c>
      <c r="N37">
        <f t="shared" si="11"/>
        <v>201108</v>
      </c>
      <c r="O37">
        <f t="shared" si="12"/>
        <v>292.5</v>
      </c>
      <c r="P37" s="2" t="s">
        <v>52</v>
      </c>
      <c r="Q37" s="2" t="s">
        <v>53</v>
      </c>
      <c r="R37" s="3">
        <v>0.03</v>
      </c>
      <c r="S37" s="3">
        <v>0.01</v>
      </c>
      <c r="T37" s="3">
        <v>0.01</v>
      </c>
      <c r="U37" s="3">
        <v>0.03</v>
      </c>
      <c r="V37" s="3">
        <v>0.01</v>
      </c>
      <c r="W37" s="3">
        <v>95.1</v>
      </c>
      <c r="Y37">
        <f t="shared" si="5"/>
        <v>0.02</v>
      </c>
      <c r="Z37">
        <f t="shared" si="13"/>
        <v>9.9999999999999985E-3</v>
      </c>
      <c r="AA37">
        <f t="shared" si="14"/>
        <v>9.9999999999999985E-3</v>
      </c>
      <c r="AC37">
        <f t="shared" si="6"/>
        <v>67.2</v>
      </c>
      <c r="AD37">
        <f t="shared" si="15"/>
        <v>27.899999999999991</v>
      </c>
    </row>
    <row r="38" spans="1:30" x14ac:dyDescent="0.3">
      <c r="A38" t="str">
        <f t="shared" si="7"/>
        <v>C</v>
      </c>
      <c r="B38">
        <f t="shared" si="8"/>
        <v>201109</v>
      </c>
      <c r="C38">
        <f t="shared" si="9"/>
        <v>240</v>
      </c>
      <c r="D38" s="2" t="s">
        <v>62</v>
      </c>
      <c r="E38" s="2" t="s">
        <v>63</v>
      </c>
      <c r="F38" s="3">
        <v>11.2</v>
      </c>
      <c r="G38" s="3">
        <v>-4.9000000000000004</v>
      </c>
      <c r="H38" s="3">
        <v>11.85</v>
      </c>
      <c r="I38" s="3">
        <v>16.399999999999999</v>
      </c>
      <c r="J38" s="3">
        <v>8.4499999999999993</v>
      </c>
      <c r="K38" s="3">
        <v>33.5</v>
      </c>
      <c r="M38" t="str">
        <f t="shared" si="10"/>
        <v>C</v>
      </c>
      <c r="N38">
        <f t="shared" si="11"/>
        <v>201108</v>
      </c>
      <c r="O38">
        <f t="shared" si="12"/>
        <v>295</v>
      </c>
      <c r="P38" s="2" t="s">
        <v>54</v>
      </c>
      <c r="Q38" s="2" t="s">
        <v>55</v>
      </c>
      <c r="R38" s="3">
        <v>0.01</v>
      </c>
      <c r="S38" s="3">
        <v>-0.01</v>
      </c>
      <c r="T38" s="3">
        <v>0.01</v>
      </c>
      <c r="U38" s="3">
        <v>0.02</v>
      </c>
      <c r="V38" s="3">
        <v>0.01</v>
      </c>
      <c r="W38" s="3">
        <v>88.6</v>
      </c>
      <c r="Y38">
        <f t="shared" si="5"/>
        <v>0.02</v>
      </c>
      <c r="Z38">
        <f t="shared" si="13"/>
        <v>-0.01</v>
      </c>
      <c r="AA38">
        <f t="shared" si="14"/>
        <v>0</v>
      </c>
      <c r="AC38">
        <f t="shared" si="6"/>
        <v>69.900000000000006</v>
      </c>
      <c r="AD38">
        <f t="shared" si="15"/>
        <v>18.699999999999989</v>
      </c>
    </row>
    <row r="39" spans="1:30" x14ac:dyDescent="0.3">
      <c r="A39" t="str">
        <f t="shared" si="7"/>
        <v>C</v>
      </c>
      <c r="B39">
        <f t="shared" si="8"/>
        <v>201109</v>
      </c>
      <c r="C39">
        <f t="shared" si="9"/>
        <v>242.5</v>
      </c>
      <c r="D39" s="2" t="s">
        <v>64</v>
      </c>
      <c r="E39" s="2" t="s">
        <v>65</v>
      </c>
      <c r="F39" s="3">
        <v>10</v>
      </c>
      <c r="G39" s="3">
        <v>-3.6</v>
      </c>
      <c r="H39" s="3">
        <v>6.65</v>
      </c>
      <c r="I39" s="3">
        <v>14.3</v>
      </c>
      <c r="J39" s="3">
        <v>6.65</v>
      </c>
      <c r="K39" s="3">
        <v>33.5</v>
      </c>
      <c r="M39" t="str">
        <f t="shared" si="10"/>
        <v>C</v>
      </c>
      <c r="N39">
        <f t="shared" si="11"/>
        <v>201108</v>
      </c>
      <c r="O39">
        <f t="shared" si="12"/>
        <v>297.5</v>
      </c>
      <c r="P39" s="2" t="s">
        <v>56</v>
      </c>
      <c r="Q39" s="2" t="s">
        <v>57</v>
      </c>
      <c r="R39" s="3">
        <v>0.01</v>
      </c>
      <c r="S39" s="3">
        <v>0</v>
      </c>
      <c r="T39" s="3">
        <v>0.01</v>
      </c>
      <c r="U39" s="3">
        <v>0.02</v>
      </c>
      <c r="V39" s="3">
        <v>0.01</v>
      </c>
      <c r="W39" s="3">
        <v>91.6</v>
      </c>
      <c r="Y39">
        <f t="shared" si="5"/>
        <v>0.01</v>
      </c>
      <c r="Z39">
        <f t="shared" si="13"/>
        <v>0</v>
      </c>
      <c r="AA39">
        <f t="shared" si="14"/>
        <v>0.01</v>
      </c>
      <c r="AC39">
        <f t="shared" si="6"/>
        <v>67.8</v>
      </c>
      <c r="AD39">
        <f t="shared" si="15"/>
        <v>23.799999999999997</v>
      </c>
    </row>
    <row r="40" spans="1:30" x14ac:dyDescent="0.3">
      <c r="A40" t="str">
        <f t="shared" si="7"/>
        <v>C</v>
      </c>
      <c r="B40">
        <f t="shared" si="8"/>
        <v>201109</v>
      </c>
      <c r="C40">
        <f t="shared" si="9"/>
        <v>245</v>
      </c>
      <c r="D40" s="2" t="s">
        <v>66</v>
      </c>
      <c r="E40" s="2" t="s">
        <v>67</v>
      </c>
      <c r="F40" s="3">
        <v>8.35</v>
      </c>
      <c r="G40" s="3">
        <v>-4</v>
      </c>
      <c r="H40" s="3">
        <v>10</v>
      </c>
      <c r="I40" s="3">
        <v>12.8</v>
      </c>
      <c r="J40" s="3">
        <v>6.75</v>
      </c>
      <c r="K40" s="3">
        <v>32</v>
      </c>
      <c r="M40" t="str">
        <f t="shared" si="10"/>
        <v>C</v>
      </c>
      <c r="N40">
        <f t="shared" si="11"/>
        <v>201108</v>
      </c>
      <c r="O40">
        <f t="shared" si="12"/>
        <v>300</v>
      </c>
      <c r="P40" s="2" t="s">
        <v>58</v>
      </c>
      <c r="Q40" s="2" t="s">
        <v>59</v>
      </c>
      <c r="R40" s="3">
        <v>0.01</v>
      </c>
      <c r="S40" s="3">
        <v>0</v>
      </c>
      <c r="T40" s="3">
        <v>0.01</v>
      </c>
      <c r="U40" s="3">
        <v>0.02</v>
      </c>
      <c r="V40" s="3">
        <v>0.01</v>
      </c>
      <c r="W40" s="3">
        <v>94.4</v>
      </c>
      <c r="Y40">
        <f t="shared" si="5"/>
        <v>0.01</v>
      </c>
      <c r="Z40">
        <f t="shared" si="13"/>
        <v>0</v>
      </c>
      <c r="AA40">
        <f t="shared" si="14"/>
        <v>0.01</v>
      </c>
      <c r="AC40">
        <f t="shared" si="6"/>
        <v>70.3</v>
      </c>
      <c r="AD40">
        <f t="shared" si="15"/>
        <v>24.100000000000009</v>
      </c>
    </row>
    <row r="41" spans="1:30" x14ac:dyDescent="0.3">
      <c r="A41" t="str">
        <f t="shared" si="7"/>
        <v>C</v>
      </c>
      <c r="B41">
        <f t="shared" si="8"/>
        <v>201109</v>
      </c>
      <c r="C41">
        <f t="shared" si="9"/>
        <v>247.5</v>
      </c>
      <c r="D41" s="2" t="s">
        <v>68</v>
      </c>
      <c r="E41" s="2" t="s">
        <v>69</v>
      </c>
      <c r="F41" s="3">
        <v>7.15</v>
      </c>
      <c r="G41" s="3">
        <v>-4.25</v>
      </c>
      <c r="H41" s="3">
        <v>10</v>
      </c>
      <c r="I41" s="3">
        <v>11</v>
      </c>
      <c r="J41" s="3">
        <v>5.5</v>
      </c>
      <c r="K41" s="3">
        <v>31.5</v>
      </c>
      <c r="M41" t="str">
        <f t="shared" si="10"/>
        <v>C</v>
      </c>
      <c r="N41">
        <f t="shared" si="11"/>
        <v>201109</v>
      </c>
      <c r="O41">
        <f t="shared" si="12"/>
        <v>227.5</v>
      </c>
      <c r="P41" s="2" t="s">
        <v>397</v>
      </c>
      <c r="Q41" s="2" t="s">
        <v>398</v>
      </c>
      <c r="R41" s="3">
        <v>17.350000000000001</v>
      </c>
      <c r="S41" s="3">
        <v>-3.8</v>
      </c>
      <c r="T41" s="3">
        <v>17.649999999999999</v>
      </c>
      <c r="U41" s="3">
        <v>19.5</v>
      </c>
      <c r="V41" s="3">
        <v>13.4</v>
      </c>
      <c r="W41" s="3">
        <v>51.5</v>
      </c>
      <c r="Y41" t="e">
        <f t="shared" si="5"/>
        <v>#N/A</v>
      </c>
      <c r="Z41" t="e">
        <f t="shared" si="13"/>
        <v>#N/A</v>
      </c>
      <c r="AA41" t="e">
        <f t="shared" si="14"/>
        <v>#N/A</v>
      </c>
      <c r="AC41" t="e">
        <f t="shared" si="6"/>
        <v>#N/A</v>
      </c>
      <c r="AD41" t="e">
        <f t="shared" si="15"/>
        <v>#N/A</v>
      </c>
    </row>
    <row r="42" spans="1:30" x14ac:dyDescent="0.3">
      <c r="A42" t="str">
        <f t="shared" si="7"/>
        <v>C</v>
      </c>
      <c r="B42">
        <f t="shared" si="8"/>
        <v>201109</v>
      </c>
      <c r="C42">
        <f t="shared" si="9"/>
        <v>250</v>
      </c>
      <c r="D42" s="2" t="s">
        <v>70</v>
      </c>
      <c r="E42" s="2" t="s">
        <v>71</v>
      </c>
      <c r="F42" s="3">
        <v>6.1</v>
      </c>
      <c r="G42" s="3">
        <v>-3.65</v>
      </c>
      <c r="H42" s="3">
        <v>8.9499999999999993</v>
      </c>
      <c r="I42" s="3">
        <v>9.8000000000000007</v>
      </c>
      <c r="J42" s="3">
        <v>4.8</v>
      </c>
      <c r="K42" s="3">
        <v>31.3</v>
      </c>
      <c r="M42" t="str">
        <f t="shared" si="10"/>
        <v>C</v>
      </c>
      <c r="N42">
        <f t="shared" si="11"/>
        <v>201109</v>
      </c>
      <c r="O42">
        <f t="shared" si="12"/>
        <v>230</v>
      </c>
      <c r="P42" s="2" t="s">
        <v>399</v>
      </c>
      <c r="Q42" s="2" t="s">
        <v>400</v>
      </c>
      <c r="R42" s="3">
        <v>15.9</v>
      </c>
      <c r="S42" s="3">
        <v>-3.55</v>
      </c>
      <c r="T42" s="3">
        <v>14.2</v>
      </c>
      <c r="U42" s="3">
        <v>17.7</v>
      </c>
      <c r="V42" s="3">
        <v>12.25</v>
      </c>
      <c r="W42" s="3">
        <v>51</v>
      </c>
      <c r="Y42" t="e">
        <f t="shared" si="5"/>
        <v>#N/A</v>
      </c>
      <c r="Z42" t="e">
        <f t="shared" si="13"/>
        <v>#N/A</v>
      </c>
      <c r="AA42" t="e">
        <f t="shared" si="14"/>
        <v>#N/A</v>
      </c>
      <c r="AC42" t="e">
        <f t="shared" si="6"/>
        <v>#N/A</v>
      </c>
      <c r="AD42" t="e">
        <f t="shared" si="15"/>
        <v>#N/A</v>
      </c>
    </row>
    <row r="43" spans="1:30" x14ac:dyDescent="0.3">
      <c r="A43" t="str">
        <f t="shared" si="7"/>
        <v>C</v>
      </c>
      <c r="B43">
        <f t="shared" si="8"/>
        <v>201109</v>
      </c>
      <c r="C43">
        <f t="shared" si="9"/>
        <v>252.5</v>
      </c>
      <c r="D43" s="2" t="s">
        <v>72</v>
      </c>
      <c r="E43" s="2" t="s">
        <v>73</v>
      </c>
      <c r="F43" s="3">
        <v>5.2</v>
      </c>
      <c r="G43" s="3">
        <v>-3.05</v>
      </c>
      <c r="H43" s="3">
        <v>12.6</v>
      </c>
      <c r="I43" s="3">
        <v>12.6</v>
      </c>
      <c r="J43" s="3">
        <v>4</v>
      </c>
      <c r="K43" s="3">
        <v>31.3</v>
      </c>
      <c r="M43" t="str">
        <f t="shared" si="10"/>
        <v>C</v>
      </c>
      <c r="N43">
        <f t="shared" si="11"/>
        <v>201109</v>
      </c>
      <c r="O43">
        <f t="shared" si="12"/>
        <v>232.5</v>
      </c>
      <c r="P43" s="2" t="s">
        <v>401</v>
      </c>
      <c r="Q43" s="2" t="s">
        <v>402</v>
      </c>
      <c r="R43" s="3">
        <v>14.4</v>
      </c>
      <c r="S43" s="3">
        <v>-3.55</v>
      </c>
      <c r="T43" s="3">
        <v>12.7</v>
      </c>
      <c r="U43" s="3">
        <v>16.05</v>
      </c>
      <c r="V43" s="3">
        <v>9.75</v>
      </c>
      <c r="W43" s="3">
        <v>50</v>
      </c>
      <c r="Y43" t="e">
        <f t="shared" si="5"/>
        <v>#N/A</v>
      </c>
      <c r="Z43" t="e">
        <f t="shared" si="13"/>
        <v>#N/A</v>
      </c>
      <c r="AA43" t="e">
        <f t="shared" si="14"/>
        <v>#N/A</v>
      </c>
      <c r="AC43" t="e">
        <f t="shared" si="6"/>
        <v>#N/A</v>
      </c>
      <c r="AD43" t="e">
        <f t="shared" si="15"/>
        <v>#N/A</v>
      </c>
    </row>
    <row r="44" spans="1:30" x14ac:dyDescent="0.3">
      <c r="A44" t="str">
        <f t="shared" si="7"/>
        <v>C</v>
      </c>
      <c r="B44">
        <f t="shared" si="8"/>
        <v>201109</v>
      </c>
      <c r="C44">
        <f t="shared" si="9"/>
        <v>255</v>
      </c>
      <c r="D44" s="2" t="s">
        <v>74</v>
      </c>
      <c r="E44" s="2" t="s">
        <v>75</v>
      </c>
      <c r="F44" s="3">
        <v>4.7</v>
      </c>
      <c r="G44" s="3">
        <v>-2.2999999999999998</v>
      </c>
      <c r="H44" s="3">
        <v>5.6</v>
      </c>
      <c r="I44" s="3">
        <v>7.15</v>
      </c>
      <c r="J44" s="3">
        <v>3.35</v>
      </c>
      <c r="K44" s="3">
        <v>32</v>
      </c>
      <c r="M44" t="str">
        <f t="shared" si="10"/>
        <v>C</v>
      </c>
      <c r="N44">
        <f t="shared" si="11"/>
        <v>201109</v>
      </c>
      <c r="O44">
        <f t="shared" si="12"/>
        <v>235</v>
      </c>
      <c r="P44" s="2" t="s">
        <v>403</v>
      </c>
      <c r="Q44" s="2" t="s">
        <v>404</v>
      </c>
      <c r="R44" s="3">
        <v>13.2</v>
      </c>
      <c r="S44" s="3">
        <v>-3.25</v>
      </c>
      <c r="T44" s="3">
        <v>11.6</v>
      </c>
      <c r="U44" s="3">
        <v>14.65</v>
      </c>
      <c r="V44" s="3">
        <v>9.6999999999999993</v>
      </c>
      <c r="W44" s="3">
        <v>50</v>
      </c>
      <c r="Y44" t="e">
        <f t="shared" si="5"/>
        <v>#N/A</v>
      </c>
      <c r="Z44" t="e">
        <f t="shared" si="13"/>
        <v>#N/A</v>
      </c>
      <c r="AA44" t="e">
        <f t="shared" si="14"/>
        <v>#N/A</v>
      </c>
      <c r="AC44" t="e">
        <f t="shared" si="6"/>
        <v>#N/A</v>
      </c>
      <c r="AD44" t="e">
        <f t="shared" si="15"/>
        <v>#N/A</v>
      </c>
    </row>
    <row r="45" spans="1:30" x14ac:dyDescent="0.3">
      <c r="A45" t="str">
        <f t="shared" si="7"/>
        <v>C</v>
      </c>
      <c r="B45">
        <f t="shared" si="8"/>
        <v>201109</v>
      </c>
      <c r="C45">
        <f t="shared" si="9"/>
        <v>257.5</v>
      </c>
      <c r="D45" s="2" t="s">
        <v>76</v>
      </c>
      <c r="E45" s="2" t="s">
        <v>77</v>
      </c>
      <c r="F45" s="3">
        <v>3.6</v>
      </c>
      <c r="G45" s="3">
        <v>-2.2000000000000002</v>
      </c>
      <c r="H45" s="3">
        <v>5.8</v>
      </c>
      <c r="I45" s="3">
        <v>5.95</v>
      </c>
      <c r="J45" s="3">
        <v>2.78</v>
      </c>
      <c r="K45" s="3">
        <v>30.5</v>
      </c>
      <c r="M45" t="str">
        <f t="shared" si="10"/>
        <v>C</v>
      </c>
      <c r="N45">
        <f t="shared" si="11"/>
        <v>201109</v>
      </c>
      <c r="O45">
        <f t="shared" si="12"/>
        <v>237.5</v>
      </c>
      <c r="P45" s="2" t="s">
        <v>60</v>
      </c>
      <c r="Q45" s="2" t="s">
        <v>61</v>
      </c>
      <c r="R45" s="3">
        <v>11.1</v>
      </c>
      <c r="S45" s="3">
        <v>-1.9</v>
      </c>
      <c r="T45" s="3">
        <v>9</v>
      </c>
      <c r="U45" s="3">
        <v>13.4</v>
      </c>
      <c r="V45" s="3">
        <v>8.6</v>
      </c>
      <c r="W45" s="3">
        <v>46.5</v>
      </c>
      <c r="Y45">
        <f t="shared" si="5"/>
        <v>13</v>
      </c>
      <c r="Z45">
        <f t="shared" si="13"/>
        <v>-1.9000000000000004</v>
      </c>
      <c r="AA45">
        <f t="shared" si="14"/>
        <v>0.40000000000000036</v>
      </c>
      <c r="AC45">
        <f t="shared" si="6"/>
        <v>35</v>
      </c>
      <c r="AD45">
        <f t="shared" si="15"/>
        <v>11.5</v>
      </c>
    </row>
    <row r="46" spans="1:30" x14ac:dyDescent="0.3">
      <c r="A46" t="str">
        <f t="shared" si="7"/>
        <v>C</v>
      </c>
      <c r="B46">
        <f t="shared" si="8"/>
        <v>201109</v>
      </c>
      <c r="C46">
        <f t="shared" si="9"/>
        <v>260</v>
      </c>
      <c r="D46" s="2" t="s">
        <v>78</v>
      </c>
      <c r="E46" s="2" t="s">
        <v>79</v>
      </c>
      <c r="F46" s="3">
        <v>2.98</v>
      </c>
      <c r="G46" s="3">
        <v>-1.77</v>
      </c>
      <c r="H46" s="3">
        <v>4</v>
      </c>
      <c r="I46" s="3">
        <v>4.9000000000000004</v>
      </c>
      <c r="J46" s="3">
        <v>2.27</v>
      </c>
      <c r="K46" s="3">
        <v>30.3</v>
      </c>
      <c r="M46" t="str">
        <f t="shared" si="10"/>
        <v>C</v>
      </c>
      <c r="N46">
        <f t="shared" si="11"/>
        <v>201109</v>
      </c>
      <c r="O46">
        <f t="shared" si="12"/>
        <v>240</v>
      </c>
      <c r="P46" s="2" t="s">
        <v>62</v>
      </c>
      <c r="Q46" s="2" t="s">
        <v>63</v>
      </c>
      <c r="R46" s="3">
        <v>10.55</v>
      </c>
      <c r="S46" s="3">
        <v>-0.65</v>
      </c>
      <c r="T46" s="3">
        <v>9.0500000000000007</v>
      </c>
      <c r="U46" s="3">
        <v>12.95</v>
      </c>
      <c r="V46" s="3">
        <v>7.4</v>
      </c>
      <c r="W46" s="3">
        <v>48</v>
      </c>
      <c r="Y46">
        <f t="shared" si="5"/>
        <v>11.2</v>
      </c>
      <c r="Z46">
        <f t="shared" si="13"/>
        <v>-0.64999999999999858</v>
      </c>
      <c r="AA46">
        <f t="shared" si="14"/>
        <v>1.75</v>
      </c>
      <c r="AC46">
        <f t="shared" si="6"/>
        <v>33.5</v>
      </c>
      <c r="AD46">
        <f t="shared" si="15"/>
        <v>14.5</v>
      </c>
    </row>
    <row r="47" spans="1:30" x14ac:dyDescent="0.3">
      <c r="A47" t="str">
        <f t="shared" si="7"/>
        <v>C</v>
      </c>
      <c r="B47">
        <f t="shared" si="8"/>
        <v>201109</v>
      </c>
      <c r="C47">
        <f t="shared" si="9"/>
        <v>262.5</v>
      </c>
      <c r="D47" s="2" t="s">
        <v>80</v>
      </c>
      <c r="E47" s="2" t="s">
        <v>81</v>
      </c>
      <c r="F47" s="3">
        <v>2.4</v>
      </c>
      <c r="G47" s="3">
        <v>-1.5</v>
      </c>
      <c r="H47" s="3">
        <v>3.95</v>
      </c>
      <c r="I47" s="3">
        <v>4</v>
      </c>
      <c r="J47" s="3">
        <v>1.85</v>
      </c>
      <c r="K47" s="3">
        <v>29.9</v>
      </c>
      <c r="M47" t="str">
        <f t="shared" si="10"/>
        <v>C</v>
      </c>
      <c r="N47">
        <f t="shared" si="11"/>
        <v>201109</v>
      </c>
      <c r="O47">
        <f t="shared" si="12"/>
        <v>242.5</v>
      </c>
      <c r="P47" s="2" t="s">
        <v>64</v>
      </c>
      <c r="Q47" s="2" t="s">
        <v>65</v>
      </c>
      <c r="R47" s="3">
        <v>9.75</v>
      </c>
      <c r="S47" s="3">
        <v>-0.25</v>
      </c>
      <c r="T47" s="3">
        <v>7.15</v>
      </c>
      <c r="U47" s="3">
        <v>11.25</v>
      </c>
      <c r="V47" s="3">
        <v>6.7</v>
      </c>
      <c r="W47" s="3">
        <v>48.5</v>
      </c>
      <c r="Y47">
        <f t="shared" si="5"/>
        <v>10</v>
      </c>
      <c r="Z47">
        <f t="shared" si="13"/>
        <v>-0.25</v>
      </c>
      <c r="AA47">
        <f t="shared" si="14"/>
        <v>1.25</v>
      </c>
      <c r="AC47">
        <f t="shared" si="6"/>
        <v>33.5</v>
      </c>
      <c r="AD47">
        <f t="shared" si="15"/>
        <v>15</v>
      </c>
    </row>
    <row r="48" spans="1:30" x14ac:dyDescent="0.3">
      <c r="A48" t="str">
        <f t="shared" si="7"/>
        <v>C</v>
      </c>
      <c r="B48">
        <f t="shared" si="8"/>
        <v>201109</v>
      </c>
      <c r="C48">
        <f t="shared" si="9"/>
        <v>265</v>
      </c>
      <c r="D48" s="2" t="s">
        <v>82</v>
      </c>
      <c r="E48" s="2" t="s">
        <v>83</v>
      </c>
      <c r="F48" s="3">
        <v>2.0299999999999998</v>
      </c>
      <c r="G48" s="3">
        <v>-1.17</v>
      </c>
      <c r="H48" s="3">
        <v>2.6</v>
      </c>
      <c r="I48" s="3">
        <v>3.2</v>
      </c>
      <c r="J48" s="3">
        <v>1.51</v>
      </c>
      <c r="K48" s="3">
        <v>30.4</v>
      </c>
      <c r="M48" t="str">
        <f t="shared" si="10"/>
        <v>C</v>
      </c>
      <c r="N48">
        <f t="shared" si="11"/>
        <v>201109</v>
      </c>
      <c r="O48">
        <f t="shared" si="12"/>
        <v>245</v>
      </c>
      <c r="P48" s="2" t="s">
        <v>66</v>
      </c>
      <c r="Q48" s="2" t="s">
        <v>67</v>
      </c>
      <c r="R48" s="3">
        <v>8.6</v>
      </c>
      <c r="S48" s="3">
        <v>0.25</v>
      </c>
      <c r="T48" s="3">
        <v>6.5</v>
      </c>
      <c r="U48" s="3">
        <v>9.85</v>
      </c>
      <c r="V48" s="3">
        <v>5.6</v>
      </c>
      <c r="W48" s="3">
        <v>47.8</v>
      </c>
      <c r="Y48">
        <f t="shared" si="5"/>
        <v>8.35</v>
      </c>
      <c r="Z48">
        <f t="shared" si="13"/>
        <v>0.25</v>
      </c>
      <c r="AA48">
        <f t="shared" si="14"/>
        <v>1.5</v>
      </c>
      <c r="AC48">
        <f t="shared" si="6"/>
        <v>32</v>
      </c>
      <c r="AD48">
        <f t="shared" si="15"/>
        <v>15.799999999999997</v>
      </c>
    </row>
    <row r="49" spans="1:30" x14ac:dyDescent="0.3">
      <c r="A49" t="str">
        <f t="shared" si="7"/>
        <v>C</v>
      </c>
      <c r="B49">
        <f t="shared" si="8"/>
        <v>201109</v>
      </c>
      <c r="C49">
        <f t="shared" si="9"/>
        <v>267.5</v>
      </c>
      <c r="D49" s="2" t="s">
        <v>84</v>
      </c>
      <c r="E49" s="2" t="s">
        <v>85</v>
      </c>
      <c r="F49" s="3">
        <v>1.59</v>
      </c>
      <c r="G49" s="3">
        <v>-0.81</v>
      </c>
      <c r="H49" s="3">
        <v>2.4</v>
      </c>
      <c r="I49" s="3">
        <v>2.5499999999999998</v>
      </c>
      <c r="J49" s="3">
        <v>1.21</v>
      </c>
      <c r="K49" s="3">
        <v>29.6</v>
      </c>
      <c r="M49" t="str">
        <f t="shared" si="10"/>
        <v>C</v>
      </c>
      <c r="N49">
        <f t="shared" si="11"/>
        <v>201109</v>
      </c>
      <c r="O49">
        <f t="shared" si="12"/>
        <v>247.5</v>
      </c>
      <c r="P49" s="2" t="s">
        <v>68</v>
      </c>
      <c r="Q49" s="2" t="s">
        <v>69</v>
      </c>
      <c r="R49" s="3">
        <v>7.35</v>
      </c>
      <c r="S49" s="3">
        <v>0.2</v>
      </c>
      <c r="T49" s="3">
        <v>5</v>
      </c>
      <c r="U49" s="3">
        <v>8.9</v>
      </c>
      <c r="V49" s="3">
        <v>4.55</v>
      </c>
      <c r="W49" s="3">
        <v>46.5</v>
      </c>
      <c r="Y49">
        <f t="shared" si="5"/>
        <v>7.15</v>
      </c>
      <c r="Z49">
        <f t="shared" si="13"/>
        <v>0.19999999999999929</v>
      </c>
      <c r="AA49">
        <f t="shared" si="14"/>
        <v>1.75</v>
      </c>
      <c r="AC49">
        <f t="shared" si="6"/>
        <v>31.5</v>
      </c>
      <c r="AD49">
        <f t="shared" si="15"/>
        <v>15</v>
      </c>
    </row>
    <row r="50" spans="1:30" x14ac:dyDescent="0.3">
      <c r="A50" t="str">
        <f t="shared" si="7"/>
        <v>C</v>
      </c>
      <c r="B50">
        <f t="shared" si="8"/>
        <v>201109</v>
      </c>
      <c r="C50">
        <f t="shared" si="9"/>
        <v>270</v>
      </c>
      <c r="D50" s="2" t="s">
        <v>86</v>
      </c>
      <c r="E50" s="2" t="s">
        <v>87</v>
      </c>
      <c r="F50" s="3">
        <v>1.33</v>
      </c>
      <c r="G50" s="3">
        <v>-0.61</v>
      </c>
      <c r="H50" s="3">
        <v>1.94</v>
      </c>
      <c r="I50" s="3">
        <v>1.97</v>
      </c>
      <c r="J50" s="3">
        <v>1.03</v>
      </c>
      <c r="K50" s="3">
        <v>29.9</v>
      </c>
      <c r="M50" t="str">
        <f t="shared" si="10"/>
        <v>C</v>
      </c>
      <c r="N50">
        <f t="shared" si="11"/>
        <v>201109</v>
      </c>
      <c r="O50">
        <f t="shared" si="12"/>
        <v>250</v>
      </c>
      <c r="P50" s="2" t="s">
        <v>70</v>
      </c>
      <c r="Q50" s="2" t="s">
        <v>71</v>
      </c>
      <c r="R50" s="3">
        <v>6.4</v>
      </c>
      <c r="S50" s="3">
        <v>0.3</v>
      </c>
      <c r="T50" s="3">
        <v>4.4000000000000004</v>
      </c>
      <c r="U50" s="3">
        <v>7.75</v>
      </c>
      <c r="V50" s="3">
        <v>4</v>
      </c>
      <c r="W50" s="3">
        <v>45.3</v>
      </c>
      <c r="Y50">
        <f t="shared" si="5"/>
        <v>6.1</v>
      </c>
      <c r="Z50">
        <f t="shared" si="13"/>
        <v>0.30000000000000071</v>
      </c>
      <c r="AA50">
        <f t="shared" si="14"/>
        <v>1.6500000000000004</v>
      </c>
      <c r="AC50">
        <f t="shared" si="6"/>
        <v>31.3</v>
      </c>
      <c r="AD50">
        <f t="shared" si="15"/>
        <v>13.999999999999996</v>
      </c>
    </row>
    <row r="51" spans="1:30" x14ac:dyDescent="0.3">
      <c r="A51" t="str">
        <f t="shared" si="7"/>
        <v>C</v>
      </c>
      <c r="B51">
        <f t="shared" si="8"/>
        <v>201109</v>
      </c>
      <c r="C51">
        <f t="shared" si="9"/>
        <v>272.5</v>
      </c>
      <c r="D51" s="2" t="s">
        <v>88</v>
      </c>
      <c r="E51" s="2" t="s">
        <v>89</v>
      </c>
      <c r="F51" s="3">
        <v>1.08</v>
      </c>
      <c r="G51" s="3">
        <v>-0.42</v>
      </c>
      <c r="H51" s="3">
        <v>1.0900000000000001</v>
      </c>
      <c r="I51" s="3">
        <v>1.51</v>
      </c>
      <c r="J51" s="3">
        <v>0.75</v>
      </c>
      <c r="K51" s="3">
        <v>30.1</v>
      </c>
      <c r="M51" t="str">
        <f t="shared" si="10"/>
        <v>C</v>
      </c>
      <c r="N51">
        <f t="shared" si="11"/>
        <v>201109</v>
      </c>
      <c r="O51">
        <f t="shared" si="12"/>
        <v>252.5</v>
      </c>
      <c r="P51" s="2" t="s">
        <v>72</v>
      </c>
      <c r="Q51" s="2" t="s">
        <v>73</v>
      </c>
      <c r="R51" s="3">
        <v>5.75</v>
      </c>
      <c r="S51" s="3">
        <v>0.55000000000000004</v>
      </c>
      <c r="T51" s="3">
        <v>4.05</v>
      </c>
      <c r="U51" s="3">
        <v>6.8</v>
      </c>
      <c r="V51" s="3">
        <v>3.4</v>
      </c>
      <c r="W51" s="3">
        <v>45.5</v>
      </c>
      <c r="Y51">
        <f t="shared" si="5"/>
        <v>5.2</v>
      </c>
      <c r="Z51">
        <f t="shared" si="13"/>
        <v>0.54999999999999982</v>
      </c>
      <c r="AA51">
        <f t="shared" si="14"/>
        <v>1.5999999999999996</v>
      </c>
      <c r="AC51">
        <f t="shared" si="6"/>
        <v>31.3</v>
      </c>
      <c r="AD51">
        <f t="shared" si="15"/>
        <v>14.2</v>
      </c>
    </row>
    <row r="52" spans="1:30" x14ac:dyDescent="0.3">
      <c r="A52" t="str">
        <f t="shared" si="7"/>
        <v>C</v>
      </c>
      <c r="B52">
        <f t="shared" si="8"/>
        <v>201109</v>
      </c>
      <c r="C52">
        <f t="shared" si="9"/>
        <v>275</v>
      </c>
      <c r="D52" s="2" t="s">
        <v>90</v>
      </c>
      <c r="E52" s="2" t="s">
        <v>91</v>
      </c>
      <c r="F52" s="3">
        <v>0.88</v>
      </c>
      <c r="G52" s="3">
        <v>-0.27</v>
      </c>
      <c r="H52" s="3">
        <v>1</v>
      </c>
      <c r="I52" s="3">
        <v>1.1399999999999999</v>
      </c>
      <c r="J52" s="3">
        <v>0.67</v>
      </c>
      <c r="K52" s="3">
        <v>30</v>
      </c>
      <c r="M52" t="str">
        <f t="shared" si="10"/>
        <v>C</v>
      </c>
      <c r="N52">
        <f t="shared" si="11"/>
        <v>201109</v>
      </c>
      <c r="O52">
        <f t="shared" si="12"/>
        <v>255</v>
      </c>
      <c r="P52" s="2" t="s">
        <v>74</v>
      </c>
      <c r="Q52" s="2" t="s">
        <v>75</v>
      </c>
      <c r="R52" s="3">
        <v>5.15</v>
      </c>
      <c r="S52" s="3">
        <v>0.45</v>
      </c>
      <c r="T52" s="3">
        <v>3.25</v>
      </c>
      <c r="U52" s="3">
        <v>5.9</v>
      </c>
      <c r="V52" s="3">
        <v>2.85</v>
      </c>
      <c r="W52" s="3">
        <v>45.8</v>
      </c>
      <c r="Y52">
        <f t="shared" si="5"/>
        <v>4.7</v>
      </c>
      <c r="Z52">
        <f t="shared" si="13"/>
        <v>0.45000000000000018</v>
      </c>
      <c r="AA52">
        <f t="shared" si="14"/>
        <v>1.2000000000000002</v>
      </c>
      <c r="AC52">
        <f t="shared" si="6"/>
        <v>32</v>
      </c>
      <c r="AD52">
        <f t="shared" si="15"/>
        <v>13.799999999999997</v>
      </c>
    </row>
    <row r="53" spans="1:30" x14ac:dyDescent="0.3">
      <c r="A53" t="str">
        <f t="shared" si="7"/>
        <v>C</v>
      </c>
      <c r="B53">
        <f t="shared" si="8"/>
        <v>201109</v>
      </c>
      <c r="C53">
        <f t="shared" si="9"/>
        <v>277.5</v>
      </c>
      <c r="D53" s="2" t="s">
        <v>92</v>
      </c>
      <c r="E53" s="2" t="s">
        <v>93</v>
      </c>
      <c r="F53" s="3">
        <v>0.68</v>
      </c>
      <c r="G53" s="3">
        <v>-0.19</v>
      </c>
      <c r="H53" s="3">
        <v>0.7</v>
      </c>
      <c r="I53" s="3">
        <v>1.1100000000000001</v>
      </c>
      <c r="J53" s="3">
        <v>0.52</v>
      </c>
      <c r="K53" s="3">
        <v>29.9</v>
      </c>
      <c r="M53" t="str">
        <f t="shared" si="10"/>
        <v>C</v>
      </c>
      <c r="N53">
        <f t="shared" si="11"/>
        <v>201109</v>
      </c>
      <c r="O53">
        <f t="shared" si="12"/>
        <v>257.5</v>
      </c>
      <c r="P53" s="2" t="s">
        <v>76</v>
      </c>
      <c r="Q53" s="2" t="s">
        <v>77</v>
      </c>
      <c r="R53" s="3">
        <v>4.5</v>
      </c>
      <c r="S53" s="3">
        <v>0.9</v>
      </c>
      <c r="T53" s="3">
        <v>2.84</v>
      </c>
      <c r="U53" s="3">
        <v>5.0999999999999996</v>
      </c>
      <c r="V53" s="3">
        <v>2.21</v>
      </c>
      <c r="W53" s="3">
        <v>45.5</v>
      </c>
      <c r="Y53">
        <f t="shared" si="5"/>
        <v>3.6</v>
      </c>
      <c r="Z53">
        <f t="shared" si="13"/>
        <v>0.89999999999999991</v>
      </c>
      <c r="AA53">
        <f t="shared" si="14"/>
        <v>1.4999999999999996</v>
      </c>
      <c r="AC53">
        <f t="shared" si="6"/>
        <v>30.5</v>
      </c>
      <c r="AD53">
        <f t="shared" si="15"/>
        <v>15</v>
      </c>
    </row>
    <row r="54" spans="1:30" x14ac:dyDescent="0.3">
      <c r="A54" t="str">
        <f t="shared" si="7"/>
        <v>C</v>
      </c>
      <c r="B54">
        <f t="shared" si="8"/>
        <v>201109</v>
      </c>
      <c r="C54">
        <f t="shared" si="9"/>
        <v>280</v>
      </c>
      <c r="D54" s="2" t="s">
        <v>94</v>
      </c>
      <c r="E54" s="2" t="s">
        <v>95</v>
      </c>
      <c r="F54" s="3">
        <v>0.51</v>
      </c>
      <c r="G54" s="3">
        <v>-0.14000000000000001</v>
      </c>
      <c r="H54" s="3">
        <v>0.4</v>
      </c>
      <c r="I54" s="3">
        <v>0.68</v>
      </c>
      <c r="J54" s="3">
        <v>0.4</v>
      </c>
      <c r="K54" s="3">
        <v>29.6</v>
      </c>
      <c r="M54" t="str">
        <f t="shared" si="10"/>
        <v>C</v>
      </c>
      <c r="N54">
        <f t="shared" si="11"/>
        <v>201109</v>
      </c>
      <c r="O54">
        <f t="shared" si="12"/>
        <v>260</v>
      </c>
      <c r="P54" s="2" t="s">
        <v>78</v>
      </c>
      <c r="Q54" s="2" t="s">
        <v>79</v>
      </c>
      <c r="R54" s="3">
        <v>3.75</v>
      </c>
      <c r="S54" s="3">
        <v>0.77</v>
      </c>
      <c r="T54" s="3">
        <v>1.99</v>
      </c>
      <c r="U54" s="3">
        <v>4.3499999999999996</v>
      </c>
      <c r="V54" s="3">
        <v>1.94</v>
      </c>
      <c r="W54" s="3">
        <v>44.1</v>
      </c>
      <c r="Y54">
        <f t="shared" si="5"/>
        <v>2.98</v>
      </c>
      <c r="Z54">
        <f t="shared" si="13"/>
        <v>0.77</v>
      </c>
      <c r="AA54">
        <f t="shared" si="14"/>
        <v>1.3699999999999997</v>
      </c>
      <c r="AC54">
        <f t="shared" si="6"/>
        <v>30.3</v>
      </c>
      <c r="AD54">
        <f t="shared" si="15"/>
        <v>13.8</v>
      </c>
    </row>
    <row r="55" spans="1:30" x14ac:dyDescent="0.3">
      <c r="A55" t="str">
        <f t="shared" si="7"/>
        <v>C</v>
      </c>
      <c r="B55">
        <f t="shared" si="8"/>
        <v>201109</v>
      </c>
      <c r="C55">
        <f t="shared" si="9"/>
        <v>282.5</v>
      </c>
      <c r="D55" s="2" t="s">
        <v>96</v>
      </c>
      <c r="E55" s="2" t="s">
        <v>97</v>
      </c>
      <c r="F55" s="3">
        <v>0.46</v>
      </c>
      <c r="G55" s="3">
        <v>-0.04</v>
      </c>
      <c r="H55" s="3">
        <v>0.39</v>
      </c>
      <c r="I55" s="3">
        <v>0.5</v>
      </c>
      <c r="J55" s="3">
        <v>0.31</v>
      </c>
      <c r="K55" s="3">
        <v>30.3</v>
      </c>
      <c r="M55" t="str">
        <f t="shared" si="10"/>
        <v>C</v>
      </c>
      <c r="N55">
        <f t="shared" si="11"/>
        <v>201109</v>
      </c>
      <c r="O55">
        <f t="shared" si="12"/>
        <v>262.5</v>
      </c>
      <c r="P55" s="2" t="s">
        <v>80</v>
      </c>
      <c r="Q55" s="2" t="s">
        <v>81</v>
      </c>
      <c r="R55" s="3">
        <v>3.25</v>
      </c>
      <c r="S55" s="3">
        <v>0.85</v>
      </c>
      <c r="T55" s="3">
        <v>2</v>
      </c>
      <c r="U55" s="3">
        <v>3.7</v>
      </c>
      <c r="V55" s="3">
        <v>1.55</v>
      </c>
      <c r="W55" s="3">
        <v>43.9</v>
      </c>
      <c r="Y55">
        <f t="shared" si="5"/>
        <v>2.4</v>
      </c>
      <c r="Z55">
        <f t="shared" si="13"/>
        <v>0.85000000000000009</v>
      </c>
      <c r="AA55">
        <f t="shared" si="14"/>
        <v>1.3000000000000003</v>
      </c>
      <c r="AC55">
        <f t="shared" si="6"/>
        <v>29.9</v>
      </c>
      <c r="AD55">
        <f t="shared" si="15"/>
        <v>14</v>
      </c>
    </row>
    <row r="56" spans="1:30" x14ac:dyDescent="0.3">
      <c r="A56" t="str">
        <f t="shared" si="7"/>
        <v>C</v>
      </c>
      <c r="B56">
        <f t="shared" si="8"/>
        <v>201109</v>
      </c>
      <c r="C56">
        <f t="shared" si="9"/>
        <v>285</v>
      </c>
      <c r="D56" s="2" t="s">
        <v>98</v>
      </c>
      <c r="E56" s="2" t="s">
        <v>99</v>
      </c>
      <c r="F56" s="3">
        <v>0.33</v>
      </c>
      <c r="G56" s="3">
        <v>-0.1</v>
      </c>
      <c r="H56" s="3">
        <v>0.34</v>
      </c>
      <c r="I56" s="3">
        <v>0.38</v>
      </c>
      <c r="J56" s="3">
        <v>0.25</v>
      </c>
      <c r="K56" s="3">
        <v>29.9</v>
      </c>
      <c r="M56" t="str">
        <f t="shared" si="10"/>
        <v>C</v>
      </c>
      <c r="N56">
        <f t="shared" si="11"/>
        <v>201109</v>
      </c>
      <c r="O56">
        <f t="shared" si="12"/>
        <v>265</v>
      </c>
      <c r="P56" s="2" t="s">
        <v>82</v>
      </c>
      <c r="Q56" s="2" t="s">
        <v>83</v>
      </c>
      <c r="R56" s="3">
        <v>2.75</v>
      </c>
      <c r="S56" s="3">
        <v>0.72</v>
      </c>
      <c r="T56" s="3">
        <v>1.37</v>
      </c>
      <c r="U56" s="3">
        <v>3.1</v>
      </c>
      <c r="V56" s="3">
        <v>1.23</v>
      </c>
      <c r="W56" s="3">
        <v>43.8</v>
      </c>
      <c r="Y56">
        <f t="shared" si="5"/>
        <v>2.0299999999999998</v>
      </c>
      <c r="Z56">
        <f t="shared" si="13"/>
        <v>0.7200000000000002</v>
      </c>
      <c r="AA56">
        <f t="shared" si="14"/>
        <v>1.0700000000000003</v>
      </c>
      <c r="AC56">
        <f t="shared" si="6"/>
        <v>30.4</v>
      </c>
      <c r="AD56">
        <f t="shared" si="15"/>
        <v>13.399999999999999</v>
      </c>
    </row>
    <row r="57" spans="1:30" x14ac:dyDescent="0.3">
      <c r="A57" t="str">
        <f t="shared" si="7"/>
        <v>C</v>
      </c>
      <c r="B57">
        <f t="shared" si="8"/>
        <v>201109</v>
      </c>
      <c r="C57">
        <f t="shared" si="9"/>
        <v>287.5</v>
      </c>
      <c r="D57" s="2" t="s">
        <v>100</v>
      </c>
      <c r="E57" s="2" t="s">
        <v>101</v>
      </c>
      <c r="F57" s="3">
        <v>0.25</v>
      </c>
      <c r="G57" s="3">
        <v>-7.0000000000000007E-2</v>
      </c>
      <c r="H57" s="3">
        <v>0.24</v>
      </c>
      <c r="I57" s="3">
        <v>0.3</v>
      </c>
      <c r="J57" s="3">
        <v>0.2</v>
      </c>
      <c r="K57" s="3">
        <v>29.8</v>
      </c>
      <c r="M57" t="str">
        <f t="shared" si="10"/>
        <v>C</v>
      </c>
      <c r="N57">
        <f t="shared" si="11"/>
        <v>201109</v>
      </c>
      <c r="O57">
        <f t="shared" si="12"/>
        <v>267.5</v>
      </c>
      <c r="P57" s="2" t="s">
        <v>84</v>
      </c>
      <c r="Q57" s="2" t="s">
        <v>85</v>
      </c>
      <c r="R57" s="3">
        <v>2.25</v>
      </c>
      <c r="S57" s="3">
        <v>0.66</v>
      </c>
      <c r="T57" s="3">
        <v>0.99</v>
      </c>
      <c r="U57" s="3">
        <v>2.59</v>
      </c>
      <c r="V57" s="3">
        <v>0.99</v>
      </c>
      <c r="W57" s="3">
        <v>42.5</v>
      </c>
      <c r="Y57">
        <f t="shared" si="5"/>
        <v>1.59</v>
      </c>
      <c r="Z57">
        <f t="shared" si="13"/>
        <v>0.65999999999999992</v>
      </c>
      <c r="AA57">
        <f t="shared" si="14"/>
        <v>0.99999999999999978</v>
      </c>
      <c r="AC57">
        <f t="shared" si="6"/>
        <v>29.6</v>
      </c>
      <c r="AD57">
        <f t="shared" si="15"/>
        <v>12.899999999999999</v>
      </c>
    </row>
    <row r="58" spans="1:30" x14ac:dyDescent="0.3">
      <c r="A58" t="str">
        <f t="shared" si="7"/>
        <v>C</v>
      </c>
      <c r="B58">
        <f t="shared" si="8"/>
        <v>201109</v>
      </c>
      <c r="C58">
        <f t="shared" si="9"/>
        <v>290</v>
      </c>
      <c r="D58" s="2" t="s">
        <v>102</v>
      </c>
      <c r="E58" s="2" t="s">
        <v>103</v>
      </c>
      <c r="F58" s="3">
        <v>0.24</v>
      </c>
      <c r="G58" s="3">
        <v>-0.01</v>
      </c>
      <c r="H58" s="3">
        <v>0.18</v>
      </c>
      <c r="I58" s="3">
        <v>0.25</v>
      </c>
      <c r="J58" s="3">
        <v>0.17</v>
      </c>
      <c r="K58" s="3">
        <v>30.8</v>
      </c>
      <c r="M58" t="str">
        <f t="shared" si="10"/>
        <v>C</v>
      </c>
      <c r="N58">
        <f t="shared" si="11"/>
        <v>201109</v>
      </c>
      <c r="O58">
        <f t="shared" si="12"/>
        <v>270</v>
      </c>
      <c r="P58" s="2" t="s">
        <v>86</v>
      </c>
      <c r="Q58" s="2" t="s">
        <v>87</v>
      </c>
      <c r="R58" s="3">
        <v>1.98</v>
      </c>
      <c r="S58" s="3">
        <v>0.65</v>
      </c>
      <c r="T58" s="3">
        <v>1</v>
      </c>
      <c r="U58" s="3">
        <v>2.06</v>
      </c>
      <c r="V58" s="3">
        <v>0.8</v>
      </c>
      <c r="W58" s="3">
        <v>42.6</v>
      </c>
      <c r="Y58">
        <f t="shared" si="5"/>
        <v>1.33</v>
      </c>
      <c r="Z58">
        <f t="shared" si="13"/>
        <v>0.64999999999999991</v>
      </c>
      <c r="AA58">
        <f t="shared" si="14"/>
        <v>0.73</v>
      </c>
      <c r="AC58">
        <f t="shared" si="6"/>
        <v>29.9</v>
      </c>
      <c r="AD58">
        <f t="shared" si="15"/>
        <v>12.700000000000003</v>
      </c>
    </row>
    <row r="59" spans="1:30" x14ac:dyDescent="0.3">
      <c r="A59" t="str">
        <f t="shared" si="7"/>
        <v>C</v>
      </c>
      <c r="B59">
        <f t="shared" si="8"/>
        <v>201109</v>
      </c>
      <c r="C59">
        <f t="shared" si="9"/>
        <v>292.5</v>
      </c>
      <c r="D59" s="2" t="s">
        <v>104</v>
      </c>
      <c r="E59" s="2" t="s">
        <v>105</v>
      </c>
      <c r="F59" s="3">
        <v>0.18</v>
      </c>
      <c r="G59" s="3">
        <v>0</v>
      </c>
      <c r="H59" s="3">
        <v>0.13</v>
      </c>
      <c r="I59" s="3">
        <v>0.21</v>
      </c>
      <c r="J59" s="3">
        <v>0.13</v>
      </c>
      <c r="K59" s="3">
        <v>30.6</v>
      </c>
      <c r="M59" t="str">
        <f t="shared" si="10"/>
        <v>C</v>
      </c>
      <c r="N59">
        <f t="shared" si="11"/>
        <v>201109</v>
      </c>
      <c r="O59">
        <f t="shared" si="12"/>
        <v>272.5</v>
      </c>
      <c r="P59" s="2" t="s">
        <v>88</v>
      </c>
      <c r="Q59" s="2" t="s">
        <v>89</v>
      </c>
      <c r="R59" s="3">
        <v>1.69</v>
      </c>
      <c r="S59" s="3">
        <v>0.61</v>
      </c>
      <c r="T59" s="3">
        <v>1.04</v>
      </c>
      <c r="U59" s="3">
        <v>1.7</v>
      </c>
      <c r="V59" s="3">
        <v>0.61</v>
      </c>
      <c r="W59" s="3">
        <v>42.8</v>
      </c>
      <c r="Y59">
        <f t="shared" si="5"/>
        <v>1.08</v>
      </c>
      <c r="Z59">
        <f t="shared" si="13"/>
        <v>0.60999999999999988</v>
      </c>
      <c r="AA59">
        <f t="shared" si="14"/>
        <v>0.61999999999999988</v>
      </c>
      <c r="AC59">
        <f t="shared" si="6"/>
        <v>30.1</v>
      </c>
      <c r="AD59">
        <f t="shared" si="15"/>
        <v>12.699999999999996</v>
      </c>
    </row>
    <row r="60" spans="1:30" x14ac:dyDescent="0.3">
      <c r="A60" t="str">
        <f t="shared" si="7"/>
        <v>C</v>
      </c>
      <c r="B60">
        <f t="shared" si="8"/>
        <v>201109</v>
      </c>
      <c r="C60">
        <f t="shared" si="9"/>
        <v>295</v>
      </c>
      <c r="D60" s="2" t="s">
        <v>106</v>
      </c>
      <c r="E60" s="2" t="s">
        <v>107</v>
      </c>
      <c r="F60" s="3">
        <v>0.17</v>
      </c>
      <c r="G60" s="3">
        <v>0.02</v>
      </c>
      <c r="H60" s="3">
        <v>0.12</v>
      </c>
      <c r="I60" s="3">
        <v>0.17</v>
      </c>
      <c r="J60" s="3">
        <v>0.11</v>
      </c>
      <c r="K60" s="3">
        <v>31.6</v>
      </c>
      <c r="M60" t="str">
        <f t="shared" si="10"/>
        <v>C</v>
      </c>
      <c r="N60">
        <f t="shared" si="11"/>
        <v>201109</v>
      </c>
      <c r="O60">
        <f t="shared" si="12"/>
        <v>275</v>
      </c>
      <c r="P60" s="2" t="s">
        <v>90</v>
      </c>
      <c r="Q60" s="2" t="s">
        <v>91</v>
      </c>
      <c r="R60" s="3">
        <v>1.44</v>
      </c>
      <c r="S60" s="3">
        <v>0.56000000000000005</v>
      </c>
      <c r="T60" s="3">
        <v>0.8</v>
      </c>
      <c r="U60" s="3">
        <v>1.44</v>
      </c>
      <c r="V60" s="3">
        <v>0.5</v>
      </c>
      <c r="W60" s="3">
        <v>42.8</v>
      </c>
      <c r="Y60">
        <f t="shared" si="5"/>
        <v>0.88</v>
      </c>
      <c r="Z60">
        <f t="shared" si="13"/>
        <v>0.55999999999999994</v>
      </c>
      <c r="AA60">
        <f t="shared" si="14"/>
        <v>0.55999999999999994</v>
      </c>
      <c r="AC60">
        <f t="shared" si="6"/>
        <v>30</v>
      </c>
      <c r="AD60">
        <f t="shared" si="15"/>
        <v>12.799999999999997</v>
      </c>
    </row>
    <row r="61" spans="1:30" x14ac:dyDescent="0.3">
      <c r="A61" t="str">
        <f t="shared" si="7"/>
        <v>C</v>
      </c>
      <c r="B61">
        <f t="shared" si="8"/>
        <v>201109</v>
      </c>
      <c r="C61">
        <f t="shared" si="9"/>
        <v>297.5</v>
      </c>
      <c r="D61" s="2" t="s">
        <v>108</v>
      </c>
      <c r="E61" s="2" t="s">
        <v>109</v>
      </c>
      <c r="F61" s="3">
        <v>0.13</v>
      </c>
      <c r="G61" s="3">
        <v>0</v>
      </c>
      <c r="H61" s="3">
        <v>0.12</v>
      </c>
      <c r="I61" s="3">
        <v>0.14000000000000001</v>
      </c>
      <c r="J61" s="3">
        <v>0.1</v>
      </c>
      <c r="K61" s="3">
        <v>31.6</v>
      </c>
      <c r="M61" t="str">
        <f t="shared" si="10"/>
        <v>C</v>
      </c>
      <c r="N61">
        <f t="shared" si="11"/>
        <v>201109</v>
      </c>
      <c r="O61">
        <f t="shared" si="12"/>
        <v>277.5</v>
      </c>
      <c r="P61" s="2" t="s">
        <v>92</v>
      </c>
      <c r="Q61" s="2" t="s">
        <v>93</v>
      </c>
      <c r="R61" s="3">
        <v>1.1299999999999999</v>
      </c>
      <c r="S61" s="3">
        <v>0.45</v>
      </c>
      <c r="T61" s="3">
        <v>0.37</v>
      </c>
      <c r="U61" s="3">
        <v>1.1299999999999999</v>
      </c>
      <c r="V61" s="3">
        <v>0.37</v>
      </c>
      <c r="W61" s="3">
        <v>41.5</v>
      </c>
      <c r="Y61">
        <f t="shared" si="5"/>
        <v>0.68</v>
      </c>
      <c r="Z61">
        <f t="shared" si="13"/>
        <v>0.44999999999999984</v>
      </c>
      <c r="AA61">
        <f t="shared" si="14"/>
        <v>0.44999999999999984</v>
      </c>
      <c r="AC61">
        <f t="shared" si="6"/>
        <v>29.9</v>
      </c>
      <c r="AD61">
        <f t="shared" si="15"/>
        <v>11.600000000000001</v>
      </c>
    </row>
    <row r="62" spans="1:30" x14ac:dyDescent="0.3">
      <c r="A62" t="str">
        <f t="shared" si="7"/>
        <v>C</v>
      </c>
      <c r="B62">
        <f t="shared" si="8"/>
        <v>201109</v>
      </c>
      <c r="C62">
        <f t="shared" si="9"/>
        <v>300</v>
      </c>
      <c r="D62" s="2" t="s">
        <v>110</v>
      </c>
      <c r="E62" s="2" t="s">
        <v>111</v>
      </c>
      <c r="F62" s="3">
        <v>0.12</v>
      </c>
      <c r="G62" s="3">
        <v>0.01</v>
      </c>
      <c r="H62" s="3">
        <v>0.09</v>
      </c>
      <c r="I62" s="3">
        <v>0.12</v>
      </c>
      <c r="J62" s="3">
        <v>0.09</v>
      </c>
      <c r="K62" s="3">
        <v>32.200000000000003</v>
      </c>
      <c r="M62" t="str">
        <f t="shared" si="10"/>
        <v>C</v>
      </c>
      <c r="N62">
        <f t="shared" si="11"/>
        <v>201109</v>
      </c>
      <c r="O62">
        <f t="shared" si="12"/>
        <v>280</v>
      </c>
      <c r="P62" s="2" t="s">
        <v>94</v>
      </c>
      <c r="Q62" s="2" t="s">
        <v>95</v>
      </c>
      <c r="R62" s="3">
        <v>0.9</v>
      </c>
      <c r="S62" s="3">
        <v>0.39</v>
      </c>
      <c r="T62" s="3">
        <v>0.42</v>
      </c>
      <c r="U62" s="3">
        <v>2</v>
      </c>
      <c r="V62" s="3">
        <v>0.35</v>
      </c>
      <c r="W62" s="3">
        <v>41</v>
      </c>
      <c r="Y62">
        <f t="shared" si="5"/>
        <v>0.51</v>
      </c>
      <c r="Z62">
        <f t="shared" si="13"/>
        <v>0.39</v>
      </c>
      <c r="AA62">
        <f t="shared" si="14"/>
        <v>1.49</v>
      </c>
      <c r="AC62">
        <f t="shared" si="6"/>
        <v>29.6</v>
      </c>
      <c r="AD62">
        <f t="shared" si="15"/>
        <v>11.399999999999999</v>
      </c>
    </row>
    <row r="63" spans="1:30" x14ac:dyDescent="0.3">
      <c r="A63" t="str">
        <f t="shared" si="7"/>
        <v>C</v>
      </c>
      <c r="B63">
        <f t="shared" si="8"/>
        <v>201109</v>
      </c>
      <c r="C63">
        <f t="shared" si="9"/>
        <v>302.5</v>
      </c>
      <c r="D63" s="2" t="s">
        <v>112</v>
      </c>
      <c r="E63" s="2" t="s">
        <v>113</v>
      </c>
      <c r="F63" s="3">
        <v>0.1</v>
      </c>
      <c r="G63" s="3">
        <v>0</v>
      </c>
      <c r="H63" s="3">
        <v>0.08</v>
      </c>
      <c r="I63" s="3">
        <v>0.1</v>
      </c>
      <c r="J63" s="3">
        <v>7.0000000000000007E-2</v>
      </c>
      <c r="K63" s="3">
        <v>32.4</v>
      </c>
      <c r="M63" t="str">
        <f t="shared" si="10"/>
        <v>C</v>
      </c>
      <c r="N63">
        <f t="shared" si="11"/>
        <v>201109</v>
      </c>
      <c r="O63">
        <f t="shared" si="12"/>
        <v>282.5</v>
      </c>
      <c r="P63" s="2" t="s">
        <v>96</v>
      </c>
      <c r="Q63" s="2" t="s">
        <v>97</v>
      </c>
      <c r="R63" s="3">
        <v>0.77</v>
      </c>
      <c r="S63" s="3">
        <v>0.31</v>
      </c>
      <c r="T63" s="3">
        <v>0.35</v>
      </c>
      <c r="U63" s="3">
        <v>0.77</v>
      </c>
      <c r="V63" s="3">
        <v>0.31</v>
      </c>
      <c r="W63" s="3">
        <v>41.4</v>
      </c>
      <c r="Y63">
        <f t="shared" si="5"/>
        <v>0.46</v>
      </c>
      <c r="Z63">
        <f t="shared" si="13"/>
        <v>0.31</v>
      </c>
      <c r="AA63">
        <f t="shared" si="14"/>
        <v>0.31</v>
      </c>
      <c r="AC63">
        <f t="shared" si="6"/>
        <v>30.3</v>
      </c>
      <c r="AD63">
        <f t="shared" si="15"/>
        <v>11.099999999999998</v>
      </c>
    </row>
    <row r="64" spans="1:30" x14ac:dyDescent="0.3">
      <c r="A64" t="str">
        <f t="shared" si="7"/>
        <v>C</v>
      </c>
      <c r="B64">
        <f t="shared" si="8"/>
        <v>201109</v>
      </c>
      <c r="C64">
        <f t="shared" si="9"/>
        <v>305</v>
      </c>
      <c r="D64" s="2" t="s">
        <v>114</v>
      </c>
      <c r="E64" s="2" t="s">
        <v>115</v>
      </c>
      <c r="F64" s="3">
        <v>7.0000000000000007E-2</v>
      </c>
      <c r="G64" s="3">
        <v>-0.01</v>
      </c>
      <c r="H64" s="3">
        <v>0.06</v>
      </c>
      <c r="I64" s="3">
        <v>0.09</v>
      </c>
      <c r="J64" s="3">
        <v>0.06</v>
      </c>
      <c r="K64" s="3">
        <v>32.299999999999997</v>
      </c>
      <c r="M64" t="str">
        <f t="shared" si="10"/>
        <v>C</v>
      </c>
      <c r="N64">
        <f t="shared" si="11"/>
        <v>201109</v>
      </c>
      <c r="O64">
        <f t="shared" si="12"/>
        <v>285</v>
      </c>
      <c r="P64" s="2" t="s">
        <v>98</v>
      </c>
      <c r="Q64" s="2" t="s">
        <v>99</v>
      </c>
      <c r="R64" s="3">
        <v>0.56999999999999995</v>
      </c>
      <c r="S64" s="3">
        <v>0.24</v>
      </c>
      <c r="T64" s="3">
        <v>0.28000000000000003</v>
      </c>
      <c r="U64" s="3">
        <v>0.57999999999999996</v>
      </c>
      <c r="V64" s="3">
        <v>0.22</v>
      </c>
      <c r="W64" s="3">
        <v>40</v>
      </c>
      <c r="Y64">
        <f t="shared" si="5"/>
        <v>0.33</v>
      </c>
      <c r="Z64">
        <f t="shared" si="13"/>
        <v>0.23999999999999994</v>
      </c>
      <c r="AA64">
        <f t="shared" si="14"/>
        <v>0.24999999999999994</v>
      </c>
      <c r="AC64">
        <f t="shared" si="6"/>
        <v>29.9</v>
      </c>
      <c r="AD64">
        <f t="shared" si="15"/>
        <v>10.100000000000001</v>
      </c>
    </row>
    <row r="65" spans="1:30" x14ac:dyDescent="0.3">
      <c r="A65" t="str">
        <f t="shared" si="7"/>
        <v>C</v>
      </c>
      <c r="B65">
        <f t="shared" si="8"/>
        <v>201109</v>
      </c>
      <c r="C65">
        <f t="shared" si="9"/>
        <v>307.5</v>
      </c>
      <c r="D65" s="2" t="s">
        <v>116</v>
      </c>
      <c r="E65" s="2" t="s">
        <v>117</v>
      </c>
      <c r="F65" s="3">
        <v>0.06</v>
      </c>
      <c r="G65" s="3">
        <v>0</v>
      </c>
      <c r="H65" s="3">
        <v>0.04</v>
      </c>
      <c r="I65" s="3">
        <v>7.0000000000000007E-2</v>
      </c>
      <c r="J65" s="3">
        <v>0.04</v>
      </c>
      <c r="K65" s="3">
        <v>32.700000000000003</v>
      </c>
      <c r="M65" t="str">
        <f t="shared" si="10"/>
        <v>C</v>
      </c>
      <c r="N65">
        <f t="shared" si="11"/>
        <v>201109</v>
      </c>
      <c r="O65">
        <f t="shared" si="12"/>
        <v>287.5</v>
      </c>
      <c r="P65" s="2" t="s">
        <v>100</v>
      </c>
      <c r="Q65" s="2" t="s">
        <v>101</v>
      </c>
      <c r="R65" s="3">
        <v>0.5</v>
      </c>
      <c r="S65" s="3">
        <v>0.25</v>
      </c>
      <c r="T65" s="3">
        <v>0.15</v>
      </c>
      <c r="U65" s="3">
        <v>0.5</v>
      </c>
      <c r="V65" s="3">
        <v>0.15</v>
      </c>
      <c r="W65" s="3">
        <v>40.4</v>
      </c>
      <c r="Y65">
        <f t="shared" si="5"/>
        <v>0.25</v>
      </c>
      <c r="Z65">
        <f t="shared" si="13"/>
        <v>0.25</v>
      </c>
      <c r="AA65">
        <f t="shared" si="14"/>
        <v>0.25</v>
      </c>
      <c r="AC65">
        <f t="shared" si="6"/>
        <v>29.8</v>
      </c>
      <c r="AD65">
        <f t="shared" si="15"/>
        <v>10.599999999999998</v>
      </c>
    </row>
    <row r="66" spans="1:30" x14ac:dyDescent="0.3">
      <c r="A66" t="str">
        <f t="shared" si="7"/>
        <v>C</v>
      </c>
      <c r="B66">
        <f t="shared" si="8"/>
        <v>201109</v>
      </c>
      <c r="C66">
        <f t="shared" si="9"/>
        <v>310</v>
      </c>
      <c r="D66" s="2" t="s">
        <v>118</v>
      </c>
      <c r="E66" s="2" t="s">
        <v>119</v>
      </c>
      <c r="F66" s="3">
        <v>0.05</v>
      </c>
      <c r="G66" s="3">
        <v>-0.01</v>
      </c>
      <c r="H66" s="3">
        <v>0.04</v>
      </c>
      <c r="I66" s="3">
        <v>0.06</v>
      </c>
      <c r="J66" s="3">
        <v>0.04</v>
      </c>
      <c r="K66" s="3">
        <v>32.799999999999997</v>
      </c>
      <c r="M66" t="str">
        <f t="shared" si="10"/>
        <v>C</v>
      </c>
      <c r="N66">
        <f t="shared" si="11"/>
        <v>201109</v>
      </c>
      <c r="O66">
        <f t="shared" si="12"/>
        <v>290</v>
      </c>
      <c r="P66" s="2" t="s">
        <v>102</v>
      </c>
      <c r="Q66" s="2" t="s">
        <v>103</v>
      </c>
      <c r="R66" s="3">
        <v>0.38</v>
      </c>
      <c r="S66" s="3">
        <v>0.14000000000000001</v>
      </c>
      <c r="T66" s="3">
        <v>0.2</v>
      </c>
      <c r="U66" s="3">
        <v>0.4</v>
      </c>
      <c r="V66" s="3">
        <v>0.16</v>
      </c>
      <c r="W66" s="3">
        <v>40.1</v>
      </c>
      <c r="Y66">
        <f t="shared" si="5"/>
        <v>0.24</v>
      </c>
      <c r="Z66">
        <f t="shared" si="13"/>
        <v>0.14000000000000001</v>
      </c>
      <c r="AA66">
        <f t="shared" si="14"/>
        <v>0.16000000000000003</v>
      </c>
      <c r="AC66">
        <f t="shared" si="6"/>
        <v>30.8</v>
      </c>
      <c r="AD66">
        <f t="shared" si="15"/>
        <v>9.3000000000000007</v>
      </c>
    </row>
    <row r="67" spans="1:30" x14ac:dyDescent="0.3">
      <c r="A67" t="str">
        <f t="shared" si="7"/>
        <v>C</v>
      </c>
      <c r="B67">
        <f t="shared" si="8"/>
        <v>201110</v>
      </c>
      <c r="C67">
        <f t="shared" si="9"/>
        <v>237.5</v>
      </c>
      <c r="D67" s="2" t="s">
        <v>120</v>
      </c>
      <c r="E67" s="2" t="s">
        <v>121</v>
      </c>
      <c r="F67" s="3" t="s">
        <v>122</v>
      </c>
      <c r="G67" s="3" t="s">
        <v>122</v>
      </c>
      <c r="H67" s="3" t="s">
        <v>122</v>
      </c>
      <c r="I67" s="3" t="s">
        <v>122</v>
      </c>
      <c r="J67" s="3" t="s">
        <v>122</v>
      </c>
      <c r="K67" s="3">
        <v>42.9</v>
      </c>
      <c r="M67" t="str">
        <f t="shared" si="10"/>
        <v>C</v>
      </c>
      <c r="N67">
        <f t="shared" si="11"/>
        <v>201109</v>
      </c>
      <c r="O67">
        <f t="shared" si="12"/>
        <v>292.5</v>
      </c>
      <c r="P67" s="2" t="s">
        <v>104</v>
      </c>
      <c r="Q67" s="2" t="s">
        <v>105</v>
      </c>
      <c r="R67" s="3">
        <v>0.27</v>
      </c>
      <c r="S67" s="3">
        <v>0.09</v>
      </c>
      <c r="T67" s="3">
        <v>0.16</v>
      </c>
      <c r="U67" s="3">
        <v>0.28000000000000003</v>
      </c>
      <c r="V67" s="3">
        <v>0.14000000000000001</v>
      </c>
      <c r="W67" s="3">
        <v>38.799999999999997</v>
      </c>
      <c r="Y67">
        <f t="shared" si="5"/>
        <v>0.18</v>
      </c>
      <c r="Z67">
        <f t="shared" si="13"/>
        <v>9.0000000000000024E-2</v>
      </c>
      <c r="AA67">
        <f t="shared" si="14"/>
        <v>0.10000000000000003</v>
      </c>
      <c r="AC67">
        <f t="shared" si="6"/>
        <v>30.6</v>
      </c>
      <c r="AD67">
        <f t="shared" si="15"/>
        <v>8.1999999999999957</v>
      </c>
    </row>
    <row r="68" spans="1:30" x14ac:dyDescent="0.3">
      <c r="A68" t="str">
        <f t="shared" si="7"/>
        <v>C</v>
      </c>
      <c r="B68">
        <f t="shared" si="8"/>
        <v>201110</v>
      </c>
      <c r="C68">
        <f t="shared" si="9"/>
        <v>240</v>
      </c>
      <c r="D68" s="2" t="s">
        <v>123</v>
      </c>
      <c r="E68" s="2" t="s">
        <v>124</v>
      </c>
      <c r="F68" s="3" t="s">
        <v>122</v>
      </c>
      <c r="G68" s="3" t="s">
        <v>122</v>
      </c>
      <c r="H68" s="3" t="s">
        <v>122</v>
      </c>
      <c r="I68" s="3" t="s">
        <v>122</v>
      </c>
      <c r="J68" s="3" t="s">
        <v>122</v>
      </c>
      <c r="K68" s="3">
        <v>42.9</v>
      </c>
      <c r="M68" t="str">
        <f t="shared" si="10"/>
        <v>C</v>
      </c>
      <c r="N68">
        <f t="shared" si="11"/>
        <v>201109</v>
      </c>
      <c r="O68">
        <f t="shared" si="12"/>
        <v>295</v>
      </c>
      <c r="P68" s="2" t="s">
        <v>106</v>
      </c>
      <c r="Q68" s="2" t="s">
        <v>107</v>
      </c>
      <c r="R68" s="3">
        <v>0.22</v>
      </c>
      <c r="S68" s="3">
        <v>0.05</v>
      </c>
      <c r="T68" s="3">
        <v>0.14000000000000001</v>
      </c>
      <c r="U68" s="3">
        <v>0.22</v>
      </c>
      <c r="V68" s="3">
        <v>0.11</v>
      </c>
      <c r="W68" s="3">
        <v>38.799999999999997</v>
      </c>
      <c r="Y68">
        <f t="shared" si="5"/>
        <v>0.17</v>
      </c>
      <c r="Z68">
        <f t="shared" si="13"/>
        <v>4.9999999999999989E-2</v>
      </c>
      <c r="AA68">
        <f t="shared" si="14"/>
        <v>4.9999999999999989E-2</v>
      </c>
      <c r="AC68">
        <f t="shared" si="6"/>
        <v>31.6</v>
      </c>
      <c r="AD68">
        <f t="shared" si="15"/>
        <v>7.1999999999999957</v>
      </c>
    </row>
    <row r="69" spans="1:30" x14ac:dyDescent="0.3">
      <c r="A69" t="str">
        <f t="shared" si="7"/>
        <v>C</v>
      </c>
      <c r="B69">
        <f t="shared" si="8"/>
        <v>201110</v>
      </c>
      <c r="C69">
        <f t="shared" si="9"/>
        <v>242.5</v>
      </c>
      <c r="D69" s="2" t="s">
        <v>125</v>
      </c>
      <c r="E69" s="2" t="s">
        <v>126</v>
      </c>
      <c r="F69" s="3">
        <v>14.1</v>
      </c>
      <c r="G69" s="3">
        <v>-4.55</v>
      </c>
      <c r="H69" s="3">
        <v>13.35</v>
      </c>
      <c r="I69" s="3">
        <v>14.25</v>
      </c>
      <c r="J69" s="3">
        <v>12.8</v>
      </c>
      <c r="K69" s="3">
        <v>30</v>
      </c>
      <c r="M69" t="str">
        <f t="shared" si="10"/>
        <v>C</v>
      </c>
      <c r="N69">
        <f t="shared" si="11"/>
        <v>201109</v>
      </c>
      <c r="O69">
        <f t="shared" si="12"/>
        <v>297.5</v>
      </c>
      <c r="P69" s="2" t="s">
        <v>108</v>
      </c>
      <c r="Q69" s="2" t="s">
        <v>109</v>
      </c>
      <c r="R69" s="3">
        <v>0.15</v>
      </c>
      <c r="S69" s="3">
        <v>0.02</v>
      </c>
      <c r="T69" s="3">
        <v>0.13</v>
      </c>
      <c r="U69" s="3">
        <v>0.17</v>
      </c>
      <c r="V69" s="3">
        <v>0.1</v>
      </c>
      <c r="W69" s="3">
        <v>38</v>
      </c>
      <c r="Y69">
        <f t="shared" si="5"/>
        <v>0.13</v>
      </c>
      <c r="Z69">
        <f t="shared" si="13"/>
        <v>1.999999999999999E-2</v>
      </c>
      <c r="AA69">
        <f t="shared" si="14"/>
        <v>4.0000000000000008E-2</v>
      </c>
      <c r="AC69">
        <f t="shared" si="6"/>
        <v>31.6</v>
      </c>
      <c r="AD69">
        <f t="shared" si="15"/>
        <v>6.3999999999999986</v>
      </c>
    </row>
    <row r="70" spans="1:30" x14ac:dyDescent="0.3">
      <c r="A70" t="str">
        <f t="shared" si="7"/>
        <v>C</v>
      </c>
      <c r="B70">
        <f t="shared" si="8"/>
        <v>201110</v>
      </c>
      <c r="C70">
        <f t="shared" si="9"/>
        <v>245</v>
      </c>
      <c r="D70" s="2" t="s">
        <v>127</v>
      </c>
      <c r="E70" s="2" t="s">
        <v>128</v>
      </c>
      <c r="F70" s="3">
        <v>11.9</v>
      </c>
      <c r="G70" s="3">
        <v>-5.25</v>
      </c>
      <c r="H70" s="3">
        <v>15.5</v>
      </c>
      <c r="I70" s="3">
        <v>15.5</v>
      </c>
      <c r="J70" s="3">
        <v>11.5</v>
      </c>
      <c r="K70" s="3">
        <v>28.3</v>
      </c>
      <c r="M70" t="str">
        <f t="shared" si="10"/>
        <v>C</v>
      </c>
      <c r="N70">
        <f t="shared" si="11"/>
        <v>201109</v>
      </c>
      <c r="O70">
        <f t="shared" si="12"/>
        <v>300</v>
      </c>
      <c r="P70" s="2" t="s">
        <v>110</v>
      </c>
      <c r="Q70" s="2" t="s">
        <v>111</v>
      </c>
      <c r="R70" s="3">
        <v>0.15</v>
      </c>
      <c r="S70" s="3">
        <v>0.03</v>
      </c>
      <c r="T70" s="3">
        <v>0.11</v>
      </c>
      <c r="U70" s="3">
        <v>0.17</v>
      </c>
      <c r="V70" s="3">
        <v>7.0000000000000007E-2</v>
      </c>
      <c r="W70" s="3">
        <v>39.1</v>
      </c>
      <c r="Y70">
        <f t="shared" si="5"/>
        <v>0.12</v>
      </c>
      <c r="Z70">
        <f t="shared" si="13"/>
        <v>0.03</v>
      </c>
      <c r="AA70">
        <f t="shared" si="14"/>
        <v>5.0000000000000017E-2</v>
      </c>
      <c r="AC70">
        <f t="shared" si="6"/>
        <v>32.200000000000003</v>
      </c>
      <c r="AD70">
        <f t="shared" si="15"/>
        <v>6.8999999999999986</v>
      </c>
    </row>
    <row r="71" spans="1:30" x14ac:dyDescent="0.3">
      <c r="A71" t="str">
        <f t="shared" si="7"/>
        <v>C</v>
      </c>
      <c r="B71">
        <f t="shared" si="8"/>
        <v>201110</v>
      </c>
      <c r="C71">
        <f t="shared" si="9"/>
        <v>247.5</v>
      </c>
      <c r="D71" s="2" t="s">
        <v>129</v>
      </c>
      <c r="E71" s="2" t="s">
        <v>130</v>
      </c>
      <c r="F71" s="3">
        <v>10.7</v>
      </c>
      <c r="G71" s="3">
        <v>-4</v>
      </c>
      <c r="H71" s="3">
        <v>11.1</v>
      </c>
      <c r="I71" s="3">
        <v>11.1</v>
      </c>
      <c r="J71" s="3">
        <v>10</v>
      </c>
      <c r="K71" s="3">
        <v>31.3</v>
      </c>
      <c r="M71" t="str">
        <f t="shared" si="10"/>
        <v>C</v>
      </c>
      <c r="N71">
        <f t="shared" si="11"/>
        <v>201109</v>
      </c>
      <c r="O71">
        <f t="shared" si="12"/>
        <v>302.5</v>
      </c>
      <c r="P71" s="2" t="s">
        <v>112</v>
      </c>
      <c r="Q71" s="2" t="s">
        <v>113</v>
      </c>
      <c r="R71" s="3">
        <v>0.12</v>
      </c>
      <c r="S71" s="3">
        <v>0.02</v>
      </c>
      <c r="T71" s="3">
        <v>0.09</v>
      </c>
      <c r="U71" s="3">
        <v>0.12</v>
      </c>
      <c r="V71" s="3">
        <v>7.0000000000000007E-2</v>
      </c>
      <c r="W71" s="3">
        <v>38.9</v>
      </c>
      <c r="Y71">
        <f t="shared" si="5"/>
        <v>0.1</v>
      </c>
      <c r="Z71">
        <f t="shared" si="13"/>
        <v>1.999999999999999E-2</v>
      </c>
      <c r="AA71">
        <f t="shared" si="14"/>
        <v>1.999999999999999E-2</v>
      </c>
      <c r="AC71">
        <f t="shared" si="6"/>
        <v>32.4</v>
      </c>
      <c r="AD71">
        <f t="shared" si="15"/>
        <v>6.5</v>
      </c>
    </row>
    <row r="72" spans="1:30" x14ac:dyDescent="0.3">
      <c r="A72" t="str">
        <f t="shared" si="7"/>
        <v>C</v>
      </c>
      <c r="B72">
        <f t="shared" si="8"/>
        <v>201110</v>
      </c>
      <c r="C72">
        <f t="shared" si="9"/>
        <v>250</v>
      </c>
      <c r="D72" s="2" t="s">
        <v>131</v>
      </c>
      <c r="E72" s="2" t="s">
        <v>132</v>
      </c>
      <c r="F72" s="3">
        <v>9.6999999999999993</v>
      </c>
      <c r="G72" s="3">
        <v>-0.9</v>
      </c>
      <c r="H72" s="3">
        <v>11.2</v>
      </c>
      <c r="I72" s="3">
        <v>11.2</v>
      </c>
      <c r="J72" s="3">
        <v>9.6999999999999993</v>
      </c>
      <c r="K72" s="3">
        <v>30</v>
      </c>
      <c r="M72" t="str">
        <f t="shared" si="10"/>
        <v>C</v>
      </c>
      <c r="N72">
        <f t="shared" si="11"/>
        <v>201109</v>
      </c>
      <c r="O72">
        <f t="shared" si="12"/>
        <v>305</v>
      </c>
      <c r="P72" s="2" t="s">
        <v>114</v>
      </c>
      <c r="Q72" s="2" t="s">
        <v>115</v>
      </c>
      <c r="R72" s="3">
        <v>0.09</v>
      </c>
      <c r="S72" s="3">
        <v>0.02</v>
      </c>
      <c r="T72" s="3">
        <v>7.0000000000000007E-2</v>
      </c>
      <c r="U72" s="3">
        <v>0.11</v>
      </c>
      <c r="V72" s="3">
        <v>0.06</v>
      </c>
      <c r="W72" s="3">
        <v>38.6</v>
      </c>
      <c r="Y72">
        <f t="shared" si="5"/>
        <v>7.0000000000000007E-2</v>
      </c>
      <c r="Z72">
        <f t="shared" si="13"/>
        <v>1.999999999999999E-2</v>
      </c>
      <c r="AA72">
        <f t="shared" si="14"/>
        <v>3.9999999999999994E-2</v>
      </c>
      <c r="AC72">
        <f t="shared" si="6"/>
        <v>32.299999999999997</v>
      </c>
      <c r="AD72">
        <f t="shared" si="15"/>
        <v>6.3000000000000043</v>
      </c>
    </row>
    <row r="73" spans="1:30" x14ac:dyDescent="0.3">
      <c r="A73" t="str">
        <f t="shared" si="7"/>
        <v>C</v>
      </c>
      <c r="B73">
        <f t="shared" si="8"/>
        <v>201110</v>
      </c>
      <c r="C73">
        <f t="shared" si="9"/>
        <v>252.5</v>
      </c>
      <c r="D73" s="2" t="s">
        <v>133</v>
      </c>
      <c r="E73" s="2" t="s">
        <v>134</v>
      </c>
      <c r="F73" s="3">
        <v>8.65</v>
      </c>
      <c r="G73" s="3">
        <v>-2.8</v>
      </c>
      <c r="H73" s="3">
        <v>10.8</v>
      </c>
      <c r="I73" s="3">
        <v>10.95</v>
      </c>
      <c r="J73" s="3">
        <v>6.15</v>
      </c>
      <c r="K73" s="3">
        <v>27.4</v>
      </c>
      <c r="M73" t="str">
        <f t="shared" si="10"/>
        <v>C</v>
      </c>
      <c r="N73">
        <f t="shared" si="11"/>
        <v>201109</v>
      </c>
      <c r="O73">
        <f t="shared" si="12"/>
        <v>307.5</v>
      </c>
      <c r="P73" s="2" t="s">
        <v>116</v>
      </c>
      <c r="Q73" s="2" t="s">
        <v>117</v>
      </c>
      <c r="R73" s="3">
        <v>0.08</v>
      </c>
      <c r="S73" s="3">
        <v>0.02</v>
      </c>
      <c r="T73" s="3">
        <v>0.06</v>
      </c>
      <c r="U73" s="3">
        <v>0.1</v>
      </c>
      <c r="V73" s="3">
        <v>0.05</v>
      </c>
      <c r="W73" s="3">
        <v>39.299999999999997</v>
      </c>
      <c r="Y73">
        <f t="shared" si="5"/>
        <v>0.06</v>
      </c>
      <c r="Z73">
        <f t="shared" si="13"/>
        <v>2.0000000000000004E-2</v>
      </c>
      <c r="AA73">
        <f t="shared" si="14"/>
        <v>4.0000000000000008E-2</v>
      </c>
      <c r="AC73">
        <f t="shared" si="6"/>
        <v>32.700000000000003</v>
      </c>
      <c r="AD73">
        <f t="shared" si="15"/>
        <v>6.5999999999999943</v>
      </c>
    </row>
    <row r="74" spans="1:30" x14ac:dyDescent="0.3">
      <c r="A74" t="str">
        <f t="shared" si="7"/>
        <v>C</v>
      </c>
      <c r="B74">
        <f t="shared" si="8"/>
        <v>201110</v>
      </c>
      <c r="C74">
        <f t="shared" si="9"/>
        <v>255</v>
      </c>
      <c r="D74" s="2" t="s">
        <v>135</v>
      </c>
      <c r="E74" s="2" t="s">
        <v>136</v>
      </c>
      <c r="F74" s="3">
        <v>7.55</v>
      </c>
      <c r="G74" s="3">
        <v>-3.6</v>
      </c>
      <c r="H74" s="3">
        <v>8.9</v>
      </c>
      <c r="I74" s="3">
        <v>8.9</v>
      </c>
      <c r="J74" s="3">
        <v>5.35</v>
      </c>
      <c r="K74" s="3">
        <v>29.5</v>
      </c>
      <c r="M74" t="str">
        <f t="shared" si="10"/>
        <v>C</v>
      </c>
      <c r="N74">
        <f t="shared" si="11"/>
        <v>201109</v>
      </c>
      <c r="O74">
        <f t="shared" si="12"/>
        <v>310</v>
      </c>
      <c r="P74" s="2" t="s">
        <v>118</v>
      </c>
      <c r="Q74" s="2" t="s">
        <v>119</v>
      </c>
      <c r="R74" s="3">
        <v>0.08</v>
      </c>
      <c r="S74" s="3">
        <v>0.03</v>
      </c>
      <c r="T74" s="3">
        <v>0.05</v>
      </c>
      <c r="U74" s="3">
        <v>0.08</v>
      </c>
      <c r="V74" s="3">
        <v>0.04</v>
      </c>
      <c r="W74" s="3">
        <v>40.299999999999997</v>
      </c>
      <c r="Y74">
        <f t="shared" si="5"/>
        <v>0.05</v>
      </c>
      <c r="Z74">
        <f t="shared" si="13"/>
        <v>0.03</v>
      </c>
      <c r="AA74">
        <f t="shared" si="14"/>
        <v>0.03</v>
      </c>
      <c r="AC74">
        <f t="shared" si="6"/>
        <v>32.799999999999997</v>
      </c>
      <c r="AD74">
        <f t="shared" si="15"/>
        <v>7.5</v>
      </c>
    </row>
    <row r="75" spans="1:30" x14ac:dyDescent="0.3">
      <c r="A75" t="str">
        <f t="shared" si="7"/>
        <v>C</v>
      </c>
      <c r="B75">
        <f t="shared" si="8"/>
        <v>201110</v>
      </c>
      <c r="C75">
        <f t="shared" si="9"/>
        <v>257.5</v>
      </c>
      <c r="D75" s="2" t="s">
        <v>137</v>
      </c>
      <c r="E75" s="2" t="s">
        <v>138</v>
      </c>
      <c r="F75" s="3">
        <v>6.45</v>
      </c>
      <c r="G75" s="3">
        <v>-2.8</v>
      </c>
      <c r="H75" s="3">
        <v>8.4499999999999993</v>
      </c>
      <c r="I75" s="3">
        <v>8.4499999999999993</v>
      </c>
      <c r="J75" s="3">
        <v>4.3499999999999996</v>
      </c>
      <c r="K75" s="3">
        <v>27.1</v>
      </c>
      <c r="M75" t="str">
        <f t="shared" si="10"/>
        <v>C</v>
      </c>
      <c r="N75">
        <f t="shared" si="11"/>
        <v>201110</v>
      </c>
      <c r="O75">
        <f t="shared" si="12"/>
        <v>227.5</v>
      </c>
      <c r="P75" s="2" t="s">
        <v>405</v>
      </c>
      <c r="Q75" s="2" t="s">
        <v>406</v>
      </c>
      <c r="R75" s="3">
        <v>19.05</v>
      </c>
      <c r="S75" s="3">
        <v>-7.45</v>
      </c>
      <c r="T75" s="3">
        <v>22.05</v>
      </c>
      <c r="U75" s="3">
        <v>22.05</v>
      </c>
      <c r="V75" s="3">
        <v>16.600000000000001</v>
      </c>
      <c r="W75" s="3">
        <v>37</v>
      </c>
      <c r="Y75" t="e">
        <f t="shared" ref="Y75:Y138" si="16">VLOOKUP($P75,$D:$K,3,0)</f>
        <v>#N/A</v>
      </c>
      <c r="Z75" t="e">
        <f t="shared" si="13"/>
        <v>#N/A</v>
      </c>
      <c r="AA75" t="e">
        <f t="shared" si="14"/>
        <v>#N/A</v>
      </c>
      <c r="AC75" t="e">
        <f t="shared" ref="AC75:AC138" si="17">VLOOKUP($P75,$D:$K,8,0)</f>
        <v>#N/A</v>
      </c>
      <c r="AD75" t="e">
        <f t="shared" si="15"/>
        <v>#N/A</v>
      </c>
    </row>
    <row r="76" spans="1:30" x14ac:dyDescent="0.3">
      <c r="A76" t="str">
        <f t="shared" ref="A76:A139" si="18">IF(ISERROR(SEARCH("C",E76)),"P","C")</f>
        <v>C</v>
      </c>
      <c r="B76">
        <f t="shared" ref="B76:B139" si="19">VALUE(MID(E76, FIND(A76,E76)+2, 6))</f>
        <v>201110</v>
      </c>
      <c r="C76">
        <f t="shared" ref="C76:C139" si="20">VALUE(RIGHT(E76,5))</f>
        <v>260</v>
      </c>
      <c r="D76" s="2" t="s">
        <v>139</v>
      </c>
      <c r="E76" s="2" t="s">
        <v>140</v>
      </c>
      <c r="F76" s="3">
        <v>5</v>
      </c>
      <c r="G76" s="3">
        <v>-2.15</v>
      </c>
      <c r="H76" s="3">
        <v>7.15</v>
      </c>
      <c r="I76" s="3">
        <v>7.15</v>
      </c>
      <c r="J76" s="3">
        <v>4.45</v>
      </c>
      <c r="K76" s="3">
        <v>26.1</v>
      </c>
      <c r="M76" t="str">
        <f t="shared" ref="M76:M139" si="21">IF(ISERROR(SEARCH("C",Q76)),"P","C")</f>
        <v>C</v>
      </c>
      <c r="N76">
        <f t="shared" ref="N76:N139" si="22">VALUE(MID(Q76, FIND(M76,Q76)+2, 6))</f>
        <v>201110</v>
      </c>
      <c r="O76">
        <f t="shared" ref="O76:O139" si="23">VALUE(RIGHT(Q76,5))</f>
        <v>230</v>
      </c>
      <c r="P76" s="2" t="s">
        <v>407</v>
      </c>
      <c r="Q76" s="2" t="s">
        <v>408</v>
      </c>
      <c r="R76" s="3">
        <v>17</v>
      </c>
      <c r="S76" s="3">
        <v>-8.0500000000000007</v>
      </c>
      <c r="T76" s="3">
        <v>15.25</v>
      </c>
      <c r="U76" s="3">
        <v>17.45</v>
      </c>
      <c r="V76" s="3">
        <v>15.2</v>
      </c>
      <c r="W76" s="3">
        <v>39.5</v>
      </c>
      <c r="Y76" t="e">
        <f t="shared" si="16"/>
        <v>#N/A</v>
      </c>
      <c r="Z76" t="e">
        <f t="shared" ref="Z76:Z139" si="24">R76-Y76</f>
        <v>#N/A</v>
      </c>
      <c r="AA76" t="e">
        <f t="shared" ref="AA76:AA139" si="25">U76-Y76</f>
        <v>#N/A</v>
      </c>
      <c r="AC76" t="e">
        <f t="shared" si="17"/>
        <v>#N/A</v>
      </c>
      <c r="AD76" t="e">
        <f t="shared" ref="AD76:AD139" si="26">W76-AC76</f>
        <v>#N/A</v>
      </c>
    </row>
    <row r="77" spans="1:30" x14ac:dyDescent="0.3">
      <c r="A77" t="str">
        <f t="shared" si="18"/>
        <v>C</v>
      </c>
      <c r="B77">
        <f t="shared" si="19"/>
        <v>201110</v>
      </c>
      <c r="C77">
        <f t="shared" si="20"/>
        <v>262.5</v>
      </c>
      <c r="D77" s="2" t="s">
        <v>141</v>
      </c>
      <c r="E77" s="2" t="s">
        <v>142</v>
      </c>
      <c r="F77" s="3">
        <v>4.5999999999999996</v>
      </c>
      <c r="G77" s="3">
        <v>-1.6</v>
      </c>
      <c r="H77" s="3">
        <v>6.25</v>
      </c>
      <c r="I77" s="3">
        <v>6.35</v>
      </c>
      <c r="J77" s="3">
        <v>3.35</v>
      </c>
      <c r="K77" s="3">
        <v>25.8</v>
      </c>
      <c r="M77" t="str">
        <f t="shared" si="21"/>
        <v>C</v>
      </c>
      <c r="N77">
        <f t="shared" si="22"/>
        <v>201110</v>
      </c>
      <c r="O77">
        <f t="shared" si="23"/>
        <v>232.5</v>
      </c>
      <c r="P77" s="2" t="s">
        <v>409</v>
      </c>
      <c r="Q77" s="2" t="s">
        <v>410</v>
      </c>
      <c r="R77" s="3">
        <v>15.5</v>
      </c>
      <c r="S77" s="3">
        <v>-8.1</v>
      </c>
      <c r="T77" s="3">
        <v>16</v>
      </c>
      <c r="U77" s="3">
        <v>16.05</v>
      </c>
      <c r="V77" s="3">
        <v>15.5</v>
      </c>
      <c r="W77" s="3">
        <v>42.5</v>
      </c>
      <c r="Y77" t="e">
        <f t="shared" si="16"/>
        <v>#N/A</v>
      </c>
      <c r="Z77" t="e">
        <f t="shared" si="24"/>
        <v>#N/A</v>
      </c>
      <c r="AA77" t="e">
        <f t="shared" si="25"/>
        <v>#N/A</v>
      </c>
      <c r="AC77" t="e">
        <f t="shared" si="17"/>
        <v>#N/A</v>
      </c>
      <c r="AD77" t="e">
        <f t="shared" si="26"/>
        <v>#N/A</v>
      </c>
    </row>
    <row r="78" spans="1:30" x14ac:dyDescent="0.3">
      <c r="A78" t="str">
        <f t="shared" si="18"/>
        <v>C</v>
      </c>
      <c r="B78">
        <f t="shared" si="19"/>
        <v>201110</v>
      </c>
      <c r="C78">
        <f t="shared" si="20"/>
        <v>265</v>
      </c>
      <c r="D78" s="2" t="s">
        <v>143</v>
      </c>
      <c r="E78" s="2" t="s">
        <v>144</v>
      </c>
      <c r="F78" s="3">
        <v>3.9</v>
      </c>
      <c r="G78" s="3">
        <v>-1.6</v>
      </c>
      <c r="H78" s="3">
        <v>5.05</v>
      </c>
      <c r="I78" s="3">
        <v>5.35</v>
      </c>
      <c r="J78" s="3">
        <v>3.05</v>
      </c>
      <c r="K78" s="3">
        <v>25.4</v>
      </c>
      <c r="M78" t="str">
        <f t="shared" si="21"/>
        <v>C</v>
      </c>
      <c r="N78">
        <f t="shared" si="22"/>
        <v>201110</v>
      </c>
      <c r="O78">
        <f t="shared" si="23"/>
        <v>235</v>
      </c>
      <c r="P78" s="2" t="s">
        <v>411</v>
      </c>
      <c r="Q78" s="2" t="s">
        <v>412</v>
      </c>
      <c r="R78" s="3">
        <v>14.6</v>
      </c>
      <c r="S78" s="3">
        <v>-7.5</v>
      </c>
      <c r="T78" s="3">
        <v>14.7</v>
      </c>
      <c r="U78" s="3">
        <v>14.7</v>
      </c>
      <c r="V78" s="3">
        <v>14.1</v>
      </c>
      <c r="W78" s="3">
        <v>38</v>
      </c>
      <c r="Y78" t="e">
        <f t="shared" si="16"/>
        <v>#N/A</v>
      </c>
      <c r="Z78" t="e">
        <f t="shared" si="24"/>
        <v>#N/A</v>
      </c>
      <c r="AA78" t="e">
        <f t="shared" si="25"/>
        <v>#N/A</v>
      </c>
      <c r="AC78" t="e">
        <f t="shared" si="17"/>
        <v>#N/A</v>
      </c>
      <c r="AD78" t="e">
        <f t="shared" si="26"/>
        <v>#N/A</v>
      </c>
    </row>
    <row r="79" spans="1:30" x14ac:dyDescent="0.3">
      <c r="A79" t="str">
        <f t="shared" si="18"/>
        <v>C</v>
      </c>
      <c r="B79">
        <f t="shared" si="19"/>
        <v>201110</v>
      </c>
      <c r="C79">
        <f t="shared" si="20"/>
        <v>267.5</v>
      </c>
      <c r="D79" s="2" t="s">
        <v>145</v>
      </c>
      <c r="E79" s="2" t="s">
        <v>146</v>
      </c>
      <c r="F79" s="3">
        <v>3.35</v>
      </c>
      <c r="G79" s="3">
        <v>-1.35</v>
      </c>
      <c r="H79" s="3">
        <v>4.25</v>
      </c>
      <c r="I79" s="3">
        <v>4.5999999999999996</v>
      </c>
      <c r="J79" s="3">
        <v>2.6</v>
      </c>
      <c r="K79" s="3">
        <v>25.4</v>
      </c>
      <c r="M79" t="str">
        <f t="shared" si="21"/>
        <v>C</v>
      </c>
      <c r="N79">
        <f t="shared" si="22"/>
        <v>201110</v>
      </c>
      <c r="O79">
        <f t="shared" si="23"/>
        <v>237.5</v>
      </c>
      <c r="P79" s="2" t="s">
        <v>120</v>
      </c>
      <c r="Q79" s="2" t="s">
        <v>121</v>
      </c>
      <c r="R79" s="3">
        <v>14.2</v>
      </c>
      <c r="S79" s="3">
        <v>-6.6</v>
      </c>
      <c r="T79" s="3">
        <v>11.6</v>
      </c>
      <c r="U79" s="3">
        <v>14.2</v>
      </c>
      <c r="V79" s="3">
        <v>11.6</v>
      </c>
      <c r="W79" s="3">
        <v>37</v>
      </c>
      <c r="Y79" t="str">
        <f t="shared" si="16"/>
        <v>-</v>
      </c>
      <c r="Z79" t="e">
        <f t="shared" si="24"/>
        <v>#VALUE!</v>
      </c>
      <c r="AA79" t="e">
        <f t="shared" si="25"/>
        <v>#VALUE!</v>
      </c>
      <c r="AC79">
        <f t="shared" si="17"/>
        <v>42.9</v>
      </c>
      <c r="AD79">
        <f t="shared" si="26"/>
        <v>-5.8999999999999986</v>
      </c>
    </row>
    <row r="80" spans="1:30" x14ac:dyDescent="0.3">
      <c r="A80" t="str">
        <f t="shared" si="18"/>
        <v>C</v>
      </c>
      <c r="B80">
        <f t="shared" si="19"/>
        <v>201110</v>
      </c>
      <c r="C80">
        <f t="shared" si="20"/>
        <v>270</v>
      </c>
      <c r="D80" s="2" t="s">
        <v>147</v>
      </c>
      <c r="E80" s="2" t="s">
        <v>148</v>
      </c>
      <c r="F80" s="3">
        <v>2.88</v>
      </c>
      <c r="G80" s="3">
        <v>-0.62</v>
      </c>
      <c r="H80" s="3">
        <v>3.75</v>
      </c>
      <c r="I80" s="3">
        <v>3.9</v>
      </c>
      <c r="J80" s="3">
        <v>2.15</v>
      </c>
      <c r="K80" s="3">
        <v>25.8</v>
      </c>
      <c r="M80" t="str">
        <f t="shared" si="21"/>
        <v>C</v>
      </c>
      <c r="N80">
        <f t="shared" si="22"/>
        <v>201110</v>
      </c>
      <c r="O80">
        <f t="shared" si="23"/>
        <v>240</v>
      </c>
      <c r="P80" s="2" t="s">
        <v>123</v>
      </c>
      <c r="Q80" s="2" t="s">
        <v>124</v>
      </c>
      <c r="R80" s="3">
        <v>12.4</v>
      </c>
      <c r="S80" s="3">
        <v>-7.2</v>
      </c>
      <c r="T80" s="3">
        <v>12.45</v>
      </c>
      <c r="U80" s="3">
        <v>12.45</v>
      </c>
      <c r="V80" s="3">
        <v>11.65</v>
      </c>
      <c r="W80" s="3">
        <v>37</v>
      </c>
      <c r="Y80" t="str">
        <f t="shared" si="16"/>
        <v>-</v>
      </c>
      <c r="Z80" t="e">
        <f t="shared" si="24"/>
        <v>#VALUE!</v>
      </c>
      <c r="AA80" t="e">
        <f t="shared" si="25"/>
        <v>#VALUE!</v>
      </c>
      <c r="AC80">
        <f t="shared" si="17"/>
        <v>42.9</v>
      </c>
      <c r="AD80">
        <f t="shared" si="26"/>
        <v>-5.8999999999999986</v>
      </c>
    </row>
    <row r="81" spans="1:30" x14ac:dyDescent="0.3">
      <c r="A81" t="str">
        <f t="shared" si="18"/>
        <v>C</v>
      </c>
      <c r="B81">
        <f t="shared" si="19"/>
        <v>201110</v>
      </c>
      <c r="C81">
        <f t="shared" si="20"/>
        <v>272.5</v>
      </c>
      <c r="D81" s="2" t="s">
        <v>149</v>
      </c>
      <c r="E81" s="2" t="s">
        <v>150</v>
      </c>
      <c r="F81" s="3">
        <v>2.2200000000000002</v>
      </c>
      <c r="G81" s="3">
        <v>-0.7</v>
      </c>
      <c r="H81" s="3">
        <v>2.9</v>
      </c>
      <c r="I81" s="3">
        <v>3.2</v>
      </c>
      <c r="J81" s="3">
        <v>2.0699999999999998</v>
      </c>
      <c r="K81" s="3">
        <v>25.3</v>
      </c>
      <c r="M81" t="str">
        <f t="shared" si="21"/>
        <v>C</v>
      </c>
      <c r="N81">
        <f t="shared" si="22"/>
        <v>201110</v>
      </c>
      <c r="O81">
        <f t="shared" si="23"/>
        <v>242.5</v>
      </c>
      <c r="P81" s="2" t="s">
        <v>125</v>
      </c>
      <c r="Q81" s="2" t="s">
        <v>126</v>
      </c>
      <c r="R81" s="3">
        <v>11.25</v>
      </c>
      <c r="S81" s="3">
        <v>-2.85</v>
      </c>
      <c r="T81" s="3">
        <v>9.9499999999999993</v>
      </c>
      <c r="U81" s="3">
        <v>12.65</v>
      </c>
      <c r="V81" s="3">
        <v>9.9499999999999993</v>
      </c>
      <c r="W81" s="3">
        <v>35</v>
      </c>
      <c r="Y81">
        <f t="shared" si="16"/>
        <v>14.1</v>
      </c>
      <c r="Z81">
        <f t="shared" si="24"/>
        <v>-2.8499999999999996</v>
      </c>
      <c r="AA81">
        <f t="shared" si="25"/>
        <v>-1.4499999999999993</v>
      </c>
      <c r="AC81">
        <f t="shared" si="17"/>
        <v>30</v>
      </c>
      <c r="AD81">
        <f t="shared" si="26"/>
        <v>5</v>
      </c>
    </row>
    <row r="82" spans="1:30" x14ac:dyDescent="0.3">
      <c r="A82" t="str">
        <f t="shared" si="18"/>
        <v>C</v>
      </c>
      <c r="B82">
        <f t="shared" si="19"/>
        <v>201110</v>
      </c>
      <c r="C82">
        <f t="shared" si="20"/>
        <v>275</v>
      </c>
      <c r="D82" s="2" t="s">
        <v>151</v>
      </c>
      <c r="E82" s="2" t="s">
        <v>152</v>
      </c>
      <c r="F82" s="3">
        <v>1.81</v>
      </c>
      <c r="G82" s="3">
        <v>-0.92</v>
      </c>
      <c r="H82" s="3">
        <v>2.6</v>
      </c>
      <c r="I82" s="3">
        <v>2.6</v>
      </c>
      <c r="J82" s="3">
        <v>1.7</v>
      </c>
      <c r="K82" s="3">
        <v>24.9</v>
      </c>
      <c r="M82" t="str">
        <f t="shared" si="21"/>
        <v>C</v>
      </c>
      <c r="N82">
        <f t="shared" si="22"/>
        <v>201110</v>
      </c>
      <c r="O82">
        <f t="shared" si="23"/>
        <v>245</v>
      </c>
      <c r="P82" s="2" t="s">
        <v>127</v>
      </c>
      <c r="Q82" s="2" t="s">
        <v>128</v>
      </c>
      <c r="R82" s="3">
        <v>9.6</v>
      </c>
      <c r="S82" s="3">
        <v>-2.2999999999999998</v>
      </c>
      <c r="T82" s="3">
        <v>10</v>
      </c>
      <c r="U82" s="3">
        <v>11.15</v>
      </c>
      <c r="V82" s="3">
        <v>9.6</v>
      </c>
      <c r="W82" s="3">
        <v>33</v>
      </c>
      <c r="Y82">
        <f t="shared" si="16"/>
        <v>11.9</v>
      </c>
      <c r="Z82">
        <f t="shared" si="24"/>
        <v>-2.3000000000000007</v>
      </c>
      <c r="AA82">
        <f t="shared" si="25"/>
        <v>-0.75</v>
      </c>
      <c r="AC82">
        <f t="shared" si="17"/>
        <v>28.3</v>
      </c>
      <c r="AD82">
        <f t="shared" si="26"/>
        <v>4.6999999999999993</v>
      </c>
    </row>
    <row r="83" spans="1:30" x14ac:dyDescent="0.3">
      <c r="A83" t="str">
        <f t="shared" si="18"/>
        <v>C</v>
      </c>
      <c r="B83">
        <f t="shared" si="19"/>
        <v>201110</v>
      </c>
      <c r="C83">
        <f t="shared" si="20"/>
        <v>277.5</v>
      </c>
      <c r="D83" s="2" t="s">
        <v>153</v>
      </c>
      <c r="E83" s="2" t="s">
        <v>154</v>
      </c>
      <c r="F83" s="3">
        <v>1.65</v>
      </c>
      <c r="G83" s="3">
        <v>-0.61</v>
      </c>
      <c r="H83" s="3">
        <v>2.2599999999999998</v>
      </c>
      <c r="I83" s="3">
        <v>2.2599999999999998</v>
      </c>
      <c r="J83" s="3">
        <v>1.5</v>
      </c>
      <c r="K83" s="3">
        <v>24.8</v>
      </c>
      <c r="M83" t="str">
        <f t="shared" si="21"/>
        <v>C</v>
      </c>
      <c r="N83">
        <f t="shared" si="22"/>
        <v>201110</v>
      </c>
      <c r="O83">
        <f t="shared" si="23"/>
        <v>247.5</v>
      </c>
      <c r="P83" s="2" t="s">
        <v>129</v>
      </c>
      <c r="Q83" s="2" t="s">
        <v>130</v>
      </c>
      <c r="R83" s="3">
        <v>9.85</v>
      </c>
      <c r="S83" s="3">
        <v>-0.85</v>
      </c>
      <c r="T83" s="3">
        <v>9</v>
      </c>
      <c r="U83" s="3">
        <v>10.25</v>
      </c>
      <c r="V83" s="3">
        <v>9</v>
      </c>
      <c r="W83" s="3">
        <v>33.299999999999997</v>
      </c>
      <c r="Y83">
        <f t="shared" si="16"/>
        <v>10.7</v>
      </c>
      <c r="Z83">
        <f t="shared" si="24"/>
        <v>-0.84999999999999964</v>
      </c>
      <c r="AA83">
        <f t="shared" si="25"/>
        <v>-0.44999999999999929</v>
      </c>
      <c r="AC83">
        <f t="shared" si="17"/>
        <v>31.3</v>
      </c>
      <c r="AD83">
        <f t="shared" si="26"/>
        <v>1.9999999999999964</v>
      </c>
    </row>
    <row r="84" spans="1:30" x14ac:dyDescent="0.3">
      <c r="A84" t="str">
        <f t="shared" si="18"/>
        <v>C</v>
      </c>
      <c r="B84">
        <f t="shared" si="19"/>
        <v>201110</v>
      </c>
      <c r="C84">
        <f t="shared" si="20"/>
        <v>280</v>
      </c>
      <c r="D84" s="2" t="s">
        <v>155</v>
      </c>
      <c r="E84" s="2" t="s">
        <v>156</v>
      </c>
      <c r="F84" s="3">
        <v>1.37</v>
      </c>
      <c r="G84" s="3">
        <v>-0.43</v>
      </c>
      <c r="H84" s="3">
        <v>1.8</v>
      </c>
      <c r="I84" s="3">
        <v>1.85</v>
      </c>
      <c r="J84" s="3">
        <v>1.23</v>
      </c>
      <c r="K84" s="3">
        <v>25.4</v>
      </c>
      <c r="M84" t="str">
        <f t="shared" si="21"/>
        <v>C</v>
      </c>
      <c r="N84">
        <f t="shared" si="22"/>
        <v>201110</v>
      </c>
      <c r="O84">
        <f t="shared" si="23"/>
        <v>250</v>
      </c>
      <c r="P84" s="2" t="s">
        <v>131</v>
      </c>
      <c r="Q84" s="2" t="s">
        <v>132</v>
      </c>
      <c r="R84" s="3">
        <v>7.6</v>
      </c>
      <c r="S84" s="3">
        <v>-2.1</v>
      </c>
      <c r="T84" s="3">
        <v>7.2</v>
      </c>
      <c r="U84" s="3">
        <v>9</v>
      </c>
      <c r="V84" s="3">
        <v>7.2</v>
      </c>
      <c r="W84" s="3">
        <v>36</v>
      </c>
      <c r="Y84">
        <f t="shared" si="16"/>
        <v>9.6999999999999993</v>
      </c>
      <c r="Z84">
        <f t="shared" si="24"/>
        <v>-2.0999999999999996</v>
      </c>
      <c r="AA84">
        <f t="shared" si="25"/>
        <v>-0.69999999999999929</v>
      </c>
      <c r="AC84">
        <f t="shared" si="17"/>
        <v>30</v>
      </c>
      <c r="AD84">
        <f t="shared" si="26"/>
        <v>6</v>
      </c>
    </row>
    <row r="85" spans="1:30" x14ac:dyDescent="0.3">
      <c r="A85" t="str">
        <f t="shared" si="18"/>
        <v>C</v>
      </c>
      <c r="B85">
        <f t="shared" si="19"/>
        <v>201110</v>
      </c>
      <c r="C85">
        <f t="shared" si="20"/>
        <v>282.5</v>
      </c>
      <c r="D85" s="2" t="s">
        <v>157</v>
      </c>
      <c r="E85" s="2" t="s">
        <v>158</v>
      </c>
      <c r="F85" s="3">
        <v>1.1499999999999999</v>
      </c>
      <c r="G85" s="3">
        <v>-0.4</v>
      </c>
      <c r="H85" s="3">
        <v>1.43</v>
      </c>
      <c r="I85" s="3">
        <v>1.48</v>
      </c>
      <c r="J85" s="3">
        <v>1</v>
      </c>
      <c r="K85" s="3">
        <v>25.3</v>
      </c>
      <c r="M85" t="str">
        <f t="shared" si="21"/>
        <v>C</v>
      </c>
      <c r="N85">
        <f t="shared" si="22"/>
        <v>201110</v>
      </c>
      <c r="O85">
        <f t="shared" si="23"/>
        <v>252.5</v>
      </c>
      <c r="P85" s="2" t="s">
        <v>133</v>
      </c>
      <c r="Q85" s="2" t="s">
        <v>134</v>
      </c>
      <c r="R85" s="3">
        <v>7.1</v>
      </c>
      <c r="S85" s="3">
        <v>-1.55</v>
      </c>
      <c r="T85" s="3">
        <v>7.1</v>
      </c>
      <c r="U85" s="3">
        <v>7.1</v>
      </c>
      <c r="V85" s="3">
        <v>7.1</v>
      </c>
      <c r="W85" s="3">
        <v>38</v>
      </c>
      <c r="Y85">
        <f t="shared" si="16"/>
        <v>8.65</v>
      </c>
      <c r="Z85">
        <f t="shared" si="24"/>
        <v>-1.5500000000000007</v>
      </c>
      <c r="AA85">
        <f t="shared" si="25"/>
        <v>-1.5500000000000007</v>
      </c>
      <c r="AC85">
        <f t="shared" si="17"/>
        <v>27.4</v>
      </c>
      <c r="AD85">
        <f t="shared" si="26"/>
        <v>10.600000000000001</v>
      </c>
    </row>
    <row r="86" spans="1:30" x14ac:dyDescent="0.3">
      <c r="A86" t="str">
        <f t="shared" si="18"/>
        <v>C</v>
      </c>
      <c r="B86">
        <f t="shared" si="19"/>
        <v>201110</v>
      </c>
      <c r="C86">
        <f t="shared" si="20"/>
        <v>285</v>
      </c>
      <c r="D86" s="2" t="s">
        <v>159</v>
      </c>
      <c r="E86" s="2" t="s">
        <v>160</v>
      </c>
      <c r="F86" s="3">
        <v>0.95</v>
      </c>
      <c r="G86" s="3">
        <v>-0.25</v>
      </c>
      <c r="H86" s="3">
        <v>0.86</v>
      </c>
      <c r="I86" s="3">
        <v>1.23</v>
      </c>
      <c r="J86" s="3">
        <v>0.8</v>
      </c>
      <c r="K86" s="3">
        <v>25.2</v>
      </c>
      <c r="M86" t="str">
        <f t="shared" si="21"/>
        <v>C</v>
      </c>
      <c r="N86">
        <f t="shared" si="22"/>
        <v>201110</v>
      </c>
      <c r="O86">
        <f t="shared" si="23"/>
        <v>255</v>
      </c>
      <c r="P86" s="2" t="s">
        <v>135</v>
      </c>
      <c r="Q86" s="2" t="s">
        <v>136</v>
      </c>
      <c r="R86" s="3">
        <v>6.35</v>
      </c>
      <c r="S86" s="3">
        <v>-1.2</v>
      </c>
      <c r="T86" s="3">
        <v>6.35</v>
      </c>
      <c r="U86" s="3">
        <v>6.35</v>
      </c>
      <c r="V86" s="3">
        <v>6.35</v>
      </c>
      <c r="W86" s="3">
        <v>37.799999999999997</v>
      </c>
      <c r="Y86">
        <f t="shared" si="16"/>
        <v>7.55</v>
      </c>
      <c r="Z86">
        <f t="shared" si="24"/>
        <v>-1.2000000000000002</v>
      </c>
      <c r="AA86">
        <f t="shared" si="25"/>
        <v>-1.2000000000000002</v>
      </c>
      <c r="AC86">
        <f t="shared" si="17"/>
        <v>29.5</v>
      </c>
      <c r="AD86">
        <f t="shared" si="26"/>
        <v>8.2999999999999972</v>
      </c>
    </row>
    <row r="87" spans="1:30" x14ac:dyDescent="0.3">
      <c r="A87" t="str">
        <f t="shared" si="18"/>
        <v>C</v>
      </c>
      <c r="B87">
        <f t="shared" si="19"/>
        <v>201110</v>
      </c>
      <c r="C87">
        <f t="shared" si="20"/>
        <v>287.5</v>
      </c>
      <c r="D87" s="2" t="s">
        <v>161</v>
      </c>
      <c r="E87" s="2" t="s">
        <v>162</v>
      </c>
      <c r="F87" s="3">
        <v>0.7</v>
      </c>
      <c r="G87" s="3">
        <v>-0.32</v>
      </c>
      <c r="H87" s="3">
        <v>1.02</v>
      </c>
      <c r="I87" s="3">
        <v>1.02</v>
      </c>
      <c r="J87" s="3">
        <v>0.7</v>
      </c>
      <c r="K87" s="3">
        <v>24.6</v>
      </c>
      <c r="M87" t="str">
        <f t="shared" si="21"/>
        <v>C</v>
      </c>
      <c r="N87">
        <f t="shared" si="22"/>
        <v>201110</v>
      </c>
      <c r="O87">
        <f t="shared" si="23"/>
        <v>257.5</v>
      </c>
      <c r="P87" s="2" t="s">
        <v>137</v>
      </c>
      <c r="Q87" s="2" t="s">
        <v>138</v>
      </c>
      <c r="R87" s="3">
        <v>6.45</v>
      </c>
      <c r="S87" s="3">
        <v>0</v>
      </c>
      <c r="T87" s="3">
        <v>5</v>
      </c>
      <c r="U87" s="3">
        <v>6.7</v>
      </c>
      <c r="V87" s="3">
        <v>4.9000000000000004</v>
      </c>
      <c r="W87" s="3">
        <v>35.6</v>
      </c>
      <c r="Y87">
        <f t="shared" si="16"/>
        <v>6.45</v>
      </c>
      <c r="Z87">
        <f t="shared" si="24"/>
        <v>0</v>
      </c>
      <c r="AA87">
        <f t="shared" si="25"/>
        <v>0.25</v>
      </c>
      <c r="AC87">
        <f t="shared" si="17"/>
        <v>27.1</v>
      </c>
      <c r="AD87">
        <f t="shared" si="26"/>
        <v>8.5</v>
      </c>
    </row>
    <row r="88" spans="1:30" x14ac:dyDescent="0.3">
      <c r="A88" t="str">
        <f t="shared" si="18"/>
        <v>C</v>
      </c>
      <c r="B88">
        <f t="shared" si="19"/>
        <v>201110</v>
      </c>
      <c r="C88">
        <f t="shared" si="20"/>
        <v>290</v>
      </c>
      <c r="D88" s="2" t="s">
        <v>163</v>
      </c>
      <c r="E88" s="2" t="s">
        <v>164</v>
      </c>
      <c r="F88" s="3">
        <v>0.57999999999999996</v>
      </c>
      <c r="G88" s="3">
        <v>-0.19</v>
      </c>
      <c r="H88" s="3">
        <v>0.77</v>
      </c>
      <c r="I88" s="3">
        <v>0.77</v>
      </c>
      <c r="J88" s="3">
        <v>0.51</v>
      </c>
      <c r="K88" s="3">
        <v>23.9</v>
      </c>
      <c r="M88" t="str">
        <f t="shared" si="21"/>
        <v>C</v>
      </c>
      <c r="N88">
        <f t="shared" si="22"/>
        <v>201110</v>
      </c>
      <c r="O88">
        <f t="shared" si="23"/>
        <v>260</v>
      </c>
      <c r="P88" s="2" t="s">
        <v>139</v>
      </c>
      <c r="Q88" s="2" t="s">
        <v>140</v>
      </c>
      <c r="R88" s="3">
        <v>4.8</v>
      </c>
      <c r="S88" s="3">
        <v>-0.2</v>
      </c>
      <c r="T88" s="3">
        <v>4.5999999999999996</v>
      </c>
      <c r="U88" s="3">
        <v>8.65</v>
      </c>
      <c r="V88" s="3">
        <v>3.6</v>
      </c>
      <c r="W88" s="3">
        <v>33.1</v>
      </c>
      <c r="Y88">
        <f t="shared" si="16"/>
        <v>5</v>
      </c>
      <c r="Z88">
        <f t="shared" si="24"/>
        <v>-0.20000000000000018</v>
      </c>
      <c r="AA88">
        <f t="shared" si="25"/>
        <v>3.6500000000000004</v>
      </c>
      <c r="AC88">
        <f t="shared" si="17"/>
        <v>26.1</v>
      </c>
      <c r="AD88">
        <f t="shared" si="26"/>
        <v>7</v>
      </c>
    </row>
    <row r="89" spans="1:30" x14ac:dyDescent="0.3">
      <c r="A89" t="str">
        <f t="shared" si="18"/>
        <v>C</v>
      </c>
      <c r="B89">
        <f t="shared" si="19"/>
        <v>201110</v>
      </c>
      <c r="C89">
        <f t="shared" si="20"/>
        <v>292.5</v>
      </c>
      <c r="D89" s="2" t="s">
        <v>165</v>
      </c>
      <c r="E89" s="2" t="s">
        <v>166</v>
      </c>
      <c r="F89" s="3">
        <v>0.51</v>
      </c>
      <c r="G89" s="3">
        <v>-0.12</v>
      </c>
      <c r="H89" s="3">
        <v>0.5</v>
      </c>
      <c r="I89" s="3">
        <v>0.74</v>
      </c>
      <c r="J89" s="3">
        <v>0.47</v>
      </c>
      <c r="K89" s="3">
        <v>24.8</v>
      </c>
      <c r="M89" t="str">
        <f t="shared" si="21"/>
        <v>C</v>
      </c>
      <c r="N89">
        <f t="shared" si="22"/>
        <v>201110</v>
      </c>
      <c r="O89">
        <f t="shared" si="23"/>
        <v>262.5</v>
      </c>
      <c r="P89" s="2" t="s">
        <v>141</v>
      </c>
      <c r="Q89" s="2" t="s">
        <v>142</v>
      </c>
      <c r="R89" s="3">
        <v>4.3</v>
      </c>
      <c r="S89" s="3">
        <v>-0.3</v>
      </c>
      <c r="T89" s="3">
        <v>3.2</v>
      </c>
      <c r="U89" s="3">
        <v>5.15</v>
      </c>
      <c r="V89" s="3">
        <v>3.2</v>
      </c>
      <c r="W89" s="3">
        <v>32.299999999999997</v>
      </c>
      <c r="Y89">
        <f t="shared" si="16"/>
        <v>4.5999999999999996</v>
      </c>
      <c r="Z89">
        <f t="shared" si="24"/>
        <v>-0.29999999999999982</v>
      </c>
      <c r="AA89">
        <f t="shared" si="25"/>
        <v>0.55000000000000071</v>
      </c>
      <c r="AC89">
        <f t="shared" si="17"/>
        <v>25.8</v>
      </c>
      <c r="AD89">
        <f t="shared" si="26"/>
        <v>6.4999999999999964</v>
      </c>
    </row>
    <row r="90" spans="1:30" x14ac:dyDescent="0.3">
      <c r="A90" t="str">
        <f t="shared" si="18"/>
        <v>C</v>
      </c>
      <c r="B90">
        <f t="shared" si="19"/>
        <v>201110</v>
      </c>
      <c r="C90">
        <f t="shared" si="20"/>
        <v>295</v>
      </c>
      <c r="D90" s="2" t="s">
        <v>167</v>
      </c>
      <c r="E90" s="2" t="s">
        <v>168</v>
      </c>
      <c r="F90" s="3">
        <v>0.4</v>
      </c>
      <c r="G90" s="3">
        <v>-0.15</v>
      </c>
      <c r="H90" s="3">
        <v>0.5</v>
      </c>
      <c r="I90" s="3">
        <v>0.54</v>
      </c>
      <c r="J90" s="3">
        <v>0.4</v>
      </c>
      <c r="K90" s="3">
        <v>24.8</v>
      </c>
      <c r="M90" t="str">
        <f t="shared" si="21"/>
        <v>C</v>
      </c>
      <c r="N90">
        <f t="shared" si="22"/>
        <v>201110</v>
      </c>
      <c r="O90">
        <f t="shared" si="23"/>
        <v>265</v>
      </c>
      <c r="P90" s="2" t="s">
        <v>143</v>
      </c>
      <c r="Q90" s="2" t="s">
        <v>144</v>
      </c>
      <c r="R90" s="3">
        <v>3.8</v>
      </c>
      <c r="S90" s="3">
        <v>-0.1</v>
      </c>
      <c r="T90" s="3">
        <v>4.2</v>
      </c>
      <c r="U90" s="3">
        <v>4.3499999999999996</v>
      </c>
      <c r="V90" s="3">
        <v>3</v>
      </c>
      <c r="W90" s="3">
        <v>33</v>
      </c>
      <c r="Y90">
        <f t="shared" si="16"/>
        <v>3.9</v>
      </c>
      <c r="Z90">
        <f t="shared" si="24"/>
        <v>-0.10000000000000009</v>
      </c>
      <c r="AA90">
        <f t="shared" si="25"/>
        <v>0.44999999999999973</v>
      </c>
      <c r="AC90">
        <f t="shared" si="17"/>
        <v>25.4</v>
      </c>
      <c r="AD90">
        <f t="shared" si="26"/>
        <v>7.6000000000000014</v>
      </c>
    </row>
    <row r="91" spans="1:30" x14ac:dyDescent="0.3">
      <c r="A91" t="str">
        <f t="shared" si="18"/>
        <v>C</v>
      </c>
      <c r="B91">
        <f t="shared" si="19"/>
        <v>201110</v>
      </c>
      <c r="C91">
        <f t="shared" si="20"/>
        <v>297.5</v>
      </c>
      <c r="D91" s="2" t="s">
        <v>169</v>
      </c>
      <c r="E91" s="2" t="s">
        <v>170</v>
      </c>
      <c r="F91" s="3">
        <v>0.39</v>
      </c>
      <c r="G91" s="3">
        <v>-0.06</v>
      </c>
      <c r="H91" s="3">
        <v>0.4</v>
      </c>
      <c r="I91" s="3">
        <v>0.45</v>
      </c>
      <c r="J91" s="3">
        <v>0.26</v>
      </c>
      <c r="K91" s="3">
        <v>25.6</v>
      </c>
      <c r="M91" t="str">
        <f t="shared" si="21"/>
        <v>C</v>
      </c>
      <c r="N91">
        <f t="shared" si="22"/>
        <v>201110</v>
      </c>
      <c r="O91">
        <f t="shared" si="23"/>
        <v>267.5</v>
      </c>
      <c r="P91" s="2" t="s">
        <v>145</v>
      </c>
      <c r="Q91" s="2" t="s">
        <v>146</v>
      </c>
      <c r="R91" s="3">
        <v>3.35</v>
      </c>
      <c r="S91" s="3">
        <v>0</v>
      </c>
      <c r="T91" s="3">
        <v>3.5</v>
      </c>
      <c r="U91" s="3">
        <v>3.8</v>
      </c>
      <c r="V91" s="3">
        <v>3.35</v>
      </c>
      <c r="W91" s="3">
        <v>33</v>
      </c>
      <c r="Y91">
        <f t="shared" si="16"/>
        <v>3.35</v>
      </c>
      <c r="Z91">
        <f t="shared" si="24"/>
        <v>0</v>
      </c>
      <c r="AA91">
        <f t="shared" si="25"/>
        <v>0.44999999999999973</v>
      </c>
      <c r="AC91">
        <f t="shared" si="17"/>
        <v>25.4</v>
      </c>
      <c r="AD91">
        <f t="shared" si="26"/>
        <v>7.6000000000000014</v>
      </c>
    </row>
    <row r="92" spans="1:30" x14ac:dyDescent="0.3">
      <c r="A92" t="str">
        <f t="shared" si="18"/>
        <v>C</v>
      </c>
      <c r="B92">
        <f t="shared" si="19"/>
        <v>201112</v>
      </c>
      <c r="C92">
        <f t="shared" si="20"/>
        <v>235</v>
      </c>
      <c r="D92" s="2" t="s">
        <v>171</v>
      </c>
      <c r="E92" s="2" t="s">
        <v>172</v>
      </c>
      <c r="F92" s="3">
        <v>22.5</v>
      </c>
      <c r="G92" s="3">
        <v>-5.55</v>
      </c>
      <c r="H92" s="3">
        <v>22.5</v>
      </c>
      <c r="I92" s="3">
        <v>23.35</v>
      </c>
      <c r="J92" s="3">
        <v>17</v>
      </c>
      <c r="K92" s="3">
        <v>29</v>
      </c>
      <c r="M92" t="str">
        <f t="shared" si="21"/>
        <v>C</v>
      </c>
      <c r="N92">
        <f t="shared" si="22"/>
        <v>201110</v>
      </c>
      <c r="O92">
        <f t="shared" si="23"/>
        <v>270</v>
      </c>
      <c r="P92" s="2" t="s">
        <v>147</v>
      </c>
      <c r="Q92" s="2" t="s">
        <v>148</v>
      </c>
      <c r="R92" s="3">
        <v>2.5</v>
      </c>
      <c r="S92" s="3">
        <v>-0.38</v>
      </c>
      <c r="T92" s="3">
        <v>2.2999999999999998</v>
      </c>
      <c r="U92" s="3">
        <v>3.55</v>
      </c>
      <c r="V92" s="3">
        <v>1.94</v>
      </c>
      <c r="W92" s="3">
        <v>30.6</v>
      </c>
      <c r="Y92">
        <f t="shared" si="16"/>
        <v>2.88</v>
      </c>
      <c r="Z92">
        <f t="shared" si="24"/>
        <v>-0.37999999999999989</v>
      </c>
      <c r="AA92">
        <f t="shared" si="25"/>
        <v>0.66999999999999993</v>
      </c>
      <c r="AC92">
        <f t="shared" si="17"/>
        <v>25.8</v>
      </c>
      <c r="AD92">
        <f t="shared" si="26"/>
        <v>4.8000000000000007</v>
      </c>
    </row>
    <row r="93" spans="1:30" x14ac:dyDescent="0.3">
      <c r="A93" t="str">
        <f t="shared" si="18"/>
        <v>C</v>
      </c>
      <c r="B93">
        <f t="shared" si="19"/>
        <v>201112</v>
      </c>
      <c r="C93">
        <f t="shared" si="20"/>
        <v>240</v>
      </c>
      <c r="D93" s="2" t="s">
        <v>173</v>
      </c>
      <c r="E93" s="2" t="s">
        <v>174</v>
      </c>
      <c r="F93" s="3">
        <v>16.100000000000001</v>
      </c>
      <c r="G93" s="3">
        <v>-8.9499999999999993</v>
      </c>
      <c r="H93" s="3">
        <v>19.899999999999999</v>
      </c>
      <c r="I93" s="3">
        <v>19.899999999999999</v>
      </c>
      <c r="J93" s="3">
        <v>16.100000000000001</v>
      </c>
      <c r="K93" s="3">
        <v>29.5</v>
      </c>
      <c r="M93" t="str">
        <f t="shared" si="21"/>
        <v>C</v>
      </c>
      <c r="N93">
        <f t="shared" si="22"/>
        <v>201110</v>
      </c>
      <c r="O93">
        <f t="shared" si="23"/>
        <v>272.5</v>
      </c>
      <c r="P93" s="2" t="s">
        <v>149</v>
      </c>
      <c r="Q93" s="2" t="s">
        <v>150</v>
      </c>
      <c r="R93" s="3">
        <v>2.4</v>
      </c>
      <c r="S93" s="3">
        <v>0.18</v>
      </c>
      <c r="T93" s="3">
        <v>2.25</v>
      </c>
      <c r="U93" s="3">
        <v>2.5099999999999998</v>
      </c>
      <c r="V93" s="3">
        <v>2.25</v>
      </c>
      <c r="W93" s="3">
        <v>31.9</v>
      </c>
      <c r="Y93">
        <f t="shared" si="16"/>
        <v>2.2200000000000002</v>
      </c>
      <c r="Z93">
        <f t="shared" si="24"/>
        <v>0.17999999999999972</v>
      </c>
      <c r="AA93">
        <f t="shared" si="25"/>
        <v>0.28999999999999959</v>
      </c>
      <c r="AC93">
        <f t="shared" si="17"/>
        <v>25.3</v>
      </c>
      <c r="AD93">
        <f t="shared" si="26"/>
        <v>6.5999999999999979</v>
      </c>
    </row>
    <row r="94" spans="1:30" x14ac:dyDescent="0.3">
      <c r="A94" t="str">
        <f t="shared" si="18"/>
        <v>C</v>
      </c>
      <c r="B94">
        <f t="shared" si="19"/>
        <v>201112</v>
      </c>
      <c r="C94">
        <f t="shared" si="20"/>
        <v>245</v>
      </c>
      <c r="D94" s="2" t="s">
        <v>175</v>
      </c>
      <c r="E94" s="2" t="s">
        <v>176</v>
      </c>
      <c r="F94" s="3">
        <v>14.9</v>
      </c>
      <c r="G94" s="3">
        <v>-5.5</v>
      </c>
      <c r="H94" s="3">
        <v>17.95</v>
      </c>
      <c r="I94" s="3">
        <v>17.95</v>
      </c>
      <c r="J94" s="3">
        <v>13.8</v>
      </c>
      <c r="K94" s="3">
        <v>26.3</v>
      </c>
      <c r="M94" t="str">
        <f t="shared" si="21"/>
        <v>C</v>
      </c>
      <c r="N94">
        <f t="shared" si="22"/>
        <v>201110</v>
      </c>
      <c r="O94">
        <f t="shared" si="23"/>
        <v>275</v>
      </c>
      <c r="P94" s="2" t="s">
        <v>151</v>
      </c>
      <c r="Q94" s="2" t="s">
        <v>152</v>
      </c>
      <c r="R94" s="3">
        <v>2.08</v>
      </c>
      <c r="S94" s="3">
        <v>0.27</v>
      </c>
      <c r="T94" s="3">
        <v>1.4</v>
      </c>
      <c r="U94" s="3">
        <v>2.16</v>
      </c>
      <c r="V94" s="3">
        <v>1.4</v>
      </c>
      <c r="W94" s="3">
        <v>31.9</v>
      </c>
      <c r="Y94">
        <f t="shared" si="16"/>
        <v>1.81</v>
      </c>
      <c r="Z94">
        <f t="shared" si="24"/>
        <v>0.27</v>
      </c>
      <c r="AA94">
        <f t="shared" si="25"/>
        <v>0.35000000000000009</v>
      </c>
      <c r="AC94">
        <f t="shared" si="17"/>
        <v>24.9</v>
      </c>
      <c r="AD94">
        <f t="shared" si="26"/>
        <v>7</v>
      </c>
    </row>
    <row r="95" spans="1:30" x14ac:dyDescent="0.3">
      <c r="A95" t="str">
        <f t="shared" si="18"/>
        <v>C</v>
      </c>
      <c r="B95">
        <f t="shared" si="19"/>
        <v>201112</v>
      </c>
      <c r="C95">
        <f t="shared" si="20"/>
        <v>250</v>
      </c>
      <c r="D95" s="2" t="s">
        <v>177</v>
      </c>
      <c r="E95" s="2" t="s">
        <v>178</v>
      </c>
      <c r="F95" s="3">
        <v>12.45</v>
      </c>
      <c r="G95" s="3">
        <v>-4.75</v>
      </c>
      <c r="H95" s="3">
        <v>14.85</v>
      </c>
      <c r="I95" s="3">
        <v>16.5</v>
      </c>
      <c r="J95" s="3">
        <v>10.55</v>
      </c>
      <c r="K95" s="3">
        <v>25.8</v>
      </c>
      <c r="M95" t="str">
        <f t="shared" si="21"/>
        <v>C</v>
      </c>
      <c r="N95">
        <f t="shared" si="22"/>
        <v>201110</v>
      </c>
      <c r="O95">
        <f t="shared" si="23"/>
        <v>277.5</v>
      </c>
      <c r="P95" s="2" t="s">
        <v>153</v>
      </c>
      <c r="Q95" s="2" t="s">
        <v>154</v>
      </c>
      <c r="R95" s="3">
        <v>1.8</v>
      </c>
      <c r="S95" s="3">
        <v>0.15</v>
      </c>
      <c r="T95" s="3">
        <v>1.45</v>
      </c>
      <c r="U95" s="3">
        <v>2</v>
      </c>
      <c r="V95" s="3">
        <v>1.4</v>
      </c>
      <c r="W95" s="3">
        <v>31.9</v>
      </c>
      <c r="Y95">
        <f t="shared" si="16"/>
        <v>1.65</v>
      </c>
      <c r="Z95">
        <f t="shared" si="24"/>
        <v>0.15000000000000013</v>
      </c>
      <c r="AA95">
        <f t="shared" si="25"/>
        <v>0.35000000000000009</v>
      </c>
      <c r="AC95">
        <f t="shared" si="17"/>
        <v>24.8</v>
      </c>
      <c r="AD95">
        <f t="shared" si="26"/>
        <v>7.0999999999999979</v>
      </c>
    </row>
    <row r="96" spans="1:30" x14ac:dyDescent="0.3">
      <c r="A96" t="str">
        <f t="shared" si="18"/>
        <v>C</v>
      </c>
      <c r="B96">
        <f t="shared" si="19"/>
        <v>201112</v>
      </c>
      <c r="C96">
        <f t="shared" si="20"/>
        <v>255</v>
      </c>
      <c r="D96" s="2" t="s">
        <v>179</v>
      </c>
      <c r="E96" s="2" t="s">
        <v>180</v>
      </c>
      <c r="F96" s="3">
        <v>10</v>
      </c>
      <c r="G96" s="3">
        <v>-3.35</v>
      </c>
      <c r="H96" s="3">
        <v>12</v>
      </c>
      <c r="I96" s="3">
        <v>13.2</v>
      </c>
      <c r="J96" s="3">
        <v>8.1</v>
      </c>
      <c r="K96" s="3">
        <v>24.9</v>
      </c>
      <c r="M96" t="str">
        <f t="shared" si="21"/>
        <v>C</v>
      </c>
      <c r="N96">
        <f t="shared" si="22"/>
        <v>201110</v>
      </c>
      <c r="O96">
        <f t="shared" si="23"/>
        <v>280</v>
      </c>
      <c r="P96" s="2" t="s">
        <v>155</v>
      </c>
      <c r="Q96" s="2" t="s">
        <v>156</v>
      </c>
      <c r="R96" s="3">
        <v>1.21</v>
      </c>
      <c r="S96" s="3">
        <v>-0.16</v>
      </c>
      <c r="T96" s="3">
        <v>1.2</v>
      </c>
      <c r="U96" s="3">
        <v>1.6</v>
      </c>
      <c r="V96" s="3">
        <v>1.05</v>
      </c>
      <c r="W96" s="3">
        <v>28.9</v>
      </c>
      <c r="Y96">
        <f t="shared" si="16"/>
        <v>1.37</v>
      </c>
      <c r="Z96">
        <f t="shared" si="24"/>
        <v>-0.16000000000000014</v>
      </c>
      <c r="AA96">
        <f t="shared" si="25"/>
        <v>0.22999999999999998</v>
      </c>
      <c r="AC96">
        <f t="shared" si="17"/>
        <v>25.4</v>
      </c>
      <c r="AD96">
        <f t="shared" si="26"/>
        <v>3.5</v>
      </c>
    </row>
    <row r="97" spans="1:30" x14ac:dyDescent="0.3">
      <c r="A97" t="str">
        <f t="shared" si="18"/>
        <v>C</v>
      </c>
      <c r="B97">
        <f t="shared" si="19"/>
        <v>201112</v>
      </c>
      <c r="C97">
        <f t="shared" si="20"/>
        <v>260</v>
      </c>
      <c r="D97" s="2" t="s">
        <v>181</v>
      </c>
      <c r="E97" s="2" t="s">
        <v>182</v>
      </c>
      <c r="F97" s="3">
        <v>8.5500000000000007</v>
      </c>
      <c r="G97" s="3">
        <v>-2.5</v>
      </c>
      <c r="H97" s="3">
        <v>10</v>
      </c>
      <c r="I97" s="3">
        <v>10.8</v>
      </c>
      <c r="J97" s="3">
        <v>7.3</v>
      </c>
      <c r="K97" s="3">
        <v>25</v>
      </c>
      <c r="M97" t="str">
        <f t="shared" si="21"/>
        <v>C</v>
      </c>
      <c r="N97">
        <f t="shared" si="22"/>
        <v>201110</v>
      </c>
      <c r="O97">
        <f t="shared" si="23"/>
        <v>282.5</v>
      </c>
      <c r="P97" s="2" t="s">
        <v>157</v>
      </c>
      <c r="Q97" s="2" t="s">
        <v>158</v>
      </c>
      <c r="R97" s="3">
        <v>0.99</v>
      </c>
      <c r="S97" s="3">
        <v>-0.16</v>
      </c>
      <c r="T97" s="3">
        <v>0.81</v>
      </c>
      <c r="U97" s="3">
        <v>1.3</v>
      </c>
      <c r="V97" s="3">
        <v>0.81</v>
      </c>
      <c r="W97" s="3">
        <v>28.8</v>
      </c>
      <c r="Y97">
        <f t="shared" si="16"/>
        <v>1.1499999999999999</v>
      </c>
      <c r="Z97">
        <f t="shared" si="24"/>
        <v>-0.15999999999999992</v>
      </c>
      <c r="AA97">
        <f t="shared" si="25"/>
        <v>0.15000000000000013</v>
      </c>
      <c r="AC97">
        <f t="shared" si="17"/>
        <v>25.3</v>
      </c>
      <c r="AD97">
        <f t="shared" si="26"/>
        <v>3.5</v>
      </c>
    </row>
    <row r="98" spans="1:30" x14ac:dyDescent="0.3">
      <c r="A98" t="str">
        <f t="shared" si="18"/>
        <v>C</v>
      </c>
      <c r="B98">
        <f t="shared" si="19"/>
        <v>201112</v>
      </c>
      <c r="C98">
        <f t="shared" si="20"/>
        <v>265</v>
      </c>
      <c r="D98" s="2" t="s">
        <v>183</v>
      </c>
      <c r="E98" s="2" t="s">
        <v>184</v>
      </c>
      <c r="F98" s="3">
        <v>6.45</v>
      </c>
      <c r="G98" s="3">
        <v>-2.6</v>
      </c>
      <c r="H98" s="3">
        <v>6.85</v>
      </c>
      <c r="I98" s="3">
        <v>9.15</v>
      </c>
      <c r="J98" s="3">
        <v>6</v>
      </c>
      <c r="K98" s="3">
        <v>24.1</v>
      </c>
      <c r="M98" t="str">
        <f t="shared" si="21"/>
        <v>C</v>
      </c>
      <c r="N98">
        <f t="shared" si="22"/>
        <v>201110</v>
      </c>
      <c r="O98">
        <f t="shared" si="23"/>
        <v>285</v>
      </c>
      <c r="P98" s="2" t="s">
        <v>159</v>
      </c>
      <c r="Q98" s="2" t="s">
        <v>160</v>
      </c>
      <c r="R98" s="3">
        <v>1.02</v>
      </c>
      <c r="S98" s="3">
        <v>7.0000000000000007E-2</v>
      </c>
      <c r="T98" s="3">
        <v>0.88</v>
      </c>
      <c r="U98" s="3">
        <v>1.1000000000000001</v>
      </c>
      <c r="V98" s="3">
        <v>0.65</v>
      </c>
      <c r="W98" s="3">
        <v>30.7</v>
      </c>
      <c r="Y98">
        <f t="shared" si="16"/>
        <v>0.95</v>
      </c>
      <c r="Z98">
        <f t="shared" si="24"/>
        <v>7.0000000000000062E-2</v>
      </c>
      <c r="AA98">
        <f t="shared" si="25"/>
        <v>0.15000000000000013</v>
      </c>
      <c r="AC98">
        <f t="shared" si="17"/>
        <v>25.2</v>
      </c>
      <c r="AD98">
        <f t="shared" si="26"/>
        <v>5.5</v>
      </c>
    </row>
    <row r="99" spans="1:30" x14ac:dyDescent="0.3">
      <c r="A99" t="str">
        <f t="shared" si="18"/>
        <v>C</v>
      </c>
      <c r="B99">
        <f t="shared" si="19"/>
        <v>201112</v>
      </c>
      <c r="C99">
        <f t="shared" si="20"/>
        <v>270</v>
      </c>
      <c r="D99" s="2" t="s">
        <v>185</v>
      </c>
      <c r="E99" s="2" t="s">
        <v>186</v>
      </c>
      <c r="F99" s="3">
        <v>5.75</v>
      </c>
      <c r="G99" s="3">
        <v>-1.25</v>
      </c>
      <c r="H99" s="3">
        <v>7</v>
      </c>
      <c r="I99" s="3">
        <v>7.2</v>
      </c>
      <c r="J99" s="3">
        <v>4.8</v>
      </c>
      <c r="K99" s="3">
        <v>25.5</v>
      </c>
      <c r="M99" t="str">
        <f t="shared" si="21"/>
        <v>C</v>
      </c>
      <c r="N99">
        <f t="shared" si="22"/>
        <v>201110</v>
      </c>
      <c r="O99">
        <f t="shared" si="23"/>
        <v>287.5</v>
      </c>
      <c r="P99" s="2" t="s">
        <v>161</v>
      </c>
      <c r="Q99" s="2" t="s">
        <v>162</v>
      </c>
      <c r="R99" s="3">
        <v>0.8</v>
      </c>
      <c r="S99" s="3">
        <v>0.1</v>
      </c>
      <c r="T99" s="3">
        <v>0.65</v>
      </c>
      <c r="U99" s="3">
        <v>0.94</v>
      </c>
      <c r="V99" s="3">
        <v>0.6</v>
      </c>
      <c r="W99" s="3">
        <v>30.1</v>
      </c>
      <c r="Y99">
        <f t="shared" si="16"/>
        <v>0.7</v>
      </c>
      <c r="Z99">
        <f t="shared" si="24"/>
        <v>0.10000000000000009</v>
      </c>
      <c r="AA99">
        <f t="shared" si="25"/>
        <v>0.24</v>
      </c>
      <c r="AC99">
        <f t="shared" si="17"/>
        <v>24.6</v>
      </c>
      <c r="AD99">
        <f t="shared" si="26"/>
        <v>5.5</v>
      </c>
    </row>
    <row r="100" spans="1:30" x14ac:dyDescent="0.3">
      <c r="A100" t="str">
        <f t="shared" si="18"/>
        <v>C</v>
      </c>
      <c r="B100">
        <f t="shared" si="19"/>
        <v>201112</v>
      </c>
      <c r="C100">
        <f t="shared" si="20"/>
        <v>275</v>
      </c>
      <c r="D100" s="2" t="s">
        <v>187</v>
      </c>
      <c r="E100" s="2" t="s">
        <v>188</v>
      </c>
      <c r="F100" s="3">
        <v>3.85</v>
      </c>
      <c r="G100" s="3">
        <v>-1.55</v>
      </c>
      <c r="H100" s="3">
        <v>5.15</v>
      </c>
      <c r="I100" s="3">
        <v>5.15</v>
      </c>
      <c r="J100" s="3">
        <v>3.2</v>
      </c>
      <c r="K100" s="3">
        <v>23.3</v>
      </c>
      <c r="M100" t="str">
        <f t="shared" si="21"/>
        <v>C</v>
      </c>
      <c r="N100">
        <f t="shared" si="22"/>
        <v>201110</v>
      </c>
      <c r="O100">
        <f t="shared" si="23"/>
        <v>290</v>
      </c>
      <c r="P100" s="2" t="s">
        <v>163</v>
      </c>
      <c r="Q100" s="2" t="s">
        <v>164</v>
      </c>
      <c r="R100" s="3">
        <v>0.7</v>
      </c>
      <c r="S100" s="3">
        <v>0.12</v>
      </c>
      <c r="T100" s="3">
        <v>0.5</v>
      </c>
      <c r="U100" s="3">
        <v>0.8</v>
      </c>
      <c r="V100" s="3">
        <v>0.49</v>
      </c>
      <c r="W100" s="3">
        <v>30.1</v>
      </c>
      <c r="Y100">
        <f t="shared" si="16"/>
        <v>0.57999999999999996</v>
      </c>
      <c r="Z100">
        <f t="shared" si="24"/>
        <v>0.12</v>
      </c>
      <c r="AA100">
        <f t="shared" si="25"/>
        <v>0.22000000000000008</v>
      </c>
      <c r="AC100">
        <f t="shared" si="17"/>
        <v>23.9</v>
      </c>
      <c r="AD100">
        <f t="shared" si="26"/>
        <v>6.2000000000000028</v>
      </c>
    </row>
    <row r="101" spans="1:30" x14ac:dyDescent="0.3">
      <c r="A101" t="str">
        <f t="shared" si="18"/>
        <v>C</v>
      </c>
      <c r="B101">
        <f t="shared" si="19"/>
        <v>201112</v>
      </c>
      <c r="C101">
        <f t="shared" si="20"/>
        <v>280</v>
      </c>
      <c r="D101" s="2" t="s">
        <v>189</v>
      </c>
      <c r="E101" s="2" t="s">
        <v>190</v>
      </c>
      <c r="F101" s="3">
        <v>3</v>
      </c>
      <c r="G101" s="3">
        <v>-1.05</v>
      </c>
      <c r="H101" s="3">
        <v>4.05</v>
      </c>
      <c r="I101" s="3">
        <v>4.4000000000000004</v>
      </c>
      <c r="J101" s="3">
        <v>2.4300000000000002</v>
      </c>
      <c r="K101" s="3">
        <v>23.1</v>
      </c>
      <c r="M101" t="str">
        <f t="shared" si="21"/>
        <v>C</v>
      </c>
      <c r="N101">
        <f t="shared" si="22"/>
        <v>201110</v>
      </c>
      <c r="O101">
        <f t="shared" si="23"/>
        <v>292.5</v>
      </c>
      <c r="P101" s="2" t="s">
        <v>165</v>
      </c>
      <c r="Q101" s="2" t="s">
        <v>166</v>
      </c>
      <c r="R101" s="3">
        <v>0.6</v>
      </c>
      <c r="S101" s="3">
        <v>0.09</v>
      </c>
      <c r="T101" s="3">
        <v>0.6</v>
      </c>
      <c r="U101" s="3">
        <v>0.82</v>
      </c>
      <c r="V101" s="3">
        <v>0.44</v>
      </c>
      <c r="W101" s="3">
        <v>29.6</v>
      </c>
      <c r="Y101">
        <f t="shared" si="16"/>
        <v>0.51</v>
      </c>
      <c r="Z101">
        <f t="shared" si="24"/>
        <v>8.9999999999999969E-2</v>
      </c>
      <c r="AA101">
        <f t="shared" si="25"/>
        <v>0.30999999999999994</v>
      </c>
      <c r="AC101">
        <f t="shared" si="17"/>
        <v>24.8</v>
      </c>
      <c r="AD101">
        <f t="shared" si="26"/>
        <v>4.8000000000000007</v>
      </c>
    </row>
    <row r="102" spans="1:30" x14ac:dyDescent="0.3">
      <c r="A102" t="str">
        <f t="shared" si="18"/>
        <v>C</v>
      </c>
      <c r="B102">
        <f t="shared" si="19"/>
        <v>201112</v>
      </c>
      <c r="C102">
        <f t="shared" si="20"/>
        <v>285</v>
      </c>
      <c r="D102" s="2" t="s">
        <v>191</v>
      </c>
      <c r="E102" s="2" t="s">
        <v>192</v>
      </c>
      <c r="F102" s="3">
        <v>2.14</v>
      </c>
      <c r="G102" s="3">
        <v>-1.01</v>
      </c>
      <c r="H102" s="3">
        <v>2.76</v>
      </c>
      <c r="I102" s="3">
        <v>3.3</v>
      </c>
      <c r="J102" s="3">
        <v>2.1</v>
      </c>
      <c r="K102" s="3">
        <v>22.6</v>
      </c>
      <c r="M102" t="str">
        <f t="shared" si="21"/>
        <v>C</v>
      </c>
      <c r="N102">
        <f t="shared" si="22"/>
        <v>201110</v>
      </c>
      <c r="O102">
        <f t="shared" si="23"/>
        <v>295</v>
      </c>
      <c r="P102" s="2" t="s">
        <v>167</v>
      </c>
      <c r="Q102" s="2" t="s">
        <v>168</v>
      </c>
      <c r="R102" s="3">
        <v>0.44</v>
      </c>
      <c r="S102" s="3">
        <v>0.04</v>
      </c>
      <c r="T102" s="3">
        <v>0.35</v>
      </c>
      <c r="U102" s="3">
        <v>1.45</v>
      </c>
      <c r="V102" s="3">
        <v>0.35</v>
      </c>
      <c r="W102" s="3">
        <v>29.1</v>
      </c>
      <c r="Y102">
        <f t="shared" si="16"/>
        <v>0.4</v>
      </c>
      <c r="Z102">
        <f t="shared" si="24"/>
        <v>3.999999999999998E-2</v>
      </c>
      <c r="AA102">
        <f t="shared" si="25"/>
        <v>1.0499999999999998</v>
      </c>
      <c r="AC102">
        <f t="shared" si="17"/>
        <v>24.8</v>
      </c>
      <c r="AD102">
        <f t="shared" si="26"/>
        <v>4.3000000000000007</v>
      </c>
    </row>
    <row r="103" spans="1:30" x14ac:dyDescent="0.3">
      <c r="A103" t="str">
        <f t="shared" si="18"/>
        <v>C</v>
      </c>
      <c r="B103">
        <f t="shared" si="19"/>
        <v>201112</v>
      </c>
      <c r="C103">
        <f t="shared" si="20"/>
        <v>290</v>
      </c>
      <c r="D103" s="2" t="s">
        <v>193</v>
      </c>
      <c r="E103" s="2" t="s">
        <v>194</v>
      </c>
      <c r="F103" s="3">
        <v>1.6</v>
      </c>
      <c r="G103" s="3">
        <v>-0.77</v>
      </c>
      <c r="H103" s="3">
        <v>2.35</v>
      </c>
      <c r="I103" s="3">
        <v>2.4500000000000002</v>
      </c>
      <c r="J103" s="3">
        <v>1.6</v>
      </c>
      <c r="K103" s="3">
        <v>22.4</v>
      </c>
      <c r="M103" t="str">
        <f t="shared" si="21"/>
        <v>C</v>
      </c>
      <c r="N103">
        <f t="shared" si="22"/>
        <v>201110</v>
      </c>
      <c r="O103">
        <f t="shared" si="23"/>
        <v>297.5</v>
      </c>
      <c r="P103" s="2" t="s">
        <v>169</v>
      </c>
      <c r="Q103" s="2" t="s">
        <v>170</v>
      </c>
      <c r="R103" s="3">
        <v>0.41</v>
      </c>
      <c r="S103" s="3">
        <v>0.02</v>
      </c>
      <c r="T103" s="3">
        <v>0.3</v>
      </c>
      <c r="U103" s="3">
        <v>0.56000000000000005</v>
      </c>
      <c r="V103" s="3">
        <v>0.3</v>
      </c>
      <c r="W103" s="3">
        <v>30.1</v>
      </c>
      <c r="Y103">
        <f t="shared" si="16"/>
        <v>0.39</v>
      </c>
      <c r="Z103">
        <f t="shared" si="24"/>
        <v>1.9999999999999962E-2</v>
      </c>
      <c r="AA103">
        <f t="shared" si="25"/>
        <v>0.17000000000000004</v>
      </c>
      <c r="AC103">
        <f t="shared" si="17"/>
        <v>25.6</v>
      </c>
      <c r="AD103">
        <f t="shared" si="26"/>
        <v>4.5</v>
      </c>
    </row>
    <row r="104" spans="1:30" x14ac:dyDescent="0.3">
      <c r="A104" t="str">
        <f t="shared" si="18"/>
        <v>C</v>
      </c>
      <c r="B104">
        <f t="shared" si="19"/>
        <v>201112</v>
      </c>
      <c r="C104">
        <f t="shared" si="20"/>
        <v>295</v>
      </c>
      <c r="D104" s="2" t="s">
        <v>195</v>
      </c>
      <c r="E104" s="2" t="s">
        <v>196</v>
      </c>
      <c r="F104" s="3">
        <v>1.23</v>
      </c>
      <c r="G104" s="3">
        <v>-0.52</v>
      </c>
      <c r="H104" s="3">
        <v>1.66</v>
      </c>
      <c r="I104" s="3">
        <v>1.75</v>
      </c>
      <c r="J104" s="3">
        <v>1.17</v>
      </c>
      <c r="K104" s="3">
        <v>22.5</v>
      </c>
      <c r="M104" t="str">
        <f t="shared" si="21"/>
        <v>C</v>
      </c>
      <c r="N104">
        <f t="shared" si="22"/>
        <v>201112</v>
      </c>
      <c r="O104">
        <f t="shared" si="23"/>
        <v>225</v>
      </c>
      <c r="P104" s="2" t="s">
        <v>413</v>
      </c>
      <c r="Q104" s="2" t="s">
        <v>414</v>
      </c>
      <c r="R104" s="3">
        <v>23.15</v>
      </c>
      <c r="S104" s="3">
        <v>-11.3</v>
      </c>
      <c r="T104" s="3">
        <v>22.8</v>
      </c>
      <c r="U104" s="3">
        <v>23.15</v>
      </c>
      <c r="V104" s="3">
        <v>19.75</v>
      </c>
      <c r="W104" s="3">
        <v>31</v>
      </c>
      <c r="Y104" t="e">
        <f t="shared" si="16"/>
        <v>#N/A</v>
      </c>
      <c r="Z104" t="e">
        <f t="shared" si="24"/>
        <v>#N/A</v>
      </c>
      <c r="AA104" t="e">
        <f t="shared" si="25"/>
        <v>#N/A</v>
      </c>
      <c r="AC104" t="e">
        <f t="shared" si="17"/>
        <v>#N/A</v>
      </c>
      <c r="AD104" t="e">
        <f t="shared" si="26"/>
        <v>#N/A</v>
      </c>
    </row>
    <row r="105" spans="1:30" x14ac:dyDescent="0.3">
      <c r="A105" t="str">
        <f t="shared" si="18"/>
        <v>C</v>
      </c>
      <c r="B105">
        <f t="shared" si="19"/>
        <v>201112</v>
      </c>
      <c r="C105">
        <f t="shared" si="20"/>
        <v>300</v>
      </c>
      <c r="D105" s="2" t="s">
        <v>197</v>
      </c>
      <c r="E105" s="2" t="s">
        <v>198</v>
      </c>
      <c r="F105" s="3">
        <v>0.85</v>
      </c>
      <c r="G105" s="3">
        <v>-0.47</v>
      </c>
      <c r="H105" s="3">
        <v>1.3</v>
      </c>
      <c r="I105" s="3">
        <v>1.4</v>
      </c>
      <c r="J105" s="3">
        <v>0.81</v>
      </c>
      <c r="K105" s="3">
        <v>22.1</v>
      </c>
      <c r="M105" t="str">
        <f t="shared" si="21"/>
        <v>C</v>
      </c>
      <c r="N105">
        <f t="shared" si="22"/>
        <v>201112</v>
      </c>
      <c r="O105">
        <f t="shared" si="23"/>
        <v>230</v>
      </c>
      <c r="P105" s="2" t="s">
        <v>415</v>
      </c>
      <c r="Q105" s="2" t="s">
        <v>416</v>
      </c>
      <c r="R105" s="3">
        <v>23</v>
      </c>
      <c r="S105" s="3">
        <v>-8.6</v>
      </c>
      <c r="T105" s="3">
        <v>19</v>
      </c>
      <c r="U105" s="3">
        <v>23</v>
      </c>
      <c r="V105" s="3">
        <v>19</v>
      </c>
      <c r="W105" s="3">
        <v>33.299999999999997</v>
      </c>
      <c r="Y105" t="e">
        <f t="shared" si="16"/>
        <v>#N/A</v>
      </c>
      <c r="Z105" t="e">
        <f t="shared" si="24"/>
        <v>#N/A</v>
      </c>
      <c r="AA105" t="e">
        <f t="shared" si="25"/>
        <v>#N/A</v>
      </c>
      <c r="AC105" t="e">
        <f t="shared" si="17"/>
        <v>#N/A</v>
      </c>
      <c r="AD105" t="e">
        <f t="shared" si="26"/>
        <v>#N/A</v>
      </c>
    </row>
    <row r="106" spans="1:30" x14ac:dyDescent="0.3">
      <c r="A106" t="str">
        <f t="shared" si="18"/>
        <v>P</v>
      </c>
      <c r="B106">
        <f t="shared" si="19"/>
        <v>201108</v>
      </c>
      <c r="C106">
        <f t="shared" si="20"/>
        <v>237.5</v>
      </c>
      <c r="D106" s="2" t="s">
        <v>199</v>
      </c>
      <c r="E106" s="2" t="s">
        <v>200</v>
      </c>
      <c r="F106" s="3">
        <v>3.45</v>
      </c>
      <c r="G106" s="3">
        <v>3.2</v>
      </c>
      <c r="H106" s="3">
        <v>0.8</v>
      </c>
      <c r="I106" s="3">
        <v>11.15</v>
      </c>
      <c r="J106" s="3">
        <v>0.63</v>
      </c>
      <c r="K106" s="3">
        <v>56</v>
      </c>
      <c r="M106" t="str">
        <f t="shared" si="21"/>
        <v>C</v>
      </c>
      <c r="N106">
        <f t="shared" si="22"/>
        <v>201112</v>
      </c>
      <c r="O106">
        <f t="shared" si="23"/>
        <v>235</v>
      </c>
      <c r="P106" s="2" t="s">
        <v>171</v>
      </c>
      <c r="Q106" s="2" t="s">
        <v>172</v>
      </c>
      <c r="R106" s="3">
        <v>18.3</v>
      </c>
      <c r="S106" s="3">
        <v>-4.2</v>
      </c>
      <c r="T106" s="3">
        <v>16</v>
      </c>
      <c r="U106" s="3">
        <v>18.850000000000001</v>
      </c>
      <c r="V106" s="3">
        <v>15.45</v>
      </c>
      <c r="W106" s="3">
        <v>30</v>
      </c>
      <c r="Y106">
        <f t="shared" si="16"/>
        <v>22.5</v>
      </c>
      <c r="Z106">
        <f t="shared" si="24"/>
        <v>-4.1999999999999993</v>
      </c>
      <c r="AA106">
        <f t="shared" si="25"/>
        <v>-3.6499999999999986</v>
      </c>
      <c r="AC106">
        <f t="shared" si="17"/>
        <v>29</v>
      </c>
      <c r="AD106">
        <f t="shared" si="26"/>
        <v>1</v>
      </c>
    </row>
    <row r="107" spans="1:30" x14ac:dyDescent="0.3">
      <c r="A107" t="str">
        <f t="shared" si="18"/>
        <v>P</v>
      </c>
      <c r="B107">
        <f t="shared" si="19"/>
        <v>201108</v>
      </c>
      <c r="C107">
        <f t="shared" si="20"/>
        <v>240</v>
      </c>
      <c r="D107" s="2" t="s">
        <v>201</v>
      </c>
      <c r="E107" s="2" t="s">
        <v>202</v>
      </c>
      <c r="F107" s="3">
        <v>4.5</v>
      </c>
      <c r="G107" s="3">
        <v>4.04</v>
      </c>
      <c r="H107" s="3">
        <v>1.6</v>
      </c>
      <c r="I107" s="3">
        <v>12.5</v>
      </c>
      <c r="J107" s="3">
        <v>0.86</v>
      </c>
      <c r="K107" s="3">
        <v>56.5</v>
      </c>
      <c r="M107" t="str">
        <f t="shared" si="21"/>
        <v>C</v>
      </c>
      <c r="N107">
        <f t="shared" si="22"/>
        <v>201112</v>
      </c>
      <c r="O107">
        <f t="shared" si="23"/>
        <v>240</v>
      </c>
      <c r="P107" s="2" t="s">
        <v>173</v>
      </c>
      <c r="Q107" s="2" t="s">
        <v>174</v>
      </c>
      <c r="R107" s="3">
        <v>15.45</v>
      </c>
      <c r="S107" s="3">
        <v>-0.65</v>
      </c>
      <c r="T107" s="3">
        <v>15.15</v>
      </c>
      <c r="U107" s="3">
        <v>16.5</v>
      </c>
      <c r="V107" s="3">
        <v>13</v>
      </c>
      <c r="W107" s="3">
        <v>33.799999999999997</v>
      </c>
      <c r="Y107">
        <f t="shared" si="16"/>
        <v>16.100000000000001</v>
      </c>
      <c r="Z107">
        <f t="shared" si="24"/>
        <v>-0.65000000000000213</v>
      </c>
      <c r="AA107">
        <f t="shared" si="25"/>
        <v>0.39999999999999858</v>
      </c>
      <c r="AC107">
        <f t="shared" si="17"/>
        <v>29.5</v>
      </c>
      <c r="AD107">
        <f t="shared" si="26"/>
        <v>4.2999999999999972</v>
      </c>
    </row>
    <row r="108" spans="1:30" x14ac:dyDescent="0.3">
      <c r="A108" t="str">
        <f t="shared" si="18"/>
        <v>P</v>
      </c>
      <c r="B108">
        <f t="shared" si="19"/>
        <v>201108</v>
      </c>
      <c r="C108">
        <f t="shared" si="20"/>
        <v>242.5</v>
      </c>
      <c r="D108" s="2" t="s">
        <v>203</v>
      </c>
      <c r="E108" s="2" t="s">
        <v>204</v>
      </c>
      <c r="F108" s="3">
        <v>5.55</v>
      </c>
      <c r="G108" s="3">
        <v>4.76</v>
      </c>
      <c r="H108" s="3">
        <v>1.78</v>
      </c>
      <c r="I108" s="3">
        <v>14</v>
      </c>
      <c r="J108" s="3">
        <v>1.19</v>
      </c>
      <c r="K108" s="3">
        <v>55</v>
      </c>
      <c r="M108" t="str">
        <f t="shared" si="21"/>
        <v>C</v>
      </c>
      <c r="N108">
        <f t="shared" si="22"/>
        <v>201112</v>
      </c>
      <c r="O108">
        <f t="shared" si="23"/>
        <v>245</v>
      </c>
      <c r="P108" s="2" t="s">
        <v>175</v>
      </c>
      <c r="Q108" s="2" t="s">
        <v>176</v>
      </c>
      <c r="R108" s="3">
        <v>12.35</v>
      </c>
      <c r="S108" s="3">
        <v>-2.5499999999999998</v>
      </c>
      <c r="T108" s="3">
        <v>12.35</v>
      </c>
      <c r="U108" s="3">
        <v>14.1</v>
      </c>
      <c r="V108" s="3">
        <v>11.35</v>
      </c>
      <c r="W108" s="3">
        <v>31.5</v>
      </c>
      <c r="Y108">
        <f t="shared" si="16"/>
        <v>14.9</v>
      </c>
      <c r="Z108">
        <f t="shared" si="24"/>
        <v>-2.5500000000000007</v>
      </c>
      <c r="AA108">
        <f t="shared" si="25"/>
        <v>-0.80000000000000071</v>
      </c>
      <c r="AC108">
        <f t="shared" si="17"/>
        <v>26.3</v>
      </c>
      <c r="AD108">
        <f t="shared" si="26"/>
        <v>5.1999999999999993</v>
      </c>
    </row>
    <row r="109" spans="1:30" x14ac:dyDescent="0.3">
      <c r="A109" t="str">
        <f t="shared" si="18"/>
        <v>P</v>
      </c>
      <c r="B109">
        <f t="shared" si="19"/>
        <v>201108</v>
      </c>
      <c r="C109">
        <f t="shared" si="20"/>
        <v>245</v>
      </c>
      <c r="D109" s="2" t="s">
        <v>205</v>
      </c>
      <c r="E109" s="2" t="s">
        <v>206</v>
      </c>
      <c r="F109" s="3">
        <v>6.8</v>
      </c>
      <c r="G109" s="3">
        <v>5.52</v>
      </c>
      <c r="H109" s="3">
        <v>3.95</v>
      </c>
      <c r="I109" s="3">
        <v>16</v>
      </c>
      <c r="J109" s="3">
        <v>1.63</v>
      </c>
      <c r="K109" s="3">
        <v>54</v>
      </c>
      <c r="M109" t="str">
        <f t="shared" si="21"/>
        <v>C</v>
      </c>
      <c r="N109">
        <f t="shared" si="22"/>
        <v>201112</v>
      </c>
      <c r="O109">
        <f t="shared" si="23"/>
        <v>250</v>
      </c>
      <c r="P109" s="2" t="s">
        <v>177</v>
      </c>
      <c r="Q109" s="2" t="s">
        <v>178</v>
      </c>
      <c r="R109" s="3">
        <v>10.8</v>
      </c>
      <c r="S109" s="3">
        <v>-1.65</v>
      </c>
      <c r="T109" s="3">
        <v>9.8000000000000007</v>
      </c>
      <c r="U109" s="3">
        <v>11.8</v>
      </c>
      <c r="V109" s="3">
        <v>9.5</v>
      </c>
      <c r="W109" s="3">
        <v>29.3</v>
      </c>
      <c r="Y109">
        <f t="shared" si="16"/>
        <v>12.45</v>
      </c>
      <c r="Z109">
        <f t="shared" si="24"/>
        <v>-1.6499999999999986</v>
      </c>
      <c r="AA109">
        <f t="shared" si="25"/>
        <v>-0.64999999999999858</v>
      </c>
      <c r="AC109">
        <f t="shared" si="17"/>
        <v>25.8</v>
      </c>
      <c r="AD109">
        <f t="shared" si="26"/>
        <v>3.5</v>
      </c>
    </row>
    <row r="110" spans="1:30" x14ac:dyDescent="0.3">
      <c r="A110" t="str">
        <f t="shared" si="18"/>
        <v>P</v>
      </c>
      <c r="B110">
        <f t="shared" si="19"/>
        <v>201108</v>
      </c>
      <c r="C110">
        <f t="shared" si="20"/>
        <v>247.5</v>
      </c>
      <c r="D110" s="2" t="s">
        <v>207</v>
      </c>
      <c r="E110" s="2" t="s">
        <v>208</v>
      </c>
      <c r="F110" s="3">
        <v>8.8000000000000007</v>
      </c>
      <c r="G110" s="3">
        <v>5.7</v>
      </c>
      <c r="H110" s="3">
        <v>3.75</v>
      </c>
      <c r="I110" s="3">
        <v>18.45</v>
      </c>
      <c r="J110" s="3">
        <v>2.25</v>
      </c>
      <c r="K110" s="3">
        <v>58.5</v>
      </c>
      <c r="M110" t="str">
        <f t="shared" si="21"/>
        <v>C</v>
      </c>
      <c r="N110">
        <f t="shared" si="22"/>
        <v>201112</v>
      </c>
      <c r="O110">
        <f t="shared" si="23"/>
        <v>255</v>
      </c>
      <c r="P110" s="2" t="s">
        <v>179</v>
      </c>
      <c r="Q110" s="2" t="s">
        <v>180</v>
      </c>
      <c r="R110" s="3">
        <v>9.1999999999999993</v>
      </c>
      <c r="S110" s="3">
        <v>-0.8</v>
      </c>
      <c r="T110" s="3">
        <v>8</v>
      </c>
      <c r="U110" s="3">
        <v>9.1999999999999993</v>
      </c>
      <c r="V110" s="3">
        <v>7.55</v>
      </c>
      <c r="W110" s="3">
        <v>31.5</v>
      </c>
      <c r="Y110">
        <f t="shared" si="16"/>
        <v>10</v>
      </c>
      <c r="Z110">
        <f t="shared" si="24"/>
        <v>-0.80000000000000071</v>
      </c>
      <c r="AA110">
        <f t="shared" si="25"/>
        <v>-0.80000000000000071</v>
      </c>
      <c r="AC110">
        <f t="shared" si="17"/>
        <v>24.9</v>
      </c>
      <c r="AD110">
        <f t="shared" si="26"/>
        <v>6.6000000000000014</v>
      </c>
    </row>
    <row r="111" spans="1:30" x14ac:dyDescent="0.3">
      <c r="A111" t="str">
        <f t="shared" si="18"/>
        <v>P</v>
      </c>
      <c r="B111">
        <f t="shared" si="19"/>
        <v>201108</v>
      </c>
      <c r="C111">
        <f t="shared" si="20"/>
        <v>250</v>
      </c>
      <c r="D111" s="2" t="s">
        <v>209</v>
      </c>
      <c r="E111" s="2" t="s">
        <v>210</v>
      </c>
      <c r="F111" s="3">
        <v>10.25</v>
      </c>
      <c r="G111" s="3">
        <v>6.05</v>
      </c>
      <c r="H111" s="3">
        <v>4.45</v>
      </c>
      <c r="I111" s="3">
        <v>20</v>
      </c>
      <c r="J111" s="3">
        <v>3.1</v>
      </c>
      <c r="K111" s="3">
        <v>56</v>
      </c>
      <c r="M111" t="str">
        <f t="shared" si="21"/>
        <v>C</v>
      </c>
      <c r="N111">
        <f t="shared" si="22"/>
        <v>201112</v>
      </c>
      <c r="O111">
        <f t="shared" si="23"/>
        <v>260</v>
      </c>
      <c r="P111" s="2" t="s">
        <v>181</v>
      </c>
      <c r="Q111" s="2" t="s">
        <v>182</v>
      </c>
      <c r="R111" s="3">
        <v>7</v>
      </c>
      <c r="S111" s="3">
        <v>-1.55</v>
      </c>
      <c r="T111" s="3">
        <v>6.6</v>
      </c>
      <c r="U111" s="3">
        <v>8.5</v>
      </c>
      <c r="V111" s="3">
        <v>6.2</v>
      </c>
      <c r="W111" s="3">
        <v>27.5</v>
      </c>
      <c r="Y111">
        <f t="shared" si="16"/>
        <v>8.5500000000000007</v>
      </c>
      <c r="Z111">
        <f t="shared" si="24"/>
        <v>-1.5500000000000007</v>
      </c>
      <c r="AA111">
        <f t="shared" si="25"/>
        <v>-5.0000000000000711E-2</v>
      </c>
      <c r="AC111">
        <f t="shared" si="17"/>
        <v>25</v>
      </c>
      <c r="AD111">
        <f t="shared" si="26"/>
        <v>2.5</v>
      </c>
    </row>
    <row r="112" spans="1:30" x14ac:dyDescent="0.3">
      <c r="A112" t="str">
        <f t="shared" si="18"/>
        <v>P</v>
      </c>
      <c r="B112">
        <f t="shared" si="19"/>
        <v>201108</v>
      </c>
      <c r="C112">
        <f t="shared" si="20"/>
        <v>252.5</v>
      </c>
      <c r="D112" s="2" t="s">
        <v>211</v>
      </c>
      <c r="E112" s="2" t="s">
        <v>212</v>
      </c>
      <c r="F112" s="3">
        <v>12.65</v>
      </c>
      <c r="G112" s="3">
        <v>7.3</v>
      </c>
      <c r="H112" s="3">
        <v>4.2</v>
      </c>
      <c r="I112" s="3">
        <v>20.2</v>
      </c>
      <c r="J112" s="3">
        <v>4.0999999999999996</v>
      </c>
      <c r="K112" s="3">
        <v>62</v>
      </c>
      <c r="M112" t="str">
        <f t="shared" si="21"/>
        <v>C</v>
      </c>
      <c r="N112">
        <f t="shared" si="22"/>
        <v>201112</v>
      </c>
      <c r="O112">
        <f t="shared" si="23"/>
        <v>265</v>
      </c>
      <c r="P112" s="2" t="s">
        <v>183</v>
      </c>
      <c r="Q112" s="2" t="s">
        <v>184</v>
      </c>
      <c r="R112" s="3">
        <v>6.95</v>
      </c>
      <c r="S112" s="3">
        <v>0.5</v>
      </c>
      <c r="T112" s="3">
        <v>5.45</v>
      </c>
      <c r="U112" s="3">
        <v>6.95</v>
      </c>
      <c r="V112" s="3">
        <v>5.15</v>
      </c>
      <c r="W112" s="3">
        <v>28.8</v>
      </c>
      <c r="Y112">
        <f t="shared" si="16"/>
        <v>6.45</v>
      </c>
      <c r="Z112">
        <f t="shared" si="24"/>
        <v>0.5</v>
      </c>
      <c r="AA112">
        <f t="shared" si="25"/>
        <v>0.5</v>
      </c>
      <c r="AC112">
        <f t="shared" si="17"/>
        <v>24.1</v>
      </c>
      <c r="AD112">
        <f t="shared" si="26"/>
        <v>4.6999999999999993</v>
      </c>
    </row>
    <row r="113" spans="1:30" x14ac:dyDescent="0.3">
      <c r="A113" t="str">
        <f t="shared" si="18"/>
        <v>P</v>
      </c>
      <c r="B113">
        <f t="shared" si="19"/>
        <v>201108</v>
      </c>
      <c r="C113">
        <f t="shared" si="20"/>
        <v>255</v>
      </c>
      <c r="D113" s="2" t="s">
        <v>213</v>
      </c>
      <c r="E113" s="2" t="s">
        <v>214</v>
      </c>
      <c r="F113" s="3">
        <v>14.8</v>
      </c>
      <c r="G113" s="3">
        <v>7.95</v>
      </c>
      <c r="H113" s="3">
        <v>7.8</v>
      </c>
      <c r="I113" s="3">
        <v>24.95</v>
      </c>
      <c r="J113" s="3">
        <v>5.7</v>
      </c>
      <c r="K113" s="3">
        <v>66</v>
      </c>
      <c r="M113" t="str">
        <f t="shared" si="21"/>
        <v>C</v>
      </c>
      <c r="N113">
        <f t="shared" si="22"/>
        <v>201112</v>
      </c>
      <c r="O113">
        <f t="shared" si="23"/>
        <v>270</v>
      </c>
      <c r="P113" s="2" t="s">
        <v>185</v>
      </c>
      <c r="Q113" s="2" t="s">
        <v>186</v>
      </c>
      <c r="R113" s="3">
        <v>5</v>
      </c>
      <c r="S113" s="3">
        <v>-0.75</v>
      </c>
      <c r="T113" s="3">
        <v>3.9</v>
      </c>
      <c r="U113" s="3">
        <v>5.7</v>
      </c>
      <c r="V113" s="3">
        <v>3.9</v>
      </c>
      <c r="W113" s="3">
        <v>28</v>
      </c>
      <c r="Y113">
        <f t="shared" si="16"/>
        <v>5.75</v>
      </c>
      <c r="Z113">
        <f t="shared" si="24"/>
        <v>-0.75</v>
      </c>
      <c r="AA113">
        <f t="shared" si="25"/>
        <v>-4.9999999999999822E-2</v>
      </c>
      <c r="AC113">
        <f t="shared" si="17"/>
        <v>25.5</v>
      </c>
      <c r="AD113">
        <f t="shared" si="26"/>
        <v>2.5</v>
      </c>
    </row>
    <row r="114" spans="1:30" x14ac:dyDescent="0.3">
      <c r="A114" t="str">
        <f t="shared" si="18"/>
        <v>P</v>
      </c>
      <c r="B114">
        <f t="shared" si="19"/>
        <v>201108</v>
      </c>
      <c r="C114">
        <f t="shared" si="20"/>
        <v>257.5</v>
      </c>
      <c r="D114" s="2" t="s">
        <v>215</v>
      </c>
      <c r="E114" s="2" t="s">
        <v>216</v>
      </c>
      <c r="F114" s="3">
        <v>17</v>
      </c>
      <c r="G114" s="3">
        <v>8.6</v>
      </c>
      <c r="H114" s="3">
        <v>12.45</v>
      </c>
      <c r="I114" s="3">
        <v>26.35</v>
      </c>
      <c r="J114" s="3">
        <v>7.45</v>
      </c>
      <c r="K114" s="3">
        <v>68</v>
      </c>
      <c r="M114" t="str">
        <f t="shared" si="21"/>
        <v>C</v>
      </c>
      <c r="N114">
        <f t="shared" si="22"/>
        <v>201112</v>
      </c>
      <c r="O114">
        <f t="shared" si="23"/>
        <v>275</v>
      </c>
      <c r="P114" s="2" t="s">
        <v>187</v>
      </c>
      <c r="Q114" s="2" t="s">
        <v>188</v>
      </c>
      <c r="R114" s="3">
        <v>3.35</v>
      </c>
      <c r="S114" s="3">
        <v>-0.5</v>
      </c>
      <c r="T114" s="3">
        <v>3.35</v>
      </c>
      <c r="U114" s="3">
        <v>9.1999999999999993</v>
      </c>
      <c r="V114" s="3">
        <v>3.15</v>
      </c>
      <c r="W114" s="3">
        <v>26.4</v>
      </c>
      <c r="Y114">
        <f t="shared" si="16"/>
        <v>3.85</v>
      </c>
      <c r="Z114">
        <f t="shared" si="24"/>
        <v>-0.5</v>
      </c>
      <c r="AA114">
        <f t="shared" si="25"/>
        <v>5.35</v>
      </c>
      <c r="AC114">
        <f t="shared" si="17"/>
        <v>23.3</v>
      </c>
      <c r="AD114">
        <f t="shared" si="26"/>
        <v>3.0999999999999979</v>
      </c>
    </row>
    <row r="115" spans="1:30" x14ac:dyDescent="0.3">
      <c r="A115" t="str">
        <f t="shared" si="18"/>
        <v>P</v>
      </c>
      <c r="B115">
        <f t="shared" si="19"/>
        <v>201108</v>
      </c>
      <c r="C115">
        <f t="shared" si="20"/>
        <v>260</v>
      </c>
      <c r="D115" s="2" t="s">
        <v>217</v>
      </c>
      <c r="E115" s="2" t="s">
        <v>218</v>
      </c>
      <c r="F115" s="3">
        <v>19</v>
      </c>
      <c r="G115" s="3">
        <v>8.65</v>
      </c>
      <c r="H115" s="3">
        <v>14.5</v>
      </c>
      <c r="I115" s="3">
        <v>29.9</v>
      </c>
      <c r="J115" s="3">
        <v>9.35</v>
      </c>
      <c r="K115" s="3">
        <v>68</v>
      </c>
      <c r="M115" t="str">
        <f t="shared" si="21"/>
        <v>C</v>
      </c>
      <c r="N115">
        <f t="shared" si="22"/>
        <v>201112</v>
      </c>
      <c r="O115">
        <f t="shared" si="23"/>
        <v>280</v>
      </c>
      <c r="P115" s="2" t="s">
        <v>189</v>
      </c>
      <c r="Q115" s="2" t="s">
        <v>190</v>
      </c>
      <c r="R115" s="3">
        <v>2.5</v>
      </c>
      <c r="S115" s="3">
        <v>-0.5</v>
      </c>
      <c r="T115" s="3">
        <v>2.44</v>
      </c>
      <c r="U115" s="3">
        <v>7.5</v>
      </c>
      <c r="V115" s="3">
        <v>2.2599999999999998</v>
      </c>
      <c r="W115" s="3">
        <v>25.7</v>
      </c>
      <c r="Y115">
        <f t="shared" si="16"/>
        <v>3</v>
      </c>
      <c r="Z115">
        <f t="shared" si="24"/>
        <v>-0.5</v>
      </c>
      <c r="AA115">
        <f t="shared" si="25"/>
        <v>4.5</v>
      </c>
      <c r="AC115">
        <f t="shared" si="17"/>
        <v>23.1</v>
      </c>
      <c r="AD115">
        <f t="shared" si="26"/>
        <v>2.5999999999999979</v>
      </c>
    </row>
    <row r="116" spans="1:30" x14ac:dyDescent="0.3">
      <c r="A116" t="str">
        <f t="shared" si="18"/>
        <v>P</v>
      </c>
      <c r="B116">
        <f t="shared" si="19"/>
        <v>201108</v>
      </c>
      <c r="C116">
        <f t="shared" si="20"/>
        <v>262.5</v>
      </c>
      <c r="D116" s="2" t="s">
        <v>219</v>
      </c>
      <c r="E116" s="2" t="s">
        <v>220</v>
      </c>
      <c r="F116" s="3">
        <v>21.4</v>
      </c>
      <c r="G116" s="3">
        <v>9.0500000000000007</v>
      </c>
      <c r="H116" s="3">
        <v>18</v>
      </c>
      <c r="I116" s="3">
        <v>32.299999999999997</v>
      </c>
      <c r="J116" s="3">
        <v>11.5</v>
      </c>
      <c r="K116" s="3">
        <v>72</v>
      </c>
      <c r="M116" t="str">
        <f t="shared" si="21"/>
        <v>C</v>
      </c>
      <c r="N116">
        <f t="shared" si="22"/>
        <v>201112</v>
      </c>
      <c r="O116">
        <f t="shared" si="23"/>
        <v>285</v>
      </c>
      <c r="P116" s="2" t="s">
        <v>191</v>
      </c>
      <c r="Q116" s="2" t="s">
        <v>192</v>
      </c>
      <c r="R116" s="3">
        <v>2.4</v>
      </c>
      <c r="S116" s="3">
        <v>0.26</v>
      </c>
      <c r="T116" s="3">
        <v>2.15</v>
      </c>
      <c r="U116" s="3">
        <v>2.5</v>
      </c>
      <c r="V116" s="3">
        <v>1.7</v>
      </c>
      <c r="W116" s="3">
        <v>27</v>
      </c>
      <c r="Y116">
        <f t="shared" si="16"/>
        <v>2.14</v>
      </c>
      <c r="Z116">
        <f t="shared" si="24"/>
        <v>0.25999999999999979</v>
      </c>
      <c r="AA116">
        <f t="shared" si="25"/>
        <v>0.35999999999999988</v>
      </c>
      <c r="AC116">
        <f t="shared" si="17"/>
        <v>22.6</v>
      </c>
      <c r="AD116">
        <f t="shared" si="26"/>
        <v>4.3999999999999986</v>
      </c>
    </row>
    <row r="117" spans="1:30" x14ac:dyDescent="0.3">
      <c r="A117" t="str">
        <f t="shared" si="18"/>
        <v>P</v>
      </c>
      <c r="B117">
        <f t="shared" si="19"/>
        <v>201108</v>
      </c>
      <c r="C117">
        <f t="shared" si="20"/>
        <v>265</v>
      </c>
      <c r="D117" s="2" t="s">
        <v>221</v>
      </c>
      <c r="E117" s="2" t="s">
        <v>222</v>
      </c>
      <c r="F117" s="3">
        <v>23.65</v>
      </c>
      <c r="G117" s="3">
        <v>9.1</v>
      </c>
      <c r="H117" s="3">
        <v>21.55</v>
      </c>
      <c r="I117" s="3">
        <v>34.6</v>
      </c>
      <c r="J117" s="3">
        <v>13.7</v>
      </c>
      <c r="K117" s="3">
        <v>72</v>
      </c>
      <c r="M117" t="str">
        <f t="shared" si="21"/>
        <v>C</v>
      </c>
      <c r="N117">
        <f t="shared" si="22"/>
        <v>201112</v>
      </c>
      <c r="O117">
        <f t="shared" si="23"/>
        <v>290</v>
      </c>
      <c r="P117" s="2" t="s">
        <v>193</v>
      </c>
      <c r="Q117" s="2" t="s">
        <v>194</v>
      </c>
      <c r="R117" s="3">
        <v>1.4</v>
      </c>
      <c r="S117" s="3">
        <v>-0.2</v>
      </c>
      <c r="T117" s="3">
        <v>1.5</v>
      </c>
      <c r="U117" s="3">
        <v>2.2000000000000002</v>
      </c>
      <c r="V117" s="3">
        <v>1.24</v>
      </c>
      <c r="W117" s="3">
        <v>24.8</v>
      </c>
      <c r="Y117">
        <f t="shared" si="16"/>
        <v>1.6</v>
      </c>
      <c r="Z117">
        <f t="shared" si="24"/>
        <v>-0.20000000000000018</v>
      </c>
      <c r="AA117">
        <f t="shared" si="25"/>
        <v>0.60000000000000009</v>
      </c>
      <c r="AC117">
        <f t="shared" si="17"/>
        <v>22.4</v>
      </c>
      <c r="AD117">
        <f t="shared" si="26"/>
        <v>2.4000000000000021</v>
      </c>
    </row>
    <row r="118" spans="1:30" x14ac:dyDescent="0.3">
      <c r="A118" t="str">
        <f t="shared" si="18"/>
        <v>P</v>
      </c>
      <c r="B118">
        <f t="shared" si="19"/>
        <v>201108</v>
      </c>
      <c r="C118">
        <f t="shared" si="20"/>
        <v>267.5</v>
      </c>
      <c r="D118" s="2" t="s">
        <v>223</v>
      </c>
      <c r="E118" s="2" t="s">
        <v>224</v>
      </c>
      <c r="F118" s="3">
        <v>25.95</v>
      </c>
      <c r="G118" s="3">
        <v>9</v>
      </c>
      <c r="H118" s="3">
        <v>20</v>
      </c>
      <c r="I118" s="3">
        <v>36.049999999999997</v>
      </c>
      <c r="J118" s="3">
        <v>16.100000000000001</v>
      </c>
      <c r="K118" s="3">
        <v>76</v>
      </c>
      <c r="M118" t="str">
        <f t="shared" si="21"/>
        <v>C</v>
      </c>
      <c r="N118">
        <f t="shared" si="22"/>
        <v>201112</v>
      </c>
      <c r="O118">
        <f t="shared" si="23"/>
        <v>295</v>
      </c>
      <c r="P118" s="2" t="s">
        <v>195</v>
      </c>
      <c r="Q118" s="2" t="s">
        <v>196</v>
      </c>
      <c r="R118" s="3">
        <v>1.1499999999999999</v>
      </c>
      <c r="S118" s="3">
        <v>-0.08</v>
      </c>
      <c r="T118" s="3">
        <v>1.1299999999999999</v>
      </c>
      <c r="U118" s="3">
        <v>2.76</v>
      </c>
      <c r="V118" s="3">
        <v>0.99</v>
      </c>
      <c r="W118" s="3">
        <v>25.9</v>
      </c>
      <c r="Y118">
        <f t="shared" si="16"/>
        <v>1.23</v>
      </c>
      <c r="Z118">
        <f t="shared" si="24"/>
        <v>-8.0000000000000071E-2</v>
      </c>
      <c r="AA118">
        <f t="shared" si="25"/>
        <v>1.5299999999999998</v>
      </c>
      <c r="AC118">
        <f t="shared" si="17"/>
        <v>22.5</v>
      </c>
      <c r="AD118">
        <f t="shared" si="26"/>
        <v>3.3999999999999986</v>
      </c>
    </row>
    <row r="119" spans="1:30" x14ac:dyDescent="0.3">
      <c r="A119" t="str">
        <f t="shared" si="18"/>
        <v>P</v>
      </c>
      <c r="B119">
        <f t="shared" si="19"/>
        <v>201108</v>
      </c>
      <c r="C119">
        <f t="shared" si="20"/>
        <v>270</v>
      </c>
      <c r="D119" s="2" t="s">
        <v>225</v>
      </c>
      <c r="E119" s="2" t="s">
        <v>226</v>
      </c>
      <c r="F119" s="3">
        <v>29.05</v>
      </c>
      <c r="G119" s="3">
        <v>9.75</v>
      </c>
      <c r="H119" s="3">
        <v>23.35</v>
      </c>
      <c r="I119" s="3">
        <v>38.700000000000003</v>
      </c>
      <c r="J119" s="3">
        <v>18.45</v>
      </c>
      <c r="K119" s="3">
        <v>92</v>
      </c>
      <c r="M119" t="str">
        <f t="shared" si="21"/>
        <v>C</v>
      </c>
      <c r="N119">
        <f t="shared" si="22"/>
        <v>201112</v>
      </c>
      <c r="O119">
        <f t="shared" si="23"/>
        <v>300</v>
      </c>
      <c r="P119" s="2" t="s">
        <v>197</v>
      </c>
      <c r="Q119" s="2" t="s">
        <v>198</v>
      </c>
      <c r="R119" s="3">
        <v>0.93</v>
      </c>
      <c r="S119" s="3">
        <v>0.08</v>
      </c>
      <c r="T119" s="3">
        <v>0.78</v>
      </c>
      <c r="U119" s="3">
        <v>1.18</v>
      </c>
      <c r="V119" s="3">
        <v>0.68</v>
      </c>
      <c r="W119" s="3">
        <v>25.9</v>
      </c>
      <c r="Y119">
        <f t="shared" si="16"/>
        <v>0.85</v>
      </c>
      <c r="Z119">
        <f t="shared" si="24"/>
        <v>8.0000000000000071E-2</v>
      </c>
      <c r="AA119">
        <f t="shared" si="25"/>
        <v>0.32999999999999996</v>
      </c>
      <c r="AC119">
        <f t="shared" si="17"/>
        <v>22.1</v>
      </c>
      <c r="AD119">
        <f t="shared" si="26"/>
        <v>3.7999999999999972</v>
      </c>
    </row>
    <row r="120" spans="1:30" x14ac:dyDescent="0.3">
      <c r="A120" t="str">
        <f t="shared" si="18"/>
        <v>P</v>
      </c>
      <c r="B120">
        <f t="shared" si="19"/>
        <v>201108</v>
      </c>
      <c r="C120">
        <f t="shared" si="20"/>
        <v>272.5</v>
      </c>
      <c r="D120" s="2" t="s">
        <v>227</v>
      </c>
      <c r="E120" s="2" t="s">
        <v>228</v>
      </c>
      <c r="F120" s="3">
        <v>30.85</v>
      </c>
      <c r="G120" s="3">
        <v>9.6</v>
      </c>
      <c r="H120" s="3">
        <v>27.45</v>
      </c>
      <c r="I120" s="3">
        <v>40.9</v>
      </c>
      <c r="J120" s="3">
        <v>20.95</v>
      </c>
      <c r="K120" s="3">
        <v>80</v>
      </c>
      <c r="M120" t="str">
        <f t="shared" si="21"/>
        <v>P</v>
      </c>
      <c r="N120">
        <f t="shared" si="22"/>
        <v>201108</v>
      </c>
      <c r="O120">
        <f t="shared" si="23"/>
        <v>227.5</v>
      </c>
      <c r="P120" s="2" t="s">
        <v>417</v>
      </c>
      <c r="Q120" s="2" t="s">
        <v>418</v>
      </c>
      <c r="R120" s="3">
        <v>3.85</v>
      </c>
      <c r="S120" s="3">
        <v>3.3</v>
      </c>
      <c r="T120" s="3">
        <v>1.57</v>
      </c>
      <c r="U120" s="3">
        <v>14.7</v>
      </c>
      <c r="V120" s="3">
        <v>1.57</v>
      </c>
      <c r="W120" s="3">
        <v>77</v>
      </c>
      <c r="Y120" t="e">
        <f t="shared" si="16"/>
        <v>#N/A</v>
      </c>
      <c r="Z120" t="e">
        <f t="shared" si="24"/>
        <v>#N/A</v>
      </c>
      <c r="AA120" t="e">
        <f t="shared" si="25"/>
        <v>#N/A</v>
      </c>
      <c r="AC120" t="e">
        <f t="shared" si="17"/>
        <v>#N/A</v>
      </c>
      <c r="AD120" t="e">
        <f t="shared" si="26"/>
        <v>#N/A</v>
      </c>
    </row>
    <row r="121" spans="1:30" x14ac:dyDescent="0.3">
      <c r="A121" t="str">
        <f t="shared" si="18"/>
        <v>P</v>
      </c>
      <c r="B121">
        <f t="shared" si="19"/>
        <v>201108</v>
      </c>
      <c r="C121">
        <f t="shared" si="20"/>
        <v>275</v>
      </c>
      <c r="D121" s="2" t="s">
        <v>229</v>
      </c>
      <c r="E121" s="2" t="s">
        <v>230</v>
      </c>
      <c r="F121" s="3">
        <v>33.299999999999997</v>
      </c>
      <c r="G121" s="3">
        <v>9.4</v>
      </c>
      <c r="H121" s="3">
        <v>28.95</v>
      </c>
      <c r="I121" s="3">
        <v>43.4</v>
      </c>
      <c r="J121" s="3">
        <v>23.4</v>
      </c>
      <c r="K121" s="3">
        <v>88</v>
      </c>
      <c r="M121" t="str">
        <f t="shared" si="21"/>
        <v>P</v>
      </c>
      <c r="N121">
        <f t="shared" si="22"/>
        <v>201108</v>
      </c>
      <c r="O121">
        <f t="shared" si="23"/>
        <v>230</v>
      </c>
      <c r="P121" s="2" t="s">
        <v>419</v>
      </c>
      <c r="Q121" s="2" t="s">
        <v>420</v>
      </c>
      <c r="R121" s="3">
        <v>5.05</v>
      </c>
      <c r="S121" s="3">
        <v>4.18</v>
      </c>
      <c r="T121" s="3">
        <v>4</v>
      </c>
      <c r="U121" s="3">
        <v>16.2</v>
      </c>
      <c r="V121" s="3">
        <v>2.37</v>
      </c>
      <c r="W121" s="3">
        <v>80</v>
      </c>
      <c r="Y121" t="e">
        <f t="shared" si="16"/>
        <v>#N/A</v>
      </c>
      <c r="Z121" t="e">
        <f t="shared" si="24"/>
        <v>#N/A</v>
      </c>
      <c r="AA121" t="e">
        <f t="shared" si="25"/>
        <v>#N/A</v>
      </c>
      <c r="AC121" t="e">
        <f t="shared" si="17"/>
        <v>#N/A</v>
      </c>
      <c r="AD121" t="e">
        <f t="shared" si="26"/>
        <v>#N/A</v>
      </c>
    </row>
    <row r="122" spans="1:30" x14ac:dyDescent="0.3">
      <c r="A122" t="str">
        <f t="shared" si="18"/>
        <v>P</v>
      </c>
      <c r="B122">
        <f t="shared" si="19"/>
        <v>201108</v>
      </c>
      <c r="C122">
        <f t="shared" si="20"/>
        <v>277.5</v>
      </c>
      <c r="D122" s="2" t="s">
        <v>231</v>
      </c>
      <c r="E122" s="2" t="s">
        <v>232</v>
      </c>
      <c r="F122" s="3">
        <v>35.9</v>
      </c>
      <c r="G122" s="3">
        <v>9.8000000000000007</v>
      </c>
      <c r="H122" s="3">
        <v>33.950000000000003</v>
      </c>
      <c r="I122" s="3">
        <v>45.9</v>
      </c>
      <c r="J122" s="3">
        <v>25.9</v>
      </c>
      <c r="K122" s="3">
        <v>96</v>
      </c>
      <c r="M122" t="str">
        <f t="shared" si="21"/>
        <v>P</v>
      </c>
      <c r="N122">
        <f t="shared" si="22"/>
        <v>201108</v>
      </c>
      <c r="O122">
        <f t="shared" si="23"/>
        <v>232.5</v>
      </c>
      <c r="P122" s="2" t="s">
        <v>421</v>
      </c>
      <c r="Q122" s="2" t="s">
        <v>422</v>
      </c>
      <c r="R122" s="3">
        <v>6.4</v>
      </c>
      <c r="S122" s="3">
        <v>5.07</v>
      </c>
      <c r="T122" s="3">
        <v>3.15</v>
      </c>
      <c r="U122" s="3">
        <v>17.899999999999999</v>
      </c>
      <c r="V122" s="3">
        <v>3.15</v>
      </c>
      <c r="W122" s="3">
        <v>82</v>
      </c>
      <c r="Y122" t="e">
        <f t="shared" si="16"/>
        <v>#N/A</v>
      </c>
      <c r="Z122" t="e">
        <f t="shared" si="24"/>
        <v>#N/A</v>
      </c>
      <c r="AA122" t="e">
        <f t="shared" si="25"/>
        <v>#N/A</v>
      </c>
      <c r="AC122" t="e">
        <f t="shared" si="17"/>
        <v>#N/A</v>
      </c>
      <c r="AD122" t="e">
        <f t="shared" si="26"/>
        <v>#N/A</v>
      </c>
    </row>
    <row r="123" spans="1:30" x14ac:dyDescent="0.3">
      <c r="A123" t="str">
        <f t="shared" si="18"/>
        <v>P</v>
      </c>
      <c r="B123">
        <f t="shared" si="19"/>
        <v>201108</v>
      </c>
      <c r="C123">
        <f t="shared" si="20"/>
        <v>280</v>
      </c>
      <c r="D123" s="2" t="s">
        <v>233</v>
      </c>
      <c r="E123" s="2" t="s">
        <v>234</v>
      </c>
      <c r="F123" s="3">
        <v>38.25</v>
      </c>
      <c r="G123" s="3">
        <v>9.4</v>
      </c>
      <c r="H123" s="3">
        <v>30.05</v>
      </c>
      <c r="I123" s="3">
        <v>48.55</v>
      </c>
      <c r="J123" s="3">
        <v>28.45</v>
      </c>
      <c r="K123" s="3">
        <v>96</v>
      </c>
      <c r="M123" t="str">
        <f t="shared" si="21"/>
        <v>P</v>
      </c>
      <c r="N123">
        <f t="shared" si="22"/>
        <v>201108</v>
      </c>
      <c r="O123">
        <f t="shared" si="23"/>
        <v>235</v>
      </c>
      <c r="P123" s="2" t="s">
        <v>423</v>
      </c>
      <c r="Q123" s="2" t="s">
        <v>424</v>
      </c>
      <c r="R123" s="3">
        <v>7.65</v>
      </c>
      <c r="S123" s="3">
        <v>5.72</v>
      </c>
      <c r="T123" s="3">
        <v>4.5</v>
      </c>
      <c r="U123" s="3">
        <v>19.649999999999999</v>
      </c>
      <c r="V123" s="3">
        <v>4.1500000000000004</v>
      </c>
      <c r="W123" s="3">
        <v>82</v>
      </c>
      <c r="Y123" t="e">
        <f t="shared" si="16"/>
        <v>#N/A</v>
      </c>
      <c r="Z123" t="e">
        <f t="shared" si="24"/>
        <v>#N/A</v>
      </c>
      <c r="AA123" t="e">
        <f t="shared" si="25"/>
        <v>#N/A</v>
      </c>
      <c r="AC123" t="e">
        <f t="shared" si="17"/>
        <v>#N/A</v>
      </c>
      <c r="AD123" t="e">
        <f t="shared" si="26"/>
        <v>#N/A</v>
      </c>
    </row>
    <row r="124" spans="1:30" x14ac:dyDescent="0.3">
      <c r="A124" t="str">
        <f t="shared" si="18"/>
        <v>P</v>
      </c>
      <c r="B124">
        <f t="shared" si="19"/>
        <v>201108</v>
      </c>
      <c r="C124">
        <f t="shared" si="20"/>
        <v>282.5</v>
      </c>
      <c r="D124" s="2" t="s">
        <v>235</v>
      </c>
      <c r="E124" s="2" t="s">
        <v>236</v>
      </c>
      <c r="F124" s="3">
        <v>40.200000000000003</v>
      </c>
      <c r="G124" s="3">
        <v>9.15</v>
      </c>
      <c r="H124" s="3">
        <v>33.049999999999997</v>
      </c>
      <c r="I124" s="3">
        <v>50.85</v>
      </c>
      <c r="J124" s="3">
        <v>30.8</v>
      </c>
      <c r="K124" s="3">
        <v>64</v>
      </c>
      <c r="M124" t="str">
        <f t="shared" si="21"/>
        <v>P</v>
      </c>
      <c r="N124">
        <f t="shared" si="22"/>
        <v>201108</v>
      </c>
      <c r="O124">
        <f t="shared" si="23"/>
        <v>237.5</v>
      </c>
      <c r="P124" s="2" t="s">
        <v>199</v>
      </c>
      <c r="Q124" s="2" t="s">
        <v>200</v>
      </c>
      <c r="R124" s="3">
        <v>8.4</v>
      </c>
      <c r="S124" s="3">
        <v>4.95</v>
      </c>
      <c r="T124" s="3">
        <v>6</v>
      </c>
      <c r="U124" s="3">
        <v>21.5</v>
      </c>
      <c r="V124" s="3">
        <v>5.0999999999999996</v>
      </c>
      <c r="W124" s="3">
        <v>73</v>
      </c>
      <c r="Y124">
        <f t="shared" si="16"/>
        <v>3.45</v>
      </c>
      <c r="Z124">
        <f t="shared" si="24"/>
        <v>4.95</v>
      </c>
      <c r="AA124">
        <f t="shared" si="25"/>
        <v>18.05</v>
      </c>
      <c r="AC124">
        <f t="shared" si="17"/>
        <v>56</v>
      </c>
      <c r="AD124">
        <f t="shared" si="26"/>
        <v>17</v>
      </c>
    </row>
    <row r="125" spans="1:30" x14ac:dyDescent="0.3">
      <c r="A125" t="str">
        <f t="shared" si="18"/>
        <v>P</v>
      </c>
      <c r="B125">
        <f t="shared" si="19"/>
        <v>201108</v>
      </c>
      <c r="C125">
        <f t="shared" si="20"/>
        <v>285</v>
      </c>
      <c r="D125" s="2" t="s">
        <v>237</v>
      </c>
      <c r="E125" s="2" t="s">
        <v>238</v>
      </c>
      <c r="F125" s="3">
        <v>42.65</v>
      </c>
      <c r="G125" s="3">
        <v>9.1</v>
      </c>
      <c r="H125" s="3">
        <v>37.200000000000003</v>
      </c>
      <c r="I125" s="3">
        <v>53.35</v>
      </c>
      <c r="J125" s="3">
        <v>33.4</v>
      </c>
      <c r="K125" s="3">
        <v>64</v>
      </c>
      <c r="M125" t="str">
        <f t="shared" si="21"/>
        <v>P</v>
      </c>
      <c r="N125">
        <f t="shared" si="22"/>
        <v>201108</v>
      </c>
      <c r="O125">
        <f t="shared" si="23"/>
        <v>240</v>
      </c>
      <c r="P125" s="2" t="s">
        <v>201</v>
      </c>
      <c r="Q125" s="2" t="s">
        <v>202</v>
      </c>
      <c r="R125" s="3">
        <v>10.9</v>
      </c>
      <c r="S125" s="3">
        <v>6.4</v>
      </c>
      <c r="T125" s="3">
        <v>7.15</v>
      </c>
      <c r="U125" s="3">
        <v>23.65</v>
      </c>
      <c r="V125" s="3">
        <v>6.7</v>
      </c>
      <c r="W125" s="3">
        <v>84</v>
      </c>
      <c r="Y125">
        <f t="shared" si="16"/>
        <v>4.5</v>
      </c>
      <c r="Z125">
        <f t="shared" si="24"/>
        <v>6.4</v>
      </c>
      <c r="AA125">
        <f t="shared" si="25"/>
        <v>19.149999999999999</v>
      </c>
      <c r="AC125">
        <f t="shared" si="17"/>
        <v>56.5</v>
      </c>
      <c r="AD125">
        <f t="shared" si="26"/>
        <v>27.5</v>
      </c>
    </row>
    <row r="126" spans="1:30" x14ac:dyDescent="0.3">
      <c r="A126" t="str">
        <f t="shared" si="18"/>
        <v>P</v>
      </c>
      <c r="B126">
        <f t="shared" si="19"/>
        <v>201108</v>
      </c>
      <c r="C126">
        <f t="shared" si="20"/>
        <v>287.5</v>
      </c>
      <c r="D126" s="2" t="s">
        <v>239</v>
      </c>
      <c r="E126" s="2" t="s">
        <v>240</v>
      </c>
      <c r="F126" s="3">
        <v>45.25</v>
      </c>
      <c r="G126" s="3">
        <v>8.85</v>
      </c>
      <c r="H126" s="3">
        <v>38.4</v>
      </c>
      <c r="I126" s="3">
        <v>55.85</v>
      </c>
      <c r="J126" s="3">
        <v>35.85</v>
      </c>
      <c r="K126" s="3">
        <v>120</v>
      </c>
      <c r="M126" t="str">
        <f t="shared" si="21"/>
        <v>P</v>
      </c>
      <c r="N126">
        <f t="shared" si="22"/>
        <v>201108</v>
      </c>
      <c r="O126">
        <f t="shared" si="23"/>
        <v>242.5</v>
      </c>
      <c r="P126" s="2" t="s">
        <v>203</v>
      </c>
      <c r="Q126" s="2" t="s">
        <v>204</v>
      </c>
      <c r="R126" s="3">
        <v>12.75</v>
      </c>
      <c r="S126" s="3">
        <v>7.2</v>
      </c>
      <c r="T126" s="3">
        <v>8.8000000000000007</v>
      </c>
      <c r="U126" s="3">
        <v>25.6</v>
      </c>
      <c r="V126" s="3">
        <v>8.25</v>
      </c>
      <c r="W126" s="3">
        <v>86</v>
      </c>
      <c r="Y126">
        <f t="shared" si="16"/>
        <v>5.55</v>
      </c>
      <c r="Z126">
        <f t="shared" si="24"/>
        <v>7.2</v>
      </c>
      <c r="AA126">
        <f t="shared" si="25"/>
        <v>20.05</v>
      </c>
      <c r="AC126">
        <f t="shared" si="17"/>
        <v>55</v>
      </c>
      <c r="AD126">
        <f t="shared" si="26"/>
        <v>31</v>
      </c>
    </row>
    <row r="127" spans="1:30" x14ac:dyDescent="0.3">
      <c r="A127" t="str">
        <f t="shared" si="18"/>
        <v>P</v>
      </c>
      <c r="B127">
        <f t="shared" si="19"/>
        <v>201108</v>
      </c>
      <c r="C127">
        <f t="shared" si="20"/>
        <v>290</v>
      </c>
      <c r="D127" s="2" t="s">
        <v>241</v>
      </c>
      <c r="E127" s="2" t="s">
        <v>242</v>
      </c>
      <c r="F127" s="3">
        <v>48.5</v>
      </c>
      <c r="G127" s="3">
        <v>10.5</v>
      </c>
      <c r="H127" s="3">
        <v>41</v>
      </c>
      <c r="I127" s="3">
        <v>58.35</v>
      </c>
      <c r="J127" s="3">
        <v>39.450000000000003</v>
      </c>
      <c r="K127" s="3">
        <v>112</v>
      </c>
      <c r="M127" t="str">
        <f t="shared" si="21"/>
        <v>P</v>
      </c>
      <c r="N127">
        <f t="shared" si="22"/>
        <v>201108</v>
      </c>
      <c r="O127">
        <f t="shared" si="23"/>
        <v>245</v>
      </c>
      <c r="P127" s="2" t="s">
        <v>205</v>
      </c>
      <c r="Q127" s="2" t="s">
        <v>206</v>
      </c>
      <c r="R127" s="3">
        <v>14.5</v>
      </c>
      <c r="S127" s="3">
        <v>7.7</v>
      </c>
      <c r="T127" s="3">
        <v>12.5</v>
      </c>
      <c r="U127" s="3">
        <v>27.95</v>
      </c>
      <c r="V127" s="3">
        <v>10.1</v>
      </c>
      <c r="W127" s="3">
        <v>86</v>
      </c>
      <c r="Y127">
        <f t="shared" si="16"/>
        <v>6.8</v>
      </c>
      <c r="Z127">
        <f t="shared" si="24"/>
        <v>7.7</v>
      </c>
      <c r="AA127">
        <f t="shared" si="25"/>
        <v>21.15</v>
      </c>
      <c r="AC127">
        <f t="shared" si="17"/>
        <v>54</v>
      </c>
      <c r="AD127">
        <f t="shared" si="26"/>
        <v>32</v>
      </c>
    </row>
    <row r="128" spans="1:30" x14ac:dyDescent="0.3">
      <c r="A128" t="str">
        <f t="shared" si="18"/>
        <v>P</v>
      </c>
      <c r="B128">
        <f t="shared" si="19"/>
        <v>201108</v>
      </c>
      <c r="C128">
        <f t="shared" si="20"/>
        <v>292.5</v>
      </c>
      <c r="D128" s="2" t="s">
        <v>243</v>
      </c>
      <c r="E128" s="2" t="s">
        <v>244</v>
      </c>
      <c r="F128" s="3">
        <v>50.5</v>
      </c>
      <c r="G128" s="3">
        <v>8.9499999999999993</v>
      </c>
      <c r="H128" s="3">
        <v>42.05</v>
      </c>
      <c r="I128" s="3">
        <v>60.85</v>
      </c>
      <c r="J128" s="3">
        <v>41.8</v>
      </c>
      <c r="K128" s="3">
        <v>136</v>
      </c>
      <c r="M128" t="str">
        <f t="shared" si="21"/>
        <v>P</v>
      </c>
      <c r="N128">
        <f t="shared" si="22"/>
        <v>201108</v>
      </c>
      <c r="O128">
        <f t="shared" si="23"/>
        <v>247.5</v>
      </c>
      <c r="P128" s="2" t="s">
        <v>207</v>
      </c>
      <c r="Q128" s="2" t="s">
        <v>208</v>
      </c>
      <c r="R128" s="3">
        <v>15.95</v>
      </c>
      <c r="S128" s="3">
        <v>7.15</v>
      </c>
      <c r="T128" s="3">
        <v>13.4</v>
      </c>
      <c r="U128" s="3">
        <v>30.75</v>
      </c>
      <c r="V128" s="3">
        <v>12.05</v>
      </c>
      <c r="W128" s="3">
        <v>80</v>
      </c>
      <c r="Y128">
        <f t="shared" si="16"/>
        <v>8.8000000000000007</v>
      </c>
      <c r="Z128">
        <f t="shared" si="24"/>
        <v>7.1499999999999986</v>
      </c>
      <c r="AA128">
        <f t="shared" si="25"/>
        <v>21.95</v>
      </c>
      <c r="AC128">
        <f t="shared" si="17"/>
        <v>58.5</v>
      </c>
      <c r="AD128">
        <f t="shared" si="26"/>
        <v>21.5</v>
      </c>
    </row>
    <row r="129" spans="1:30" x14ac:dyDescent="0.3">
      <c r="A129" t="str">
        <f t="shared" si="18"/>
        <v>P</v>
      </c>
      <c r="B129">
        <f t="shared" si="19"/>
        <v>201108</v>
      </c>
      <c r="C129">
        <f t="shared" si="20"/>
        <v>295</v>
      </c>
      <c r="D129" s="2" t="s">
        <v>245</v>
      </c>
      <c r="E129" s="2" t="s">
        <v>246</v>
      </c>
      <c r="F129" s="3">
        <v>53.95</v>
      </c>
      <c r="G129" s="3">
        <v>11.95</v>
      </c>
      <c r="H129" s="3">
        <v>46.65</v>
      </c>
      <c r="I129" s="3">
        <v>63.35</v>
      </c>
      <c r="J129" s="3">
        <v>46.65</v>
      </c>
      <c r="K129" s="3">
        <v>136</v>
      </c>
      <c r="M129" t="str">
        <f t="shared" si="21"/>
        <v>P</v>
      </c>
      <c r="N129">
        <f t="shared" si="22"/>
        <v>201108</v>
      </c>
      <c r="O129">
        <f t="shared" si="23"/>
        <v>250</v>
      </c>
      <c r="P129" s="2" t="s">
        <v>209</v>
      </c>
      <c r="Q129" s="2" t="s">
        <v>210</v>
      </c>
      <c r="R129" s="3">
        <v>18.100000000000001</v>
      </c>
      <c r="S129" s="3">
        <v>7.85</v>
      </c>
      <c r="T129" s="3">
        <v>15.25</v>
      </c>
      <c r="U129" s="3">
        <v>32.4</v>
      </c>
      <c r="V129" s="3">
        <v>14.15</v>
      </c>
      <c r="W129" s="3">
        <v>80</v>
      </c>
      <c r="Y129">
        <f t="shared" si="16"/>
        <v>10.25</v>
      </c>
      <c r="Z129">
        <f t="shared" si="24"/>
        <v>7.8500000000000014</v>
      </c>
      <c r="AA129">
        <f t="shared" si="25"/>
        <v>22.15</v>
      </c>
      <c r="AC129">
        <f t="shared" si="17"/>
        <v>56</v>
      </c>
      <c r="AD129">
        <f t="shared" si="26"/>
        <v>24</v>
      </c>
    </row>
    <row r="130" spans="1:30" x14ac:dyDescent="0.3">
      <c r="A130" t="str">
        <f t="shared" si="18"/>
        <v>P</v>
      </c>
      <c r="B130">
        <f t="shared" si="19"/>
        <v>201108</v>
      </c>
      <c r="C130">
        <f t="shared" si="20"/>
        <v>297.5</v>
      </c>
      <c r="D130" s="2" t="s">
        <v>247</v>
      </c>
      <c r="E130" s="2" t="s">
        <v>248</v>
      </c>
      <c r="F130" s="3">
        <v>54.8</v>
      </c>
      <c r="G130" s="3">
        <v>9.1999999999999993</v>
      </c>
      <c r="H130" s="3">
        <v>45.95</v>
      </c>
      <c r="I130" s="3">
        <v>65.849999999999994</v>
      </c>
      <c r="J130" s="3">
        <v>45.95</v>
      </c>
      <c r="K130" s="3">
        <v>112</v>
      </c>
      <c r="M130" t="str">
        <f t="shared" si="21"/>
        <v>P</v>
      </c>
      <c r="N130">
        <f t="shared" si="22"/>
        <v>201108</v>
      </c>
      <c r="O130">
        <f t="shared" si="23"/>
        <v>252.5</v>
      </c>
      <c r="P130" s="2" t="s">
        <v>211</v>
      </c>
      <c r="Q130" s="2" t="s">
        <v>212</v>
      </c>
      <c r="R130" s="3">
        <v>21.15</v>
      </c>
      <c r="S130" s="3">
        <v>8.5</v>
      </c>
      <c r="T130" s="3">
        <v>21.55</v>
      </c>
      <c r="U130" s="3">
        <v>34.75</v>
      </c>
      <c r="V130" s="3">
        <v>16.5</v>
      </c>
      <c r="W130" s="3">
        <v>96</v>
      </c>
      <c r="Y130">
        <f t="shared" si="16"/>
        <v>12.65</v>
      </c>
      <c r="Z130">
        <f t="shared" si="24"/>
        <v>8.4999999999999982</v>
      </c>
      <c r="AA130">
        <f t="shared" si="25"/>
        <v>22.1</v>
      </c>
      <c r="AC130">
        <f t="shared" si="17"/>
        <v>62</v>
      </c>
      <c r="AD130">
        <f t="shared" si="26"/>
        <v>34</v>
      </c>
    </row>
    <row r="131" spans="1:30" x14ac:dyDescent="0.3">
      <c r="A131" t="str">
        <f t="shared" si="18"/>
        <v>P</v>
      </c>
      <c r="B131">
        <f t="shared" si="19"/>
        <v>201108</v>
      </c>
      <c r="C131">
        <f t="shared" si="20"/>
        <v>300</v>
      </c>
      <c r="D131" s="2" t="s">
        <v>249</v>
      </c>
      <c r="E131" s="2" t="s">
        <v>250</v>
      </c>
      <c r="F131" s="3">
        <v>57.3</v>
      </c>
      <c r="G131" s="3">
        <v>9.85</v>
      </c>
      <c r="H131" s="3">
        <v>51</v>
      </c>
      <c r="I131" s="3">
        <v>68.349999999999994</v>
      </c>
      <c r="J131" s="3">
        <v>48.5</v>
      </c>
      <c r="K131" s="3">
        <v>64</v>
      </c>
      <c r="M131" t="str">
        <f t="shared" si="21"/>
        <v>P</v>
      </c>
      <c r="N131">
        <f t="shared" si="22"/>
        <v>201108</v>
      </c>
      <c r="O131">
        <f t="shared" si="23"/>
        <v>255</v>
      </c>
      <c r="P131" s="2" t="s">
        <v>213</v>
      </c>
      <c r="Q131" s="2" t="s">
        <v>214</v>
      </c>
      <c r="R131" s="3">
        <v>23.55</v>
      </c>
      <c r="S131" s="3">
        <v>8.75</v>
      </c>
      <c r="T131" s="3">
        <v>20.149999999999999</v>
      </c>
      <c r="U131" s="3">
        <v>37.549999999999997</v>
      </c>
      <c r="V131" s="3">
        <v>18.55</v>
      </c>
      <c r="W131" s="3">
        <v>104</v>
      </c>
      <c r="Y131">
        <f t="shared" si="16"/>
        <v>14.8</v>
      </c>
      <c r="Z131">
        <f t="shared" si="24"/>
        <v>8.75</v>
      </c>
      <c r="AA131">
        <f t="shared" si="25"/>
        <v>22.749999999999996</v>
      </c>
      <c r="AC131">
        <f t="shared" si="17"/>
        <v>66</v>
      </c>
      <c r="AD131">
        <f t="shared" si="26"/>
        <v>38</v>
      </c>
    </row>
    <row r="132" spans="1:30" x14ac:dyDescent="0.3">
      <c r="A132" t="str">
        <f t="shared" si="18"/>
        <v>P</v>
      </c>
      <c r="B132">
        <f t="shared" si="19"/>
        <v>201109</v>
      </c>
      <c r="C132">
        <f t="shared" si="20"/>
        <v>237.5</v>
      </c>
      <c r="D132" s="2" t="s">
        <v>251</v>
      </c>
      <c r="E132" s="2" t="s">
        <v>252</v>
      </c>
      <c r="F132" s="3">
        <v>8.5</v>
      </c>
      <c r="G132" s="3">
        <v>3.75</v>
      </c>
      <c r="H132" s="3">
        <v>3.75</v>
      </c>
      <c r="I132" s="3">
        <v>15.75</v>
      </c>
      <c r="J132" s="3">
        <v>3.75</v>
      </c>
      <c r="K132" s="3">
        <v>39.299999999999997</v>
      </c>
      <c r="M132" t="str">
        <f t="shared" si="21"/>
        <v>P</v>
      </c>
      <c r="N132">
        <f t="shared" si="22"/>
        <v>201108</v>
      </c>
      <c r="O132">
        <f t="shared" si="23"/>
        <v>257.5</v>
      </c>
      <c r="P132" s="2" t="s">
        <v>215</v>
      </c>
      <c r="Q132" s="2" t="s">
        <v>216</v>
      </c>
      <c r="R132" s="3">
        <v>25.15</v>
      </c>
      <c r="S132" s="3">
        <v>8.15</v>
      </c>
      <c r="T132" s="3">
        <v>21.7</v>
      </c>
      <c r="U132" s="3">
        <v>39.799999999999997</v>
      </c>
      <c r="V132" s="3">
        <v>21</v>
      </c>
      <c r="W132" s="3">
        <v>92</v>
      </c>
      <c r="Y132">
        <f t="shared" si="16"/>
        <v>17</v>
      </c>
      <c r="Z132">
        <f t="shared" si="24"/>
        <v>8.1499999999999986</v>
      </c>
      <c r="AA132">
        <f t="shared" si="25"/>
        <v>22.799999999999997</v>
      </c>
      <c r="AC132">
        <f t="shared" si="17"/>
        <v>68</v>
      </c>
      <c r="AD132">
        <f t="shared" si="26"/>
        <v>24</v>
      </c>
    </row>
    <row r="133" spans="1:30" x14ac:dyDescent="0.3">
      <c r="A133" t="str">
        <f t="shared" si="18"/>
        <v>P</v>
      </c>
      <c r="B133">
        <f t="shared" si="19"/>
        <v>201109</v>
      </c>
      <c r="C133">
        <f t="shared" si="20"/>
        <v>240</v>
      </c>
      <c r="D133" s="2" t="s">
        <v>253</v>
      </c>
      <c r="E133" s="2" t="s">
        <v>254</v>
      </c>
      <c r="F133" s="3">
        <v>9.5500000000000007</v>
      </c>
      <c r="G133" s="3">
        <v>4.8</v>
      </c>
      <c r="H133" s="3">
        <v>5.5</v>
      </c>
      <c r="I133" s="3">
        <v>17</v>
      </c>
      <c r="J133" s="3">
        <v>4.4000000000000004</v>
      </c>
      <c r="K133" s="3">
        <v>39</v>
      </c>
      <c r="M133" t="str">
        <f t="shared" si="21"/>
        <v>P</v>
      </c>
      <c r="N133">
        <f t="shared" si="22"/>
        <v>201108</v>
      </c>
      <c r="O133">
        <f t="shared" si="23"/>
        <v>260</v>
      </c>
      <c r="P133" s="2" t="s">
        <v>217</v>
      </c>
      <c r="Q133" s="2" t="s">
        <v>218</v>
      </c>
      <c r="R133" s="3">
        <v>28.55</v>
      </c>
      <c r="S133" s="3">
        <v>9.5500000000000007</v>
      </c>
      <c r="T133" s="3">
        <v>27</v>
      </c>
      <c r="U133" s="3">
        <v>42.05</v>
      </c>
      <c r="V133" s="3">
        <v>23.2</v>
      </c>
      <c r="W133" s="3">
        <v>120</v>
      </c>
      <c r="Y133">
        <f t="shared" si="16"/>
        <v>19</v>
      </c>
      <c r="Z133">
        <f t="shared" si="24"/>
        <v>9.5500000000000007</v>
      </c>
      <c r="AA133">
        <f t="shared" si="25"/>
        <v>23.049999999999997</v>
      </c>
      <c r="AC133">
        <f t="shared" si="17"/>
        <v>68</v>
      </c>
      <c r="AD133">
        <f t="shared" si="26"/>
        <v>52</v>
      </c>
    </row>
    <row r="134" spans="1:30" x14ac:dyDescent="0.3">
      <c r="A134" t="str">
        <f t="shared" si="18"/>
        <v>P</v>
      </c>
      <c r="B134">
        <f t="shared" si="19"/>
        <v>201109</v>
      </c>
      <c r="C134">
        <f t="shared" si="20"/>
        <v>242.5</v>
      </c>
      <c r="D134" s="2" t="s">
        <v>255</v>
      </c>
      <c r="E134" s="2" t="s">
        <v>256</v>
      </c>
      <c r="F134" s="3">
        <v>10.4</v>
      </c>
      <c r="G134" s="3">
        <v>4.95</v>
      </c>
      <c r="H134" s="3">
        <v>8</v>
      </c>
      <c r="I134" s="3">
        <v>18.5</v>
      </c>
      <c r="J134" s="3">
        <v>5.0999999999999996</v>
      </c>
      <c r="K134" s="3">
        <v>37.5</v>
      </c>
      <c r="M134" t="str">
        <f t="shared" si="21"/>
        <v>P</v>
      </c>
      <c r="N134">
        <f t="shared" si="22"/>
        <v>201108</v>
      </c>
      <c r="O134">
        <f t="shared" si="23"/>
        <v>262.5</v>
      </c>
      <c r="P134" s="2" t="s">
        <v>219</v>
      </c>
      <c r="Q134" s="2" t="s">
        <v>220</v>
      </c>
      <c r="R134" s="3">
        <v>30.85</v>
      </c>
      <c r="S134" s="3">
        <v>9.4499999999999993</v>
      </c>
      <c r="T134" s="3">
        <v>30.4</v>
      </c>
      <c r="U134" s="3">
        <v>55.3</v>
      </c>
      <c r="V134" s="3">
        <v>25.5</v>
      </c>
      <c r="W134" s="3">
        <v>120</v>
      </c>
      <c r="Y134">
        <f t="shared" si="16"/>
        <v>21.4</v>
      </c>
      <c r="Z134">
        <f t="shared" si="24"/>
        <v>9.4500000000000028</v>
      </c>
      <c r="AA134">
        <f t="shared" si="25"/>
        <v>33.9</v>
      </c>
      <c r="AC134">
        <f t="shared" si="17"/>
        <v>72</v>
      </c>
      <c r="AD134">
        <f t="shared" si="26"/>
        <v>48</v>
      </c>
    </row>
    <row r="135" spans="1:30" x14ac:dyDescent="0.3">
      <c r="A135" t="str">
        <f t="shared" si="18"/>
        <v>P</v>
      </c>
      <c r="B135">
        <f t="shared" si="19"/>
        <v>201109</v>
      </c>
      <c r="C135">
        <f t="shared" si="20"/>
        <v>245</v>
      </c>
      <c r="D135" s="2" t="s">
        <v>257</v>
      </c>
      <c r="E135" s="2" t="s">
        <v>258</v>
      </c>
      <c r="F135" s="3">
        <v>11.35</v>
      </c>
      <c r="G135" s="3">
        <v>5.15</v>
      </c>
      <c r="H135" s="3">
        <v>8.35</v>
      </c>
      <c r="I135" s="3">
        <v>19.149999999999999</v>
      </c>
      <c r="J135" s="3">
        <v>5.9</v>
      </c>
      <c r="K135" s="3">
        <v>36.5</v>
      </c>
      <c r="M135" t="str">
        <f t="shared" si="21"/>
        <v>P</v>
      </c>
      <c r="N135">
        <f t="shared" si="22"/>
        <v>201108</v>
      </c>
      <c r="O135">
        <f t="shared" si="23"/>
        <v>265</v>
      </c>
      <c r="P135" s="2" t="s">
        <v>221</v>
      </c>
      <c r="Q135" s="2" t="s">
        <v>222</v>
      </c>
      <c r="R135" s="3">
        <v>32.799999999999997</v>
      </c>
      <c r="S135" s="3">
        <v>9.15</v>
      </c>
      <c r="T135" s="3">
        <v>30.05</v>
      </c>
      <c r="U135" s="3">
        <v>47</v>
      </c>
      <c r="V135" s="3">
        <v>27.25</v>
      </c>
      <c r="W135" s="3">
        <v>112</v>
      </c>
      <c r="Y135">
        <f t="shared" si="16"/>
        <v>23.65</v>
      </c>
      <c r="Z135">
        <f t="shared" si="24"/>
        <v>9.1499999999999986</v>
      </c>
      <c r="AA135">
        <f t="shared" si="25"/>
        <v>23.35</v>
      </c>
      <c r="AC135">
        <f t="shared" si="17"/>
        <v>72</v>
      </c>
      <c r="AD135">
        <f t="shared" si="26"/>
        <v>40</v>
      </c>
    </row>
    <row r="136" spans="1:30" x14ac:dyDescent="0.3">
      <c r="A136" t="str">
        <f t="shared" si="18"/>
        <v>P</v>
      </c>
      <c r="B136">
        <f t="shared" si="19"/>
        <v>201109</v>
      </c>
      <c r="C136">
        <f t="shared" si="20"/>
        <v>247.5</v>
      </c>
      <c r="D136" s="2" t="s">
        <v>259</v>
      </c>
      <c r="E136" s="2" t="s">
        <v>260</v>
      </c>
      <c r="F136" s="3">
        <v>12.8</v>
      </c>
      <c r="G136" s="3">
        <v>5.7</v>
      </c>
      <c r="H136" s="3">
        <v>9</v>
      </c>
      <c r="I136" s="3">
        <v>19.45</v>
      </c>
      <c r="J136" s="3">
        <v>6.8</v>
      </c>
      <c r="K136" s="3">
        <v>36.5</v>
      </c>
      <c r="M136" t="str">
        <f t="shared" si="21"/>
        <v>P</v>
      </c>
      <c r="N136">
        <f t="shared" si="22"/>
        <v>201108</v>
      </c>
      <c r="O136">
        <f t="shared" si="23"/>
        <v>267.5</v>
      </c>
      <c r="P136" s="2" t="s">
        <v>223</v>
      </c>
      <c r="Q136" s="2" t="s">
        <v>224</v>
      </c>
      <c r="R136" s="3">
        <v>34.65</v>
      </c>
      <c r="S136" s="3">
        <v>8.6999999999999993</v>
      </c>
      <c r="T136" s="3">
        <v>31.4</v>
      </c>
      <c r="U136" s="3">
        <v>50.45</v>
      </c>
      <c r="V136" s="3">
        <v>30.45</v>
      </c>
      <c r="W136" s="3">
        <v>104</v>
      </c>
      <c r="Y136">
        <f t="shared" si="16"/>
        <v>25.95</v>
      </c>
      <c r="Z136">
        <f t="shared" si="24"/>
        <v>8.6999999999999993</v>
      </c>
      <c r="AA136">
        <f t="shared" si="25"/>
        <v>24.500000000000004</v>
      </c>
      <c r="AC136">
        <f t="shared" si="17"/>
        <v>76</v>
      </c>
      <c r="AD136">
        <f t="shared" si="26"/>
        <v>28</v>
      </c>
    </row>
    <row r="137" spans="1:30" x14ac:dyDescent="0.3">
      <c r="A137" t="str">
        <f t="shared" si="18"/>
        <v>P</v>
      </c>
      <c r="B137">
        <f t="shared" si="19"/>
        <v>201109</v>
      </c>
      <c r="C137">
        <f t="shared" si="20"/>
        <v>250</v>
      </c>
      <c r="D137" s="2" t="s">
        <v>261</v>
      </c>
      <c r="E137" s="2" t="s">
        <v>262</v>
      </c>
      <c r="F137" s="3">
        <v>14.55</v>
      </c>
      <c r="G137" s="3">
        <v>6.4</v>
      </c>
      <c r="H137" s="3">
        <v>10.6</v>
      </c>
      <c r="I137" s="3">
        <v>23.65</v>
      </c>
      <c r="J137" s="3">
        <v>7.75</v>
      </c>
      <c r="K137" s="3">
        <v>37</v>
      </c>
      <c r="M137" t="str">
        <f t="shared" si="21"/>
        <v>P</v>
      </c>
      <c r="N137">
        <f t="shared" si="22"/>
        <v>201108</v>
      </c>
      <c r="O137">
        <f t="shared" si="23"/>
        <v>270</v>
      </c>
      <c r="P137" s="2" t="s">
        <v>225</v>
      </c>
      <c r="Q137" s="2" t="s">
        <v>226</v>
      </c>
      <c r="R137" s="3">
        <v>36.9</v>
      </c>
      <c r="S137" s="3">
        <v>7.85</v>
      </c>
      <c r="T137" s="3">
        <v>33.85</v>
      </c>
      <c r="U137" s="3">
        <v>52.55</v>
      </c>
      <c r="V137" s="3">
        <v>32.75</v>
      </c>
      <c r="W137" s="3">
        <v>96</v>
      </c>
      <c r="Y137">
        <f t="shared" si="16"/>
        <v>29.05</v>
      </c>
      <c r="Z137">
        <f t="shared" si="24"/>
        <v>7.8499999999999979</v>
      </c>
      <c r="AA137">
        <f t="shared" si="25"/>
        <v>23.499999999999996</v>
      </c>
      <c r="AC137">
        <f t="shared" si="17"/>
        <v>92</v>
      </c>
      <c r="AD137">
        <f t="shared" si="26"/>
        <v>4</v>
      </c>
    </row>
    <row r="138" spans="1:30" x14ac:dyDescent="0.3">
      <c r="A138" t="str">
        <f t="shared" si="18"/>
        <v>P</v>
      </c>
      <c r="B138">
        <f t="shared" si="19"/>
        <v>201109</v>
      </c>
      <c r="C138">
        <f t="shared" si="20"/>
        <v>252.5</v>
      </c>
      <c r="D138" s="2" t="s">
        <v>263</v>
      </c>
      <c r="E138" s="2" t="s">
        <v>264</v>
      </c>
      <c r="F138" s="3">
        <v>15.55</v>
      </c>
      <c r="G138" s="3">
        <v>6.55</v>
      </c>
      <c r="H138" s="3">
        <v>12.5</v>
      </c>
      <c r="I138" s="3">
        <v>25.1</v>
      </c>
      <c r="J138" s="3">
        <v>8.85</v>
      </c>
      <c r="K138" s="3">
        <v>35</v>
      </c>
      <c r="M138" t="str">
        <f t="shared" si="21"/>
        <v>P</v>
      </c>
      <c r="N138">
        <f t="shared" si="22"/>
        <v>201108</v>
      </c>
      <c r="O138">
        <f t="shared" si="23"/>
        <v>272.5</v>
      </c>
      <c r="P138" s="2" t="s">
        <v>227</v>
      </c>
      <c r="Q138" s="2" t="s">
        <v>228</v>
      </c>
      <c r="R138" s="3">
        <v>40</v>
      </c>
      <c r="S138" s="3">
        <v>9.15</v>
      </c>
      <c r="T138" s="3">
        <v>36.35</v>
      </c>
      <c r="U138" s="3">
        <v>56.1</v>
      </c>
      <c r="V138" s="3">
        <v>36</v>
      </c>
      <c r="W138" s="3">
        <v>128</v>
      </c>
      <c r="Y138">
        <f t="shared" si="16"/>
        <v>30.85</v>
      </c>
      <c r="Z138">
        <f t="shared" si="24"/>
        <v>9.1499999999999986</v>
      </c>
      <c r="AA138">
        <f t="shared" si="25"/>
        <v>25.25</v>
      </c>
      <c r="AC138">
        <f t="shared" si="17"/>
        <v>80</v>
      </c>
      <c r="AD138">
        <f t="shared" si="26"/>
        <v>48</v>
      </c>
    </row>
    <row r="139" spans="1:30" x14ac:dyDescent="0.3">
      <c r="A139" t="str">
        <f t="shared" si="18"/>
        <v>P</v>
      </c>
      <c r="B139">
        <f t="shared" si="19"/>
        <v>201109</v>
      </c>
      <c r="C139">
        <f t="shared" si="20"/>
        <v>255</v>
      </c>
      <c r="D139" s="2" t="s">
        <v>265</v>
      </c>
      <c r="E139" s="2" t="s">
        <v>266</v>
      </c>
      <c r="F139" s="3">
        <v>17.5</v>
      </c>
      <c r="G139" s="3">
        <v>7.15</v>
      </c>
      <c r="H139" s="3">
        <v>15.05</v>
      </c>
      <c r="I139" s="3">
        <v>26.55</v>
      </c>
      <c r="J139" s="3">
        <v>10.050000000000001</v>
      </c>
      <c r="K139" s="3">
        <v>36</v>
      </c>
      <c r="M139" t="str">
        <f t="shared" si="21"/>
        <v>P</v>
      </c>
      <c r="N139">
        <f t="shared" si="22"/>
        <v>201108</v>
      </c>
      <c r="O139">
        <f t="shared" si="23"/>
        <v>275</v>
      </c>
      <c r="P139" s="2" t="s">
        <v>229</v>
      </c>
      <c r="Q139" s="2" t="s">
        <v>230</v>
      </c>
      <c r="R139" s="3">
        <v>43.35</v>
      </c>
      <c r="S139" s="3">
        <v>10.050000000000001</v>
      </c>
      <c r="T139" s="3">
        <v>41</v>
      </c>
      <c r="U139" s="3">
        <v>57.3</v>
      </c>
      <c r="V139" s="3">
        <v>38.049999999999997</v>
      </c>
      <c r="W139" s="3">
        <v>152</v>
      </c>
      <c r="Y139">
        <f t="shared" ref="Y139:Y202" si="27">VLOOKUP($P139,$D:$K,3,0)</f>
        <v>33.299999999999997</v>
      </c>
      <c r="Z139">
        <f t="shared" si="24"/>
        <v>10.050000000000004</v>
      </c>
      <c r="AA139">
        <f t="shared" si="25"/>
        <v>24</v>
      </c>
      <c r="AC139">
        <f t="shared" ref="AC139:AC202" si="28">VLOOKUP($P139,$D:$K,8,0)</f>
        <v>88</v>
      </c>
      <c r="AD139">
        <f t="shared" si="26"/>
        <v>64</v>
      </c>
    </row>
    <row r="140" spans="1:30" x14ac:dyDescent="0.3">
      <c r="A140" t="str">
        <f t="shared" ref="A140:A200" si="29">IF(ISERROR(SEARCH("C",E140)),"P","C")</f>
        <v>P</v>
      </c>
      <c r="B140">
        <f t="shared" ref="B140:B200" si="30">VALUE(MID(E140, FIND(A140,E140)+2, 6))</f>
        <v>201109</v>
      </c>
      <c r="C140">
        <f t="shared" ref="C140:C200" si="31">VALUE(RIGHT(E140,5))</f>
        <v>257.5</v>
      </c>
      <c r="D140" s="2" t="s">
        <v>267</v>
      </c>
      <c r="E140" s="2" t="s">
        <v>268</v>
      </c>
      <c r="F140" s="3">
        <v>18</v>
      </c>
      <c r="G140" s="3">
        <v>6.45</v>
      </c>
      <c r="H140" s="3">
        <v>15.5</v>
      </c>
      <c r="I140" s="3">
        <v>28.15</v>
      </c>
      <c r="J140" s="3">
        <v>11.45</v>
      </c>
      <c r="K140" s="3">
        <v>34</v>
      </c>
      <c r="M140" t="str">
        <f t="shared" ref="M140:M200" si="32">IF(ISERROR(SEARCH("C",Q140)),"P","C")</f>
        <v>P</v>
      </c>
      <c r="N140">
        <f t="shared" ref="N140:N200" si="33">VALUE(MID(Q140, FIND(M140,Q140)+2, 6))</f>
        <v>201108</v>
      </c>
      <c r="O140">
        <f t="shared" ref="O140:O200" si="34">VALUE(RIGHT(Q140,5))</f>
        <v>277.5</v>
      </c>
      <c r="P140" s="2" t="s">
        <v>231</v>
      </c>
      <c r="Q140" s="2" t="s">
        <v>232</v>
      </c>
      <c r="R140" s="3">
        <v>45.5</v>
      </c>
      <c r="S140" s="3">
        <v>9.6</v>
      </c>
      <c r="T140" s="3">
        <v>45.4</v>
      </c>
      <c r="U140" s="3">
        <v>59.7</v>
      </c>
      <c r="V140" s="3">
        <v>40.950000000000003</v>
      </c>
      <c r="W140" s="3">
        <v>144</v>
      </c>
      <c r="Y140">
        <f t="shared" si="27"/>
        <v>35.9</v>
      </c>
      <c r="Z140">
        <f t="shared" ref="Z140:Z203" si="35">R140-Y140</f>
        <v>9.6000000000000014</v>
      </c>
      <c r="AA140">
        <f t="shared" ref="AA140:AA203" si="36">U140-Y140</f>
        <v>23.800000000000004</v>
      </c>
      <c r="AC140">
        <f t="shared" si="28"/>
        <v>96</v>
      </c>
      <c r="AD140">
        <f t="shared" ref="AD140:AD203" si="37">W140-AC140</f>
        <v>48</v>
      </c>
    </row>
    <row r="141" spans="1:30" x14ac:dyDescent="0.3">
      <c r="A141" t="str">
        <f t="shared" si="29"/>
        <v>P</v>
      </c>
      <c r="B141">
        <f t="shared" si="30"/>
        <v>201109</v>
      </c>
      <c r="C141">
        <f t="shared" si="31"/>
        <v>260</v>
      </c>
      <c r="D141" s="2" t="s">
        <v>269</v>
      </c>
      <c r="E141" s="2" t="s">
        <v>270</v>
      </c>
      <c r="F141" s="3">
        <v>21.4</v>
      </c>
      <c r="G141" s="3">
        <v>8.15</v>
      </c>
      <c r="H141" s="3">
        <v>17</v>
      </c>
      <c r="I141" s="3">
        <v>30.1</v>
      </c>
      <c r="J141" s="3">
        <v>12.8</v>
      </c>
      <c r="K141" s="3">
        <v>37</v>
      </c>
      <c r="M141" t="str">
        <f t="shared" si="32"/>
        <v>P</v>
      </c>
      <c r="N141">
        <f t="shared" si="33"/>
        <v>201108</v>
      </c>
      <c r="O141">
        <f t="shared" si="34"/>
        <v>280</v>
      </c>
      <c r="P141" s="2" t="s">
        <v>233</v>
      </c>
      <c r="Q141" s="2" t="s">
        <v>234</v>
      </c>
      <c r="R141" s="3">
        <v>46.65</v>
      </c>
      <c r="S141" s="3">
        <v>8.4</v>
      </c>
      <c r="T141" s="3">
        <v>45.8</v>
      </c>
      <c r="U141" s="3">
        <v>61.2</v>
      </c>
      <c r="V141" s="3">
        <v>44.45</v>
      </c>
      <c r="W141" s="3">
        <v>96</v>
      </c>
      <c r="Y141">
        <f t="shared" si="27"/>
        <v>38.25</v>
      </c>
      <c r="Z141">
        <f t="shared" si="35"/>
        <v>8.3999999999999986</v>
      </c>
      <c r="AA141">
        <f t="shared" si="36"/>
        <v>22.950000000000003</v>
      </c>
      <c r="AC141">
        <f t="shared" si="28"/>
        <v>96</v>
      </c>
      <c r="AD141">
        <f t="shared" si="37"/>
        <v>0</v>
      </c>
    </row>
    <row r="142" spans="1:30" x14ac:dyDescent="0.3">
      <c r="A142" t="str">
        <f t="shared" si="29"/>
        <v>P</v>
      </c>
      <c r="B142">
        <f t="shared" si="30"/>
        <v>201109</v>
      </c>
      <c r="C142">
        <f t="shared" si="31"/>
        <v>262.5</v>
      </c>
      <c r="D142" s="2" t="s">
        <v>271</v>
      </c>
      <c r="E142" s="2" t="s">
        <v>272</v>
      </c>
      <c r="F142" s="3">
        <v>22.7</v>
      </c>
      <c r="G142" s="3">
        <v>8.1</v>
      </c>
      <c r="H142" s="3">
        <v>21.5</v>
      </c>
      <c r="I142" s="3">
        <v>32.85</v>
      </c>
      <c r="J142" s="3">
        <v>14.5</v>
      </c>
      <c r="K142" s="3">
        <v>35</v>
      </c>
      <c r="M142" t="str">
        <f t="shared" si="32"/>
        <v>P</v>
      </c>
      <c r="N142">
        <f t="shared" si="33"/>
        <v>201108</v>
      </c>
      <c r="O142">
        <f t="shared" si="34"/>
        <v>282.5</v>
      </c>
      <c r="P142" s="2" t="s">
        <v>235</v>
      </c>
      <c r="Q142" s="2" t="s">
        <v>236</v>
      </c>
      <c r="R142" s="3">
        <v>49.15</v>
      </c>
      <c r="S142" s="3">
        <v>8.9499999999999993</v>
      </c>
      <c r="T142" s="3">
        <v>48</v>
      </c>
      <c r="U142" s="3">
        <v>64.7</v>
      </c>
      <c r="V142" s="3">
        <v>45.6</v>
      </c>
      <c r="W142" s="3">
        <v>96</v>
      </c>
      <c r="Y142">
        <f t="shared" si="27"/>
        <v>40.200000000000003</v>
      </c>
      <c r="Z142">
        <f t="shared" si="35"/>
        <v>8.9499999999999957</v>
      </c>
      <c r="AA142">
        <f t="shared" si="36"/>
        <v>24.5</v>
      </c>
      <c r="AC142">
        <f t="shared" si="28"/>
        <v>64</v>
      </c>
      <c r="AD142">
        <f t="shared" si="37"/>
        <v>32</v>
      </c>
    </row>
    <row r="143" spans="1:30" x14ac:dyDescent="0.3">
      <c r="A143" t="str">
        <f t="shared" si="29"/>
        <v>P</v>
      </c>
      <c r="B143">
        <f t="shared" si="30"/>
        <v>201109</v>
      </c>
      <c r="C143">
        <f t="shared" si="31"/>
        <v>265</v>
      </c>
      <c r="D143" s="2" t="s">
        <v>273</v>
      </c>
      <c r="E143" s="2" t="s">
        <v>274</v>
      </c>
      <c r="F143" s="3">
        <v>25.35</v>
      </c>
      <c r="G143" s="3">
        <v>8.8000000000000007</v>
      </c>
      <c r="H143" s="3">
        <v>24.1</v>
      </c>
      <c r="I143" s="3">
        <v>35</v>
      </c>
      <c r="J143" s="3">
        <v>16.3</v>
      </c>
      <c r="K143" s="3">
        <v>38</v>
      </c>
      <c r="M143" t="str">
        <f t="shared" si="32"/>
        <v>P</v>
      </c>
      <c r="N143">
        <f t="shared" si="33"/>
        <v>201108</v>
      </c>
      <c r="O143">
        <f t="shared" si="34"/>
        <v>285</v>
      </c>
      <c r="P143" s="2" t="s">
        <v>237</v>
      </c>
      <c r="Q143" s="2" t="s">
        <v>238</v>
      </c>
      <c r="R143" s="3">
        <v>51.7</v>
      </c>
      <c r="S143" s="3">
        <v>9.0500000000000007</v>
      </c>
      <c r="T143" s="3">
        <v>54</v>
      </c>
      <c r="U143" s="3">
        <v>66.3</v>
      </c>
      <c r="V143" s="3">
        <v>48.05</v>
      </c>
      <c r="W143" s="3">
        <v>128</v>
      </c>
      <c r="Y143">
        <f t="shared" si="27"/>
        <v>42.65</v>
      </c>
      <c r="Z143">
        <f t="shared" si="35"/>
        <v>9.0500000000000043</v>
      </c>
      <c r="AA143">
        <f t="shared" si="36"/>
        <v>23.65</v>
      </c>
      <c r="AC143">
        <f t="shared" si="28"/>
        <v>64</v>
      </c>
      <c r="AD143">
        <f t="shared" si="37"/>
        <v>64</v>
      </c>
    </row>
    <row r="144" spans="1:30" x14ac:dyDescent="0.3">
      <c r="A144" t="str">
        <f t="shared" si="29"/>
        <v>P</v>
      </c>
      <c r="B144">
        <f t="shared" si="30"/>
        <v>201109</v>
      </c>
      <c r="C144">
        <f t="shared" si="31"/>
        <v>267.5</v>
      </c>
      <c r="D144" s="2" t="s">
        <v>275</v>
      </c>
      <c r="E144" s="2" t="s">
        <v>276</v>
      </c>
      <c r="F144" s="3">
        <v>26.2</v>
      </c>
      <c r="G144" s="3">
        <v>8.4499999999999993</v>
      </c>
      <c r="H144" s="3">
        <v>20.5</v>
      </c>
      <c r="I144" s="3">
        <v>36.6</v>
      </c>
      <c r="J144" s="3">
        <v>18.149999999999999</v>
      </c>
      <c r="K144" s="3">
        <v>32</v>
      </c>
      <c r="M144" t="str">
        <f t="shared" si="32"/>
        <v>P</v>
      </c>
      <c r="N144">
        <f t="shared" si="33"/>
        <v>201108</v>
      </c>
      <c r="O144">
        <f t="shared" si="34"/>
        <v>287.5</v>
      </c>
      <c r="P144" s="2" t="s">
        <v>239</v>
      </c>
      <c r="Q144" s="2" t="s">
        <v>240</v>
      </c>
      <c r="R144" s="3">
        <v>54.55</v>
      </c>
      <c r="S144" s="3">
        <v>9.3000000000000007</v>
      </c>
      <c r="T144" s="3">
        <v>55.45</v>
      </c>
      <c r="U144" s="3">
        <v>69.3</v>
      </c>
      <c r="V144" s="3">
        <v>51.05</v>
      </c>
      <c r="W144" s="3">
        <v>128</v>
      </c>
      <c r="Y144">
        <f t="shared" si="27"/>
        <v>45.25</v>
      </c>
      <c r="Z144">
        <f t="shared" si="35"/>
        <v>9.2999999999999972</v>
      </c>
      <c r="AA144">
        <f t="shared" si="36"/>
        <v>24.049999999999997</v>
      </c>
      <c r="AC144">
        <f t="shared" si="28"/>
        <v>120</v>
      </c>
      <c r="AD144">
        <f t="shared" si="37"/>
        <v>8</v>
      </c>
    </row>
    <row r="145" spans="1:30" x14ac:dyDescent="0.3">
      <c r="A145" t="str">
        <f t="shared" si="29"/>
        <v>P</v>
      </c>
      <c r="B145">
        <f t="shared" si="30"/>
        <v>201109</v>
      </c>
      <c r="C145">
        <f t="shared" si="31"/>
        <v>270</v>
      </c>
      <c r="D145" s="2" t="s">
        <v>277</v>
      </c>
      <c r="E145" s="2" t="s">
        <v>278</v>
      </c>
      <c r="F145" s="3">
        <v>29.4</v>
      </c>
      <c r="G145" s="3">
        <v>9.1</v>
      </c>
      <c r="H145" s="3">
        <v>23.5</v>
      </c>
      <c r="I145" s="3">
        <v>38.700000000000003</v>
      </c>
      <c r="J145" s="3">
        <v>19.600000000000001</v>
      </c>
      <c r="K145" s="3">
        <v>38</v>
      </c>
      <c r="M145" t="str">
        <f t="shared" si="32"/>
        <v>P</v>
      </c>
      <c r="N145">
        <f t="shared" si="33"/>
        <v>201108</v>
      </c>
      <c r="O145">
        <f t="shared" si="34"/>
        <v>290</v>
      </c>
      <c r="P145" s="2" t="s">
        <v>241</v>
      </c>
      <c r="Q145" s="2" t="s">
        <v>242</v>
      </c>
      <c r="R145" s="3">
        <v>57.25</v>
      </c>
      <c r="S145" s="3">
        <v>8.75</v>
      </c>
      <c r="T145" s="3">
        <v>59.7</v>
      </c>
      <c r="U145" s="3">
        <v>72</v>
      </c>
      <c r="V145" s="3">
        <v>55</v>
      </c>
      <c r="W145" s="3">
        <v>184</v>
      </c>
      <c r="Y145">
        <f t="shared" si="27"/>
        <v>48.5</v>
      </c>
      <c r="Z145">
        <f t="shared" si="35"/>
        <v>8.75</v>
      </c>
      <c r="AA145">
        <f t="shared" si="36"/>
        <v>23.5</v>
      </c>
      <c r="AC145">
        <f t="shared" si="28"/>
        <v>112</v>
      </c>
      <c r="AD145">
        <f t="shared" si="37"/>
        <v>72</v>
      </c>
    </row>
    <row r="146" spans="1:30" x14ac:dyDescent="0.3">
      <c r="A146" t="str">
        <f t="shared" si="29"/>
        <v>P</v>
      </c>
      <c r="B146">
        <f t="shared" si="30"/>
        <v>201109</v>
      </c>
      <c r="C146">
        <f t="shared" si="31"/>
        <v>272.5</v>
      </c>
      <c r="D146" s="2" t="s">
        <v>279</v>
      </c>
      <c r="E146" s="2" t="s">
        <v>280</v>
      </c>
      <c r="F146" s="3">
        <v>31.85</v>
      </c>
      <c r="G146" s="3">
        <v>10.199999999999999</v>
      </c>
      <c r="H146" s="3">
        <v>22.7</v>
      </c>
      <c r="I146" s="3">
        <v>40.9</v>
      </c>
      <c r="J146" s="3">
        <v>21.95</v>
      </c>
      <c r="K146" s="3">
        <v>40</v>
      </c>
      <c r="M146" t="str">
        <f t="shared" si="32"/>
        <v>P</v>
      </c>
      <c r="N146">
        <f t="shared" si="33"/>
        <v>201108</v>
      </c>
      <c r="O146">
        <f t="shared" si="34"/>
        <v>292.5</v>
      </c>
      <c r="P146" s="2" t="s">
        <v>243</v>
      </c>
      <c r="Q146" s="2" t="s">
        <v>244</v>
      </c>
      <c r="R146" s="3">
        <v>59.65</v>
      </c>
      <c r="S146" s="3">
        <v>9.15</v>
      </c>
      <c r="T146" s="3">
        <v>71</v>
      </c>
      <c r="U146" s="3">
        <v>73.2</v>
      </c>
      <c r="V146" s="3">
        <v>57.5</v>
      </c>
      <c r="W146" s="3">
        <v>192</v>
      </c>
      <c r="Y146">
        <f t="shared" si="27"/>
        <v>50.5</v>
      </c>
      <c r="Z146">
        <f t="shared" si="35"/>
        <v>9.1499999999999986</v>
      </c>
      <c r="AA146">
        <f t="shared" si="36"/>
        <v>22.700000000000003</v>
      </c>
      <c r="AC146">
        <f t="shared" si="28"/>
        <v>136</v>
      </c>
      <c r="AD146">
        <f t="shared" si="37"/>
        <v>56</v>
      </c>
    </row>
    <row r="147" spans="1:30" x14ac:dyDescent="0.3">
      <c r="A147" t="str">
        <f t="shared" si="29"/>
        <v>P</v>
      </c>
      <c r="B147">
        <f t="shared" si="30"/>
        <v>201109</v>
      </c>
      <c r="C147">
        <f t="shared" si="31"/>
        <v>275</v>
      </c>
      <c r="D147" s="2" t="s">
        <v>281</v>
      </c>
      <c r="E147" s="2" t="s">
        <v>282</v>
      </c>
      <c r="F147" s="3">
        <v>33.1</v>
      </c>
      <c r="G147" s="3">
        <v>8.4499999999999993</v>
      </c>
      <c r="H147" s="3">
        <v>27.5</v>
      </c>
      <c r="I147" s="3">
        <v>43.3</v>
      </c>
      <c r="J147" s="3">
        <v>24</v>
      </c>
      <c r="K147" s="3">
        <v>40</v>
      </c>
      <c r="M147" t="str">
        <f t="shared" si="32"/>
        <v>P</v>
      </c>
      <c r="N147">
        <f t="shared" si="33"/>
        <v>201108</v>
      </c>
      <c r="O147">
        <f t="shared" si="34"/>
        <v>295</v>
      </c>
      <c r="P147" s="2" t="s">
        <v>245</v>
      </c>
      <c r="Q147" s="2" t="s">
        <v>246</v>
      </c>
      <c r="R147" s="3">
        <v>61.75</v>
      </c>
      <c r="S147" s="3">
        <v>7.8</v>
      </c>
      <c r="T147" s="3">
        <v>67</v>
      </c>
      <c r="U147" s="3">
        <v>77.599999999999994</v>
      </c>
      <c r="V147" s="3">
        <v>58.75</v>
      </c>
      <c r="W147" s="3">
        <v>176</v>
      </c>
      <c r="Y147">
        <f t="shared" si="27"/>
        <v>53.95</v>
      </c>
      <c r="Z147">
        <f t="shared" si="35"/>
        <v>7.7999999999999972</v>
      </c>
      <c r="AA147">
        <f t="shared" si="36"/>
        <v>23.649999999999991</v>
      </c>
      <c r="AC147">
        <f t="shared" si="28"/>
        <v>136</v>
      </c>
      <c r="AD147">
        <f t="shared" si="37"/>
        <v>40</v>
      </c>
    </row>
    <row r="148" spans="1:30" x14ac:dyDescent="0.3">
      <c r="A148" t="str">
        <f t="shared" si="29"/>
        <v>P</v>
      </c>
      <c r="B148">
        <f t="shared" si="30"/>
        <v>201109</v>
      </c>
      <c r="C148">
        <f t="shared" si="31"/>
        <v>277.5</v>
      </c>
      <c r="D148" s="2" t="s">
        <v>283</v>
      </c>
      <c r="E148" s="2" t="s">
        <v>284</v>
      </c>
      <c r="F148" s="3">
        <v>33.9</v>
      </c>
      <c r="G148" s="3">
        <v>7.65</v>
      </c>
      <c r="H148" s="3">
        <v>28.8</v>
      </c>
      <c r="I148" s="3">
        <v>45.65</v>
      </c>
      <c r="J148" s="3">
        <v>26.55</v>
      </c>
      <c r="K148" s="3">
        <v>34</v>
      </c>
      <c r="M148" t="str">
        <f t="shared" si="32"/>
        <v>P</v>
      </c>
      <c r="N148">
        <f t="shared" si="33"/>
        <v>201108</v>
      </c>
      <c r="O148">
        <f t="shared" si="34"/>
        <v>297.5</v>
      </c>
      <c r="P148" s="2" t="s">
        <v>247</v>
      </c>
      <c r="Q148" s="2" t="s">
        <v>248</v>
      </c>
      <c r="R148" s="3">
        <v>64.25</v>
      </c>
      <c r="S148" s="3">
        <v>9.4499999999999993</v>
      </c>
      <c r="T148" s="3">
        <v>68.45</v>
      </c>
      <c r="U148" s="3">
        <v>73.150000000000006</v>
      </c>
      <c r="V148" s="3">
        <v>64.25</v>
      </c>
      <c r="W148" s="3">
        <v>128</v>
      </c>
      <c r="Y148">
        <f t="shared" si="27"/>
        <v>54.8</v>
      </c>
      <c r="Z148">
        <f t="shared" si="35"/>
        <v>9.4500000000000028</v>
      </c>
      <c r="AA148">
        <f t="shared" si="36"/>
        <v>18.350000000000009</v>
      </c>
      <c r="AC148">
        <f t="shared" si="28"/>
        <v>112</v>
      </c>
      <c r="AD148">
        <f t="shared" si="37"/>
        <v>16</v>
      </c>
    </row>
    <row r="149" spans="1:30" x14ac:dyDescent="0.3">
      <c r="A149" t="str">
        <f t="shared" si="29"/>
        <v>P</v>
      </c>
      <c r="B149">
        <f t="shared" si="30"/>
        <v>201109</v>
      </c>
      <c r="C149">
        <f t="shared" si="31"/>
        <v>280</v>
      </c>
      <c r="D149" s="2" t="s">
        <v>285</v>
      </c>
      <c r="E149" s="2" t="s">
        <v>286</v>
      </c>
      <c r="F149" s="3">
        <v>37.1</v>
      </c>
      <c r="G149" s="3">
        <v>8.4</v>
      </c>
      <c r="H149" s="3">
        <v>35.200000000000003</v>
      </c>
      <c r="I149" s="3">
        <v>48</v>
      </c>
      <c r="J149" s="3">
        <v>28.55</v>
      </c>
      <c r="K149" s="3">
        <v>38</v>
      </c>
      <c r="M149" t="str">
        <f t="shared" si="32"/>
        <v>P</v>
      </c>
      <c r="N149">
        <f t="shared" si="33"/>
        <v>201108</v>
      </c>
      <c r="O149">
        <f t="shared" si="34"/>
        <v>300</v>
      </c>
      <c r="P149" s="2" t="s">
        <v>249</v>
      </c>
      <c r="Q149" s="2" t="s">
        <v>250</v>
      </c>
      <c r="R149" s="3">
        <v>66.150000000000006</v>
      </c>
      <c r="S149" s="3">
        <v>8.85</v>
      </c>
      <c r="T149" s="3">
        <v>69.349999999999994</v>
      </c>
      <c r="U149" s="3">
        <v>81.5</v>
      </c>
      <c r="V149" s="3">
        <v>65.099999999999994</v>
      </c>
      <c r="W149" s="3">
        <v>64</v>
      </c>
      <c r="Y149">
        <f t="shared" si="27"/>
        <v>57.3</v>
      </c>
      <c r="Z149">
        <f t="shared" si="35"/>
        <v>8.8500000000000085</v>
      </c>
      <c r="AA149">
        <f t="shared" si="36"/>
        <v>24.200000000000003</v>
      </c>
      <c r="AC149">
        <f t="shared" si="28"/>
        <v>64</v>
      </c>
      <c r="AD149">
        <f t="shared" si="37"/>
        <v>0</v>
      </c>
    </row>
    <row r="150" spans="1:30" x14ac:dyDescent="0.3">
      <c r="A150" t="str">
        <f t="shared" si="29"/>
        <v>P</v>
      </c>
      <c r="B150">
        <f t="shared" si="30"/>
        <v>201109</v>
      </c>
      <c r="C150">
        <f t="shared" si="31"/>
        <v>282.5</v>
      </c>
      <c r="D150" s="2" t="s">
        <v>287</v>
      </c>
      <c r="E150" s="2" t="s">
        <v>288</v>
      </c>
      <c r="F150" s="3">
        <v>40</v>
      </c>
      <c r="G150" s="3">
        <v>9.0500000000000007</v>
      </c>
      <c r="H150" s="3">
        <v>33.799999999999997</v>
      </c>
      <c r="I150" s="3">
        <v>40.9</v>
      </c>
      <c r="J150" s="3">
        <v>31.9</v>
      </c>
      <c r="K150" s="3">
        <v>32</v>
      </c>
      <c r="M150" t="str">
        <f t="shared" si="32"/>
        <v>P</v>
      </c>
      <c r="N150">
        <f t="shared" si="33"/>
        <v>201109</v>
      </c>
      <c r="O150">
        <f t="shared" si="34"/>
        <v>227.5</v>
      </c>
      <c r="P150" s="2" t="s">
        <v>425</v>
      </c>
      <c r="Q150" s="2" t="s">
        <v>426</v>
      </c>
      <c r="R150" s="3">
        <v>11.6</v>
      </c>
      <c r="S150" s="3">
        <v>3.1</v>
      </c>
      <c r="T150" s="3">
        <v>8.5</v>
      </c>
      <c r="U150" s="3">
        <v>23.9</v>
      </c>
      <c r="V150" s="3">
        <v>7.5</v>
      </c>
      <c r="W150" s="3">
        <v>55</v>
      </c>
      <c r="Y150" t="e">
        <f t="shared" si="27"/>
        <v>#N/A</v>
      </c>
      <c r="Z150" t="e">
        <f t="shared" si="35"/>
        <v>#N/A</v>
      </c>
      <c r="AA150" t="e">
        <f t="shared" si="36"/>
        <v>#N/A</v>
      </c>
      <c r="AC150" t="e">
        <f t="shared" si="28"/>
        <v>#N/A</v>
      </c>
      <c r="AD150" t="e">
        <f t="shared" si="37"/>
        <v>#N/A</v>
      </c>
    </row>
    <row r="151" spans="1:30" x14ac:dyDescent="0.3">
      <c r="A151" t="str">
        <f t="shared" si="29"/>
        <v>P</v>
      </c>
      <c r="B151">
        <f t="shared" si="30"/>
        <v>201109</v>
      </c>
      <c r="C151">
        <f t="shared" si="31"/>
        <v>285</v>
      </c>
      <c r="D151" s="2" t="s">
        <v>289</v>
      </c>
      <c r="E151" s="2" t="s">
        <v>290</v>
      </c>
      <c r="F151" s="3">
        <v>41.5</v>
      </c>
      <c r="G151" s="3">
        <v>8.1</v>
      </c>
      <c r="H151" s="3">
        <v>38.4</v>
      </c>
      <c r="I151" s="3">
        <v>42.6</v>
      </c>
      <c r="J151" s="3">
        <v>34.5</v>
      </c>
      <c r="K151" s="3">
        <v>16</v>
      </c>
      <c r="M151" t="str">
        <f t="shared" si="32"/>
        <v>P</v>
      </c>
      <c r="N151">
        <f t="shared" si="33"/>
        <v>201109</v>
      </c>
      <c r="O151">
        <f t="shared" si="34"/>
        <v>230</v>
      </c>
      <c r="P151" s="2" t="s">
        <v>427</v>
      </c>
      <c r="Q151" s="2" t="s">
        <v>428</v>
      </c>
      <c r="R151" s="3">
        <v>12.55</v>
      </c>
      <c r="S151" s="3">
        <v>3.05</v>
      </c>
      <c r="T151" s="3">
        <v>10.45</v>
      </c>
      <c r="U151" s="3">
        <v>24.9</v>
      </c>
      <c r="V151" s="3">
        <v>9.5500000000000007</v>
      </c>
      <c r="W151" s="3">
        <v>54</v>
      </c>
      <c r="Y151" t="e">
        <f t="shared" si="27"/>
        <v>#N/A</v>
      </c>
      <c r="Z151" t="e">
        <f t="shared" si="35"/>
        <v>#N/A</v>
      </c>
      <c r="AA151" t="e">
        <f t="shared" si="36"/>
        <v>#N/A</v>
      </c>
      <c r="AC151" t="e">
        <f t="shared" si="28"/>
        <v>#N/A</v>
      </c>
      <c r="AD151" t="e">
        <f t="shared" si="37"/>
        <v>#N/A</v>
      </c>
    </row>
    <row r="152" spans="1:30" x14ac:dyDescent="0.3">
      <c r="A152" t="str">
        <f t="shared" si="29"/>
        <v>P</v>
      </c>
      <c r="B152">
        <f t="shared" si="30"/>
        <v>201109</v>
      </c>
      <c r="C152">
        <f t="shared" si="31"/>
        <v>287.5</v>
      </c>
      <c r="D152" s="2" t="s">
        <v>291</v>
      </c>
      <c r="E152" s="2" t="s">
        <v>292</v>
      </c>
      <c r="F152" s="3">
        <v>43.15</v>
      </c>
      <c r="G152" s="3">
        <v>8.4499999999999993</v>
      </c>
      <c r="H152" s="3">
        <v>36.4</v>
      </c>
      <c r="I152" s="3">
        <v>43.15</v>
      </c>
      <c r="J152" s="3">
        <v>36.15</v>
      </c>
      <c r="K152" s="3">
        <v>44</v>
      </c>
      <c r="M152" t="str">
        <f t="shared" si="32"/>
        <v>P</v>
      </c>
      <c r="N152">
        <f t="shared" si="33"/>
        <v>201109</v>
      </c>
      <c r="O152">
        <f t="shared" si="34"/>
        <v>232.5</v>
      </c>
      <c r="P152" s="2" t="s">
        <v>429</v>
      </c>
      <c r="Q152" s="2" t="s">
        <v>430</v>
      </c>
      <c r="R152" s="3">
        <v>14.3</v>
      </c>
      <c r="S152" s="3">
        <v>3.75</v>
      </c>
      <c r="T152" s="3">
        <v>10.6</v>
      </c>
      <c r="U152" s="3">
        <v>26.05</v>
      </c>
      <c r="V152" s="3">
        <v>10.6</v>
      </c>
      <c r="W152" s="3">
        <v>56</v>
      </c>
      <c r="Y152" t="e">
        <f t="shared" si="27"/>
        <v>#N/A</v>
      </c>
      <c r="Z152" t="e">
        <f t="shared" si="35"/>
        <v>#N/A</v>
      </c>
      <c r="AA152" t="e">
        <f t="shared" si="36"/>
        <v>#N/A</v>
      </c>
      <c r="AC152" t="e">
        <f t="shared" si="28"/>
        <v>#N/A</v>
      </c>
      <c r="AD152" t="e">
        <f t="shared" si="37"/>
        <v>#N/A</v>
      </c>
    </row>
    <row r="153" spans="1:30" x14ac:dyDescent="0.3">
      <c r="A153" t="str">
        <f t="shared" si="29"/>
        <v>P</v>
      </c>
      <c r="B153">
        <f t="shared" si="30"/>
        <v>201109</v>
      </c>
      <c r="C153">
        <f t="shared" si="31"/>
        <v>290</v>
      </c>
      <c r="D153" s="2" t="s">
        <v>293</v>
      </c>
      <c r="E153" s="2" t="s">
        <v>294</v>
      </c>
      <c r="F153" s="3">
        <v>45.2</v>
      </c>
      <c r="G153" s="3">
        <v>6.55</v>
      </c>
      <c r="H153" s="3">
        <v>43.2</v>
      </c>
      <c r="I153" s="3">
        <v>49.55</v>
      </c>
      <c r="J153" s="3">
        <v>38.5</v>
      </c>
      <c r="K153" s="3">
        <v>3</v>
      </c>
      <c r="M153" t="str">
        <f t="shared" si="32"/>
        <v>P</v>
      </c>
      <c r="N153">
        <f t="shared" si="33"/>
        <v>201109</v>
      </c>
      <c r="O153">
        <f t="shared" si="34"/>
        <v>235</v>
      </c>
      <c r="P153" s="2" t="s">
        <v>431</v>
      </c>
      <c r="Q153" s="2" t="s">
        <v>432</v>
      </c>
      <c r="R153" s="3">
        <v>14.75</v>
      </c>
      <c r="S153" s="3">
        <v>3.2</v>
      </c>
      <c r="T153" s="3">
        <v>14</v>
      </c>
      <c r="U153" s="3">
        <v>27.3</v>
      </c>
      <c r="V153" s="3">
        <v>11.55</v>
      </c>
      <c r="W153" s="3">
        <v>52.5</v>
      </c>
      <c r="Y153" t="e">
        <f t="shared" si="27"/>
        <v>#N/A</v>
      </c>
      <c r="Z153" t="e">
        <f t="shared" si="35"/>
        <v>#N/A</v>
      </c>
      <c r="AA153" t="e">
        <f t="shared" si="36"/>
        <v>#N/A</v>
      </c>
      <c r="AC153" t="e">
        <f t="shared" si="28"/>
        <v>#N/A</v>
      </c>
      <c r="AD153" t="e">
        <f t="shared" si="37"/>
        <v>#N/A</v>
      </c>
    </row>
    <row r="154" spans="1:30" x14ac:dyDescent="0.3">
      <c r="A154" t="str">
        <f t="shared" si="29"/>
        <v>P</v>
      </c>
      <c r="B154">
        <f t="shared" si="30"/>
        <v>201109</v>
      </c>
      <c r="C154">
        <f t="shared" si="31"/>
        <v>292.5</v>
      </c>
      <c r="D154" s="2" t="s">
        <v>295</v>
      </c>
      <c r="E154" s="2" t="s">
        <v>296</v>
      </c>
      <c r="F154" s="3">
        <v>45.4</v>
      </c>
      <c r="G154" s="3">
        <v>6.2</v>
      </c>
      <c r="H154" s="3">
        <v>45.4</v>
      </c>
      <c r="I154" s="3">
        <v>45.4</v>
      </c>
      <c r="J154" s="3">
        <v>45.4</v>
      </c>
      <c r="K154" s="3">
        <v>3</v>
      </c>
      <c r="M154" t="str">
        <f t="shared" si="32"/>
        <v>P</v>
      </c>
      <c r="N154">
        <f t="shared" si="33"/>
        <v>201109</v>
      </c>
      <c r="O154">
        <f t="shared" si="34"/>
        <v>237.5</v>
      </c>
      <c r="P154" s="2" t="s">
        <v>251</v>
      </c>
      <c r="Q154" s="2" t="s">
        <v>252</v>
      </c>
      <c r="R154" s="3">
        <v>15.85</v>
      </c>
      <c r="S154" s="3">
        <v>7.35</v>
      </c>
      <c r="T154" s="3">
        <v>13</v>
      </c>
      <c r="U154" s="3">
        <v>29.25</v>
      </c>
      <c r="V154" s="3">
        <v>10.7</v>
      </c>
      <c r="W154" s="3">
        <v>52</v>
      </c>
      <c r="Y154">
        <f t="shared" si="27"/>
        <v>8.5</v>
      </c>
      <c r="Z154">
        <f t="shared" si="35"/>
        <v>7.35</v>
      </c>
      <c r="AA154">
        <f t="shared" si="36"/>
        <v>20.75</v>
      </c>
      <c r="AC154">
        <f t="shared" si="28"/>
        <v>39.299999999999997</v>
      </c>
      <c r="AD154">
        <f t="shared" si="37"/>
        <v>12.700000000000003</v>
      </c>
    </row>
    <row r="155" spans="1:30" x14ac:dyDescent="0.3">
      <c r="A155" t="str">
        <f t="shared" si="29"/>
        <v>P</v>
      </c>
      <c r="B155">
        <f t="shared" si="30"/>
        <v>201109</v>
      </c>
      <c r="C155">
        <f t="shared" si="31"/>
        <v>295</v>
      </c>
      <c r="D155" s="2" t="s">
        <v>297</v>
      </c>
      <c r="E155" s="2" t="s">
        <v>298</v>
      </c>
      <c r="F155" s="3">
        <v>51.55</v>
      </c>
      <c r="G155" s="3">
        <v>8.15</v>
      </c>
      <c r="H155" s="3">
        <v>49.9</v>
      </c>
      <c r="I155" s="3">
        <v>51.55</v>
      </c>
      <c r="J155" s="3">
        <v>48.1</v>
      </c>
      <c r="K155" s="3">
        <v>3</v>
      </c>
      <c r="M155" t="str">
        <f t="shared" si="32"/>
        <v>P</v>
      </c>
      <c r="N155">
        <f t="shared" si="33"/>
        <v>201109</v>
      </c>
      <c r="O155">
        <f t="shared" si="34"/>
        <v>240</v>
      </c>
      <c r="P155" s="2" t="s">
        <v>253</v>
      </c>
      <c r="Q155" s="2" t="s">
        <v>254</v>
      </c>
      <c r="R155" s="3">
        <v>17.95</v>
      </c>
      <c r="S155" s="3">
        <v>8.4</v>
      </c>
      <c r="T155" s="3">
        <v>15</v>
      </c>
      <c r="U155" s="3">
        <v>31.85</v>
      </c>
      <c r="V155" s="3">
        <v>12.5</v>
      </c>
      <c r="W155" s="3">
        <v>54.5</v>
      </c>
      <c r="Y155">
        <f t="shared" si="27"/>
        <v>9.5500000000000007</v>
      </c>
      <c r="Z155">
        <f t="shared" si="35"/>
        <v>8.3999999999999986</v>
      </c>
      <c r="AA155">
        <f t="shared" si="36"/>
        <v>22.3</v>
      </c>
      <c r="AC155">
        <f t="shared" si="28"/>
        <v>39</v>
      </c>
      <c r="AD155">
        <f t="shared" si="37"/>
        <v>15.5</v>
      </c>
    </row>
    <row r="156" spans="1:30" x14ac:dyDescent="0.3">
      <c r="A156" t="str">
        <f t="shared" si="29"/>
        <v>P</v>
      </c>
      <c r="B156">
        <f t="shared" si="30"/>
        <v>201109</v>
      </c>
      <c r="C156">
        <f t="shared" si="31"/>
        <v>297.5</v>
      </c>
      <c r="D156" s="2" t="s">
        <v>299</v>
      </c>
      <c r="E156" s="2" t="s">
        <v>300</v>
      </c>
      <c r="F156" s="3">
        <v>58</v>
      </c>
      <c r="G156" s="3">
        <v>14.2</v>
      </c>
      <c r="H156" s="3">
        <v>51.5</v>
      </c>
      <c r="I156" s="3">
        <v>58</v>
      </c>
      <c r="J156" s="3">
        <v>51.25</v>
      </c>
      <c r="K156" s="3">
        <v>48</v>
      </c>
      <c r="M156" t="str">
        <f t="shared" si="32"/>
        <v>P</v>
      </c>
      <c r="N156">
        <f t="shared" si="33"/>
        <v>201109</v>
      </c>
      <c r="O156">
        <f t="shared" si="34"/>
        <v>242.5</v>
      </c>
      <c r="P156" s="2" t="s">
        <v>255</v>
      </c>
      <c r="Q156" s="2" t="s">
        <v>256</v>
      </c>
      <c r="R156" s="3">
        <v>18.5</v>
      </c>
      <c r="S156" s="3">
        <v>8.1</v>
      </c>
      <c r="T156" s="3">
        <v>23.1</v>
      </c>
      <c r="U156" s="3">
        <v>31.75</v>
      </c>
      <c r="V156" s="3">
        <v>12</v>
      </c>
      <c r="W156" s="3">
        <v>50.5</v>
      </c>
      <c r="Y156">
        <f t="shared" si="27"/>
        <v>10.4</v>
      </c>
      <c r="Z156">
        <f t="shared" si="35"/>
        <v>8.1</v>
      </c>
      <c r="AA156">
        <f t="shared" si="36"/>
        <v>21.35</v>
      </c>
      <c r="AC156">
        <f t="shared" si="28"/>
        <v>37.5</v>
      </c>
      <c r="AD156">
        <f t="shared" si="37"/>
        <v>13</v>
      </c>
    </row>
    <row r="157" spans="1:30" x14ac:dyDescent="0.3">
      <c r="A157" t="str">
        <f t="shared" si="29"/>
        <v>P</v>
      </c>
      <c r="B157">
        <f t="shared" si="30"/>
        <v>201109</v>
      </c>
      <c r="C157">
        <f t="shared" si="31"/>
        <v>300</v>
      </c>
      <c r="D157" s="2" t="s">
        <v>301</v>
      </c>
      <c r="E157" s="2" t="s">
        <v>302</v>
      </c>
      <c r="F157" s="3">
        <v>56.5</v>
      </c>
      <c r="G157" s="3">
        <v>10.4</v>
      </c>
      <c r="H157" s="3">
        <v>53.6</v>
      </c>
      <c r="I157" s="3">
        <v>66.099999999999994</v>
      </c>
      <c r="J157" s="3">
        <v>53.1</v>
      </c>
      <c r="K157" s="3">
        <v>44</v>
      </c>
      <c r="M157" t="str">
        <f t="shared" si="32"/>
        <v>P</v>
      </c>
      <c r="N157">
        <f t="shared" si="33"/>
        <v>201109</v>
      </c>
      <c r="O157">
        <f t="shared" si="34"/>
        <v>245</v>
      </c>
      <c r="P157" s="2" t="s">
        <v>257</v>
      </c>
      <c r="Q157" s="2" t="s">
        <v>258</v>
      </c>
      <c r="R157" s="3">
        <v>19.95</v>
      </c>
      <c r="S157" s="3">
        <v>8.6</v>
      </c>
      <c r="T157" s="3">
        <v>22.55</v>
      </c>
      <c r="U157" s="3">
        <v>33.5</v>
      </c>
      <c r="V157" s="3">
        <v>15.35</v>
      </c>
      <c r="W157" s="3">
        <v>50</v>
      </c>
      <c r="Y157">
        <f t="shared" si="27"/>
        <v>11.35</v>
      </c>
      <c r="Z157">
        <f t="shared" si="35"/>
        <v>8.6</v>
      </c>
      <c r="AA157">
        <f t="shared" si="36"/>
        <v>22.15</v>
      </c>
      <c r="AC157">
        <f t="shared" si="28"/>
        <v>36.5</v>
      </c>
      <c r="AD157">
        <f t="shared" si="37"/>
        <v>13.5</v>
      </c>
    </row>
    <row r="158" spans="1:30" x14ac:dyDescent="0.3">
      <c r="A158" t="str">
        <f t="shared" si="29"/>
        <v>P</v>
      </c>
      <c r="B158">
        <f t="shared" si="30"/>
        <v>201109</v>
      </c>
      <c r="C158">
        <f t="shared" si="31"/>
        <v>302.5</v>
      </c>
      <c r="D158" s="2" t="s">
        <v>303</v>
      </c>
      <c r="E158" s="2" t="s">
        <v>304</v>
      </c>
      <c r="F158" s="3">
        <v>63.9</v>
      </c>
      <c r="G158" s="3">
        <v>14.15</v>
      </c>
      <c r="H158" s="3">
        <v>63.95</v>
      </c>
      <c r="I158" s="3">
        <v>63.95</v>
      </c>
      <c r="J158" s="3">
        <v>63.9</v>
      </c>
      <c r="K158" s="3">
        <v>78</v>
      </c>
      <c r="M158" t="str">
        <f t="shared" si="32"/>
        <v>P</v>
      </c>
      <c r="N158">
        <f t="shared" si="33"/>
        <v>201109</v>
      </c>
      <c r="O158">
        <f t="shared" si="34"/>
        <v>247.5</v>
      </c>
      <c r="P158" s="2" t="s">
        <v>259</v>
      </c>
      <c r="Q158" s="2" t="s">
        <v>260</v>
      </c>
      <c r="R158" s="3">
        <v>21.4</v>
      </c>
      <c r="S158" s="3">
        <v>8.6</v>
      </c>
      <c r="T158" s="3">
        <v>21.55</v>
      </c>
      <c r="U158" s="3">
        <v>35.799999999999997</v>
      </c>
      <c r="V158" s="3">
        <v>17</v>
      </c>
      <c r="W158" s="3">
        <v>49.5</v>
      </c>
      <c r="Y158">
        <f t="shared" si="27"/>
        <v>12.8</v>
      </c>
      <c r="Z158">
        <f t="shared" si="35"/>
        <v>8.5999999999999979</v>
      </c>
      <c r="AA158">
        <f t="shared" si="36"/>
        <v>22.999999999999996</v>
      </c>
      <c r="AC158">
        <f t="shared" si="28"/>
        <v>36.5</v>
      </c>
      <c r="AD158">
        <f t="shared" si="37"/>
        <v>13</v>
      </c>
    </row>
    <row r="159" spans="1:30" x14ac:dyDescent="0.3">
      <c r="A159" t="str">
        <f t="shared" si="29"/>
        <v>P</v>
      </c>
      <c r="B159">
        <f t="shared" si="30"/>
        <v>201109</v>
      </c>
      <c r="C159">
        <f t="shared" si="31"/>
        <v>305</v>
      </c>
      <c r="D159" s="2" t="s">
        <v>305</v>
      </c>
      <c r="E159" s="2" t="s">
        <v>306</v>
      </c>
      <c r="F159" s="3" t="s">
        <v>122</v>
      </c>
      <c r="G159" s="3" t="s">
        <v>122</v>
      </c>
      <c r="H159" s="3" t="s">
        <v>122</v>
      </c>
      <c r="I159" s="3" t="s">
        <v>122</v>
      </c>
      <c r="J159" s="3" t="s">
        <v>122</v>
      </c>
      <c r="K159" s="3">
        <v>55.2</v>
      </c>
      <c r="M159" t="str">
        <f t="shared" si="32"/>
        <v>P</v>
      </c>
      <c r="N159">
        <f t="shared" si="33"/>
        <v>201109</v>
      </c>
      <c r="O159">
        <f t="shared" si="34"/>
        <v>250</v>
      </c>
      <c r="P159" s="2" t="s">
        <v>261</v>
      </c>
      <c r="Q159" s="2" t="s">
        <v>262</v>
      </c>
      <c r="R159" s="3">
        <v>23.1</v>
      </c>
      <c r="S159" s="3">
        <v>8.5500000000000007</v>
      </c>
      <c r="T159" s="3">
        <v>21.05</v>
      </c>
      <c r="U159" s="3">
        <v>36.700000000000003</v>
      </c>
      <c r="V159" s="3">
        <v>18.5</v>
      </c>
      <c r="W159" s="3">
        <v>49</v>
      </c>
      <c r="Y159">
        <f t="shared" si="27"/>
        <v>14.55</v>
      </c>
      <c r="Z159">
        <f t="shared" si="35"/>
        <v>8.5500000000000007</v>
      </c>
      <c r="AA159">
        <f t="shared" si="36"/>
        <v>22.150000000000002</v>
      </c>
      <c r="AC159">
        <f t="shared" si="28"/>
        <v>37</v>
      </c>
      <c r="AD159">
        <f t="shared" si="37"/>
        <v>12</v>
      </c>
    </row>
    <row r="160" spans="1:30" x14ac:dyDescent="0.3">
      <c r="A160" t="str">
        <f t="shared" si="29"/>
        <v>P</v>
      </c>
      <c r="B160">
        <f t="shared" si="30"/>
        <v>201109</v>
      </c>
      <c r="C160">
        <f t="shared" si="31"/>
        <v>307.5</v>
      </c>
      <c r="D160" s="2" t="s">
        <v>307</v>
      </c>
      <c r="E160" s="2" t="s">
        <v>308</v>
      </c>
      <c r="F160" s="3" t="s">
        <v>122</v>
      </c>
      <c r="G160" s="3" t="s">
        <v>122</v>
      </c>
      <c r="H160" s="3" t="s">
        <v>122</v>
      </c>
      <c r="I160" s="3" t="s">
        <v>122</v>
      </c>
      <c r="J160" s="3" t="s">
        <v>122</v>
      </c>
      <c r="K160" s="3">
        <v>55.2</v>
      </c>
      <c r="M160" t="str">
        <f t="shared" si="32"/>
        <v>P</v>
      </c>
      <c r="N160">
        <f t="shared" si="33"/>
        <v>201109</v>
      </c>
      <c r="O160">
        <f t="shared" si="34"/>
        <v>252.5</v>
      </c>
      <c r="P160" s="2" t="s">
        <v>263</v>
      </c>
      <c r="Q160" s="2" t="s">
        <v>264</v>
      </c>
      <c r="R160" s="3">
        <v>26</v>
      </c>
      <c r="S160" s="3">
        <v>10.45</v>
      </c>
      <c r="T160" s="3">
        <v>17</v>
      </c>
      <c r="U160" s="3">
        <v>38.700000000000003</v>
      </c>
      <c r="V160" s="3">
        <v>17</v>
      </c>
      <c r="W160" s="3">
        <v>57</v>
      </c>
      <c r="Y160">
        <f t="shared" si="27"/>
        <v>15.55</v>
      </c>
      <c r="Z160">
        <f t="shared" si="35"/>
        <v>10.45</v>
      </c>
      <c r="AA160">
        <f t="shared" si="36"/>
        <v>23.150000000000002</v>
      </c>
      <c r="AC160">
        <f t="shared" si="28"/>
        <v>35</v>
      </c>
      <c r="AD160">
        <f t="shared" si="37"/>
        <v>22</v>
      </c>
    </row>
    <row r="161" spans="1:30" x14ac:dyDescent="0.3">
      <c r="A161" t="str">
        <f t="shared" si="29"/>
        <v>P</v>
      </c>
      <c r="B161">
        <f t="shared" si="30"/>
        <v>201109</v>
      </c>
      <c r="C161">
        <f t="shared" si="31"/>
        <v>310</v>
      </c>
      <c r="D161" s="2" t="s">
        <v>309</v>
      </c>
      <c r="E161" s="2" t="s">
        <v>310</v>
      </c>
      <c r="F161" s="3">
        <v>67.150000000000006</v>
      </c>
      <c r="G161" s="3">
        <v>9.3000000000000007</v>
      </c>
      <c r="H161" s="3">
        <v>58.35</v>
      </c>
      <c r="I161" s="3">
        <v>69.5</v>
      </c>
      <c r="J161" s="3">
        <v>58.05</v>
      </c>
      <c r="K161" s="3">
        <v>56</v>
      </c>
      <c r="M161" t="str">
        <f t="shared" si="32"/>
        <v>P</v>
      </c>
      <c r="N161">
        <f t="shared" si="33"/>
        <v>201109</v>
      </c>
      <c r="O161">
        <f t="shared" si="34"/>
        <v>255</v>
      </c>
      <c r="P161" s="2" t="s">
        <v>265</v>
      </c>
      <c r="Q161" s="2" t="s">
        <v>266</v>
      </c>
      <c r="R161" s="3">
        <v>26.45</v>
      </c>
      <c r="S161" s="3">
        <v>8.9499999999999993</v>
      </c>
      <c r="T161" s="3">
        <v>22.5</v>
      </c>
      <c r="U161" s="3">
        <v>40.25</v>
      </c>
      <c r="V161" s="3">
        <v>22.5</v>
      </c>
      <c r="W161" s="3">
        <v>48</v>
      </c>
      <c r="Y161">
        <f t="shared" si="27"/>
        <v>17.5</v>
      </c>
      <c r="Z161">
        <f t="shared" si="35"/>
        <v>8.9499999999999993</v>
      </c>
      <c r="AA161">
        <f t="shared" si="36"/>
        <v>22.75</v>
      </c>
      <c r="AC161">
        <f t="shared" si="28"/>
        <v>36</v>
      </c>
      <c r="AD161">
        <f t="shared" si="37"/>
        <v>12</v>
      </c>
    </row>
    <row r="162" spans="1:30" x14ac:dyDescent="0.3">
      <c r="A162" t="str">
        <f t="shared" si="29"/>
        <v>P</v>
      </c>
      <c r="B162">
        <f t="shared" si="30"/>
        <v>201110</v>
      </c>
      <c r="C162">
        <f t="shared" si="31"/>
        <v>237.5</v>
      </c>
      <c r="D162" s="2" t="s">
        <v>311</v>
      </c>
      <c r="E162" s="2" t="s">
        <v>312</v>
      </c>
      <c r="F162" s="3">
        <v>10.4</v>
      </c>
      <c r="G162" s="3">
        <v>1.75</v>
      </c>
      <c r="H162" s="3">
        <v>5.95</v>
      </c>
      <c r="I162" s="3">
        <v>15.85</v>
      </c>
      <c r="J162" s="3">
        <v>5.9</v>
      </c>
      <c r="K162" s="3">
        <v>33</v>
      </c>
      <c r="M162" t="str">
        <f t="shared" si="32"/>
        <v>P</v>
      </c>
      <c r="N162">
        <f t="shared" si="33"/>
        <v>201109</v>
      </c>
      <c r="O162">
        <f t="shared" si="34"/>
        <v>257.5</v>
      </c>
      <c r="P162" s="2" t="s">
        <v>267</v>
      </c>
      <c r="Q162" s="2" t="s">
        <v>268</v>
      </c>
      <c r="R162" s="3">
        <v>29.4</v>
      </c>
      <c r="S162" s="3">
        <v>11.4</v>
      </c>
      <c r="T162" s="3">
        <v>25.5</v>
      </c>
      <c r="U162" s="3">
        <v>42</v>
      </c>
      <c r="V162" s="3">
        <v>25.5</v>
      </c>
      <c r="W162" s="3">
        <v>53</v>
      </c>
      <c r="Y162">
        <f t="shared" si="27"/>
        <v>18</v>
      </c>
      <c r="Z162">
        <f t="shared" si="35"/>
        <v>11.399999999999999</v>
      </c>
      <c r="AA162">
        <f t="shared" si="36"/>
        <v>24</v>
      </c>
      <c r="AC162">
        <f t="shared" si="28"/>
        <v>34</v>
      </c>
      <c r="AD162">
        <f t="shared" si="37"/>
        <v>19</v>
      </c>
    </row>
    <row r="163" spans="1:30" x14ac:dyDescent="0.3">
      <c r="A163" t="str">
        <f t="shared" si="29"/>
        <v>P</v>
      </c>
      <c r="B163">
        <f t="shared" si="30"/>
        <v>201110</v>
      </c>
      <c r="C163">
        <f t="shared" si="31"/>
        <v>240</v>
      </c>
      <c r="D163" s="2" t="s">
        <v>313</v>
      </c>
      <c r="E163" s="2" t="s">
        <v>314</v>
      </c>
      <c r="F163" s="3">
        <v>10.5</v>
      </c>
      <c r="G163" s="3">
        <v>0.85</v>
      </c>
      <c r="H163" s="3">
        <v>7</v>
      </c>
      <c r="I163" s="3">
        <v>13.1</v>
      </c>
      <c r="J163" s="3">
        <v>6.6</v>
      </c>
      <c r="K163" s="3">
        <v>32</v>
      </c>
      <c r="M163" t="str">
        <f t="shared" si="32"/>
        <v>P</v>
      </c>
      <c r="N163">
        <f t="shared" si="33"/>
        <v>201109</v>
      </c>
      <c r="O163">
        <f t="shared" si="34"/>
        <v>260</v>
      </c>
      <c r="P163" s="2" t="s">
        <v>269</v>
      </c>
      <c r="Q163" s="2" t="s">
        <v>270</v>
      </c>
      <c r="R163" s="3">
        <v>31.3</v>
      </c>
      <c r="S163" s="3">
        <v>9.9</v>
      </c>
      <c r="T163" s="3">
        <v>34.200000000000003</v>
      </c>
      <c r="U163" s="3">
        <v>44</v>
      </c>
      <c r="V163" s="3">
        <v>26.8</v>
      </c>
      <c r="W163" s="3">
        <v>53</v>
      </c>
      <c r="Y163">
        <f t="shared" si="27"/>
        <v>21.4</v>
      </c>
      <c r="Z163">
        <f t="shared" si="35"/>
        <v>9.9000000000000021</v>
      </c>
      <c r="AA163">
        <f t="shared" si="36"/>
        <v>22.6</v>
      </c>
      <c r="AC163">
        <f t="shared" si="28"/>
        <v>37</v>
      </c>
      <c r="AD163">
        <f t="shared" si="37"/>
        <v>16</v>
      </c>
    </row>
    <row r="164" spans="1:30" x14ac:dyDescent="0.3">
      <c r="A164" t="str">
        <f t="shared" si="29"/>
        <v>P</v>
      </c>
      <c r="B164">
        <f t="shared" si="30"/>
        <v>201110</v>
      </c>
      <c r="C164">
        <f t="shared" si="31"/>
        <v>242.5</v>
      </c>
      <c r="D164" s="2" t="s">
        <v>315</v>
      </c>
      <c r="E164" s="2" t="s">
        <v>316</v>
      </c>
      <c r="F164" s="3">
        <v>12.1</v>
      </c>
      <c r="G164" s="3">
        <v>1.45</v>
      </c>
      <c r="H164" s="3">
        <v>7.75</v>
      </c>
      <c r="I164" s="3">
        <v>12.3</v>
      </c>
      <c r="J164" s="3">
        <v>7.65</v>
      </c>
      <c r="K164" s="3">
        <v>31</v>
      </c>
      <c r="M164" t="str">
        <f t="shared" si="32"/>
        <v>P</v>
      </c>
      <c r="N164">
        <f t="shared" si="33"/>
        <v>201109</v>
      </c>
      <c r="O164">
        <f t="shared" si="34"/>
        <v>262.5</v>
      </c>
      <c r="P164" s="2" t="s">
        <v>271</v>
      </c>
      <c r="Q164" s="2" t="s">
        <v>272</v>
      </c>
      <c r="R164" s="3">
        <v>32.5</v>
      </c>
      <c r="S164" s="3">
        <v>9.8000000000000007</v>
      </c>
      <c r="T164" s="3">
        <v>30</v>
      </c>
      <c r="U164" s="3">
        <v>46</v>
      </c>
      <c r="V164" s="3">
        <v>28.2</v>
      </c>
      <c r="W164" s="3">
        <v>54</v>
      </c>
      <c r="Y164">
        <f t="shared" si="27"/>
        <v>22.7</v>
      </c>
      <c r="Z164">
        <f t="shared" si="35"/>
        <v>9.8000000000000007</v>
      </c>
      <c r="AA164">
        <f t="shared" si="36"/>
        <v>23.3</v>
      </c>
      <c r="AC164">
        <f t="shared" si="28"/>
        <v>35</v>
      </c>
      <c r="AD164">
        <f t="shared" si="37"/>
        <v>19</v>
      </c>
    </row>
    <row r="165" spans="1:30" x14ac:dyDescent="0.3">
      <c r="A165" t="str">
        <f t="shared" si="29"/>
        <v>P</v>
      </c>
      <c r="B165">
        <f t="shared" si="30"/>
        <v>201110</v>
      </c>
      <c r="C165">
        <f t="shared" si="31"/>
        <v>245</v>
      </c>
      <c r="D165" s="2" t="s">
        <v>317</v>
      </c>
      <c r="E165" s="2" t="s">
        <v>318</v>
      </c>
      <c r="F165" s="3">
        <v>12.9</v>
      </c>
      <c r="G165" s="3">
        <v>1.25</v>
      </c>
      <c r="H165" s="3">
        <v>12.15</v>
      </c>
      <c r="I165" s="3">
        <v>12.9</v>
      </c>
      <c r="J165" s="3">
        <v>12.15</v>
      </c>
      <c r="K165" s="3">
        <v>30.5</v>
      </c>
      <c r="M165" t="str">
        <f t="shared" si="32"/>
        <v>P</v>
      </c>
      <c r="N165">
        <f t="shared" si="33"/>
        <v>201109</v>
      </c>
      <c r="O165">
        <f t="shared" si="34"/>
        <v>265</v>
      </c>
      <c r="P165" s="2" t="s">
        <v>273</v>
      </c>
      <c r="Q165" s="2" t="s">
        <v>274</v>
      </c>
      <c r="R165" s="3">
        <v>35.450000000000003</v>
      </c>
      <c r="S165" s="3">
        <v>10.1</v>
      </c>
      <c r="T165" s="3">
        <v>39.200000000000003</v>
      </c>
      <c r="U165" s="3">
        <v>49.7</v>
      </c>
      <c r="V165" s="3">
        <v>32.450000000000003</v>
      </c>
      <c r="W165" s="3">
        <v>58</v>
      </c>
      <c r="Y165">
        <f t="shared" si="27"/>
        <v>25.35</v>
      </c>
      <c r="Z165">
        <f t="shared" si="35"/>
        <v>10.100000000000001</v>
      </c>
      <c r="AA165">
        <f t="shared" si="36"/>
        <v>24.35</v>
      </c>
      <c r="AC165">
        <f t="shared" si="28"/>
        <v>38</v>
      </c>
      <c r="AD165">
        <f t="shared" si="37"/>
        <v>20</v>
      </c>
    </row>
    <row r="166" spans="1:30" x14ac:dyDescent="0.3">
      <c r="A166" t="str">
        <f t="shared" si="29"/>
        <v>P</v>
      </c>
      <c r="B166">
        <f t="shared" si="30"/>
        <v>201110</v>
      </c>
      <c r="C166">
        <f t="shared" si="31"/>
        <v>247.5</v>
      </c>
      <c r="D166" s="2" t="s">
        <v>319</v>
      </c>
      <c r="E166" s="2" t="s">
        <v>320</v>
      </c>
      <c r="F166" s="3">
        <v>14.5</v>
      </c>
      <c r="G166" s="3">
        <v>5.5</v>
      </c>
      <c r="H166" s="3">
        <v>12</v>
      </c>
      <c r="I166" s="3">
        <v>15.5</v>
      </c>
      <c r="J166" s="3">
        <v>9.5</v>
      </c>
      <c r="K166" s="3">
        <v>32</v>
      </c>
      <c r="M166" t="str">
        <f t="shared" si="32"/>
        <v>P</v>
      </c>
      <c r="N166">
        <f t="shared" si="33"/>
        <v>201109</v>
      </c>
      <c r="O166">
        <f t="shared" si="34"/>
        <v>267.5</v>
      </c>
      <c r="P166" s="2" t="s">
        <v>275</v>
      </c>
      <c r="Q166" s="2" t="s">
        <v>276</v>
      </c>
      <c r="R166" s="3">
        <v>36.5</v>
      </c>
      <c r="S166" s="3">
        <v>10.3</v>
      </c>
      <c r="T166" s="3">
        <v>38.65</v>
      </c>
      <c r="U166" s="3">
        <v>49.55</v>
      </c>
      <c r="V166" s="3">
        <v>31.55</v>
      </c>
      <c r="W166" s="3">
        <v>48</v>
      </c>
      <c r="Y166">
        <f t="shared" si="27"/>
        <v>26.2</v>
      </c>
      <c r="Z166">
        <f t="shared" si="35"/>
        <v>10.3</v>
      </c>
      <c r="AA166">
        <f t="shared" si="36"/>
        <v>23.349999999999998</v>
      </c>
      <c r="AC166">
        <f t="shared" si="28"/>
        <v>32</v>
      </c>
      <c r="AD166">
        <f t="shared" si="37"/>
        <v>16</v>
      </c>
    </row>
    <row r="167" spans="1:30" x14ac:dyDescent="0.3">
      <c r="A167" t="str">
        <f t="shared" si="29"/>
        <v>P</v>
      </c>
      <c r="B167">
        <f t="shared" si="30"/>
        <v>201110</v>
      </c>
      <c r="C167">
        <f t="shared" si="31"/>
        <v>250</v>
      </c>
      <c r="D167" s="2" t="s">
        <v>321</v>
      </c>
      <c r="E167" s="2" t="s">
        <v>322</v>
      </c>
      <c r="F167" s="3">
        <v>14.9</v>
      </c>
      <c r="G167" s="3">
        <v>5.25</v>
      </c>
      <c r="H167" s="3">
        <v>12.65</v>
      </c>
      <c r="I167" s="3">
        <v>14.9</v>
      </c>
      <c r="J167" s="3">
        <v>11.1</v>
      </c>
      <c r="K167" s="3">
        <v>29</v>
      </c>
      <c r="M167" t="str">
        <f t="shared" si="32"/>
        <v>P</v>
      </c>
      <c r="N167">
        <f t="shared" si="33"/>
        <v>201109</v>
      </c>
      <c r="O167">
        <f t="shared" si="34"/>
        <v>270</v>
      </c>
      <c r="P167" s="2" t="s">
        <v>277</v>
      </c>
      <c r="Q167" s="2" t="s">
        <v>278</v>
      </c>
      <c r="R167" s="3">
        <v>38.299999999999997</v>
      </c>
      <c r="S167" s="3">
        <v>8.9</v>
      </c>
      <c r="T167" s="3">
        <v>41.8</v>
      </c>
      <c r="U167" s="3">
        <v>52.75</v>
      </c>
      <c r="V167" s="3">
        <v>35.4</v>
      </c>
      <c r="W167" s="3">
        <v>52</v>
      </c>
      <c r="Y167">
        <f t="shared" si="27"/>
        <v>29.4</v>
      </c>
      <c r="Z167">
        <f t="shared" si="35"/>
        <v>8.8999999999999986</v>
      </c>
      <c r="AA167">
        <f t="shared" si="36"/>
        <v>23.35</v>
      </c>
      <c r="AC167">
        <f t="shared" si="28"/>
        <v>38</v>
      </c>
      <c r="AD167">
        <f t="shared" si="37"/>
        <v>14</v>
      </c>
    </row>
    <row r="168" spans="1:30" x14ac:dyDescent="0.3">
      <c r="A168" t="str">
        <f t="shared" si="29"/>
        <v>P</v>
      </c>
      <c r="B168">
        <f t="shared" si="30"/>
        <v>201110</v>
      </c>
      <c r="C168">
        <f t="shared" si="31"/>
        <v>252.5</v>
      </c>
      <c r="D168" s="2" t="s">
        <v>323</v>
      </c>
      <c r="E168" s="2" t="s">
        <v>324</v>
      </c>
      <c r="F168" s="3">
        <v>17.5</v>
      </c>
      <c r="G168" s="3">
        <v>6.8</v>
      </c>
      <c r="H168" s="3">
        <v>13.7</v>
      </c>
      <c r="I168" s="3">
        <v>26.7</v>
      </c>
      <c r="J168" s="3">
        <v>11.15</v>
      </c>
      <c r="K168" s="3">
        <v>30.5</v>
      </c>
      <c r="M168" t="str">
        <f t="shared" si="32"/>
        <v>P</v>
      </c>
      <c r="N168">
        <f t="shared" si="33"/>
        <v>201109</v>
      </c>
      <c r="O168">
        <f t="shared" si="34"/>
        <v>272.5</v>
      </c>
      <c r="P168" s="2" t="s">
        <v>279</v>
      </c>
      <c r="Q168" s="2" t="s">
        <v>280</v>
      </c>
      <c r="R168" s="3">
        <v>40</v>
      </c>
      <c r="S168" s="3">
        <v>8.15</v>
      </c>
      <c r="T168" s="3">
        <v>41</v>
      </c>
      <c r="U168" s="3">
        <v>54.5</v>
      </c>
      <c r="V168" s="3">
        <v>38.25</v>
      </c>
      <c r="W168" s="3">
        <v>50</v>
      </c>
      <c r="Y168">
        <f t="shared" si="27"/>
        <v>31.85</v>
      </c>
      <c r="Z168">
        <f t="shared" si="35"/>
        <v>8.1499999999999986</v>
      </c>
      <c r="AA168">
        <f t="shared" si="36"/>
        <v>22.65</v>
      </c>
      <c r="AC168">
        <f t="shared" si="28"/>
        <v>40</v>
      </c>
      <c r="AD168">
        <f t="shared" si="37"/>
        <v>10</v>
      </c>
    </row>
    <row r="169" spans="1:30" x14ac:dyDescent="0.3">
      <c r="A169" t="str">
        <f t="shared" si="29"/>
        <v>P</v>
      </c>
      <c r="B169">
        <f t="shared" si="30"/>
        <v>201110</v>
      </c>
      <c r="C169">
        <f t="shared" si="31"/>
        <v>255</v>
      </c>
      <c r="D169" s="2" t="s">
        <v>325</v>
      </c>
      <c r="E169" s="2" t="s">
        <v>326</v>
      </c>
      <c r="F169" s="3">
        <v>18</v>
      </c>
      <c r="G169" s="3">
        <v>6.7</v>
      </c>
      <c r="H169" s="3">
        <v>14.3</v>
      </c>
      <c r="I169" s="3">
        <v>18</v>
      </c>
      <c r="J169" s="3">
        <v>14.1</v>
      </c>
      <c r="K169" s="3">
        <v>26.5</v>
      </c>
      <c r="M169" t="str">
        <f t="shared" si="32"/>
        <v>P</v>
      </c>
      <c r="N169">
        <f t="shared" si="33"/>
        <v>201109</v>
      </c>
      <c r="O169">
        <f t="shared" si="34"/>
        <v>275</v>
      </c>
      <c r="P169" s="2" t="s">
        <v>281</v>
      </c>
      <c r="Q169" s="2" t="s">
        <v>282</v>
      </c>
      <c r="R169" s="3">
        <v>43.9</v>
      </c>
      <c r="S169" s="3">
        <v>10.8</v>
      </c>
      <c r="T169" s="3">
        <v>45.8</v>
      </c>
      <c r="U169" s="3">
        <v>56.45</v>
      </c>
      <c r="V169" s="3">
        <v>39.5</v>
      </c>
      <c r="W169" s="3">
        <v>54</v>
      </c>
      <c r="Y169">
        <f t="shared" si="27"/>
        <v>33.1</v>
      </c>
      <c r="Z169">
        <f t="shared" si="35"/>
        <v>10.799999999999997</v>
      </c>
      <c r="AA169">
        <f t="shared" si="36"/>
        <v>23.35</v>
      </c>
      <c r="AC169">
        <f t="shared" si="28"/>
        <v>40</v>
      </c>
      <c r="AD169">
        <f t="shared" si="37"/>
        <v>14</v>
      </c>
    </row>
    <row r="170" spans="1:30" x14ac:dyDescent="0.3">
      <c r="A170" t="str">
        <f t="shared" si="29"/>
        <v>P</v>
      </c>
      <c r="B170">
        <f t="shared" si="30"/>
        <v>201110</v>
      </c>
      <c r="C170">
        <f t="shared" si="31"/>
        <v>257.5</v>
      </c>
      <c r="D170" s="2" t="s">
        <v>327</v>
      </c>
      <c r="E170" s="2" t="s">
        <v>328</v>
      </c>
      <c r="F170" s="3">
        <v>15.6</v>
      </c>
      <c r="G170" s="3">
        <v>3.45</v>
      </c>
      <c r="H170" s="3">
        <v>14.3</v>
      </c>
      <c r="I170" s="3">
        <v>15.6</v>
      </c>
      <c r="J170" s="3">
        <v>14.3</v>
      </c>
      <c r="K170" s="3">
        <v>26.5</v>
      </c>
      <c r="M170" t="str">
        <f t="shared" si="32"/>
        <v>P</v>
      </c>
      <c r="N170">
        <f t="shared" si="33"/>
        <v>201109</v>
      </c>
      <c r="O170">
        <f t="shared" si="34"/>
        <v>277.5</v>
      </c>
      <c r="P170" s="2" t="s">
        <v>283</v>
      </c>
      <c r="Q170" s="2" t="s">
        <v>284</v>
      </c>
      <c r="R170" s="3">
        <v>43</v>
      </c>
      <c r="S170" s="3">
        <v>9.1</v>
      </c>
      <c r="T170" s="3">
        <v>46.25</v>
      </c>
      <c r="U170" s="3">
        <v>59</v>
      </c>
      <c r="V170" s="3">
        <v>43</v>
      </c>
      <c r="W170" s="3">
        <v>48</v>
      </c>
      <c r="Y170">
        <f t="shared" si="27"/>
        <v>33.9</v>
      </c>
      <c r="Z170">
        <f t="shared" si="35"/>
        <v>9.1000000000000014</v>
      </c>
      <c r="AA170">
        <f t="shared" si="36"/>
        <v>25.1</v>
      </c>
      <c r="AC170">
        <f t="shared" si="28"/>
        <v>34</v>
      </c>
      <c r="AD170">
        <f t="shared" si="37"/>
        <v>14</v>
      </c>
    </row>
    <row r="171" spans="1:30" x14ac:dyDescent="0.3">
      <c r="A171" t="str">
        <f t="shared" si="29"/>
        <v>P</v>
      </c>
      <c r="B171">
        <f t="shared" si="30"/>
        <v>201110</v>
      </c>
      <c r="C171">
        <f t="shared" si="31"/>
        <v>260</v>
      </c>
      <c r="D171" s="2" t="s">
        <v>329</v>
      </c>
      <c r="E171" s="2" t="s">
        <v>330</v>
      </c>
      <c r="F171" s="3">
        <v>17.3</v>
      </c>
      <c r="G171" s="3">
        <v>3.55</v>
      </c>
      <c r="H171" s="3">
        <v>15.25</v>
      </c>
      <c r="I171" s="3">
        <v>17.3</v>
      </c>
      <c r="J171" s="3">
        <v>15</v>
      </c>
      <c r="K171" s="3">
        <v>26.5</v>
      </c>
      <c r="M171" t="str">
        <f t="shared" si="32"/>
        <v>P</v>
      </c>
      <c r="N171">
        <f t="shared" si="33"/>
        <v>201109</v>
      </c>
      <c r="O171">
        <f t="shared" si="34"/>
        <v>280</v>
      </c>
      <c r="P171" s="2" t="s">
        <v>285</v>
      </c>
      <c r="Q171" s="2" t="s">
        <v>286</v>
      </c>
      <c r="R171" s="3">
        <v>45</v>
      </c>
      <c r="S171" s="3">
        <v>7.9</v>
      </c>
      <c r="T171" s="3">
        <v>49</v>
      </c>
      <c r="U171" s="3">
        <v>61.45</v>
      </c>
      <c r="V171" s="3">
        <v>44.95</v>
      </c>
      <c r="W171" s="3">
        <v>46</v>
      </c>
      <c r="Y171">
        <f t="shared" si="27"/>
        <v>37.1</v>
      </c>
      <c r="Z171">
        <f t="shared" si="35"/>
        <v>7.8999999999999986</v>
      </c>
      <c r="AA171">
        <f t="shared" si="36"/>
        <v>24.35</v>
      </c>
      <c r="AC171">
        <f t="shared" si="28"/>
        <v>38</v>
      </c>
      <c r="AD171">
        <f t="shared" si="37"/>
        <v>8</v>
      </c>
    </row>
    <row r="172" spans="1:30" x14ac:dyDescent="0.3">
      <c r="A172" t="str">
        <f t="shared" si="29"/>
        <v>P</v>
      </c>
      <c r="B172">
        <f t="shared" si="30"/>
        <v>201110</v>
      </c>
      <c r="C172">
        <f t="shared" si="31"/>
        <v>262.5</v>
      </c>
      <c r="D172" s="2" t="s">
        <v>331</v>
      </c>
      <c r="E172" s="2" t="s">
        <v>332</v>
      </c>
      <c r="F172" s="3">
        <v>24</v>
      </c>
      <c r="G172" s="3">
        <v>7.9</v>
      </c>
      <c r="H172" s="3">
        <v>20</v>
      </c>
      <c r="I172" s="3">
        <v>25.8</v>
      </c>
      <c r="J172" s="3">
        <v>16.5</v>
      </c>
      <c r="K172" s="3">
        <v>30</v>
      </c>
      <c r="M172" t="str">
        <f t="shared" si="32"/>
        <v>P</v>
      </c>
      <c r="N172">
        <f t="shared" si="33"/>
        <v>201109</v>
      </c>
      <c r="O172">
        <f t="shared" si="34"/>
        <v>282.5</v>
      </c>
      <c r="P172" s="2" t="s">
        <v>287</v>
      </c>
      <c r="Q172" s="2" t="s">
        <v>288</v>
      </c>
      <c r="R172" s="3">
        <v>46.55</v>
      </c>
      <c r="S172" s="3">
        <v>6.55</v>
      </c>
      <c r="T172" s="3">
        <v>48.65</v>
      </c>
      <c r="U172" s="3">
        <v>60.2</v>
      </c>
      <c r="V172" s="3">
        <v>46.55</v>
      </c>
      <c r="W172" s="3">
        <v>40</v>
      </c>
      <c r="Y172">
        <f t="shared" si="27"/>
        <v>40</v>
      </c>
      <c r="Z172">
        <f t="shared" si="35"/>
        <v>6.5499999999999972</v>
      </c>
      <c r="AA172">
        <f t="shared" si="36"/>
        <v>20.200000000000003</v>
      </c>
      <c r="AC172">
        <f t="shared" si="28"/>
        <v>32</v>
      </c>
      <c r="AD172">
        <f t="shared" si="37"/>
        <v>8</v>
      </c>
    </row>
    <row r="173" spans="1:30" x14ac:dyDescent="0.3">
      <c r="A173" t="str">
        <f t="shared" si="29"/>
        <v>P</v>
      </c>
      <c r="B173">
        <f t="shared" si="30"/>
        <v>201110</v>
      </c>
      <c r="C173">
        <f t="shared" si="31"/>
        <v>265</v>
      </c>
      <c r="D173" s="2" t="s">
        <v>333</v>
      </c>
      <c r="E173" s="2" t="s">
        <v>334</v>
      </c>
      <c r="F173" s="3">
        <v>25</v>
      </c>
      <c r="G173" s="3">
        <v>6.8</v>
      </c>
      <c r="H173" s="3">
        <v>20.149999999999999</v>
      </c>
      <c r="I173" s="3">
        <v>25</v>
      </c>
      <c r="J173" s="3">
        <v>18.5</v>
      </c>
      <c r="K173" s="3">
        <v>27</v>
      </c>
      <c r="M173" t="str">
        <f t="shared" si="32"/>
        <v>P</v>
      </c>
      <c r="N173">
        <f t="shared" si="33"/>
        <v>201109</v>
      </c>
      <c r="O173">
        <f t="shared" si="34"/>
        <v>285</v>
      </c>
      <c r="P173" s="2" t="s">
        <v>289</v>
      </c>
      <c r="Q173" s="2" t="s">
        <v>290</v>
      </c>
      <c r="R173" s="3">
        <v>50.85</v>
      </c>
      <c r="S173" s="3">
        <v>9.35</v>
      </c>
      <c r="T173" s="3">
        <v>57.7</v>
      </c>
      <c r="U173" s="3">
        <v>66.3</v>
      </c>
      <c r="V173" s="3">
        <v>48.7</v>
      </c>
      <c r="W173" s="3">
        <v>32</v>
      </c>
      <c r="Y173">
        <f t="shared" si="27"/>
        <v>41.5</v>
      </c>
      <c r="Z173">
        <f t="shared" si="35"/>
        <v>9.3500000000000014</v>
      </c>
      <c r="AA173">
        <f t="shared" si="36"/>
        <v>24.799999999999997</v>
      </c>
      <c r="AC173">
        <f t="shared" si="28"/>
        <v>16</v>
      </c>
      <c r="AD173">
        <f t="shared" si="37"/>
        <v>16</v>
      </c>
    </row>
    <row r="174" spans="1:30" x14ac:dyDescent="0.3">
      <c r="A174" t="str">
        <f t="shared" si="29"/>
        <v>P</v>
      </c>
      <c r="B174">
        <f t="shared" si="30"/>
        <v>201110</v>
      </c>
      <c r="C174">
        <f t="shared" si="31"/>
        <v>267.5</v>
      </c>
      <c r="D174" s="2" t="s">
        <v>335</v>
      </c>
      <c r="E174" s="2" t="s">
        <v>336</v>
      </c>
      <c r="F174" s="3">
        <v>26</v>
      </c>
      <c r="G174" s="3">
        <v>7.5</v>
      </c>
      <c r="H174" s="3">
        <v>22</v>
      </c>
      <c r="I174" s="3">
        <v>26</v>
      </c>
      <c r="J174" s="3">
        <v>21.4</v>
      </c>
      <c r="K174" s="3">
        <v>26</v>
      </c>
      <c r="M174" t="str">
        <f t="shared" si="32"/>
        <v>P</v>
      </c>
      <c r="N174">
        <f t="shared" si="33"/>
        <v>201109</v>
      </c>
      <c r="O174">
        <f t="shared" si="34"/>
        <v>287.5</v>
      </c>
      <c r="P174" s="2" t="s">
        <v>291</v>
      </c>
      <c r="Q174" s="2" t="s">
        <v>292</v>
      </c>
      <c r="R174" s="3">
        <v>58</v>
      </c>
      <c r="S174" s="3">
        <v>14.85</v>
      </c>
      <c r="T174" s="3">
        <v>58</v>
      </c>
      <c r="U174" s="3">
        <v>58</v>
      </c>
      <c r="V174" s="3">
        <v>58</v>
      </c>
      <c r="W174" s="3">
        <v>48</v>
      </c>
      <c r="Y174">
        <f t="shared" si="27"/>
        <v>43.15</v>
      </c>
      <c r="Z174">
        <f t="shared" si="35"/>
        <v>14.850000000000001</v>
      </c>
      <c r="AA174">
        <f t="shared" si="36"/>
        <v>14.850000000000001</v>
      </c>
      <c r="AC174">
        <f t="shared" si="28"/>
        <v>44</v>
      </c>
      <c r="AD174">
        <f t="shared" si="37"/>
        <v>4</v>
      </c>
    </row>
    <row r="175" spans="1:30" x14ac:dyDescent="0.3">
      <c r="A175" t="str">
        <f t="shared" si="29"/>
        <v>P</v>
      </c>
      <c r="B175">
        <f t="shared" si="30"/>
        <v>201110</v>
      </c>
      <c r="C175">
        <f t="shared" si="31"/>
        <v>270</v>
      </c>
      <c r="D175" s="2" t="s">
        <v>337</v>
      </c>
      <c r="E175" s="2" t="s">
        <v>338</v>
      </c>
      <c r="F175" s="3">
        <v>26.8</v>
      </c>
      <c r="G175" s="3">
        <v>6.75</v>
      </c>
      <c r="H175" s="3">
        <v>27</v>
      </c>
      <c r="I175" s="3">
        <v>27</v>
      </c>
      <c r="J175" s="3">
        <v>26.8</v>
      </c>
      <c r="K175" s="3">
        <v>26</v>
      </c>
      <c r="M175" t="str">
        <f t="shared" si="32"/>
        <v>P</v>
      </c>
      <c r="N175">
        <f t="shared" si="33"/>
        <v>201109</v>
      </c>
      <c r="O175">
        <f t="shared" si="34"/>
        <v>290</v>
      </c>
      <c r="P175" s="2" t="s">
        <v>293</v>
      </c>
      <c r="Q175" s="2" t="s">
        <v>294</v>
      </c>
      <c r="R175" s="3">
        <v>50.1</v>
      </c>
      <c r="S175" s="3">
        <v>4.9000000000000004</v>
      </c>
      <c r="T175" s="3">
        <v>68</v>
      </c>
      <c r="U175" s="3">
        <v>71.2</v>
      </c>
      <c r="V175" s="3">
        <v>50.1</v>
      </c>
      <c r="W175" s="3">
        <v>3</v>
      </c>
      <c r="Y175">
        <f t="shared" si="27"/>
        <v>45.2</v>
      </c>
      <c r="Z175">
        <f t="shared" si="35"/>
        <v>4.8999999999999986</v>
      </c>
      <c r="AA175">
        <f t="shared" si="36"/>
        <v>26</v>
      </c>
      <c r="AC175">
        <f t="shared" si="28"/>
        <v>3</v>
      </c>
      <c r="AD175">
        <f t="shared" si="37"/>
        <v>0</v>
      </c>
    </row>
    <row r="176" spans="1:30" x14ac:dyDescent="0.3">
      <c r="A176" t="str">
        <f t="shared" si="29"/>
        <v>P</v>
      </c>
      <c r="B176">
        <f t="shared" si="30"/>
        <v>201110</v>
      </c>
      <c r="C176">
        <f t="shared" si="31"/>
        <v>272.5</v>
      </c>
      <c r="D176" s="2" t="s">
        <v>339</v>
      </c>
      <c r="E176" s="2" t="s">
        <v>340</v>
      </c>
      <c r="F176" s="3">
        <v>29.5</v>
      </c>
      <c r="G176" s="3">
        <v>6.2</v>
      </c>
      <c r="H176" s="3">
        <v>24.35</v>
      </c>
      <c r="I176" s="3">
        <v>29.5</v>
      </c>
      <c r="J176" s="3">
        <v>24.35</v>
      </c>
      <c r="K176" s="3">
        <v>26</v>
      </c>
      <c r="M176" t="str">
        <f t="shared" si="32"/>
        <v>P</v>
      </c>
      <c r="N176">
        <f t="shared" si="33"/>
        <v>201109</v>
      </c>
      <c r="O176">
        <f t="shared" si="34"/>
        <v>292.5</v>
      </c>
      <c r="P176" s="2" t="s">
        <v>295</v>
      </c>
      <c r="Q176" s="2" t="s">
        <v>296</v>
      </c>
      <c r="R176" s="3" t="s">
        <v>122</v>
      </c>
      <c r="S176" s="3" t="s">
        <v>122</v>
      </c>
      <c r="T176" s="3" t="s">
        <v>122</v>
      </c>
      <c r="U176" s="3" t="s">
        <v>122</v>
      </c>
      <c r="V176" s="3" t="s">
        <v>122</v>
      </c>
      <c r="W176" s="3">
        <v>76.5</v>
      </c>
      <c r="Y176">
        <f t="shared" si="27"/>
        <v>45.4</v>
      </c>
      <c r="Z176" t="e">
        <f t="shared" si="35"/>
        <v>#VALUE!</v>
      </c>
      <c r="AA176" t="e">
        <f t="shared" si="36"/>
        <v>#VALUE!</v>
      </c>
      <c r="AC176">
        <f t="shared" si="28"/>
        <v>3</v>
      </c>
      <c r="AD176">
        <f t="shared" si="37"/>
        <v>73.5</v>
      </c>
    </row>
    <row r="177" spans="1:30" x14ac:dyDescent="0.3">
      <c r="A177" t="str">
        <f t="shared" si="29"/>
        <v>P</v>
      </c>
      <c r="B177">
        <f t="shared" si="30"/>
        <v>201110</v>
      </c>
      <c r="C177">
        <f t="shared" si="31"/>
        <v>275</v>
      </c>
      <c r="D177" s="2" t="s">
        <v>341</v>
      </c>
      <c r="E177" s="2" t="s">
        <v>342</v>
      </c>
      <c r="F177" s="3">
        <v>31</v>
      </c>
      <c r="G177" s="3">
        <v>7.1</v>
      </c>
      <c r="H177" s="3">
        <v>30</v>
      </c>
      <c r="I177" s="3">
        <v>31</v>
      </c>
      <c r="J177" s="3">
        <v>30</v>
      </c>
      <c r="K177" s="3">
        <v>25</v>
      </c>
      <c r="M177" t="str">
        <f t="shared" si="32"/>
        <v>P</v>
      </c>
      <c r="N177">
        <f t="shared" si="33"/>
        <v>201109</v>
      </c>
      <c r="O177">
        <f t="shared" si="34"/>
        <v>295</v>
      </c>
      <c r="P177" s="2" t="s">
        <v>297</v>
      </c>
      <c r="Q177" s="2" t="s">
        <v>298</v>
      </c>
      <c r="R177" s="3">
        <v>60</v>
      </c>
      <c r="S177" s="3">
        <v>8.4499999999999993</v>
      </c>
      <c r="T177" s="3">
        <v>65</v>
      </c>
      <c r="U177" s="3">
        <v>72.099999999999994</v>
      </c>
      <c r="V177" s="3">
        <v>58.2</v>
      </c>
      <c r="W177" s="3">
        <v>48</v>
      </c>
      <c r="Y177">
        <f t="shared" si="27"/>
        <v>51.55</v>
      </c>
      <c r="Z177">
        <f t="shared" si="35"/>
        <v>8.4500000000000028</v>
      </c>
      <c r="AA177">
        <f t="shared" si="36"/>
        <v>20.549999999999997</v>
      </c>
      <c r="AC177">
        <f t="shared" si="28"/>
        <v>3</v>
      </c>
      <c r="AD177">
        <f t="shared" si="37"/>
        <v>45</v>
      </c>
    </row>
    <row r="178" spans="1:30" x14ac:dyDescent="0.3">
      <c r="A178" t="str">
        <f t="shared" si="29"/>
        <v>P</v>
      </c>
      <c r="B178">
        <f t="shared" si="30"/>
        <v>201110</v>
      </c>
      <c r="C178">
        <f t="shared" si="31"/>
        <v>277.5</v>
      </c>
      <c r="D178" s="2" t="s">
        <v>343</v>
      </c>
      <c r="E178" s="2" t="s">
        <v>344</v>
      </c>
      <c r="F178" s="3">
        <v>35</v>
      </c>
      <c r="G178" s="3">
        <v>9.8000000000000007</v>
      </c>
      <c r="H178" s="3">
        <v>35</v>
      </c>
      <c r="I178" s="3">
        <v>35</v>
      </c>
      <c r="J178" s="3">
        <v>35</v>
      </c>
      <c r="K178" s="3">
        <v>33</v>
      </c>
      <c r="M178" t="str">
        <f t="shared" si="32"/>
        <v>P</v>
      </c>
      <c r="N178">
        <f t="shared" si="33"/>
        <v>201109</v>
      </c>
      <c r="O178">
        <f t="shared" si="34"/>
        <v>297.5</v>
      </c>
      <c r="P178" s="2" t="s">
        <v>299</v>
      </c>
      <c r="Q178" s="2" t="s">
        <v>300</v>
      </c>
      <c r="R178" s="3">
        <v>62</v>
      </c>
      <c r="S178" s="3">
        <v>4</v>
      </c>
      <c r="T178" s="3">
        <v>66</v>
      </c>
      <c r="U178" s="3">
        <v>68</v>
      </c>
      <c r="V178" s="3">
        <v>62</v>
      </c>
      <c r="W178" s="3">
        <v>32</v>
      </c>
      <c r="Y178">
        <f t="shared" si="27"/>
        <v>58</v>
      </c>
      <c r="Z178">
        <f t="shared" si="35"/>
        <v>4</v>
      </c>
      <c r="AA178">
        <f t="shared" si="36"/>
        <v>10</v>
      </c>
      <c r="AC178">
        <f t="shared" si="28"/>
        <v>48</v>
      </c>
      <c r="AD178">
        <f t="shared" si="37"/>
        <v>-16</v>
      </c>
    </row>
    <row r="179" spans="1:30" x14ac:dyDescent="0.3">
      <c r="A179" t="str">
        <f t="shared" si="29"/>
        <v>P</v>
      </c>
      <c r="B179">
        <f t="shared" si="30"/>
        <v>201110</v>
      </c>
      <c r="C179">
        <f t="shared" si="31"/>
        <v>280</v>
      </c>
      <c r="D179" s="2" t="s">
        <v>345</v>
      </c>
      <c r="E179" s="2" t="s">
        <v>346</v>
      </c>
      <c r="F179" s="3">
        <v>36.200000000000003</v>
      </c>
      <c r="G179" s="3">
        <v>5.2</v>
      </c>
      <c r="H179" s="3">
        <v>31.3</v>
      </c>
      <c r="I179" s="3">
        <v>36.799999999999997</v>
      </c>
      <c r="J179" s="3">
        <v>31.3</v>
      </c>
      <c r="K179" s="3">
        <v>20</v>
      </c>
      <c r="M179" t="str">
        <f t="shared" si="32"/>
        <v>P</v>
      </c>
      <c r="N179">
        <f t="shared" si="33"/>
        <v>201109</v>
      </c>
      <c r="O179">
        <f t="shared" si="34"/>
        <v>300</v>
      </c>
      <c r="P179" s="2" t="s">
        <v>301</v>
      </c>
      <c r="Q179" s="2" t="s">
        <v>302</v>
      </c>
      <c r="R179" s="3">
        <v>66</v>
      </c>
      <c r="S179" s="3">
        <v>9.5</v>
      </c>
      <c r="T179" s="3">
        <v>67</v>
      </c>
      <c r="U179" s="3">
        <v>81.05</v>
      </c>
      <c r="V179" s="3">
        <v>66</v>
      </c>
      <c r="W179" s="3">
        <v>60</v>
      </c>
      <c r="Y179">
        <f t="shared" si="27"/>
        <v>56.5</v>
      </c>
      <c r="Z179">
        <f t="shared" si="35"/>
        <v>9.5</v>
      </c>
      <c r="AA179">
        <f t="shared" si="36"/>
        <v>24.549999999999997</v>
      </c>
      <c r="AC179">
        <f t="shared" si="28"/>
        <v>44</v>
      </c>
      <c r="AD179">
        <f t="shared" si="37"/>
        <v>16</v>
      </c>
    </row>
    <row r="180" spans="1:30" x14ac:dyDescent="0.3">
      <c r="A180" t="str">
        <f t="shared" si="29"/>
        <v>P</v>
      </c>
      <c r="B180">
        <f t="shared" si="30"/>
        <v>201110</v>
      </c>
      <c r="C180">
        <f t="shared" si="31"/>
        <v>282.5</v>
      </c>
      <c r="D180" s="2" t="s">
        <v>347</v>
      </c>
      <c r="E180" s="2" t="s">
        <v>348</v>
      </c>
      <c r="F180" s="3">
        <v>39</v>
      </c>
      <c r="G180" s="3">
        <v>11.1</v>
      </c>
      <c r="H180" s="3">
        <v>39</v>
      </c>
      <c r="I180" s="3">
        <v>39</v>
      </c>
      <c r="J180" s="3">
        <v>39</v>
      </c>
      <c r="K180" s="3">
        <v>32</v>
      </c>
      <c r="M180" t="str">
        <f t="shared" si="32"/>
        <v>P</v>
      </c>
      <c r="N180">
        <f t="shared" si="33"/>
        <v>201109</v>
      </c>
      <c r="O180">
        <f t="shared" si="34"/>
        <v>302.5</v>
      </c>
      <c r="P180" s="2" t="s">
        <v>303</v>
      </c>
      <c r="Q180" s="2" t="s">
        <v>304</v>
      </c>
      <c r="R180" s="3" t="s">
        <v>122</v>
      </c>
      <c r="S180" s="3" t="s">
        <v>122</v>
      </c>
      <c r="T180" s="3" t="s">
        <v>122</v>
      </c>
      <c r="U180" s="3" t="s">
        <v>122</v>
      </c>
      <c r="V180" s="3" t="s">
        <v>122</v>
      </c>
      <c r="W180" s="3">
        <v>76.5</v>
      </c>
      <c r="Y180">
        <f t="shared" si="27"/>
        <v>63.9</v>
      </c>
      <c r="Z180" t="e">
        <f t="shared" si="35"/>
        <v>#VALUE!</v>
      </c>
      <c r="AA180" t="e">
        <f t="shared" si="36"/>
        <v>#VALUE!</v>
      </c>
      <c r="AC180">
        <f t="shared" si="28"/>
        <v>78</v>
      </c>
      <c r="AD180">
        <f t="shared" si="37"/>
        <v>-1.5</v>
      </c>
    </row>
    <row r="181" spans="1:30" x14ac:dyDescent="0.3">
      <c r="A181" t="str">
        <f t="shared" si="29"/>
        <v>P</v>
      </c>
      <c r="B181">
        <f t="shared" si="30"/>
        <v>201110</v>
      </c>
      <c r="C181">
        <f t="shared" si="31"/>
        <v>285</v>
      </c>
      <c r="D181" s="2" t="s">
        <v>349</v>
      </c>
      <c r="E181" s="2" t="s">
        <v>350</v>
      </c>
      <c r="F181" s="3">
        <v>41.75</v>
      </c>
      <c r="G181" s="3">
        <v>11</v>
      </c>
      <c r="H181" s="3">
        <v>41.75</v>
      </c>
      <c r="I181" s="3">
        <v>41.75</v>
      </c>
      <c r="J181" s="3">
        <v>41.75</v>
      </c>
      <c r="K181" s="3">
        <v>24</v>
      </c>
      <c r="M181" t="str">
        <f t="shared" si="32"/>
        <v>P</v>
      </c>
      <c r="N181">
        <f t="shared" si="33"/>
        <v>201109</v>
      </c>
      <c r="O181">
        <f t="shared" si="34"/>
        <v>305</v>
      </c>
      <c r="P181" s="2" t="s">
        <v>305</v>
      </c>
      <c r="Q181" s="2" t="s">
        <v>306</v>
      </c>
      <c r="R181" s="3" t="s">
        <v>122</v>
      </c>
      <c r="S181" s="3" t="s">
        <v>122</v>
      </c>
      <c r="T181" s="3" t="s">
        <v>122</v>
      </c>
      <c r="U181" s="3" t="s">
        <v>122</v>
      </c>
      <c r="V181" s="3" t="s">
        <v>122</v>
      </c>
      <c r="W181" s="3">
        <v>76.5</v>
      </c>
      <c r="Y181" t="str">
        <f t="shared" si="27"/>
        <v>-</v>
      </c>
      <c r="Z181" t="e">
        <f t="shared" si="35"/>
        <v>#VALUE!</v>
      </c>
      <c r="AA181" t="e">
        <f t="shared" si="36"/>
        <v>#VALUE!</v>
      </c>
      <c r="AC181">
        <f t="shared" si="28"/>
        <v>55.2</v>
      </c>
      <c r="AD181">
        <f t="shared" si="37"/>
        <v>21.299999999999997</v>
      </c>
    </row>
    <row r="182" spans="1:30" x14ac:dyDescent="0.3">
      <c r="A182" t="str">
        <f t="shared" si="29"/>
        <v>P</v>
      </c>
      <c r="B182">
        <f t="shared" si="30"/>
        <v>201110</v>
      </c>
      <c r="C182">
        <f t="shared" si="31"/>
        <v>287.5</v>
      </c>
      <c r="D182" s="2" t="s">
        <v>351</v>
      </c>
      <c r="E182" s="2" t="s">
        <v>352</v>
      </c>
      <c r="F182" s="3">
        <v>43.85</v>
      </c>
      <c r="G182" s="3">
        <v>9.4499999999999993</v>
      </c>
      <c r="H182" s="3">
        <v>43.85</v>
      </c>
      <c r="I182" s="3">
        <v>43.85</v>
      </c>
      <c r="J182" s="3">
        <v>43.85</v>
      </c>
      <c r="K182" s="3">
        <v>24</v>
      </c>
      <c r="M182" t="str">
        <f t="shared" si="32"/>
        <v>P</v>
      </c>
      <c r="N182">
        <f t="shared" si="33"/>
        <v>201109</v>
      </c>
      <c r="O182">
        <f t="shared" si="34"/>
        <v>307.5</v>
      </c>
      <c r="P182" s="2" t="s">
        <v>307</v>
      </c>
      <c r="Q182" s="2" t="s">
        <v>308</v>
      </c>
      <c r="R182" s="3" t="s">
        <v>122</v>
      </c>
      <c r="S182" s="3" t="s">
        <v>122</v>
      </c>
      <c r="T182" s="3" t="s">
        <v>122</v>
      </c>
      <c r="U182" s="3" t="s">
        <v>122</v>
      </c>
      <c r="V182" s="3" t="s">
        <v>122</v>
      </c>
      <c r="W182" s="3">
        <v>76.5</v>
      </c>
      <c r="Y182" t="str">
        <f t="shared" si="27"/>
        <v>-</v>
      </c>
      <c r="Z182" t="e">
        <f t="shared" si="35"/>
        <v>#VALUE!</v>
      </c>
      <c r="AA182" t="e">
        <f t="shared" si="36"/>
        <v>#VALUE!</v>
      </c>
      <c r="AC182">
        <f t="shared" si="28"/>
        <v>55.2</v>
      </c>
      <c r="AD182">
        <f t="shared" si="37"/>
        <v>21.299999999999997</v>
      </c>
    </row>
    <row r="183" spans="1:30" x14ac:dyDescent="0.3">
      <c r="A183" t="str">
        <f t="shared" si="29"/>
        <v>P</v>
      </c>
      <c r="B183">
        <f t="shared" si="30"/>
        <v>201110</v>
      </c>
      <c r="C183">
        <f t="shared" si="31"/>
        <v>290</v>
      </c>
      <c r="D183" s="2" t="s">
        <v>353</v>
      </c>
      <c r="E183" s="2" t="s">
        <v>354</v>
      </c>
      <c r="F183" s="3">
        <v>46</v>
      </c>
      <c r="G183" s="3">
        <v>7.8</v>
      </c>
      <c r="H183" s="3">
        <v>46</v>
      </c>
      <c r="I183" s="3">
        <v>46</v>
      </c>
      <c r="J183" s="3">
        <v>46</v>
      </c>
      <c r="K183" s="3">
        <v>24</v>
      </c>
      <c r="M183" t="str">
        <f t="shared" si="32"/>
        <v>P</v>
      </c>
      <c r="N183">
        <f t="shared" si="33"/>
        <v>201109</v>
      </c>
      <c r="O183">
        <f t="shared" si="34"/>
        <v>310</v>
      </c>
      <c r="P183" s="2" t="s">
        <v>309</v>
      </c>
      <c r="Q183" s="2" t="s">
        <v>310</v>
      </c>
      <c r="R183" s="3">
        <v>75.05</v>
      </c>
      <c r="S183" s="3">
        <v>7.9</v>
      </c>
      <c r="T183" s="3">
        <v>77.45</v>
      </c>
      <c r="U183" s="3">
        <v>91.5</v>
      </c>
      <c r="V183" s="3">
        <v>71.55</v>
      </c>
      <c r="W183" s="3">
        <v>3</v>
      </c>
      <c r="Y183">
        <f t="shared" si="27"/>
        <v>67.150000000000006</v>
      </c>
      <c r="Z183">
        <f t="shared" si="35"/>
        <v>7.8999999999999915</v>
      </c>
      <c r="AA183">
        <f t="shared" si="36"/>
        <v>24.349999999999994</v>
      </c>
      <c r="AC183">
        <f t="shared" si="28"/>
        <v>56</v>
      </c>
      <c r="AD183">
        <f t="shared" si="37"/>
        <v>-53</v>
      </c>
    </row>
    <row r="184" spans="1:30" x14ac:dyDescent="0.3">
      <c r="A184" t="str">
        <f t="shared" si="29"/>
        <v>P</v>
      </c>
      <c r="B184">
        <f t="shared" si="30"/>
        <v>201110</v>
      </c>
      <c r="C184">
        <f t="shared" si="31"/>
        <v>292.5</v>
      </c>
      <c r="D184" s="2" t="s">
        <v>355</v>
      </c>
      <c r="E184" s="2" t="s">
        <v>356</v>
      </c>
      <c r="F184" s="3">
        <v>48.75</v>
      </c>
      <c r="G184" s="3">
        <v>8.9499999999999993</v>
      </c>
      <c r="H184" s="3">
        <v>48.75</v>
      </c>
      <c r="I184" s="3">
        <v>48.75</v>
      </c>
      <c r="J184" s="3">
        <v>48.75</v>
      </c>
      <c r="K184" s="3">
        <v>24</v>
      </c>
      <c r="M184" t="str">
        <f t="shared" si="32"/>
        <v>P</v>
      </c>
      <c r="N184">
        <f t="shared" si="33"/>
        <v>201110</v>
      </c>
      <c r="O184">
        <f t="shared" si="34"/>
        <v>227.5</v>
      </c>
      <c r="P184" s="2" t="s">
        <v>433</v>
      </c>
      <c r="Q184" s="2" t="s">
        <v>434</v>
      </c>
      <c r="R184" s="3">
        <v>13</v>
      </c>
      <c r="S184" s="3">
        <v>-1.75</v>
      </c>
      <c r="T184" s="3">
        <v>13</v>
      </c>
      <c r="U184" s="3">
        <v>22.75</v>
      </c>
      <c r="V184" s="3">
        <v>10.85</v>
      </c>
      <c r="W184" s="3">
        <v>42.5</v>
      </c>
      <c r="Y184" t="e">
        <f t="shared" si="27"/>
        <v>#N/A</v>
      </c>
      <c r="Z184" t="e">
        <f t="shared" si="35"/>
        <v>#N/A</v>
      </c>
      <c r="AA184" t="e">
        <f t="shared" si="36"/>
        <v>#N/A</v>
      </c>
      <c r="AC184" t="e">
        <f t="shared" si="28"/>
        <v>#N/A</v>
      </c>
      <c r="AD184" t="e">
        <f t="shared" si="37"/>
        <v>#N/A</v>
      </c>
    </row>
    <row r="185" spans="1:30" x14ac:dyDescent="0.3">
      <c r="A185" t="str">
        <f t="shared" si="29"/>
        <v>P</v>
      </c>
      <c r="B185">
        <f t="shared" si="30"/>
        <v>201110</v>
      </c>
      <c r="C185">
        <f t="shared" si="31"/>
        <v>295</v>
      </c>
      <c r="D185" s="2" t="s">
        <v>357</v>
      </c>
      <c r="E185" s="2" t="s">
        <v>358</v>
      </c>
      <c r="F185" s="3">
        <v>50.9</v>
      </c>
      <c r="G185" s="3">
        <v>8.75</v>
      </c>
      <c r="H185" s="3">
        <v>50.9</v>
      </c>
      <c r="I185" s="3">
        <v>50.9</v>
      </c>
      <c r="J185" s="3">
        <v>50.9</v>
      </c>
      <c r="K185" s="3">
        <v>24</v>
      </c>
      <c r="M185" t="str">
        <f t="shared" si="32"/>
        <v>P</v>
      </c>
      <c r="N185">
        <f t="shared" si="33"/>
        <v>201110</v>
      </c>
      <c r="O185">
        <f t="shared" si="34"/>
        <v>230</v>
      </c>
      <c r="P185" s="2" t="s">
        <v>435</v>
      </c>
      <c r="Q185" s="2" t="s">
        <v>436</v>
      </c>
      <c r="R185" s="3">
        <v>13.75</v>
      </c>
      <c r="S185" s="3">
        <v>-2.0499999999999998</v>
      </c>
      <c r="T185" s="3">
        <v>19.350000000000001</v>
      </c>
      <c r="U185" s="3">
        <v>20.95</v>
      </c>
      <c r="V185" s="3">
        <v>12.85</v>
      </c>
      <c r="W185" s="3">
        <v>42.5</v>
      </c>
      <c r="Y185" t="e">
        <f t="shared" si="27"/>
        <v>#N/A</v>
      </c>
      <c r="Z185" t="e">
        <f t="shared" si="35"/>
        <v>#N/A</v>
      </c>
      <c r="AA185" t="e">
        <f t="shared" si="36"/>
        <v>#N/A</v>
      </c>
      <c r="AC185" t="e">
        <f t="shared" si="28"/>
        <v>#N/A</v>
      </c>
      <c r="AD185" t="e">
        <f t="shared" si="37"/>
        <v>#N/A</v>
      </c>
    </row>
    <row r="186" spans="1:30" x14ac:dyDescent="0.3">
      <c r="A186" t="str">
        <f t="shared" si="29"/>
        <v>P</v>
      </c>
      <c r="B186">
        <f t="shared" si="30"/>
        <v>201110</v>
      </c>
      <c r="C186">
        <f t="shared" si="31"/>
        <v>297.5</v>
      </c>
      <c r="D186" s="2" t="s">
        <v>359</v>
      </c>
      <c r="E186" s="2" t="s">
        <v>360</v>
      </c>
      <c r="F186" s="3">
        <v>56.35</v>
      </c>
      <c r="G186" s="3">
        <v>9.1999999999999993</v>
      </c>
      <c r="H186" s="3">
        <v>49.9</v>
      </c>
      <c r="I186" s="3">
        <v>56.35</v>
      </c>
      <c r="J186" s="3">
        <v>49.9</v>
      </c>
      <c r="K186" s="3">
        <v>28</v>
      </c>
      <c r="M186" t="str">
        <f t="shared" si="32"/>
        <v>P</v>
      </c>
      <c r="N186">
        <f t="shared" si="33"/>
        <v>201110</v>
      </c>
      <c r="O186">
        <f t="shared" si="34"/>
        <v>232.5</v>
      </c>
      <c r="P186" s="2" t="s">
        <v>437</v>
      </c>
      <c r="Q186" s="2" t="s">
        <v>438</v>
      </c>
      <c r="R186" s="3">
        <v>14.9</v>
      </c>
      <c r="S186" s="3">
        <v>-1.95</v>
      </c>
      <c r="T186" s="3">
        <v>12.9</v>
      </c>
      <c r="U186" s="3">
        <v>21.75</v>
      </c>
      <c r="V186" s="3">
        <v>12.9</v>
      </c>
      <c r="W186" s="3">
        <v>41.5</v>
      </c>
      <c r="Y186" t="e">
        <f t="shared" si="27"/>
        <v>#N/A</v>
      </c>
      <c r="Z186" t="e">
        <f t="shared" si="35"/>
        <v>#N/A</v>
      </c>
      <c r="AA186" t="e">
        <f t="shared" si="36"/>
        <v>#N/A</v>
      </c>
      <c r="AC186" t="e">
        <f t="shared" si="28"/>
        <v>#N/A</v>
      </c>
      <c r="AD186" t="e">
        <f t="shared" si="37"/>
        <v>#N/A</v>
      </c>
    </row>
    <row r="187" spans="1:30" x14ac:dyDescent="0.3">
      <c r="A187" t="str">
        <f t="shared" si="29"/>
        <v>P</v>
      </c>
      <c r="B187">
        <f t="shared" si="30"/>
        <v>201112</v>
      </c>
      <c r="C187">
        <f t="shared" si="31"/>
        <v>235</v>
      </c>
      <c r="D187" s="2" t="s">
        <v>361</v>
      </c>
      <c r="E187" s="2" t="s">
        <v>362</v>
      </c>
      <c r="F187" s="3">
        <v>12.4</v>
      </c>
      <c r="G187" s="3">
        <v>0.1</v>
      </c>
      <c r="H187" s="3">
        <v>6.9</v>
      </c>
      <c r="I187" s="3">
        <v>18.3</v>
      </c>
      <c r="J187" s="3">
        <v>6.9</v>
      </c>
      <c r="K187" s="3">
        <v>31</v>
      </c>
      <c r="M187" t="str">
        <f t="shared" si="32"/>
        <v>P</v>
      </c>
      <c r="N187">
        <f t="shared" si="33"/>
        <v>201110</v>
      </c>
      <c r="O187">
        <f t="shared" si="34"/>
        <v>235</v>
      </c>
      <c r="P187" s="2" t="s">
        <v>439</v>
      </c>
      <c r="Q187" s="2" t="s">
        <v>440</v>
      </c>
      <c r="R187" s="3">
        <v>16.7</v>
      </c>
      <c r="S187" s="3">
        <v>-1.25</v>
      </c>
      <c r="T187" s="3">
        <v>17.350000000000001</v>
      </c>
      <c r="U187" s="3">
        <v>22.65</v>
      </c>
      <c r="V187" s="3">
        <v>16.45</v>
      </c>
      <c r="W187" s="3">
        <v>41</v>
      </c>
      <c r="Y187" t="e">
        <f t="shared" si="27"/>
        <v>#N/A</v>
      </c>
      <c r="Z187" t="e">
        <f t="shared" si="35"/>
        <v>#N/A</v>
      </c>
      <c r="AA187" t="e">
        <f t="shared" si="36"/>
        <v>#N/A</v>
      </c>
      <c r="AC187" t="e">
        <f t="shared" si="28"/>
        <v>#N/A</v>
      </c>
      <c r="AD187" t="e">
        <f t="shared" si="37"/>
        <v>#N/A</v>
      </c>
    </row>
    <row r="188" spans="1:30" x14ac:dyDescent="0.3">
      <c r="A188" t="str">
        <f t="shared" si="29"/>
        <v>P</v>
      </c>
      <c r="B188">
        <f t="shared" si="30"/>
        <v>201112</v>
      </c>
      <c r="C188">
        <f t="shared" si="31"/>
        <v>240</v>
      </c>
      <c r="D188" s="2" t="s">
        <v>363</v>
      </c>
      <c r="E188" s="2" t="s">
        <v>364</v>
      </c>
      <c r="F188" s="3">
        <v>14.85</v>
      </c>
      <c r="G188" s="3">
        <v>0.55000000000000004</v>
      </c>
      <c r="H188" s="3">
        <v>11.7</v>
      </c>
      <c r="I188" s="3">
        <v>15</v>
      </c>
      <c r="J188" s="3">
        <v>11</v>
      </c>
      <c r="K188" s="3">
        <v>31.3</v>
      </c>
      <c r="M188" t="str">
        <f t="shared" si="32"/>
        <v>P</v>
      </c>
      <c r="N188">
        <f t="shared" si="33"/>
        <v>201110</v>
      </c>
      <c r="O188">
        <f t="shared" si="34"/>
        <v>237.5</v>
      </c>
      <c r="P188" s="2" t="s">
        <v>311</v>
      </c>
      <c r="Q188" s="2" t="s">
        <v>312</v>
      </c>
      <c r="R188" s="3">
        <v>16.850000000000001</v>
      </c>
      <c r="S188" s="3">
        <v>6.45</v>
      </c>
      <c r="T188" s="3">
        <v>18</v>
      </c>
      <c r="U188" s="3">
        <v>26</v>
      </c>
      <c r="V188" s="3">
        <v>15.2</v>
      </c>
      <c r="W188" s="3">
        <v>39</v>
      </c>
      <c r="Y188">
        <f t="shared" si="27"/>
        <v>10.4</v>
      </c>
      <c r="Z188">
        <f t="shared" si="35"/>
        <v>6.4500000000000011</v>
      </c>
      <c r="AA188">
        <f t="shared" si="36"/>
        <v>15.6</v>
      </c>
      <c r="AC188">
        <f t="shared" si="28"/>
        <v>33</v>
      </c>
      <c r="AD188">
        <f t="shared" si="37"/>
        <v>6</v>
      </c>
    </row>
    <row r="189" spans="1:30" x14ac:dyDescent="0.3">
      <c r="A189" t="str">
        <f t="shared" si="29"/>
        <v>P</v>
      </c>
      <c r="B189">
        <f t="shared" si="30"/>
        <v>201112</v>
      </c>
      <c r="C189">
        <f t="shared" si="31"/>
        <v>245</v>
      </c>
      <c r="D189" s="2" t="s">
        <v>365</v>
      </c>
      <c r="E189" s="2" t="s">
        <v>366</v>
      </c>
      <c r="F189" s="3">
        <v>14.55</v>
      </c>
      <c r="G189" s="3">
        <v>3.85</v>
      </c>
      <c r="H189" s="3">
        <v>13.7</v>
      </c>
      <c r="I189" s="3">
        <v>19.05</v>
      </c>
      <c r="J189" s="3">
        <v>11.3</v>
      </c>
      <c r="K189" s="3">
        <v>27.5</v>
      </c>
      <c r="M189" t="str">
        <f t="shared" si="32"/>
        <v>P</v>
      </c>
      <c r="N189">
        <f t="shared" si="33"/>
        <v>201110</v>
      </c>
      <c r="O189">
        <f t="shared" si="34"/>
        <v>240</v>
      </c>
      <c r="P189" s="2" t="s">
        <v>313</v>
      </c>
      <c r="Q189" s="2" t="s">
        <v>314</v>
      </c>
      <c r="R189" s="3">
        <v>20.399999999999999</v>
      </c>
      <c r="S189" s="3">
        <v>9.9</v>
      </c>
      <c r="T189" s="3">
        <v>16.55</v>
      </c>
      <c r="U189" s="3">
        <v>30.25</v>
      </c>
      <c r="V189" s="3">
        <v>16.55</v>
      </c>
      <c r="W189" s="3">
        <v>41.5</v>
      </c>
      <c r="Y189">
        <f t="shared" si="27"/>
        <v>10.5</v>
      </c>
      <c r="Z189">
        <f t="shared" si="35"/>
        <v>9.8999999999999986</v>
      </c>
      <c r="AA189">
        <f t="shared" si="36"/>
        <v>19.75</v>
      </c>
      <c r="AC189">
        <f t="shared" si="28"/>
        <v>32</v>
      </c>
      <c r="AD189">
        <f t="shared" si="37"/>
        <v>9.5</v>
      </c>
    </row>
    <row r="190" spans="1:30" x14ac:dyDescent="0.3">
      <c r="A190" t="str">
        <f t="shared" si="29"/>
        <v>P</v>
      </c>
      <c r="B190">
        <f t="shared" si="30"/>
        <v>201112</v>
      </c>
      <c r="C190">
        <f t="shared" si="31"/>
        <v>250</v>
      </c>
      <c r="D190" s="2" t="s">
        <v>367</v>
      </c>
      <c r="E190" s="2" t="s">
        <v>368</v>
      </c>
      <c r="F190" s="3">
        <v>18.7</v>
      </c>
      <c r="G190" s="3">
        <v>5.9</v>
      </c>
      <c r="H190" s="3">
        <v>16</v>
      </c>
      <c r="I190" s="3">
        <v>23</v>
      </c>
      <c r="J190" s="3">
        <v>13.1</v>
      </c>
      <c r="K190" s="3">
        <v>29</v>
      </c>
      <c r="M190" t="str">
        <f t="shared" si="32"/>
        <v>P</v>
      </c>
      <c r="N190">
        <f t="shared" si="33"/>
        <v>201110</v>
      </c>
      <c r="O190">
        <f t="shared" si="34"/>
        <v>242.5</v>
      </c>
      <c r="P190" s="2" t="s">
        <v>315</v>
      </c>
      <c r="Q190" s="2" t="s">
        <v>316</v>
      </c>
      <c r="R190" s="3">
        <v>20.5</v>
      </c>
      <c r="S190" s="3">
        <v>8.4</v>
      </c>
      <c r="T190" s="3">
        <v>29.5</v>
      </c>
      <c r="U190" s="3">
        <v>29.6</v>
      </c>
      <c r="V190" s="3">
        <v>20.5</v>
      </c>
      <c r="W190" s="3">
        <v>41.5</v>
      </c>
      <c r="Y190">
        <f t="shared" si="27"/>
        <v>12.1</v>
      </c>
      <c r="Z190">
        <f t="shared" si="35"/>
        <v>8.4</v>
      </c>
      <c r="AA190">
        <f t="shared" si="36"/>
        <v>17.5</v>
      </c>
      <c r="AC190">
        <f t="shared" si="28"/>
        <v>31</v>
      </c>
      <c r="AD190">
        <f t="shared" si="37"/>
        <v>10.5</v>
      </c>
    </row>
    <row r="191" spans="1:30" x14ac:dyDescent="0.3">
      <c r="A191" t="str">
        <f t="shared" si="29"/>
        <v>P</v>
      </c>
      <c r="B191">
        <f t="shared" si="30"/>
        <v>201112</v>
      </c>
      <c r="C191">
        <f t="shared" si="31"/>
        <v>255</v>
      </c>
      <c r="D191" s="2" t="s">
        <v>369</v>
      </c>
      <c r="E191" s="2" t="s">
        <v>370</v>
      </c>
      <c r="F191" s="3">
        <v>21.45</v>
      </c>
      <c r="G191" s="3">
        <v>6.1</v>
      </c>
      <c r="H191" s="3">
        <v>17.350000000000001</v>
      </c>
      <c r="I191" s="3">
        <v>23</v>
      </c>
      <c r="J191" s="3">
        <v>15.5</v>
      </c>
      <c r="K191" s="3">
        <v>28.3</v>
      </c>
      <c r="M191" t="str">
        <f t="shared" si="32"/>
        <v>P</v>
      </c>
      <c r="N191">
        <f t="shared" si="33"/>
        <v>201110</v>
      </c>
      <c r="O191">
        <f t="shared" si="34"/>
        <v>245</v>
      </c>
      <c r="P191" s="2" t="s">
        <v>317</v>
      </c>
      <c r="Q191" s="2" t="s">
        <v>318</v>
      </c>
      <c r="R191" s="3">
        <v>21.25</v>
      </c>
      <c r="S191" s="3">
        <v>8.35</v>
      </c>
      <c r="T191" s="3">
        <v>21.25</v>
      </c>
      <c r="U191" s="3">
        <v>21.25</v>
      </c>
      <c r="V191" s="3">
        <v>21.25</v>
      </c>
      <c r="W191" s="3">
        <v>39</v>
      </c>
      <c r="Y191">
        <f t="shared" si="27"/>
        <v>12.9</v>
      </c>
      <c r="Z191">
        <f t="shared" si="35"/>
        <v>8.35</v>
      </c>
      <c r="AA191">
        <f t="shared" si="36"/>
        <v>8.35</v>
      </c>
      <c r="AC191">
        <f t="shared" si="28"/>
        <v>30.5</v>
      </c>
      <c r="AD191">
        <f t="shared" si="37"/>
        <v>8.5</v>
      </c>
    </row>
    <row r="192" spans="1:30" x14ac:dyDescent="0.3">
      <c r="A192" t="str">
        <f t="shared" si="29"/>
        <v>P</v>
      </c>
      <c r="B192">
        <f t="shared" si="30"/>
        <v>201112</v>
      </c>
      <c r="C192">
        <f t="shared" si="31"/>
        <v>260</v>
      </c>
      <c r="D192" s="2" t="s">
        <v>371</v>
      </c>
      <c r="E192" s="2" t="s">
        <v>372</v>
      </c>
      <c r="F192" s="3">
        <v>24.4</v>
      </c>
      <c r="G192" s="3">
        <v>7.7</v>
      </c>
      <c r="H192" s="3">
        <v>20.6</v>
      </c>
      <c r="I192" s="3">
        <v>25.1</v>
      </c>
      <c r="J192" s="3">
        <v>20.6</v>
      </c>
      <c r="K192" s="3">
        <v>28</v>
      </c>
      <c r="M192" t="str">
        <f t="shared" si="32"/>
        <v>P</v>
      </c>
      <c r="N192">
        <f t="shared" si="33"/>
        <v>201110</v>
      </c>
      <c r="O192">
        <f t="shared" si="34"/>
        <v>247.5</v>
      </c>
      <c r="P192" s="2" t="s">
        <v>319</v>
      </c>
      <c r="Q192" s="2" t="s">
        <v>320</v>
      </c>
      <c r="R192" s="3">
        <v>22.9</v>
      </c>
      <c r="S192" s="3">
        <v>8.4</v>
      </c>
      <c r="T192" s="3">
        <v>24</v>
      </c>
      <c r="U192" s="3">
        <v>36.450000000000003</v>
      </c>
      <c r="V192" s="3">
        <v>22.4</v>
      </c>
      <c r="W192" s="3">
        <v>39</v>
      </c>
      <c r="Y192">
        <f t="shared" si="27"/>
        <v>14.5</v>
      </c>
      <c r="Z192">
        <f t="shared" si="35"/>
        <v>8.3999999999999986</v>
      </c>
      <c r="AA192">
        <f t="shared" si="36"/>
        <v>21.950000000000003</v>
      </c>
      <c r="AC192">
        <f t="shared" si="28"/>
        <v>32</v>
      </c>
      <c r="AD192">
        <f t="shared" si="37"/>
        <v>7</v>
      </c>
    </row>
    <row r="193" spans="1:30" x14ac:dyDescent="0.3">
      <c r="A193" t="str">
        <f t="shared" si="29"/>
        <v>P</v>
      </c>
      <c r="B193">
        <f t="shared" si="30"/>
        <v>201112</v>
      </c>
      <c r="C193">
        <f t="shared" si="31"/>
        <v>265</v>
      </c>
      <c r="D193" s="2" t="s">
        <v>373</v>
      </c>
      <c r="E193" s="2" t="s">
        <v>374</v>
      </c>
      <c r="F193" s="3">
        <v>28.15</v>
      </c>
      <c r="G193" s="3">
        <v>8.1999999999999993</v>
      </c>
      <c r="H193" s="3">
        <v>21.7</v>
      </c>
      <c r="I193" s="3">
        <v>29</v>
      </c>
      <c r="J193" s="3">
        <v>20.149999999999999</v>
      </c>
      <c r="K193" s="3">
        <v>30</v>
      </c>
      <c r="M193" t="str">
        <f t="shared" si="32"/>
        <v>P</v>
      </c>
      <c r="N193">
        <f t="shared" si="33"/>
        <v>201110</v>
      </c>
      <c r="O193">
        <f t="shared" si="34"/>
        <v>250</v>
      </c>
      <c r="P193" s="2" t="s">
        <v>321</v>
      </c>
      <c r="Q193" s="2" t="s">
        <v>322</v>
      </c>
      <c r="R193" s="3">
        <v>23.95</v>
      </c>
      <c r="S193" s="3">
        <v>9.0500000000000007</v>
      </c>
      <c r="T193" s="3">
        <v>34.1</v>
      </c>
      <c r="U193" s="3">
        <v>34.1</v>
      </c>
      <c r="V193" s="3">
        <v>23.5</v>
      </c>
      <c r="W193" s="3">
        <v>39.5</v>
      </c>
      <c r="Y193">
        <f t="shared" si="27"/>
        <v>14.9</v>
      </c>
      <c r="Z193">
        <f t="shared" si="35"/>
        <v>9.0499999999999989</v>
      </c>
      <c r="AA193">
        <f t="shared" si="36"/>
        <v>19.200000000000003</v>
      </c>
      <c r="AC193">
        <f t="shared" si="28"/>
        <v>29</v>
      </c>
      <c r="AD193">
        <f t="shared" si="37"/>
        <v>10.5</v>
      </c>
    </row>
    <row r="194" spans="1:30" x14ac:dyDescent="0.3">
      <c r="A194" t="str">
        <f t="shared" si="29"/>
        <v>P</v>
      </c>
      <c r="B194">
        <f t="shared" si="30"/>
        <v>201112</v>
      </c>
      <c r="C194">
        <f t="shared" si="31"/>
        <v>270</v>
      </c>
      <c r="D194" s="2" t="s">
        <v>375</v>
      </c>
      <c r="E194" s="2" t="s">
        <v>376</v>
      </c>
      <c r="F194" s="3">
        <v>30.5</v>
      </c>
      <c r="G194" s="3">
        <v>7.2</v>
      </c>
      <c r="H194" s="3">
        <v>25.5</v>
      </c>
      <c r="I194" s="3">
        <v>32.5</v>
      </c>
      <c r="J194" s="3">
        <v>25.5</v>
      </c>
      <c r="K194" s="3">
        <v>27</v>
      </c>
      <c r="M194" t="str">
        <f t="shared" si="32"/>
        <v>P</v>
      </c>
      <c r="N194">
        <f t="shared" si="33"/>
        <v>201110</v>
      </c>
      <c r="O194">
        <f t="shared" si="34"/>
        <v>252.5</v>
      </c>
      <c r="P194" s="2" t="s">
        <v>323</v>
      </c>
      <c r="Q194" s="2" t="s">
        <v>324</v>
      </c>
      <c r="R194" s="3">
        <v>25.8</v>
      </c>
      <c r="S194" s="3">
        <v>8.3000000000000007</v>
      </c>
      <c r="T194" s="3">
        <v>25</v>
      </c>
      <c r="U194" s="3">
        <v>40.299999999999997</v>
      </c>
      <c r="V194" s="3">
        <v>25</v>
      </c>
      <c r="W194" s="3">
        <v>39</v>
      </c>
      <c r="Y194">
        <f t="shared" si="27"/>
        <v>17.5</v>
      </c>
      <c r="Z194">
        <f t="shared" si="35"/>
        <v>8.3000000000000007</v>
      </c>
      <c r="AA194">
        <f t="shared" si="36"/>
        <v>22.799999999999997</v>
      </c>
      <c r="AC194">
        <f t="shared" si="28"/>
        <v>30.5</v>
      </c>
      <c r="AD194">
        <f t="shared" si="37"/>
        <v>8.5</v>
      </c>
    </row>
    <row r="195" spans="1:30" x14ac:dyDescent="0.3">
      <c r="A195" t="str">
        <f t="shared" si="29"/>
        <v>P</v>
      </c>
      <c r="B195">
        <f t="shared" si="30"/>
        <v>201112</v>
      </c>
      <c r="C195">
        <f t="shared" si="31"/>
        <v>275</v>
      </c>
      <c r="D195" s="2" t="s">
        <v>377</v>
      </c>
      <c r="E195" s="2" t="s">
        <v>378</v>
      </c>
      <c r="F195" s="3">
        <v>34.799999999999997</v>
      </c>
      <c r="G195" s="3">
        <v>7.9</v>
      </c>
      <c r="H195" s="3">
        <v>29.5</v>
      </c>
      <c r="I195" s="3">
        <v>35</v>
      </c>
      <c r="J195" s="3">
        <v>29</v>
      </c>
      <c r="K195" s="3">
        <v>27</v>
      </c>
      <c r="M195" t="str">
        <f t="shared" si="32"/>
        <v>P</v>
      </c>
      <c r="N195">
        <f t="shared" si="33"/>
        <v>201110</v>
      </c>
      <c r="O195">
        <f t="shared" si="34"/>
        <v>255</v>
      </c>
      <c r="P195" s="2" t="s">
        <v>325</v>
      </c>
      <c r="Q195" s="2" t="s">
        <v>326</v>
      </c>
      <c r="R195" s="3">
        <v>32.1</v>
      </c>
      <c r="S195" s="3">
        <v>14.1</v>
      </c>
      <c r="T195" s="3">
        <v>33.1</v>
      </c>
      <c r="U195" s="3">
        <v>37.4</v>
      </c>
      <c r="V195" s="3">
        <v>32</v>
      </c>
      <c r="W195" s="3">
        <v>42</v>
      </c>
      <c r="Y195">
        <f t="shared" si="27"/>
        <v>18</v>
      </c>
      <c r="Z195">
        <f t="shared" si="35"/>
        <v>14.100000000000001</v>
      </c>
      <c r="AA195">
        <f t="shared" si="36"/>
        <v>19.399999999999999</v>
      </c>
      <c r="AC195">
        <f t="shared" si="28"/>
        <v>26.5</v>
      </c>
      <c r="AD195">
        <f t="shared" si="37"/>
        <v>15.5</v>
      </c>
    </row>
    <row r="196" spans="1:30" x14ac:dyDescent="0.3">
      <c r="A196" t="str">
        <f t="shared" si="29"/>
        <v>P</v>
      </c>
      <c r="B196">
        <f t="shared" si="30"/>
        <v>201112</v>
      </c>
      <c r="C196">
        <f t="shared" si="31"/>
        <v>280</v>
      </c>
      <c r="D196" s="2" t="s">
        <v>379</v>
      </c>
      <c r="E196" s="2" t="s">
        <v>380</v>
      </c>
      <c r="F196" s="3">
        <v>37.799999999999997</v>
      </c>
      <c r="G196" s="3">
        <v>7.35</v>
      </c>
      <c r="H196" s="3">
        <v>30.6</v>
      </c>
      <c r="I196" s="3">
        <v>40</v>
      </c>
      <c r="J196" s="3">
        <v>30.5</v>
      </c>
      <c r="K196" s="3">
        <v>27</v>
      </c>
      <c r="M196" t="str">
        <f t="shared" si="32"/>
        <v>P</v>
      </c>
      <c r="N196">
        <f t="shared" si="33"/>
        <v>201110</v>
      </c>
      <c r="O196">
        <f t="shared" si="34"/>
        <v>257.5</v>
      </c>
      <c r="P196" s="2" t="s">
        <v>327</v>
      </c>
      <c r="Q196" s="2" t="s">
        <v>328</v>
      </c>
      <c r="R196" s="3" t="s">
        <v>122</v>
      </c>
      <c r="S196" s="3" t="s">
        <v>122</v>
      </c>
      <c r="T196" s="3" t="s">
        <v>122</v>
      </c>
      <c r="U196" s="3" t="s">
        <v>122</v>
      </c>
      <c r="V196" s="3" t="s">
        <v>122</v>
      </c>
      <c r="W196" s="3">
        <v>76.5</v>
      </c>
      <c r="Y196">
        <f t="shared" si="27"/>
        <v>15.6</v>
      </c>
      <c r="Z196" t="e">
        <f t="shared" si="35"/>
        <v>#VALUE!</v>
      </c>
      <c r="AA196" t="e">
        <f t="shared" si="36"/>
        <v>#VALUE!</v>
      </c>
      <c r="AC196">
        <f t="shared" si="28"/>
        <v>26.5</v>
      </c>
      <c r="AD196">
        <f t="shared" si="37"/>
        <v>50</v>
      </c>
    </row>
    <row r="197" spans="1:30" x14ac:dyDescent="0.3">
      <c r="A197" t="str">
        <f t="shared" si="29"/>
        <v>P</v>
      </c>
      <c r="B197">
        <f t="shared" si="30"/>
        <v>201112</v>
      </c>
      <c r="C197">
        <f t="shared" si="31"/>
        <v>285</v>
      </c>
      <c r="D197" s="2" t="s">
        <v>381</v>
      </c>
      <c r="E197" s="2" t="s">
        <v>382</v>
      </c>
      <c r="F197" s="3">
        <v>43</v>
      </c>
      <c r="G197" s="3">
        <v>10</v>
      </c>
      <c r="H197" s="3">
        <v>35</v>
      </c>
      <c r="I197" s="3">
        <v>43</v>
      </c>
      <c r="J197" s="3">
        <v>34.6</v>
      </c>
      <c r="K197" s="3">
        <v>24</v>
      </c>
      <c r="M197" t="str">
        <f t="shared" si="32"/>
        <v>P</v>
      </c>
      <c r="N197">
        <f t="shared" si="33"/>
        <v>201110</v>
      </c>
      <c r="O197">
        <f t="shared" si="34"/>
        <v>260</v>
      </c>
      <c r="P197" s="2" t="s">
        <v>329</v>
      </c>
      <c r="Q197" s="2" t="s">
        <v>330</v>
      </c>
      <c r="R197" s="3">
        <v>34.299999999999997</v>
      </c>
      <c r="S197" s="3">
        <v>17</v>
      </c>
      <c r="T197" s="3">
        <v>33.200000000000003</v>
      </c>
      <c r="U197" s="3">
        <v>45.45</v>
      </c>
      <c r="V197" s="3">
        <v>32</v>
      </c>
      <c r="W197" s="3">
        <v>39</v>
      </c>
      <c r="Y197">
        <f t="shared" si="27"/>
        <v>17.3</v>
      </c>
      <c r="Z197">
        <f t="shared" si="35"/>
        <v>16.999999999999996</v>
      </c>
      <c r="AA197">
        <f t="shared" si="36"/>
        <v>28.150000000000002</v>
      </c>
      <c r="AC197">
        <f t="shared" si="28"/>
        <v>26.5</v>
      </c>
      <c r="AD197">
        <f t="shared" si="37"/>
        <v>12.5</v>
      </c>
    </row>
    <row r="198" spans="1:30" x14ac:dyDescent="0.3">
      <c r="A198" t="str">
        <f t="shared" si="29"/>
        <v>P</v>
      </c>
      <c r="B198">
        <f t="shared" si="30"/>
        <v>201112</v>
      </c>
      <c r="C198">
        <f t="shared" si="31"/>
        <v>290</v>
      </c>
      <c r="D198" s="2" t="s">
        <v>383</v>
      </c>
      <c r="E198" s="2" t="s">
        <v>384</v>
      </c>
      <c r="F198" s="3">
        <v>44.1</v>
      </c>
      <c r="G198" s="3">
        <v>6.5</v>
      </c>
      <c r="H198" s="3">
        <v>39.5</v>
      </c>
      <c r="I198" s="3">
        <v>49</v>
      </c>
      <c r="J198" s="3">
        <v>38.85</v>
      </c>
      <c r="K198" s="3">
        <v>8</v>
      </c>
      <c r="M198" t="str">
        <f t="shared" si="32"/>
        <v>P</v>
      </c>
      <c r="N198">
        <f t="shared" si="33"/>
        <v>201110</v>
      </c>
      <c r="O198">
        <f t="shared" si="34"/>
        <v>262.5</v>
      </c>
      <c r="P198" s="2" t="s">
        <v>331</v>
      </c>
      <c r="Q198" s="2" t="s">
        <v>332</v>
      </c>
      <c r="R198" s="3">
        <v>32.049999999999997</v>
      </c>
      <c r="S198" s="3">
        <v>8.0500000000000007</v>
      </c>
      <c r="T198" s="3">
        <v>34</v>
      </c>
      <c r="U198" s="3">
        <v>44.55</v>
      </c>
      <c r="V198" s="3">
        <v>32.049999999999997</v>
      </c>
      <c r="W198" s="3">
        <v>37</v>
      </c>
      <c r="Y198">
        <f t="shared" si="27"/>
        <v>24</v>
      </c>
      <c r="Z198">
        <f t="shared" si="35"/>
        <v>8.0499999999999972</v>
      </c>
      <c r="AA198">
        <f t="shared" si="36"/>
        <v>20.549999999999997</v>
      </c>
      <c r="AC198">
        <f t="shared" si="28"/>
        <v>30</v>
      </c>
      <c r="AD198">
        <f t="shared" si="37"/>
        <v>7</v>
      </c>
    </row>
    <row r="199" spans="1:30" x14ac:dyDescent="0.3">
      <c r="A199" t="str">
        <f t="shared" si="29"/>
        <v>P</v>
      </c>
      <c r="B199">
        <f t="shared" si="30"/>
        <v>201112</v>
      </c>
      <c r="C199">
        <f t="shared" si="31"/>
        <v>295</v>
      </c>
      <c r="D199" s="2" t="s">
        <v>385</v>
      </c>
      <c r="E199" s="2" t="s">
        <v>386</v>
      </c>
      <c r="F199" s="3">
        <v>52</v>
      </c>
      <c r="G199" s="3">
        <v>9.9</v>
      </c>
      <c r="H199" s="3">
        <v>52</v>
      </c>
      <c r="I199" s="3">
        <v>52</v>
      </c>
      <c r="J199" s="3">
        <v>52</v>
      </c>
      <c r="K199" s="3">
        <v>24</v>
      </c>
      <c r="M199" t="str">
        <f t="shared" si="32"/>
        <v>P</v>
      </c>
      <c r="N199">
        <f t="shared" si="33"/>
        <v>201110</v>
      </c>
      <c r="O199">
        <f t="shared" si="34"/>
        <v>265</v>
      </c>
      <c r="P199" s="2" t="s">
        <v>333</v>
      </c>
      <c r="Q199" s="2" t="s">
        <v>334</v>
      </c>
      <c r="R199" s="3">
        <v>33</v>
      </c>
      <c r="S199" s="3">
        <v>8</v>
      </c>
      <c r="T199" s="3">
        <v>35.5</v>
      </c>
      <c r="U199" s="3">
        <v>44.55</v>
      </c>
      <c r="V199" s="3">
        <v>33</v>
      </c>
      <c r="W199" s="3">
        <v>35</v>
      </c>
      <c r="Y199">
        <f t="shared" si="27"/>
        <v>25</v>
      </c>
      <c r="Z199">
        <f t="shared" si="35"/>
        <v>8</v>
      </c>
      <c r="AA199">
        <f t="shared" si="36"/>
        <v>19.549999999999997</v>
      </c>
      <c r="AC199">
        <f t="shared" si="28"/>
        <v>27</v>
      </c>
      <c r="AD199">
        <f t="shared" si="37"/>
        <v>8</v>
      </c>
    </row>
    <row r="200" spans="1:30" x14ac:dyDescent="0.3">
      <c r="A200" t="str">
        <f t="shared" si="29"/>
        <v>P</v>
      </c>
      <c r="B200">
        <f t="shared" si="30"/>
        <v>201112</v>
      </c>
      <c r="C200">
        <f t="shared" si="31"/>
        <v>300</v>
      </c>
      <c r="D200" s="2" t="s">
        <v>387</v>
      </c>
      <c r="E200" s="2" t="s">
        <v>388</v>
      </c>
      <c r="F200" s="3">
        <v>57</v>
      </c>
      <c r="G200" s="3">
        <v>13.95</v>
      </c>
      <c r="H200" s="3">
        <v>48.8</v>
      </c>
      <c r="I200" s="3">
        <v>57.7</v>
      </c>
      <c r="J200" s="3">
        <v>48.55</v>
      </c>
      <c r="K200" s="3">
        <v>26</v>
      </c>
      <c r="M200" t="str">
        <f t="shared" si="32"/>
        <v>P</v>
      </c>
      <c r="N200">
        <f t="shared" si="33"/>
        <v>201110</v>
      </c>
      <c r="O200">
        <f t="shared" si="34"/>
        <v>267.5</v>
      </c>
      <c r="P200" s="2" t="s">
        <v>335</v>
      </c>
      <c r="Q200" s="2" t="s">
        <v>336</v>
      </c>
      <c r="R200" s="3">
        <v>39.049999999999997</v>
      </c>
      <c r="S200" s="3">
        <v>13.05</v>
      </c>
      <c r="T200" s="3">
        <v>51.3</v>
      </c>
      <c r="U200" s="3">
        <v>51.3</v>
      </c>
      <c r="V200" s="3">
        <v>39.049999999999997</v>
      </c>
      <c r="W200" s="3">
        <v>37</v>
      </c>
      <c r="Y200">
        <f t="shared" si="27"/>
        <v>26</v>
      </c>
      <c r="Z200">
        <f t="shared" si="35"/>
        <v>13.049999999999997</v>
      </c>
      <c r="AA200">
        <f t="shared" si="36"/>
        <v>25.299999999999997</v>
      </c>
      <c r="AC200">
        <f t="shared" si="28"/>
        <v>26</v>
      </c>
      <c r="AD200">
        <f t="shared" si="37"/>
        <v>11</v>
      </c>
    </row>
    <row r="201" spans="1:30" x14ac:dyDescent="0.3">
      <c r="M201" t="str">
        <f t="shared" ref="M201:M228" si="38">IF(ISERROR(SEARCH("C",Q201)),"P","C")</f>
        <v>P</v>
      </c>
      <c r="N201">
        <f t="shared" ref="N201:N228" si="39">VALUE(MID(Q201, FIND(M201,Q201)+2, 6))</f>
        <v>201110</v>
      </c>
      <c r="O201">
        <f t="shared" ref="O201:O228" si="40">VALUE(RIGHT(Q201,5))</f>
        <v>270</v>
      </c>
      <c r="P201" s="2" t="s">
        <v>337</v>
      </c>
      <c r="Q201" s="2" t="s">
        <v>338</v>
      </c>
      <c r="R201" s="3">
        <v>37.299999999999997</v>
      </c>
      <c r="S201" s="3">
        <v>10.5</v>
      </c>
      <c r="T201" s="3">
        <v>53.35</v>
      </c>
      <c r="U201" s="3">
        <v>54.8</v>
      </c>
      <c r="V201" s="3">
        <v>37.299999999999997</v>
      </c>
      <c r="W201" s="3">
        <v>36</v>
      </c>
      <c r="Y201">
        <f t="shared" si="27"/>
        <v>26.8</v>
      </c>
      <c r="Z201">
        <f t="shared" si="35"/>
        <v>10.499999999999996</v>
      </c>
      <c r="AA201">
        <f t="shared" si="36"/>
        <v>27.999999999999996</v>
      </c>
      <c r="AC201">
        <f t="shared" si="28"/>
        <v>26</v>
      </c>
      <c r="AD201">
        <f t="shared" si="37"/>
        <v>10</v>
      </c>
    </row>
    <row r="202" spans="1:30" x14ac:dyDescent="0.3">
      <c r="M202" t="str">
        <f t="shared" si="38"/>
        <v>P</v>
      </c>
      <c r="N202">
        <f t="shared" si="39"/>
        <v>201110</v>
      </c>
      <c r="O202">
        <f t="shared" si="40"/>
        <v>272.5</v>
      </c>
      <c r="P202" s="2" t="s">
        <v>339</v>
      </c>
      <c r="Q202" s="2" t="s">
        <v>340</v>
      </c>
      <c r="R202" s="3">
        <v>55.5</v>
      </c>
      <c r="S202" s="3">
        <v>26</v>
      </c>
      <c r="T202" s="3">
        <v>43.2</v>
      </c>
      <c r="U202" s="3">
        <v>55.5</v>
      </c>
      <c r="V202" s="3">
        <v>43.2</v>
      </c>
      <c r="W202" s="3">
        <v>50</v>
      </c>
      <c r="Y202">
        <f t="shared" si="27"/>
        <v>29.5</v>
      </c>
      <c r="Z202">
        <f t="shared" si="35"/>
        <v>26</v>
      </c>
      <c r="AA202">
        <f t="shared" si="36"/>
        <v>26</v>
      </c>
      <c r="AC202">
        <f t="shared" si="28"/>
        <v>26</v>
      </c>
      <c r="AD202">
        <f t="shared" si="37"/>
        <v>24</v>
      </c>
    </row>
    <row r="203" spans="1:30" x14ac:dyDescent="0.3">
      <c r="M203" t="str">
        <f t="shared" si="38"/>
        <v>P</v>
      </c>
      <c r="N203">
        <f t="shared" si="39"/>
        <v>201110</v>
      </c>
      <c r="O203">
        <f t="shared" si="40"/>
        <v>275</v>
      </c>
      <c r="P203" s="2" t="s">
        <v>341</v>
      </c>
      <c r="Q203" s="2" t="s">
        <v>342</v>
      </c>
      <c r="R203" s="3">
        <v>57.7</v>
      </c>
      <c r="S203" s="3">
        <v>26.7</v>
      </c>
      <c r="T203" s="3">
        <v>48.4</v>
      </c>
      <c r="U203" s="3">
        <v>57.7</v>
      </c>
      <c r="V203" s="3">
        <v>48.4</v>
      </c>
      <c r="W203" s="3">
        <v>52</v>
      </c>
      <c r="Y203">
        <f t="shared" ref="Y203:Y228" si="41">VLOOKUP($P203,$D:$K,3,0)</f>
        <v>31</v>
      </c>
      <c r="Z203">
        <f t="shared" si="35"/>
        <v>26.700000000000003</v>
      </c>
      <c r="AA203">
        <f t="shared" si="36"/>
        <v>26.700000000000003</v>
      </c>
      <c r="AC203">
        <f t="shared" ref="AC203:AC228" si="42">VLOOKUP($P203,$D:$K,8,0)</f>
        <v>25</v>
      </c>
      <c r="AD203">
        <f t="shared" si="37"/>
        <v>27</v>
      </c>
    </row>
    <row r="204" spans="1:30" x14ac:dyDescent="0.3">
      <c r="M204" t="str">
        <f t="shared" si="38"/>
        <v>P</v>
      </c>
      <c r="N204">
        <f t="shared" si="39"/>
        <v>201110</v>
      </c>
      <c r="O204">
        <f t="shared" si="40"/>
        <v>277.5</v>
      </c>
      <c r="P204" s="2" t="s">
        <v>343</v>
      </c>
      <c r="Q204" s="2" t="s">
        <v>344</v>
      </c>
      <c r="R204" s="3">
        <v>59.95</v>
      </c>
      <c r="S204" s="3">
        <v>24.95</v>
      </c>
      <c r="T204" s="3">
        <v>59.95</v>
      </c>
      <c r="U204" s="3">
        <v>59.95</v>
      </c>
      <c r="V204" s="3">
        <v>59.95</v>
      </c>
      <c r="W204" s="3">
        <v>52</v>
      </c>
      <c r="Y204">
        <f t="shared" si="41"/>
        <v>35</v>
      </c>
      <c r="Z204">
        <f t="shared" ref="Z204:Z228" si="43">R204-Y204</f>
        <v>24.950000000000003</v>
      </c>
      <c r="AA204">
        <f t="shared" ref="AA204:AA228" si="44">U204-Y204</f>
        <v>24.950000000000003</v>
      </c>
      <c r="AC204">
        <f t="shared" si="42"/>
        <v>33</v>
      </c>
      <c r="AD204">
        <f t="shared" ref="AD204:AD228" si="45">W204-AC204</f>
        <v>19</v>
      </c>
    </row>
    <row r="205" spans="1:30" x14ac:dyDescent="0.3">
      <c r="M205" t="str">
        <f t="shared" si="38"/>
        <v>P</v>
      </c>
      <c r="N205">
        <f t="shared" si="39"/>
        <v>201110</v>
      </c>
      <c r="O205">
        <f t="shared" si="40"/>
        <v>280</v>
      </c>
      <c r="P205" s="2" t="s">
        <v>345</v>
      </c>
      <c r="Q205" s="2" t="s">
        <v>346</v>
      </c>
      <c r="R205" s="3">
        <v>62.2</v>
      </c>
      <c r="S205" s="3">
        <v>26</v>
      </c>
      <c r="T205" s="3">
        <v>48.25</v>
      </c>
      <c r="U205" s="3">
        <v>62.2</v>
      </c>
      <c r="V205" s="3">
        <v>48.25</v>
      </c>
      <c r="W205" s="3">
        <v>52</v>
      </c>
      <c r="Y205">
        <f t="shared" si="41"/>
        <v>36.200000000000003</v>
      </c>
      <c r="Z205">
        <f t="shared" si="43"/>
        <v>26</v>
      </c>
      <c r="AA205">
        <f t="shared" si="44"/>
        <v>26</v>
      </c>
      <c r="AC205">
        <f t="shared" si="42"/>
        <v>20</v>
      </c>
      <c r="AD205">
        <f t="shared" si="45"/>
        <v>32</v>
      </c>
    </row>
    <row r="206" spans="1:30" x14ac:dyDescent="0.3">
      <c r="M206" t="str">
        <f t="shared" si="38"/>
        <v>P</v>
      </c>
      <c r="N206">
        <f t="shared" si="39"/>
        <v>201110</v>
      </c>
      <c r="O206">
        <f t="shared" si="40"/>
        <v>282.5</v>
      </c>
      <c r="P206" s="2" t="s">
        <v>347</v>
      </c>
      <c r="Q206" s="2" t="s">
        <v>348</v>
      </c>
      <c r="R206" s="3">
        <v>64.5</v>
      </c>
      <c r="S206" s="3">
        <v>25.5</v>
      </c>
      <c r="T206" s="3">
        <v>64.5</v>
      </c>
      <c r="U206" s="3">
        <v>64.5</v>
      </c>
      <c r="V206" s="3">
        <v>64.5</v>
      </c>
      <c r="W206" s="3">
        <v>52</v>
      </c>
      <c r="Y206">
        <f t="shared" si="41"/>
        <v>39</v>
      </c>
      <c r="Z206">
        <f t="shared" si="43"/>
        <v>25.5</v>
      </c>
      <c r="AA206">
        <f t="shared" si="44"/>
        <v>25.5</v>
      </c>
      <c r="AC206">
        <f t="shared" si="42"/>
        <v>32</v>
      </c>
      <c r="AD206">
        <f t="shared" si="45"/>
        <v>20</v>
      </c>
    </row>
    <row r="207" spans="1:30" x14ac:dyDescent="0.3">
      <c r="M207" t="str">
        <f t="shared" si="38"/>
        <v>P</v>
      </c>
      <c r="N207">
        <f t="shared" si="39"/>
        <v>201110</v>
      </c>
      <c r="O207">
        <f t="shared" si="40"/>
        <v>285</v>
      </c>
      <c r="P207" s="2" t="s">
        <v>349</v>
      </c>
      <c r="Q207" s="2" t="s">
        <v>350</v>
      </c>
      <c r="R207" s="3">
        <v>48.05</v>
      </c>
      <c r="S207" s="3">
        <v>6.3</v>
      </c>
      <c r="T207" s="3">
        <v>48.05</v>
      </c>
      <c r="U207" s="3">
        <v>48.05</v>
      </c>
      <c r="V207" s="3">
        <v>48.05</v>
      </c>
      <c r="W207" s="3">
        <v>32</v>
      </c>
      <c r="Y207">
        <f t="shared" si="41"/>
        <v>41.75</v>
      </c>
      <c r="Z207">
        <f t="shared" si="43"/>
        <v>6.2999999999999972</v>
      </c>
      <c r="AA207">
        <f t="shared" si="44"/>
        <v>6.2999999999999972</v>
      </c>
      <c r="AC207">
        <f t="shared" si="42"/>
        <v>24</v>
      </c>
      <c r="AD207">
        <f t="shared" si="45"/>
        <v>8</v>
      </c>
    </row>
    <row r="208" spans="1:30" x14ac:dyDescent="0.3">
      <c r="M208" t="str">
        <f t="shared" si="38"/>
        <v>P</v>
      </c>
      <c r="N208">
        <f t="shared" si="39"/>
        <v>201110</v>
      </c>
      <c r="O208">
        <f t="shared" si="40"/>
        <v>287.5</v>
      </c>
      <c r="P208" s="2" t="s">
        <v>351</v>
      </c>
      <c r="Q208" s="2" t="s">
        <v>352</v>
      </c>
      <c r="R208" s="3" t="s">
        <v>122</v>
      </c>
      <c r="S208" s="3" t="s">
        <v>122</v>
      </c>
      <c r="T208" s="3" t="s">
        <v>122</v>
      </c>
      <c r="U208" s="3" t="s">
        <v>122</v>
      </c>
      <c r="V208" s="3" t="s">
        <v>122</v>
      </c>
      <c r="W208" s="3">
        <v>76.5</v>
      </c>
      <c r="Y208">
        <f t="shared" si="41"/>
        <v>43.85</v>
      </c>
      <c r="Z208" t="e">
        <f t="shared" si="43"/>
        <v>#VALUE!</v>
      </c>
      <c r="AA208" t="e">
        <f t="shared" si="44"/>
        <v>#VALUE!</v>
      </c>
      <c r="AC208">
        <f t="shared" si="42"/>
        <v>24</v>
      </c>
      <c r="AD208">
        <f t="shared" si="45"/>
        <v>52.5</v>
      </c>
    </row>
    <row r="209" spans="13:30" x14ac:dyDescent="0.3">
      <c r="M209" t="str">
        <f t="shared" si="38"/>
        <v>P</v>
      </c>
      <c r="N209">
        <f t="shared" si="39"/>
        <v>201110</v>
      </c>
      <c r="O209">
        <f t="shared" si="40"/>
        <v>290</v>
      </c>
      <c r="P209" s="2" t="s">
        <v>353</v>
      </c>
      <c r="Q209" s="2" t="s">
        <v>354</v>
      </c>
      <c r="R209" s="3" t="s">
        <v>122</v>
      </c>
      <c r="S209" s="3" t="s">
        <v>122</v>
      </c>
      <c r="T209" s="3" t="s">
        <v>122</v>
      </c>
      <c r="U209" s="3" t="s">
        <v>122</v>
      </c>
      <c r="V209" s="3" t="s">
        <v>122</v>
      </c>
      <c r="W209" s="3">
        <v>76.5</v>
      </c>
      <c r="Y209">
        <f t="shared" si="41"/>
        <v>46</v>
      </c>
      <c r="Z209" t="e">
        <f t="shared" si="43"/>
        <v>#VALUE!</v>
      </c>
      <c r="AA209" t="e">
        <f t="shared" si="44"/>
        <v>#VALUE!</v>
      </c>
      <c r="AC209">
        <f t="shared" si="42"/>
        <v>24</v>
      </c>
      <c r="AD209" s="6">
        <f>W209-AC209</f>
        <v>52.5</v>
      </c>
    </row>
    <row r="210" spans="13:30" x14ac:dyDescent="0.3">
      <c r="M210" t="str">
        <f t="shared" si="38"/>
        <v>P</v>
      </c>
      <c r="N210">
        <f t="shared" si="39"/>
        <v>201110</v>
      </c>
      <c r="O210">
        <f t="shared" si="40"/>
        <v>292.5</v>
      </c>
      <c r="P210" s="2" t="s">
        <v>355</v>
      </c>
      <c r="Q210" s="2" t="s">
        <v>356</v>
      </c>
      <c r="R210" s="3" t="s">
        <v>122</v>
      </c>
      <c r="S210" s="3" t="s">
        <v>122</v>
      </c>
      <c r="T210" s="3" t="s">
        <v>122</v>
      </c>
      <c r="U210" s="3" t="s">
        <v>122</v>
      </c>
      <c r="V210" s="3" t="s">
        <v>122</v>
      </c>
      <c r="W210" s="3">
        <v>76.5</v>
      </c>
      <c r="Y210">
        <f t="shared" si="41"/>
        <v>48.75</v>
      </c>
      <c r="Z210" t="e">
        <f t="shared" si="43"/>
        <v>#VALUE!</v>
      </c>
      <c r="AA210" t="e">
        <f t="shared" si="44"/>
        <v>#VALUE!</v>
      </c>
      <c r="AC210">
        <f t="shared" si="42"/>
        <v>24</v>
      </c>
      <c r="AD210">
        <f t="shared" si="45"/>
        <v>52.5</v>
      </c>
    </row>
    <row r="211" spans="13:30" x14ac:dyDescent="0.3">
      <c r="M211" t="str">
        <f t="shared" si="38"/>
        <v>P</v>
      </c>
      <c r="N211">
        <f t="shared" si="39"/>
        <v>201110</v>
      </c>
      <c r="O211">
        <f t="shared" si="40"/>
        <v>295</v>
      </c>
      <c r="P211" s="2" t="s">
        <v>357</v>
      </c>
      <c r="Q211" s="2" t="s">
        <v>358</v>
      </c>
      <c r="R211" s="3">
        <v>73</v>
      </c>
      <c r="S211" s="3">
        <v>22.1</v>
      </c>
      <c r="T211" s="3">
        <v>70</v>
      </c>
      <c r="U211" s="3">
        <v>73</v>
      </c>
      <c r="V211" s="3">
        <v>70</v>
      </c>
      <c r="W211" s="3">
        <v>40</v>
      </c>
      <c r="Y211">
        <f t="shared" si="41"/>
        <v>50.9</v>
      </c>
      <c r="Z211">
        <f t="shared" si="43"/>
        <v>22.1</v>
      </c>
      <c r="AA211">
        <f t="shared" si="44"/>
        <v>22.1</v>
      </c>
      <c r="AC211">
        <f t="shared" si="42"/>
        <v>24</v>
      </c>
      <c r="AD211">
        <f t="shared" si="45"/>
        <v>16</v>
      </c>
    </row>
    <row r="212" spans="13:30" x14ac:dyDescent="0.3">
      <c r="M212" t="str">
        <f t="shared" si="38"/>
        <v>P</v>
      </c>
      <c r="N212">
        <f t="shared" si="39"/>
        <v>201110</v>
      </c>
      <c r="O212">
        <f t="shared" si="40"/>
        <v>297.5</v>
      </c>
      <c r="P212" s="2" t="s">
        <v>359</v>
      </c>
      <c r="Q212" s="2" t="s">
        <v>360</v>
      </c>
      <c r="R212" s="3" t="s">
        <v>122</v>
      </c>
      <c r="S212" s="3" t="s">
        <v>122</v>
      </c>
      <c r="T212" s="3" t="s">
        <v>122</v>
      </c>
      <c r="U212" s="3" t="s">
        <v>122</v>
      </c>
      <c r="V212" s="3" t="s">
        <v>122</v>
      </c>
      <c r="W212" s="3">
        <v>76.5</v>
      </c>
      <c r="Y212">
        <f t="shared" si="41"/>
        <v>56.35</v>
      </c>
      <c r="Z212" t="e">
        <f t="shared" si="43"/>
        <v>#VALUE!</v>
      </c>
      <c r="AA212" t="e">
        <f t="shared" si="44"/>
        <v>#VALUE!</v>
      </c>
      <c r="AC212">
        <f t="shared" si="42"/>
        <v>28</v>
      </c>
      <c r="AD212">
        <f t="shared" si="45"/>
        <v>48.5</v>
      </c>
    </row>
    <row r="213" spans="13:30" x14ac:dyDescent="0.3">
      <c r="M213" t="str">
        <f t="shared" si="38"/>
        <v>P</v>
      </c>
      <c r="N213">
        <f t="shared" si="39"/>
        <v>201112</v>
      </c>
      <c r="O213">
        <f t="shared" si="40"/>
        <v>225</v>
      </c>
      <c r="P213" s="2" t="s">
        <v>441</v>
      </c>
      <c r="Q213" s="2" t="s">
        <v>442</v>
      </c>
      <c r="R213" s="3">
        <v>13.6</v>
      </c>
      <c r="S213" s="3">
        <v>-6.95</v>
      </c>
      <c r="T213" s="3">
        <v>12</v>
      </c>
      <c r="U213" s="3">
        <v>24</v>
      </c>
      <c r="V213" s="3">
        <v>12</v>
      </c>
      <c r="W213" s="3">
        <v>35.5</v>
      </c>
      <c r="Y213" t="e">
        <f t="shared" si="41"/>
        <v>#N/A</v>
      </c>
      <c r="Z213" t="e">
        <f t="shared" si="43"/>
        <v>#N/A</v>
      </c>
      <c r="AA213" t="e">
        <f t="shared" si="44"/>
        <v>#N/A</v>
      </c>
      <c r="AC213" t="e">
        <f t="shared" si="42"/>
        <v>#N/A</v>
      </c>
      <c r="AD213" t="e">
        <f t="shared" si="45"/>
        <v>#N/A</v>
      </c>
    </row>
    <row r="214" spans="13:30" x14ac:dyDescent="0.3">
      <c r="M214" t="str">
        <f t="shared" si="38"/>
        <v>P</v>
      </c>
      <c r="N214">
        <f t="shared" si="39"/>
        <v>201112</v>
      </c>
      <c r="O214">
        <f t="shared" si="40"/>
        <v>230</v>
      </c>
      <c r="P214" s="2" t="s">
        <v>443</v>
      </c>
      <c r="Q214" s="2" t="s">
        <v>444</v>
      </c>
      <c r="R214" s="3">
        <v>15.5</v>
      </c>
      <c r="S214" s="3">
        <v>-7.2</v>
      </c>
      <c r="T214" s="3">
        <v>19.899999999999999</v>
      </c>
      <c r="U214" s="3">
        <v>20.399999999999999</v>
      </c>
      <c r="V214" s="3">
        <v>15.5</v>
      </c>
      <c r="W214" s="3">
        <v>34.799999999999997</v>
      </c>
      <c r="Y214" t="e">
        <f t="shared" si="41"/>
        <v>#N/A</v>
      </c>
      <c r="Z214" t="e">
        <f t="shared" si="43"/>
        <v>#N/A</v>
      </c>
      <c r="AA214" t="e">
        <f t="shared" si="44"/>
        <v>#N/A</v>
      </c>
      <c r="AC214" t="e">
        <f t="shared" si="42"/>
        <v>#N/A</v>
      </c>
      <c r="AD214" t="e">
        <f t="shared" si="45"/>
        <v>#N/A</v>
      </c>
    </row>
    <row r="215" spans="13:30" x14ac:dyDescent="0.3">
      <c r="M215" t="str">
        <f t="shared" si="38"/>
        <v>P</v>
      </c>
      <c r="N215">
        <f t="shared" si="39"/>
        <v>201112</v>
      </c>
      <c r="O215">
        <f t="shared" si="40"/>
        <v>235</v>
      </c>
      <c r="P215" s="2" t="s">
        <v>361</v>
      </c>
      <c r="Q215" s="2" t="s">
        <v>362</v>
      </c>
      <c r="R215" s="3">
        <v>17.75</v>
      </c>
      <c r="S215" s="3">
        <v>5.35</v>
      </c>
      <c r="T215" s="3">
        <v>16.45</v>
      </c>
      <c r="U215" s="3">
        <v>28.5</v>
      </c>
      <c r="V215" s="3">
        <v>12.2</v>
      </c>
      <c r="W215" s="3">
        <v>34</v>
      </c>
      <c r="Y215">
        <f t="shared" si="41"/>
        <v>12.4</v>
      </c>
      <c r="Z215">
        <f t="shared" si="43"/>
        <v>5.35</v>
      </c>
      <c r="AA215">
        <f t="shared" si="44"/>
        <v>16.100000000000001</v>
      </c>
      <c r="AC215">
        <f t="shared" si="42"/>
        <v>31</v>
      </c>
      <c r="AD215">
        <f t="shared" si="45"/>
        <v>3</v>
      </c>
    </row>
    <row r="216" spans="13:30" x14ac:dyDescent="0.3">
      <c r="M216" t="str">
        <f t="shared" si="38"/>
        <v>P</v>
      </c>
      <c r="N216">
        <f t="shared" si="39"/>
        <v>201112</v>
      </c>
      <c r="O216">
        <f t="shared" si="40"/>
        <v>240</v>
      </c>
      <c r="P216" s="2" t="s">
        <v>363</v>
      </c>
      <c r="Q216" s="2" t="s">
        <v>364</v>
      </c>
      <c r="R216" s="3">
        <v>20.3</v>
      </c>
      <c r="S216" s="3">
        <v>5.45</v>
      </c>
      <c r="T216" s="3">
        <v>20.8</v>
      </c>
      <c r="U216" s="3">
        <v>20.8</v>
      </c>
      <c r="V216" s="3">
        <v>20</v>
      </c>
      <c r="W216" s="3">
        <v>35</v>
      </c>
      <c r="Y216">
        <f t="shared" si="41"/>
        <v>14.85</v>
      </c>
      <c r="Z216">
        <f t="shared" si="43"/>
        <v>5.4500000000000011</v>
      </c>
      <c r="AA216">
        <f t="shared" si="44"/>
        <v>5.9500000000000011</v>
      </c>
      <c r="AC216">
        <f t="shared" si="42"/>
        <v>31.3</v>
      </c>
      <c r="AD216">
        <f t="shared" si="45"/>
        <v>3.6999999999999993</v>
      </c>
    </row>
    <row r="217" spans="13:30" x14ac:dyDescent="0.3">
      <c r="M217" t="str">
        <f t="shared" si="38"/>
        <v>P</v>
      </c>
      <c r="N217">
        <f t="shared" si="39"/>
        <v>201112</v>
      </c>
      <c r="O217">
        <f t="shared" si="40"/>
        <v>245</v>
      </c>
      <c r="P217" s="2" t="s">
        <v>365</v>
      </c>
      <c r="Q217" s="2" t="s">
        <v>366</v>
      </c>
      <c r="R217" s="3">
        <v>25.3</v>
      </c>
      <c r="S217" s="3">
        <v>10.75</v>
      </c>
      <c r="T217" s="3">
        <v>25</v>
      </c>
      <c r="U217" s="3">
        <v>36.450000000000003</v>
      </c>
      <c r="V217" s="3">
        <v>25</v>
      </c>
      <c r="W217" s="3">
        <v>34.5</v>
      </c>
      <c r="Y217">
        <f t="shared" si="41"/>
        <v>14.55</v>
      </c>
      <c r="Z217">
        <f t="shared" si="43"/>
        <v>10.75</v>
      </c>
      <c r="AA217">
        <f t="shared" si="44"/>
        <v>21.900000000000002</v>
      </c>
      <c r="AC217">
        <f t="shared" si="42"/>
        <v>27.5</v>
      </c>
      <c r="AD217">
        <f t="shared" si="45"/>
        <v>7</v>
      </c>
    </row>
    <row r="218" spans="13:30" x14ac:dyDescent="0.3">
      <c r="M218" t="str">
        <f t="shared" si="38"/>
        <v>P</v>
      </c>
      <c r="N218">
        <f t="shared" si="39"/>
        <v>201112</v>
      </c>
      <c r="O218">
        <f t="shared" si="40"/>
        <v>250</v>
      </c>
      <c r="P218" s="2" t="s">
        <v>367</v>
      </c>
      <c r="Q218" s="2" t="s">
        <v>368</v>
      </c>
      <c r="R218" s="3">
        <v>23.4</v>
      </c>
      <c r="S218" s="3">
        <v>4.7</v>
      </c>
      <c r="T218" s="3">
        <v>25.05</v>
      </c>
      <c r="U218" s="3">
        <v>42</v>
      </c>
      <c r="V218" s="3">
        <v>23</v>
      </c>
      <c r="W218" s="3">
        <v>31.5</v>
      </c>
      <c r="Y218">
        <f t="shared" si="41"/>
        <v>18.7</v>
      </c>
      <c r="Z218">
        <f t="shared" si="43"/>
        <v>4.6999999999999993</v>
      </c>
      <c r="AA218">
        <f t="shared" si="44"/>
        <v>23.3</v>
      </c>
      <c r="AC218">
        <f t="shared" si="42"/>
        <v>29</v>
      </c>
      <c r="AD218">
        <f t="shared" si="45"/>
        <v>2.5</v>
      </c>
    </row>
    <row r="219" spans="13:30" x14ac:dyDescent="0.3">
      <c r="M219" t="str">
        <f t="shared" si="38"/>
        <v>P</v>
      </c>
      <c r="N219">
        <f t="shared" si="39"/>
        <v>201112</v>
      </c>
      <c r="O219">
        <f t="shared" si="40"/>
        <v>255</v>
      </c>
      <c r="P219" s="2" t="s">
        <v>369</v>
      </c>
      <c r="Q219" s="2" t="s">
        <v>370</v>
      </c>
      <c r="R219" s="3">
        <v>27.25</v>
      </c>
      <c r="S219" s="3">
        <v>5.8</v>
      </c>
      <c r="T219" s="3">
        <v>30</v>
      </c>
      <c r="U219" s="3">
        <v>45.7</v>
      </c>
      <c r="V219" s="3">
        <v>27.25</v>
      </c>
      <c r="W219" s="3">
        <v>32</v>
      </c>
      <c r="Y219">
        <f t="shared" si="41"/>
        <v>21.45</v>
      </c>
      <c r="Z219">
        <f t="shared" si="43"/>
        <v>5.8000000000000007</v>
      </c>
      <c r="AA219">
        <f t="shared" si="44"/>
        <v>24.250000000000004</v>
      </c>
      <c r="AC219">
        <f t="shared" si="42"/>
        <v>28.3</v>
      </c>
      <c r="AD219">
        <f t="shared" si="45"/>
        <v>3.6999999999999993</v>
      </c>
    </row>
    <row r="220" spans="13:30" x14ac:dyDescent="0.3">
      <c r="M220" t="str">
        <f t="shared" si="38"/>
        <v>P</v>
      </c>
      <c r="N220">
        <f t="shared" si="39"/>
        <v>201112</v>
      </c>
      <c r="O220">
        <f t="shared" si="40"/>
        <v>260</v>
      </c>
      <c r="P220" s="2" t="s">
        <v>371</v>
      </c>
      <c r="Q220" s="2" t="s">
        <v>372</v>
      </c>
      <c r="R220" s="3">
        <v>30.2</v>
      </c>
      <c r="S220" s="3">
        <v>5.8</v>
      </c>
      <c r="T220" s="3">
        <v>37.049999999999997</v>
      </c>
      <c r="U220" s="3">
        <v>47.5</v>
      </c>
      <c r="V220" s="3">
        <v>30.1</v>
      </c>
      <c r="W220" s="3">
        <v>31</v>
      </c>
      <c r="Y220">
        <f t="shared" si="41"/>
        <v>24.4</v>
      </c>
      <c r="Z220">
        <f t="shared" si="43"/>
        <v>5.8000000000000007</v>
      </c>
      <c r="AA220">
        <f t="shared" si="44"/>
        <v>23.1</v>
      </c>
      <c r="AC220">
        <f t="shared" si="42"/>
        <v>28</v>
      </c>
      <c r="AD220">
        <f t="shared" si="45"/>
        <v>3</v>
      </c>
    </row>
    <row r="221" spans="13:30" x14ac:dyDescent="0.3">
      <c r="M221" t="str">
        <f t="shared" si="38"/>
        <v>P</v>
      </c>
      <c r="N221">
        <f t="shared" si="39"/>
        <v>201112</v>
      </c>
      <c r="O221">
        <f t="shared" si="40"/>
        <v>265</v>
      </c>
      <c r="P221" s="2" t="s">
        <v>373</v>
      </c>
      <c r="Q221" s="2" t="s">
        <v>374</v>
      </c>
      <c r="R221" s="3">
        <v>45</v>
      </c>
      <c r="S221" s="3">
        <v>16.850000000000001</v>
      </c>
      <c r="T221" s="3">
        <v>50</v>
      </c>
      <c r="U221" s="3">
        <v>50</v>
      </c>
      <c r="V221" s="3">
        <v>45</v>
      </c>
      <c r="W221" s="3">
        <v>37</v>
      </c>
      <c r="Y221">
        <f t="shared" si="41"/>
        <v>28.15</v>
      </c>
      <c r="Z221">
        <f t="shared" si="43"/>
        <v>16.850000000000001</v>
      </c>
      <c r="AA221">
        <f t="shared" si="44"/>
        <v>21.85</v>
      </c>
      <c r="AC221">
        <f t="shared" si="42"/>
        <v>30</v>
      </c>
      <c r="AD221">
        <f t="shared" si="45"/>
        <v>7</v>
      </c>
    </row>
    <row r="222" spans="13:30" x14ac:dyDescent="0.3">
      <c r="M222" t="str">
        <f t="shared" si="38"/>
        <v>P</v>
      </c>
      <c r="N222">
        <f t="shared" si="39"/>
        <v>201112</v>
      </c>
      <c r="O222">
        <f t="shared" si="40"/>
        <v>270</v>
      </c>
      <c r="P222" s="2" t="s">
        <v>375</v>
      </c>
      <c r="Q222" s="2" t="s">
        <v>376</v>
      </c>
      <c r="R222" s="3">
        <v>41.45</v>
      </c>
      <c r="S222" s="3">
        <v>10.95</v>
      </c>
      <c r="T222" s="3">
        <v>46</v>
      </c>
      <c r="U222" s="3">
        <v>56.2</v>
      </c>
      <c r="V222" s="3">
        <v>40.950000000000003</v>
      </c>
      <c r="W222" s="3">
        <v>34</v>
      </c>
      <c r="Y222">
        <f t="shared" si="41"/>
        <v>30.5</v>
      </c>
      <c r="Z222">
        <f t="shared" si="43"/>
        <v>10.950000000000003</v>
      </c>
      <c r="AA222">
        <f t="shared" si="44"/>
        <v>25.700000000000003</v>
      </c>
      <c r="AC222">
        <f t="shared" si="42"/>
        <v>27</v>
      </c>
      <c r="AD222">
        <f t="shared" si="45"/>
        <v>7</v>
      </c>
    </row>
    <row r="223" spans="13:30" x14ac:dyDescent="0.3">
      <c r="M223" t="str">
        <f t="shared" si="38"/>
        <v>P</v>
      </c>
      <c r="N223">
        <f t="shared" si="39"/>
        <v>201112</v>
      </c>
      <c r="O223">
        <f t="shared" si="40"/>
        <v>275</v>
      </c>
      <c r="P223" s="2" t="s">
        <v>377</v>
      </c>
      <c r="Q223" s="2" t="s">
        <v>378</v>
      </c>
      <c r="R223" s="3">
        <v>40</v>
      </c>
      <c r="S223" s="3">
        <v>5.2</v>
      </c>
      <c r="T223" s="3">
        <v>58</v>
      </c>
      <c r="U223" s="3">
        <v>58</v>
      </c>
      <c r="V223" s="3">
        <v>40</v>
      </c>
      <c r="W223" s="3">
        <v>30</v>
      </c>
      <c r="Y223">
        <f t="shared" si="41"/>
        <v>34.799999999999997</v>
      </c>
      <c r="Z223">
        <f t="shared" si="43"/>
        <v>5.2000000000000028</v>
      </c>
      <c r="AA223">
        <f t="shared" si="44"/>
        <v>23.200000000000003</v>
      </c>
      <c r="AC223">
        <f t="shared" si="42"/>
        <v>27</v>
      </c>
      <c r="AD223">
        <f t="shared" si="45"/>
        <v>3</v>
      </c>
    </row>
    <row r="224" spans="13:30" x14ac:dyDescent="0.3">
      <c r="M224" t="str">
        <f t="shared" si="38"/>
        <v>P</v>
      </c>
      <c r="N224">
        <f t="shared" si="39"/>
        <v>201112</v>
      </c>
      <c r="O224">
        <f t="shared" si="40"/>
        <v>280</v>
      </c>
      <c r="P224" s="2" t="s">
        <v>379</v>
      </c>
      <c r="Q224" s="2" t="s">
        <v>380</v>
      </c>
      <c r="R224" s="3">
        <v>46.8</v>
      </c>
      <c r="S224" s="3">
        <v>9</v>
      </c>
      <c r="T224" s="3">
        <v>52.75</v>
      </c>
      <c r="U224" s="3">
        <v>64.25</v>
      </c>
      <c r="V224" s="3">
        <v>44.4</v>
      </c>
      <c r="W224" s="3">
        <v>30</v>
      </c>
      <c r="Y224">
        <f t="shared" si="41"/>
        <v>37.799999999999997</v>
      </c>
      <c r="Z224">
        <f t="shared" si="43"/>
        <v>9</v>
      </c>
      <c r="AA224">
        <f t="shared" si="44"/>
        <v>26.450000000000003</v>
      </c>
      <c r="AC224">
        <f t="shared" si="42"/>
        <v>27</v>
      </c>
      <c r="AD224">
        <f t="shared" si="45"/>
        <v>3</v>
      </c>
    </row>
    <row r="225" spans="13:30" x14ac:dyDescent="0.3">
      <c r="M225" t="str">
        <f t="shared" si="38"/>
        <v>P</v>
      </c>
      <c r="N225">
        <f t="shared" si="39"/>
        <v>201112</v>
      </c>
      <c r="O225">
        <f t="shared" si="40"/>
        <v>285</v>
      </c>
      <c r="P225" s="2" t="s">
        <v>381</v>
      </c>
      <c r="Q225" s="2" t="s">
        <v>382</v>
      </c>
      <c r="R225" s="3">
        <v>48.05</v>
      </c>
      <c r="S225" s="3">
        <v>5.05</v>
      </c>
      <c r="T225" s="3">
        <v>63</v>
      </c>
      <c r="U225" s="3">
        <v>63</v>
      </c>
      <c r="V225" s="3">
        <v>48.05</v>
      </c>
      <c r="W225" s="3">
        <v>28</v>
      </c>
      <c r="Y225">
        <f t="shared" si="41"/>
        <v>43</v>
      </c>
      <c r="Z225">
        <f t="shared" si="43"/>
        <v>5.0499999999999972</v>
      </c>
      <c r="AA225">
        <f t="shared" si="44"/>
        <v>20</v>
      </c>
      <c r="AC225">
        <f t="shared" si="42"/>
        <v>24</v>
      </c>
      <c r="AD225">
        <f t="shared" si="45"/>
        <v>4</v>
      </c>
    </row>
    <row r="226" spans="13:30" x14ac:dyDescent="0.3">
      <c r="M226" t="str">
        <f t="shared" si="38"/>
        <v>P</v>
      </c>
      <c r="N226">
        <f t="shared" si="39"/>
        <v>201112</v>
      </c>
      <c r="O226">
        <f t="shared" si="40"/>
        <v>290</v>
      </c>
      <c r="P226" s="2" t="s">
        <v>383</v>
      </c>
      <c r="Q226" s="2" t="s">
        <v>384</v>
      </c>
      <c r="R226" s="3">
        <v>55</v>
      </c>
      <c r="S226" s="3">
        <v>10.9</v>
      </c>
      <c r="T226" s="3">
        <v>63.5</v>
      </c>
      <c r="U226" s="3">
        <v>63.5</v>
      </c>
      <c r="V226" s="3">
        <v>55</v>
      </c>
      <c r="W226" s="3">
        <v>32</v>
      </c>
      <c r="Y226">
        <f t="shared" si="41"/>
        <v>44.1</v>
      </c>
      <c r="Z226">
        <f t="shared" si="43"/>
        <v>10.899999999999999</v>
      </c>
      <c r="AA226">
        <f t="shared" si="44"/>
        <v>19.399999999999999</v>
      </c>
      <c r="AC226">
        <f t="shared" si="42"/>
        <v>8</v>
      </c>
      <c r="AD226">
        <f t="shared" si="45"/>
        <v>24</v>
      </c>
    </row>
    <row r="227" spans="13:30" x14ac:dyDescent="0.3">
      <c r="M227" t="str">
        <f t="shared" si="38"/>
        <v>P</v>
      </c>
      <c r="N227">
        <f t="shared" si="39"/>
        <v>201112</v>
      </c>
      <c r="O227">
        <f t="shared" si="40"/>
        <v>295</v>
      </c>
      <c r="P227" s="2" t="s">
        <v>385</v>
      </c>
      <c r="Q227" s="2" t="s">
        <v>386</v>
      </c>
      <c r="R227" s="3" t="s">
        <v>122</v>
      </c>
      <c r="S227" s="3" t="s">
        <v>122</v>
      </c>
      <c r="T227" s="3" t="s">
        <v>122</v>
      </c>
      <c r="U227" s="3" t="s">
        <v>122</v>
      </c>
      <c r="V227" s="3" t="s">
        <v>122</v>
      </c>
      <c r="W227" s="3">
        <v>76.5</v>
      </c>
      <c r="Y227">
        <f t="shared" si="41"/>
        <v>52</v>
      </c>
      <c r="Z227" t="e">
        <f t="shared" si="43"/>
        <v>#VALUE!</v>
      </c>
      <c r="AA227" t="e">
        <f t="shared" si="44"/>
        <v>#VALUE!</v>
      </c>
      <c r="AC227">
        <f t="shared" si="42"/>
        <v>24</v>
      </c>
      <c r="AD227">
        <f t="shared" si="45"/>
        <v>52.5</v>
      </c>
    </row>
    <row r="228" spans="13:30" x14ac:dyDescent="0.3">
      <c r="M228" t="str">
        <f t="shared" si="38"/>
        <v>P</v>
      </c>
      <c r="N228">
        <f t="shared" si="39"/>
        <v>201112</v>
      </c>
      <c r="O228">
        <f t="shared" si="40"/>
        <v>300</v>
      </c>
      <c r="P228" s="2" t="s">
        <v>387</v>
      </c>
      <c r="Q228" s="2" t="s">
        <v>388</v>
      </c>
      <c r="R228" s="3">
        <v>62.3</v>
      </c>
      <c r="S228" s="3">
        <v>5.3</v>
      </c>
      <c r="T228" s="3">
        <v>72.2</v>
      </c>
      <c r="U228" s="3">
        <v>80</v>
      </c>
      <c r="V228" s="3">
        <v>62.3</v>
      </c>
      <c r="W228" s="3">
        <v>28</v>
      </c>
      <c r="Y228" s="5">
        <f t="shared" si="41"/>
        <v>57</v>
      </c>
      <c r="Z228" s="5">
        <f t="shared" si="43"/>
        <v>5.2999999999999972</v>
      </c>
      <c r="AA228">
        <f t="shared" si="44"/>
        <v>23</v>
      </c>
      <c r="AC228">
        <f t="shared" si="42"/>
        <v>26</v>
      </c>
      <c r="AD228">
        <f t="shared" si="45"/>
        <v>2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6"/>
  <sheetViews>
    <sheetView workbookViewId="0">
      <selection activeCell="A9" sqref="A9"/>
    </sheetView>
  </sheetViews>
  <sheetFormatPr defaultRowHeight="16.5" x14ac:dyDescent="0.3"/>
  <cols>
    <col min="1" max="1" width="2.75" bestFit="1" customWidth="1"/>
    <col min="2" max="2" width="7.5" bestFit="1" customWidth="1"/>
    <col min="3" max="3" width="6.5" bestFit="1" customWidth="1"/>
    <col min="4" max="4" width="9.5" bestFit="1" customWidth="1"/>
    <col min="5" max="5" width="22.875" bestFit="1" customWidth="1"/>
    <col min="6" max="6" width="6.875" bestFit="1" customWidth="1"/>
    <col min="7" max="7" width="8.875" customWidth="1"/>
    <col min="8" max="8" width="8.125" bestFit="1" customWidth="1"/>
    <col min="9" max="9" width="8.875" customWidth="1"/>
    <col min="10" max="10" width="7.625" customWidth="1"/>
    <col min="11" max="11" width="11" bestFit="1" customWidth="1"/>
    <col min="12" max="12" width="1.625" style="9" customWidth="1"/>
    <col min="13" max="13" width="2.75" bestFit="1" customWidth="1"/>
    <col min="14" max="14" width="7.5" bestFit="1" customWidth="1"/>
    <col min="15" max="15" width="6.5" bestFit="1" customWidth="1"/>
    <col min="16" max="16" width="11.125" bestFit="1" customWidth="1"/>
    <col min="17" max="17" width="22.875" bestFit="1" customWidth="1"/>
    <col min="18" max="18" width="15.25" customWidth="1"/>
    <col min="19" max="19" width="6" bestFit="1" customWidth="1"/>
    <col min="20" max="22" width="7.5" bestFit="1" customWidth="1"/>
    <col min="23" max="23" width="9.5" bestFit="1" customWidth="1"/>
    <col min="24" max="24" width="1.375" style="9" customWidth="1"/>
    <col min="25" max="25" width="8" bestFit="1" customWidth="1"/>
    <col min="26" max="26" width="12.5" bestFit="1" customWidth="1"/>
    <col min="27" max="27" width="11.875" bestFit="1" customWidth="1"/>
  </cols>
  <sheetData>
    <row r="1" spans="1:31" x14ac:dyDescent="0.3">
      <c r="D1" t="s">
        <v>453</v>
      </c>
      <c r="E1" s="12">
        <v>43136</v>
      </c>
      <c r="H1" s="22">
        <v>0.06</v>
      </c>
      <c r="I1" s="22">
        <v>-6.5000000000000002E-2</v>
      </c>
      <c r="J1" s="22">
        <v>-0.1</v>
      </c>
      <c r="K1" s="22">
        <v>-0.115</v>
      </c>
      <c r="P1" t="s">
        <v>453</v>
      </c>
      <c r="Q1" s="12">
        <v>43137</v>
      </c>
      <c r="R1" t="s">
        <v>446</v>
      </c>
      <c r="S1" t="s">
        <v>454</v>
      </c>
      <c r="T1" s="22">
        <f>H1</f>
        <v>0.06</v>
      </c>
      <c r="U1" s="22">
        <f>I1</f>
        <v>-6.5000000000000002E-2</v>
      </c>
      <c r="V1" s="22">
        <f>J1</f>
        <v>-0.1</v>
      </c>
      <c r="W1" s="22">
        <f>K1</f>
        <v>-0.115</v>
      </c>
    </row>
    <row r="2" spans="1:31" x14ac:dyDescent="0.3">
      <c r="E2" s="12"/>
      <c r="H2">
        <f>$F$6*(1+H1)</f>
        <v>341.85</v>
      </c>
      <c r="I2">
        <f>$F$6*(1+I1)</f>
        <v>301.53750000000002</v>
      </c>
      <c r="J2">
        <f>$F$6*(1+J1)</f>
        <v>290.25</v>
      </c>
      <c r="K2">
        <f>$F$6*(1+K1)</f>
        <v>285.41250000000002</v>
      </c>
      <c r="Q2" s="12"/>
      <c r="T2">
        <f>$F$6*(1+T1)</f>
        <v>341.85</v>
      </c>
      <c r="U2">
        <f>$F$6*(1+U1)</f>
        <v>301.53750000000002</v>
      </c>
      <c r="V2">
        <f>$F$6*(1+V1)</f>
        <v>290.25</v>
      </c>
      <c r="W2">
        <f>$F$6*(1+W1)</f>
        <v>285.41250000000002</v>
      </c>
      <c r="Z2" s="21" t="s">
        <v>2117</v>
      </c>
    </row>
    <row r="3" spans="1:31" x14ac:dyDescent="0.3">
      <c r="E3" s="12"/>
      <c r="G3" t="s">
        <v>459</v>
      </c>
      <c r="H3" t="s">
        <v>457</v>
      </c>
      <c r="I3" t="s">
        <v>458</v>
      </c>
      <c r="J3" t="s">
        <v>458</v>
      </c>
      <c r="K3" t="s">
        <v>458</v>
      </c>
      <c r="Q3" s="12"/>
      <c r="T3" t="s">
        <v>457</v>
      </c>
      <c r="U3" t="s">
        <v>458</v>
      </c>
      <c r="V3" t="s">
        <v>458</v>
      </c>
      <c r="W3" t="s">
        <v>458</v>
      </c>
      <c r="AA3" t="s">
        <v>457</v>
      </c>
      <c r="AB3" t="s">
        <v>458</v>
      </c>
      <c r="AC3" t="s">
        <v>458</v>
      </c>
      <c r="AD3" t="s">
        <v>458</v>
      </c>
    </row>
    <row r="4" spans="1:31" x14ac:dyDescent="0.3">
      <c r="D4" t="s">
        <v>460</v>
      </c>
      <c r="E4" s="25">
        <v>201804</v>
      </c>
      <c r="G4" t="s">
        <v>460</v>
      </c>
      <c r="H4" s="25">
        <f>$E$4</f>
        <v>201804</v>
      </c>
      <c r="I4" s="25">
        <f>$E$4</f>
        <v>201804</v>
      </c>
      <c r="J4" s="25">
        <f>$E$4</f>
        <v>201804</v>
      </c>
      <c r="K4" s="25">
        <f>$E$4</f>
        <v>201804</v>
      </c>
      <c r="Q4" s="12"/>
      <c r="T4">
        <f>H4</f>
        <v>201804</v>
      </c>
      <c r="U4">
        <f>I4</f>
        <v>201804</v>
      </c>
      <c r="V4">
        <f>J4</f>
        <v>201804</v>
      </c>
      <c r="W4">
        <f>K4</f>
        <v>201804</v>
      </c>
      <c r="AA4" s="21">
        <v>-1</v>
      </c>
      <c r="AB4" s="21">
        <v>-1</v>
      </c>
      <c r="AC4" s="21">
        <v>-2</v>
      </c>
      <c r="AD4" s="21">
        <v>4</v>
      </c>
    </row>
    <row r="5" spans="1:31" x14ac:dyDescent="0.3">
      <c r="E5" s="12"/>
      <c r="G5" t="s">
        <v>461</v>
      </c>
      <c r="H5" s="11">
        <f>IF(MOD(H2,2.5)&gt;1.25, H2-MOD(H2,2.5) + 2.5,  H2-MOD(H2,2.5))</f>
        <v>342.5</v>
      </c>
      <c r="I5" s="11">
        <f>IF(MOD(I2,2.5)&gt;1.25, I2-MOD(I2,2.5) + 2.5,  I2-MOD(I2,2.5))</f>
        <v>302.5</v>
      </c>
      <c r="J5" s="11">
        <f>IF(MOD(J2,2.5)&gt;1.25, J2-MOD(J2,2.5) + 2.5,  J2-MOD(J2,2.5))</f>
        <v>290</v>
      </c>
      <c r="K5" s="11">
        <f>IF(MOD(K2,2.5)&gt;1.25, K2-MOD(K2,2.5) + 2.5,  K2-MOD(K2,2.5))</f>
        <v>285</v>
      </c>
      <c r="Q5" s="12"/>
      <c r="T5" s="11">
        <f>IF(MOD(T2,2.5)&gt;1.25, T2-MOD(T2,2.5) + 2.5,  T2-MOD(T2,2.5))</f>
        <v>342.5</v>
      </c>
      <c r="U5" s="11">
        <f>IF(MOD(U2,2.5)&gt;1.25, U2-MOD(U2,2.5) + 2.5,  U2-MOD(U2,2.5))</f>
        <v>302.5</v>
      </c>
      <c r="V5" s="11">
        <f>IF(MOD(V2,2.5)&gt;1.25, V2-MOD(V2,2.5) + 2.5,  V2-MOD(V2,2.5))</f>
        <v>290</v>
      </c>
      <c r="W5" s="11">
        <f>IF(MOD(W2,2.5)&gt;1.25, W2-MOD(W2,2.5) + 2.5,  W2-MOD(W2,2.5))</f>
        <v>285</v>
      </c>
      <c r="AA5" s="11">
        <f>T5</f>
        <v>342.5</v>
      </c>
      <c r="AB5" s="11">
        <f>U5</f>
        <v>302.5</v>
      </c>
      <c r="AC5" s="11">
        <f>V5</f>
        <v>290</v>
      </c>
      <c r="AD5" s="11">
        <f>W5</f>
        <v>285</v>
      </c>
      <c r="AE5" s="21"/>
    </row>
    <row r="6" spans="1:31" x14ac:dyDescent="0.3">
      <c r="D6" t="s">
        <v>447</v>
      </c>
      <c r="E6">
        <f>VLOOKUP($E$1,main!$A:$E,5,0)</f>
        <v>323.29000000000002</v>
      </c>
      <c r="F6" s="11">
        <f>IF(MOD(E6,2.5)&gt;1.25, E6-MOD(E6,2.5) + 2.5,  E6-MOD(E6,2.5))</f>
        <v>322.5</v>
      </c>
      <c r="H6" s="16">
        <f>SUMIFS($F:$F,$A:$A,H$3,$B:$B,H$4,$C:$C,H$5)</f>
        <v>1.66</v>
      </c>
      <c r="I6" s="14">
        <f>SUMIFS($F:$F,$A:$A,I$3,$B:$B,I$4,$C:$C,I$5)</f>
        <v>2.23</v>
      </c>
      <c r="J6" s="14">
        <f>SUMIFS($F:$F,$A:$A,J$3,$B:$B,J$4,$C:$C,J$5)</f>
        <v>1.1000000000000001</v>
      </c>
      <c r="K6" s="29">
        <f>SUMIFS($F:$F,$A:$A,K$3,$B:$B,K$4,$C:$C,K$5)</f>
        <v>0.82</v>
      </c>
      <c r="P6" t="s">
        <v>447</v>
      </c>
      <c r="Q6">
        <f>VLOOKUP($Q$1,main!$A:$E,5,0)</f>
        <v>318.01</v>
      </c>
      <c r="R6">
        <f>Q6-$E$6</f>
        <v>-5.2800000000000296</v>
      </c>
      <c r="S6" s="13">
        <f>R6/$E$6</f>
        <v>-1.6332085743450242E-2</v>
      </c>
      <c r="T6" s="16">
        <f>SUMIFS($R:$R,$M:$M,T$3,$N:$N,T$4,$O:$O,T$5)</f>
        <v>1.35</v>
      </c>
      <c r="U6" s="14">
        <f t="shared" ref="U6:W6" si="0">SUMIFS($R:$R,$M:$M,U$3,$N:$N,U$4,$O:$O,U$5)</f>
        <v>4.62</v>
      </c>
      <c r="V6" s="14">
        <f t="shared" si="0"/>
        <v>2.81</v>
      </c>
      <c r="W6" s="29">
        <f t="shared" si="0"/>
        <v>2.36</v>
      </c>
      <c r="Z6" s="21" t="s">
        <v>2115</v>
      </c>
      <c r="AA6" s="21">
        <f t="shared" ref="AA6:AD7" si="1">(T6-H6)*AA$4</f>
        <v>0.30999999999999983</v>
      </c>
      <c r="AB6" s="21">
        <f t="shared" si="1"/>
        <v>-2.39</v>
      </c>
      <c r="AC6" s="21">
        <f t="shared" si="1"/>
        <v>-3.42</v>
      </c>
      <c r="AD6" s="21">
        <f t="shared" si="1"/>
        <v>6.16</v>
      </c>
      <c r="AE6" s="21">
        <f>AA6+AB6+AC6+AD6</f>
        <v>0.66000000000000014</v>
      </c>
    </row>
    <row r="7" spans="1:31" x14ac:dyDescent="0.3">
      <c r="D7" t="s">
        <v>448</v>
      </c>
      <c r="E7">
        <f>VLOOKUP($E$1,main!$A:$E,3,0)</f>
        <v>324.64</v>
      </c>
      <c r="H7" s="26">
        <f>SUMIFS($I:$I,$A:$A,H$3,$B:$B,H$4,$C:$C,H$5)</f>
        <v>1.81</v>
      </c>
      <c r="I7" s="24">
        <f>SUMIFS($I:$I,$A:$A,I$3,$B:$B,I$4,$C:$C,I$5)</f>
        <v>2.91</v>
      </c>
      <c r="J7" s="24">
        <f>SUMIFS($I:$I,$A:$A,J$3,$B:$B,J$4,$C:$C,J$5)</f>
        <v>1.56</v>
      </c>
      <c r="K7" s="20">
        <f>SUMIFS($I:$I,$A:$A,K$3,$B:$B,K$4,$C:$C,K$5)</f>
        <v>1.22</v>
      </c>
      <c r="P7" t="s">
        <v>448</v>
      </c>
      <c r="Q7">
        <f>VLOOKUP($Q$1,main!$A:$E,3,0)</f>
        <v>319.14999999999998</v>
      </c>
      <c r="R7">
        <f>Q7-$E$6</f>
        <v>-4.1400000000000432</v>
      </c>
      <c r="S7" s="13">
        <f t="shared" ref="S7:S8" si="2">R7/$E$6</f>
        <v>-1.2805839957932639E-2</v>
      </c>
      <c r="T7" s="26">
        <f>SUMIFS($U:$U,$M:$M,T$3,$N:$N,T$4,$O:$O,T$5)</f>
        <v>1.5</v>
      </c>
      <c r="U7" s="24">
        <f t="shared" ref="U7:W7" si="3">SUMIFS($U:$U,$M:$M,U$3,$N:$N,U$4,$O:$O,U$5)</f>
        <v>7.5</v>
      </c>
      <c r="V7" s="24">
        <f t="shared" si="3"/>
        <v>5.38</v>
      </c>
      <c r="W7" s="20">
        <f t="shared" si="3"/>
        <v>4.5199999999999996</v>
      </c>
      <c r="Z7" s="21" t="s">
        <v>2116</v>
      </c>
      <c r="AA7" s="21">
        <f t="shared" si="1"/>
        <v>0.31000000000000005</v>
      </c>
      <c r="AB7" s="21">
        <f t="shared" si="1"/>
        <v>-4.59</v>
      </c>
      <c r="AC7" s="21">
        <f t="shared" si="1"/>
        <v>-7.64</v>
      </c>
      <c r="AD7" s="21">
        <f t="shared" si="1"/>
        <v>13.2</v>
      </c>
      <c r="AE7" s="21">
        <f>AA7+AB7+AC7+AD7</f>
        <v>1.2800000000000011</v>
      </c>
    </row>
    <row r="8" spans="1:31" x14ac:dyDescent="0.3">
      <c r="D8" t="s">
        <v>449</v>
      </c>
      <c r="E8">
        <f>VLOOKUP($E$1,main!$A:$E,4,0)</f>
        <v>320.60000000000002</v>
      </c>
      <c r="H8" s="18">
        <f>SUMIFS($J:$J,$A:$A,H$3,$B:$B,H$4,$C:$C,H$5)</f>
        <v>1.35</v>
      </c>
      <c r="I8" s="15">
        <f>SUMIFS($J:$J,$A:$A,I$3,$B:$B,I$4,$C:$C,I$5)</f>
        <v>2.2200000000000002</v>
      </c>
      <c r="J8" s="15">
        <f>SUMIFS($J:$J,$A:$A,J$3,$B:$B,J$4,$C:$C,J$5)</f>
        <v>1.04</v>
      </c>
      <c r="K8" s="28">
        <f>SUMIFS($J:$J,$A:$A,K$3,$B:$B,K$4,$C:$C,K$5)</f>
        <v>0.77</v>
      </c>
      <c r="P8" t="s">
        <v>449</v>
      </c>
      <c r="Q8">
        <f>VLOOKUP($Q$1,main!$A:$E,4,0)</f>
        <v>312.62</v>
      </c>
      <c r="R8">
        <f>Q8-$E$6</f>
        <v>-10.670000000000016</v>
      </c>
      <c r="S8" s="13">
        <f t="shared" si="2"/>
        <v>-3.3004423273222235E-2</v>
      </c>
      <c r="T8" s="18">
        <f>SUMIFS($V:$V,$M:$M,T$3,$N:$N,T$4,$O:$O,T$5)</f>
        <v>1.08</v>
      </c>
      <c r="U8" s="15">
        <f t="shared" ref="U8:W8" si="4">SUMIFS($V:$V,$M:$M,U$3,$N:$N,U$4,$O:$O,U$5)</f>
        <v>4.2699999999999996</v>
      </c>
      <c r="V8" s="15">
        <f t="shared" si="4"/>
        <v>2.2599999999999998</v>
      </c>
      <c r="W8" s="28">
        <f t="shared" si="4"/>
        <v>1.81</v>
      </c>
      <c r="Z8" s="21" t="s">
        <v>2119</v>
      </c>
      <c r="AA8" s="27">
        <f>SUMIFS($AD:$AD,$M:$M,T$3,$N:$N,T$4,$O:$O,T$5)</f>
        <v>1</v>
      </c>
      <c r="AB8" s="27">
        <f>SUMIFS($AD:$AD,$M:$M,U$3,$N:$N,U$4,$O:$O,U$5)</f>
        <v>3</v>
      </c>
      <c r="AC8" s="27">
        <f>SUMIFS($AD:$AD,$M:$M,V$3,$N:$N,V$4,$O:$O,V$5)</f>
        <v>4</v>
      </c>
      <c r="AD8" s="27">
        <f>SUMIFS($AD:$AD,$M:$M,W$3,$N:$N,W$4,$O:$O,W$5)</f>
        <v>4</v>
      </c>
      <c r="AE8" s="21"/>
    </row>
    <row r="10" spans="1:31" ht="20.100000000000001" customHeight="1" x14ac:dyDescent="0.3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 t="s">
        <v>5</v>
      </c>
      <c r="V10" s="1" t="s">
        <v>6</v>
      </c>
      <c r="W10" s="1" t="s">
        <v>7</v>
      </c>
      <c r="Y10" s="4" t="s">
        <v>445</v>
      </c>
      <c r="Z10" s="8" t="s">
        <v>451</v>
      </c>
      <c r="AA10" s="4" t="s">
        <v>450</v>
      </c>
      <c r="AC10" t="s">
        <v>455</v>
      </c>
      <c r="AD10" t="s">
        <v>456</v>
      </c>
    </row>
    <row r="11" spans="1:31" x14ac:dyDescent="0.3">
      <c r="A11" t="str">
        <f>IF(ISERROR(SEARCH("C",E11)),"P","C")</f>
        <v>C</v>
      </c>
      <c r="B11">
        <f>VALUE(MID(E11, FIND(A11,E11)+2, 6))</f>
        <v>201802</v>
      </c>
      <c r="C11">
        <f>VALUE(RIGHT(E11,5))</f>
        <v>272.5</v>
      </c>
      <c r="D11" s="2" t="s">
        <v>463</v>
      </c>
      <c r="E11" s="2" t="s">
        <v>464</v>
      </c>
      <c r="F11" s="3" t="s">
        <v>122</v>
      </c>
      <c r="G11" s="3" t="s">
        <v>122</v>
      </c>
      <c r="H11" s="3" t="s">
        <v>122</v>
      </c>
      <c r="I11" s="3" t="s">
        <v>122</v>
      </c>
      <c r="J11" s="3" t="s">
        <v>122</v>
      </c>
      <c r="K11" s="3">
        <v>15</v>
      </c>
      <c r="M11" t="str">
        <f>IF(ISERROR(SEARCH("C",Q11)),"P","C")</f>
        <v>C</v>
      </c>
      <c r="N11">
        <f>VALUE(MID(Q11, FIND(M11,Q11)+2, 6))</f>
        <v>201802</v>
      </c>
      <c r="O11">
        <f>VALUE(RIGHT(Q11,5))</f>
        <v>272.5</v>
      </c>
      <c r="P11" s="2" t="s">
        <v>463</v>
      </c>
      <c r="Q11" s="2" t="s">
        <v>464</v>
      </c>
      <c r="R11" s="3">
        <v>44.5</v>
      </c>
      <c r="S11" s="3">
        <v>-6.35</v>
      </c>
      <c r="T11" s="3">
        <v>44.5</v>
      </c>
      <c r="U11" s="3">
        <v>44.5</v>
      </c>
      <c r="V11" s="3">
        <v>44.5</v>
      </c>
      <c r="W11" s="3">
        <v>3</v>
      </c>
      <c r="Y11" t="str">
        <f t="shared" ref="Y11:Y74" si="5">VLOOKUP($P11,$D:$K,3,0)</f>
        <v>-</v>
      </c>
      <c r="Z11" s="7" t="e">
        <f>R11-Y11</f>
        <v>#VALUE!</v>
      </c>
      <c r="AA11" s="6" t="e">
        <f>U11-Y11</f>
        <v>#VALUE!</v>
      </c>
      <c r="AC11">
        <f t="shared" ref="AC11:AC74" si="6">VLOOKUP($P11,$D:$K,8,0)</f>
        <v>15</v>
      </c>
      <c r="AD11" s="6">
        <f>W11-AC11</f>
        <v>-12</v>
      </c>
    </row>
    <row r="12" spans="1:31" x14ac:dyDescent="0.3">
      <c r="A12" t="str">
        <f t="shared" ref="A12:A75" si="7">IF(ISERROR(SEARCH("C",E12)),"P","C")</f>
        <v>C</v>
      </c>
      <c r="B12">
        <f t="shared" ref="B12:B75" si="8">VALUE(MID(E12, FIND(A12,E12)+2, 6))</f>
        <v>201802</v>
      </c>
      <c r="C12">
        <f t="shared" ref="C12:C75" si="9">VALUE(RIGHT(E12,5))</f>
        <v>275</v>
      </c>
      <c r="D12" s="2" t="s">
        <v>465</v>
      </c>
      <c r="E12" s="2" t="s">
        <v>466</v>
      </c>
      <c r="F12" s="3" t="s">
        <v>122</v>
      </c>
      <c r="G12" s="3" t="s">
        <v>122</v>
      </c>
      <c r="H12" s="3" t="s">
        <v>122</v>
      </c>
      <c r="I12" s="3" t="s">
        <v>122</v>
      </c>
      <c r="J12" s="3" t="s">
        <v>122</v>
      </c>
      <c r="K12" s="3">
        <v>15</v>
      </c>
      <c r="M12" t="str">
        <f t="shared" ref="M12:M75" si="10">IF(ISERROR(SEARCH("C",Q12)),"P","C")</f>
        <v>C</v>
      </c>
      <c r="N12">
        <f t="shared" ref="N12:N75" si="11">VALUE(MID(Q12, FIND(M12,Q12)+2, 6))</f>
        <v>201802</v>
      </c>
      <c r="O12">
        <f t="shared" ref="O12:O75" si="12">VALUE(RIGHT(Q12,5))</f>
        <v>275</v>
      </c>
      <c r="P12" s="2" t="s">
        <v>465</v>
      </c>
      <c r="Q12" s="2" t="s">
        <v>466</v>
      </c>
      <c r="R12" s="3" t="s">
        <v>122</v>
      </c>
      <c r="S12" s="3" t="s">
        <v>122</v>
      </c>
      <c r="T12" s="3" t="s">
        <v>122</v>
      </c>
      <c r="U12" s="3" t="s">
        <v>122</v>
      </c>
      <c r="V12" s="3" t="s">
        <v>122</v>
      </c>
      <c r="W12" s="3">
        <v>23</v>
      </c>
      <c r="Y12" t="str">
        <f t="shared" si="5"/>
        <v>-</v>
      </c>
      <c r="Z12" t="e">
        <f t="shared" ref="Z12:Z75" si="13">R12-Y12</f>
        <v>#VALUE!</v>
      </c>
      <c r="AA12" t="e">
        <f t="shared" ref="AA12:AA75" si="14">U12-Y12</f>
        <v>#VALUE!</v>
      </c>
      <c r="AC12">
        <f t="shared" si="6"/>
        <v>15</v>
      </c>
      <c r="AD12">
        <f t="shared" ref="AD12:AD75" si="15">W12-AC12</f>
        <v>8</v>
      </c>
    </row>
    <row r="13" spans="1:31" x14ac:dyDescent="0.3">
      <c r="A13" t="str">
        <f t="shared" si="7"/>
        <v>C</v>
      </c>
      <c r="B13">
        <f t="shared" si="8"/>
        <v>201802</v>
      </c>
      <c r="C13">
        <f t="shared" si="9"/>
        <v>277.5</v>
      </c>
      <c r="D13" s="2" t="s">
        <v>467</v>
      </c>
      <c r="E13" s="2" t="s">
        <v>468</v>
      </c>
      <c r="F13" s="3" t="s">
        <v>122</v>
      </c>
      <c r="G13" s="3" t="s">
        <v>122</v>
      </c>
      <c r="H13" s="3" t="s">
        <v>122</v>
      </c>
      <c r="I13" s="3" t="s">
        <v>122</v>
      </c>
      <c r="J13" s="3" t="s">
        <v>122</v>
      </c>
      <c r="K13" s="3">
        <v>15</v>
      </c>
      <c r="M13" t="str">
        <f t="shared" si="10"/>
        <v>C</v>
      </c>
      <c r="N13">
        <f t="shared" si="11"/>
        <v>201802</v>
      </c>
      <c r="O13">
        <f t="shared" si="12"/>
        <v>277.5</v>
      </c>
      <c r="P13" s="2" t="s">
        <v>467</v>
      </c>
      <c r="Q13" s="2" t="s">
        <v>468</v>
      </c>
      <c r="R13" s="3" t="s">
        <v>122</v>
      </c>
      <c r="S13" s="3" t="s">
        <v>122</v>
      </c>
      <c r="T13" s="3" t="s">
        <v>122</v>
      </c>
      <c r="U13" s="3" t="s">
        <v>122</v>
      </c>
      <c r="V13" s="3" t="s">
        <v>122</v>
      </c>
      <c r="W13" s="3">
        <v>23</v>
      </c>
      <c r="Y13" t="str">
        <f t="shared" si="5"/>
        <v>-</v>
      </c>
      <c r="Z13" t="e">
        <f t="shared" si="13"/>
        <v>#VALUE!</v>
      </c>
      <c r="AA13" t="e">
        <f t="shared" si="14"/>
        <v>#VALUE!</v>
      </c>
      <c r="AC13">
        <f t="shared" si="6"/>
        <v>15</v>
      </c>
      <c r="AD13">
        <f t="shared" si="15"/>
        <v>8</v>
      </c>
    </row>
    <row r="14" spans="1:31" x14ac:dyDescent="0.3">
      <c r="A14" t="str">
        <f t="shared" si="7"/>
        <v>C</v>
      </c>
      <c r="B14">
        <f t="shared" si="8"/>
        <v>201802</v>
      </c>
      <c r="C14">
        <f t="shared" si="9"/>
        <v>280</v>
      </c>
      <c r="D14" s="2" t="s">
        <v>469</v>
      </c>
      <c r="E14" s="2" t="s">
        <v>470</v>
      </c>
      <c r="F14" s="3" t="s">
        <v>122</v>
      </c>
      <c r="G14" s="3" t="s">
        <v>122</v>
      </c>
      <c r="H14" s="3" t="s">
        <v>122</v>
      </c>
      <c r="I14" s="3" t="s">
        <v>122</v>
      </c>
      <c r="J14" s="3" t="s">
        <v>122</v>
      </c>
      <c r="K14" s="3">
        <v>15</v>
      </c>
      <c r="M14" t="str">
        <f t="shared" si="10"/>
        <v>C</v>
      </c>
      <c r="N14">
        <f t="shared" si="11"/>
        <v>201802</v>
      </c>
      <c r="O14">
        <f t="shared" si="12"/>
        <v>280</v>
      </c>
      <c r="P14" s="2" t="s">
        <v>469</v>
      </c>
      <c r="Q14" s="2" t="s">
        <v>470</v>
      </c>
      <c r="R14" s="3" t="s">
        <v>122</v>
      </c>
      <c r="S14" s="3" t="s">
        <v>122</v>
      </c>
      <c r="T14" s="3" t="s">
        <v>122</v>
      </c>
      <c r="U14" s="3" t="s">
        <v>122</v>
      </c>
      <c r="V14" s="3" t="s">
        <v>122</v>
      </c>
      <c r="W14" s="3">
        <v>23</v>
      </c>
      <c r="Y14" t="str">
        <f t="shared" si="5"/>
        <v>-</v>
      </c>
      <c r="Z14" t="e">
        <f t="shared" si="13"/>
        <v>#VALUE!</v>
      </c>
      <c r="AA14" t="e">
        <f t="shared" si="14"/>
        <v>#VALUE!</v>
      </c>
      <c r="AC14">
        <f t="shared" si="6"/>
        <v>15</v>
      </c>
      <c r="AD14">
        <f t="shared" si="15"/>
        <v>8</v>
      </c>
    </row>
    <row r="15" spans="1:31" x14ac:dyDescent="0.3">
      <c r="A15" t="str">
        <f t="shared" si="7"/>
        <v>C</v>
      </c>
      <c r="B15">
        <f t="shared" si="8"/>
        <v>201802</v>
      </c>
      <c r="C15">
        <f t="shared" si="9"/>
        <v>282.5</v>
      </c>
      <c r="D15" s="2" t="s">
        <v>471</v>
      </c>
      <c r="E15" s="2" t="s">
        <v>472</v>
      </c>
      <c r="F15" s="3" t="s">
        <v>122</v>
      </c>
      <c r="G15" s="3" t="s">
        <v>122</v>
      </c>
      <c r="H15" s="3" t="s">
        <v>122</v>
      </c>
      <c r="I15" s="3" t="s">
        <v>122</v>
      </c>
      <c r="J15" s="3" t="s">
        <v>122</v>
      </c>
      <c r="K15" s="3">
        <v>15</v>
      </c>
      <c r="M15" t="str">
        <f t="shared" si="10"/>
        <v>C</v>
      </c>
      <c r="N15">
        <f t="shared" si="11"/>
        <v>201802</v>
      </c>
      <c r="O15">
        <f t="shared" si="12"/>
        <v>282.5</v>
      </c>
      <c r="P15" s="2" t="s">
        <v>471</v>
      </c>
      <c r="Q15" s="2" t="s">
        <v>472</v>
      </c>
      <c r="R15" s="3" t="s">
        <v>122</v>
      </c>
      <c r="S15" s="3" t="s">
        <v>122</v>
      </c>
      <c r="T15" s="3" t="s">
        <v>122</v>
      </c>
      <c r="U15" s="3" t="s">
        <v>122</v>
      </c>
      <c r="V15" s="3" t="s">
        <v>122</v>
      </c>
      <c r="W15" s="3">
        <v>23</v>
      </c>
      <c r="Y15" t="str">
        <f t="shared" si="5"/>
        <v>-</v>
      </c>
      <c r="Z15" t="e">
        <f t="shared" si="13"/>
        <v>#VALUE!</v>
      </c>
      <c r="AA15" t="e">
        <f t="shared" si="14"/>
        <v>#VALUE!</v>
      </c>
      <c r="AC15">
        <f t="shared" si="6"/>
        <v>15</v>
      </c>
      <c r="AD15">
        <f t="shared" si="15"/>
        <v>8</v>
      </c>
    </row>
    <row r="16" spans="1:31" x14ac:dyDescent="0.3">
      <c r="A16" t="str">
        <f t="shared" si="7"/>
        <v>C</v>
      </c>
      <c r="B16">
        <f t="shared" si="8"/>
        <v>201802</v>
      </c>
      <c r="C16">
        <f t="shared" si="9"/>
        <v>285</v>
      </c>
      <c r="D16" s="2" t="s">
        <v>473</v>
      </c>
      <c r="E16" s="2" t="s">
        <v>474</v>
      </c>
      <c r="F16" s="3" t="s">
        <v>122</v>
      </c>
      <c r="G16" s="3" t="s">
        <v>122</v>
      </c>
      <c r="H16" s="3" t="s">
        <v>122</v>
      </c>
      <c r="I16" s="3" t="s">
        <v>122</v>
      </c>
      <c r="J16" s="3" t="s">
        <v>122</v>
      </c>
      <c r="K16" s="3">
        <v>15</v>
      </c>
      <c r="M16" t="str">
        <f t="shared" si="10"/>
        <v>C</v>
      </c>
      <c r="N16">
        <f t="shared" si="11"/>
        <v>201802</v>
      </c>
      <c r="O16">
        <f t="shared" si="12"/>
        <v>285</v>
      </c>
      <c r="P16" s="2" t="s">
        <v>473</v>
      </c>
      <c r="Q16" s="2" t="s">
        <v>474</v>
      </c>
      <c r="R16" s="3" t="s">
        <v>122</v>
      </c>
      <c r="S16" s="3" t="s">
        <v>122</v>
      </c>
      <c r="T16" s="3" t="s">
        <v>122</v>
      </c>
      <c r="U16" s="3" t="s">
        <v>122</v>
      </c>
      <c r="V16" s="3" t="s">
        <v>122</v>
      </c>
      <c r="W16" s="3">
        <v>23</v>
      </c>
      <c r="Y16" t="str">
        <f t="shared" si="5"/>
        <v>-</v>
      </c>
      <c r="Z16" t="e">
        <f t="shared" si="13"/>
        <v>#VALUE!</v>
      </c>
      <c r="AA16" t="e">
        <f t="shared" si="14"/>
        <v>#VALUE!</v>
      </c>
      <c r="AC16">
        <f t="shared" si="6"/>
        <v>15</v>
      </c>
      <c r="AD16">
        <f t="shared" si="15"/>
        <v>8</v>
      </c>
    </row>
    <row r="17" spans="1:30" x14ac:dyDescent="0.3">
      <c r="A17" t="str">
        <f t="shared" si="7"/>
        <v>C</v>
      </c>
      <c r="B17">
        <f t="shared" si="8"/>
        <v>201802</v>
      </c>
      <c r="C17">
        <f t="shared" si="9"/>
        <v>287.5</v>
      </c>
      <c r="D17" s="2" t="s">
        <v>475</v>
      </c>
      <c r="E17" s="2" t="s">
        <v>476</v>
      </c>
      <c r="F17" s="3" t="s">
        <v>122</v>
      </c>
      <c r="G17" s="3" t="s">
        <v>122</v>
      </c>
      <c r="H17" s="3" t="s">
        <v>122</v>
      </c>
      <c r="I17" s="3" t="s">
        <v>122</v>
      </c>
      <c r="J17" s="3" t="s">
        <v>122</v>
      </c>
      <c r="K17" s="3">
        <v>15</v>
      </c>
      <c r="M17" t="str">
        <f t="shared" si="10"/>
        <v>C</v>
      </c>
      <c r="N17">
        <f t="shared" si="11"/>
        <v>201802</v>
      </c>
      <c r="O17">
        <f t="shared" si="12"/>
        <v>287.5</v>
      </c>
      <c r="P17" s="2" t="s">
        <v>475</v>
      </c>
      <c r="Q17" s="2" t="s">
        <v>476</v>
      </c>
      <c r="R17" s="3" t="s">
        <v>122</v>
      </c>
      <c r="S17" s="3" t="s">
        <v>122</v>
      </c>
      <c r="T17" s="3" t="s">
        <v>122</v>
      </c>
      <c r="U17" s="3" t="s">
        <v>122</v>
      </c>
      <c r="V17" s="3" t="s">
        <v>122</v>
      </c>
      <c r="W17" s="3">
        <v>23</v>
      </c>
      <c r="Y17" t="str">
        <f t="shared" si="5"/>
        <v>-</v>
      </c>
      <c r="Z17" t="e">
        <f t="shared" si="13"/>
        <v>#VALUE!</v>
      </c>
      <c r="AA17" t="e">
        <f t="shared" si="14"/>
        <v>#VALUE!</v>
      </c>
      <c r="AC17">
        <f t="shared" si="6"/>
        <v>15</v>
      </c>
      <c r="AD17">
        <f t="shared" si="15"/>
        <v>8</v>
      </c>
    </row>
    <row r="18" spans="1:30" x14ac:dyDescent="0.3">
      <c r="A18" t="str">
        <f t="shared" si="7"/>
        <v>C</v>
      </c>
      <c r="B18">
        <f t="shared" si="8"/>
        <v>201802</v>
      </c>
      <c r="C18">
        <f t="shared" si="9"/>
        <v>290</v>
      </c>
      <c r="D18" s="2" t="s">
        <v>477</v>
      </c>
      <c r="E18" s="2" t="s">
        <v>478</v>
      </c>
      <c r="F18" s="3" t="s">
        <v>122</v>
      </c>
      <c r="G18" s="3" t="s">
        <v>122</v>
      </c>
      <c r="H18" s="3" t="s">
        <v>122</v>
      </c>
      <c r="I18" s="3" t="s">
        <v>122</v>
      </c>
      <c r="J18" s="3" t="s">
        <v>122</v>
      </c>
      <c r="K18" s="3">
        <v>15</v>
      </c>
      <c r="M18" t="str">
        <f t="shared" si="10"/>
        <v>C</v>
      </c>
      <c r="N18">
        <f t="shared" si="11"/>
        <v>201802</v>
      </c>
      <c r="O18">
        <f t="shared" si="12"/>
        <v>290</v>
      </c>
      <c r="P18" s="2" t="s">
        <v>477</v>
      </c>
      <c r="Q18" s="2" t="s">
        <v>478</v>
      </c>
      <c r="R18" s="3" t="s">
        <v>122</v>
      </c>
      <c r="S18" s="3" t="s">
        <v>122</v>
      </c>
      <c r="T18" s="3" t="s">
        <v>122</v>
      </c>
      <c r="U18" s="3" t="s">
        <v>122</v>
      </c>
      <c r="V18" s="3" t="s">
        <v>122</v>
      </c>
      <c r="W18" s="3">
        <v>23</v>
      </c>
      <c r="Y18" t="str">
        <f t="shared" si="5"/>
        <v>-</v>
      </c>
      <c r="Z18" t="e">
        <f t="shared" si="13"/>
        <v>#VALUE!</v>
      </c>
      <c r="AA18" t="e">
        <f t="shared" si="14"/>
        <v>#VALUE!</v>
      </c>
      <c r="AC18">
        <f t="shared" si="6"/>
        <v>15</v>
      </c>
      <c r="AD18">
        <f t="shared" si="15"/>
        <v>8</v>
      </c>
    </row>
    <row r="19" spans="1:30" x14ac:dyDescent="0.3">
      <c r="A19" t="str">
        <f t="shared" si="7"/>
        <v>C</v>
      </c>
      <c r="B19">
        <f t="shared" si="8"/>
        <v>201802</v>
      </c>
      <c r="C19">
        <f t="shared" si="9"/>
        <v>292.5</v>
      </c>
      <c r="D19" s="2" t="s">
        <v>479</v>
      </c>
      <c r="E19" s="2" t="s">
        <v>480</v>
      </c>
      <c r="F19" s="3" t="s">
        <v>122</v>
      </c>
      <c r="G19" s="3" t="s">
        <v>122</v>
      </c>
      <c r="H19" s="3" t="s">
        <v>122</v>
      </c>
      <c r="I19" s="3" t="s">
        <v>122</v>
      </c>
      <c r="J19" s="3" t="s">
        <v>122</v>
      </c>
      <c r="K19" s="3">
        <v>15</v>
      </c>
      <c r="M19" t="str">
        <f t="shared" si="10"/>
        <v>C</v>
      </c>
      <c r="N19">
        <f t="shared" si="11"/>
        <v>201802</v>
      </c>
      <c r="O19">
        <f t="shared" si="12"/>
        <v>292.5</v>
      </c>
      <c r="P19" s="2" t="s">
        <v>479</v>
      </c>
      <c r="Q19" s="2" t="s">
        <v>480</v>
      </c>
      <c r="R19" s="3">
        <v>24</v>
      </c>
      <c r="S19" s="3">
        <v>-6.85</v>
      </c>
      <c r="T19" s="3">
        <v>22</v>
      </c>
      <c r="U19" s="3">
        <v>24</v>
      </c>
      <c r="V19" s="3">
        <v>22</v>
      </c>
      <c r="W19" s="3">
        <v>32</v>
      </c>
      <c r="Y19" t="str">
        <f t="shared" si="5"/>
        <v>-</v>
      </c>
      <c r="Z19" t="e">
        <f t="shared" si="13"/>
        <v>#VALUE!</v>
      </c>
      <c r="AA19" t="e">
        <f t="shared" si="14"/>
        <v>#VALUE!</v>
      </c>
      <c r="AC19">
        <f t="shared" si="6"/>
        <v>15</v>
      </c>
      <c r="AD19">
        <f t="shared" si="15"/>
        <v>17</v>
      </c>
    </row>
    <row r="20" spans="1:30" x14ac:dyDescent="0.3">
      <c r="A20" t="str">
        <f t="shared" si="7"/>
        <v>C</v>
      </c>
      <c r="B20">
        <f t="shared" si="8"/>
        <v>201802</v>
      </c>
      <c r="C20">
        <f t="shared" si="9"/>
        <v>295</v>
      </c>
      <c r="D20" s="2" t="s">
        <v>481</v>
      </c>
      <c r="E20" s="2" t="s">
        <v>482</v>
      </c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>
        <v>15</v>
      </c>
      <c r="M20" t="str">
        <f t="shared" si="10"/>
        <v>C</v>
      </c>
      <c r="N20">
        <f t="shared" si="11"/>
        <v>201802</v>
      </c>
      <c r="O20">
        <f t="shared" si="12"/>
        <v>295</v>
      </c>
      <c r="P20" s="2" t="s">
        <v>481</v>
      </c>
      <c r="Q20" s="2" t="s">
        <v>482</v>
      </c>
      <c r="R20" s="3">
        <v>19.5</v>
      </c>
      <c r="S20" s="3">
        <v>-8.85</v>
      </c>
      <c r="T20" s="3">
        <v>18.55</v>
      </c>
      <c r="U20" s="3">
        <v>19.5</v>
      </c>
      <c r="V20" s="3">
        <v>18.45</v>
      </c>
      <c r="W20" s="3">
        <v>44</v>
      </c>
      <c r="Y20" t="str">
        <f t="shared" si="5"/>
        <v>-</v>
      </c>
      <c r="Z20" t="e">
        <f t="shared" si="13"/>
        <v>#VALUE!</v>
      </c>
      <c r="AA20" t="e">
        <f t="shared" si="14"/>
        <v>#VALUE!</v>
      </c>
      <c r="AC20">
        <f t="shared" si="6"/>
        <v>15</v>
      </c>
      <c r="AD20">
        <f t="shared" si="15"/>
        <v>29</v>
      </c>
    </row>
    <row r="21" spans="1:30" x14ac:dyDescent="0.3">
      <c r="A21" t="str">
        <f t="shared" si="7"/>
        <v>C</v>
      </c>
      <c r="B21">
        <f t="shared" si="8"/>
        <v>201802</v>
      </c>
      <c r="C21">
        <f t="shared" si="9"/>
        <v>297.5</v>
      </c>
      <c r="D21" s="2" t="s">
        <v>483</v>
      </c>
      <c r="E21" s="2" t="s">
        <v>484</v>
      </c>
      <c r="F21" s="3" t="s">
        <v>122</v>
      </c>
      <c r="G21" s="3" t="s">
        <v>122</v>
      </c>
      <c r="H21" s="3" t="s">
        <v>122</v>
      </c>
      <c r="I21" s="3" t="s">
        <v>122</v>
      </c>
      <c r="J21" s="3" t="s">
        <v>122</v>
      </c>
      <c r="K21" s="3">
        <v>15</v>
      </c>
      <c r="M21" t="str">
        <f t="shared" si="10"/>
        <v>C</v>
      </c>
      <c r="N21">
        <f t="shared" si="11"/>
        <v>201802</v>
      </c>
      <c r="O21">
        <f t="shared" si="12"/>
        <v>297.5</v>
      </c>
      <c r="P21" s="2" t="s">
        <v>483</v>
      </c>
      <c r="Q21" s="2" t="s">
        <v>484</v>
      </c>
      <c r="R21" s="3">
        <v>20.7</v>
      </c>
      <c r="S21" s="3">
        <v>-5.15</v>
      </c>
      <c r="T21" s="3">
        <v>20.7</v>
      </c>
      <c r="U21" s="3">
        <v>20.7</v>
      </c>
      <c r="V21" s="3">
        <v>20.7</v>
      </c>
      <c r="W21" s="3">
        <v>32</v>
      </c>
      <c r="Y21" t="str">
        <f t="shared" si="5"/>
        <v>-</v>
      </c>
      <c r="Z21" t="e">
        <f t="shared" si="13"/>
        <v>#VALUE!</v>
      </c>
      <c r="AA21" t="e">
        <f t="shared" si="14"/>
        <v>#VALUE!</v>
      </c>
      <c r="AC21">
        <f t="shared" si="6"/>
        <v>15</v>
      </c>
      <c r="AD21">
        <f t="shared" si="15"/>
        <v>17</v>
      </c>
    </row>
    <row r="22" spans="1:30" x14ac:dyDescent="0.3">
      <c r="A22" t="str">
        <f t="shared" si="7"/>
        <v>C</v>
      </c>
      <c r="B22">
        <f t="shared" si="8"/>
        <v>201802</v>
      </c>
      <c r="C22">
        <f t="shared" si="9"/>
        <v>300</v>
      </c>
      <c r="D22" s="2" t="s">
        <v>485</v>
      </c>
      <c r="E22" s="2" t="s">
        <v>486</v>
      </c>
      <c r="F22" s="3">
        <v>23.35</v>
      </c>
      <c r="G22" s="3">
        <v>-3.7</v>
      </c>
      <c r="H22" s="3">
        <v>22.2</v>
      </c>
      <c r="I22" s="3">
        <v>24.2</v>
      </c>
      <c r="J22" s="3">
        <v>22.2</v>
      </c>
      <c r="K22" s="3">
        <v>16</v>
      </c>
      <c r="M22" t="str">
        <f t="shared" si="10"/>
        <v>C</v>
      </c>
      <c r="N22">
        <f t="shared" si="11"/>
        <v>201802</v>
      </c>
      <c r="O22">
        <f t="shared" si="12"/>
        <v>300</v>
      </c>
      <c r="P22" s="2" t="s">
        <v>485</v>
      </c>
      <c r="Q22" s="2" t="s">
        <v>486</v>
      </c>
      <c r="R22" s="3">
        <v>15.6</v>
      </c>
      <c r="S22" s="3">
        <v>-7.75</v>
      </c>
      <c r="T22" s="3">
        <v>15.8</v>
      </c>
      <c r="U22" s="3">
        <v>16.55</v>
      </c>
      <c r="V22" s="3">
        <v>13.65</v>
      </c>
      <c r="W22" s="3">
        <v>32</v>
      </c>
      <c r="Y22">
        <f t="shared" si="5"/>
        <v>23.35</v>
      </c>
      <c r="Z22">
        <f t="shared" si="13"/>
        <v>-7.7500000000000018</v>
      </c>
      <c r="AA22">
        <f t="shared" si="14"/>
        <v>-6.8000000000000007</v>
      </c>
      <c r="AC22">
        <f t="shared" si="6"/>
        <v>16</v>
      </c>
      <c r="AD22">
        <f t="shared" si="15"/>
        <v>16</v>
      </c>
    </row>
    <row r="23" spans="1:30" x14ac:dyDescent="0.3">
      <c r="A23" t="str">
        <f t="shared" si="7"/>
        <v>C</v>
      </c>
      <c r="B23">
        <f t="shared" si="8"/>
        <v>201802</v>
      </c>
      <c r="C23">
        <f t="shared" si="9"/>
        <v>302.5</v>
      </c>
      <c r="D23" s="2" t="s">
        <v>487</v>
      </c>
      <c r="E23" s="2" t="s">
        <v>488</v>
      </c>
      <c r="F23" s="3">
        <v>20.65</v>
      </c>
      <c r="G23" s="3">
        <v>-3.9</v>
      </c>
      <c r="H23" s="3">
        <v>19.55</v>
      </c>
      <c r="I23" s="3">
        <v>20.65</v>
      </c>
      <c r="J23" s="3">
        <v>19.55</v>
      </c>
      <c r="K23" s="3">
        <v>16</v>
      </c>
      <c r="M23" t="str">
        <f t="shared" si="10"/>
        <v>C</v>
      </c>
      <c r="N23">
        <f t="shared" si="11"/>
        <v>201802</v>
      </c>
      <c r="O23">
        <f t="shared" si="12"/>
        <v>302.5</v>
      </c>
      <c r="P23" s="2" t="s">
        <v>487</v>
      </c>
      <c r="Q23" s="2" t="s">
        <v>488</v>
      </c>
      <c r="R23" s="3">
        <v>13.15</v>
      </c>
      <c r="S23" s="3">
        <v>-7.5</v>
      </c>
      <c r="T23" s="3">
        <v>16.149999999999999</v>
      </c>
      <c r="U23" s="3">
        <v>16.2</v>
      </c>
      <c r="V23" s="3">
        <v>11.5</v>
      </c>
      <c r="W23" s="3">
        <v>36</v>
      </c>
      <c r="Y23">
        <f t="shared" si="5"/>
        <v>20.65</v>
      </c>
      <c r="Z23">
        <f t="shared" si="13"/>
        <v>-7.4999999999999982</v>
      </c>
      <c r="AA23">
        <f t="shared" si="14"/>
        <v>-4.4499999999999993</v>
      </c>
      <c r="AC23">
        <f t="shared" si="6"/>
        <v>16</v>
      </c>
      <c r="AD23">
        <f t="shared" si="15"/>
        <v>20</v>
      </c>
    </row>
    <row r="24" spans="1:30" x14ac:dyDescent="0.3">
      <c r="A24" t="str">
        <f t="shared" si="7"/>
        <v>C</v>
      </c>
      <c r="B24">
        <f t="shared" si="8"/>
        <v>201802</v>
      </c>
      <c r="C24">
        <f t="shared" si="9"/>
        <v>305</v>
      </c>
      <c r="D24" s="2" t="s">
        <v>489</v>
      </c>
      <c r="E24" s="2" t="s">
        <v>490</v>
      </c>
      <c r="F24" s="3">
        <v>17.2</v>
      </c>
      <c r="G24" s="3">
        <v>-5.0999999999999996</v>
      </c>
      <c r="H24" s="3">
        <v>16.95</v>
      </c>
      <c r="I24" s="3">
        <v>17.25</v>
      </c>
      <c r="J24" s="3">
        <v>16.95</v>
      </c>
      <c r="K24" s="3">
        <v>36</v>
      </c>
      <c r="M24" t="str">
        <f t="shared" si="10"/>
        <v>C</v>
      </c>
      <c r="N24">
        <f t="shared" si="11"/>
        <v>201802</v>
      </c>
      <c r="O24">
        <f t="shared" si="12"/>
        <v>305</v>
      </c>
      <c r="P24" s="2" t="s">
        <v>489</v>
      </c>
      <c r="Q24" s="2" t="s">
        <v>490</v>
      </c>
      <c r="R24" s="3">
        <v>10.8</v>
      </c>
      <c r="S24" s="3">
        <v>-6.4</v>
      </c>
      <c r="T24" s="3">
        <v>13.75</v>
      </c>
      <c r="U24" s="3">
        <v>13.75</v>
      </c>
      <c r="V24" s="3">
        <v>9.2899999999999991</v>
      </c>
      <c r="W24" s="3">
        <v>34</v>
      </c>
      <c r="Y24">
        <f t="shared" si="5"/>
        <v>17.2</v>
      </c>
      <c r="Z24">
        <f t="shared" si="13"/>
        <v>-6.3999999999999986</v>
      </c>
      <c r="AA24">
        <f t="shared" si="14"/>
        <v>-3.4499999999999993</v>
      </c>
      <c r="AC24">
        <f t="shared" si="6"/>
        <v>36</v>
      </c>
      <c r="AD24">
        <f t="shared" si="15"/>
        <v>-2</v>
      </c>
    </row>
    <row r="25" spans="1:30" x14ac:dyDescent="0.3">
      <c r="A25" t="str">
        <f t="shared" si="7"/>
        <v>C</v>
      </c>
      <c r="B25">
        <f t="shared" si="8"/>
        <v>201802</v>
      </c>
      <c r="C25">
        <f t="shared" si="9"/>
        <v>307.5</v>
      </c>
      <c r="D25" s="2" t="s">
        <v>491</v>
      </c>
      <c r="E25" s="2" t="s">
        <v>492</v>
      </c>
      <c r="F25" s="3">
        <v>14.75</v>
      </c>
      <c r="G25" s="3">
        <v>-4.8</v>
      </c>
      <c r="H25" s="3">
        <v>14.7</v>
      </c>
      <c r="I25" s="3">
        <v>14.75</v>
      </c>
      <c r="J25" s="3">
        <v>14.7</v>
      </c>
      <c r="K25" s="3">
        <v>24</v>
      </c>
      <c r="M25" t="str">
        <f t="shared" si="10"/>
        <v>C</v>
      </c>
      <c r="N25">
        <f t="shared" si="11"/>
        <v>201802</v>
      </c>
      <c r="O25">
        <f t="shared" si="12"/>
        <v>307.5</v>
      </c>
      <c r="P25" s="2" t="s">
        <v>491</v>
      </c>
      <c r="Q25" s="2" t="s">
        <v>492</v>
      </c>
      <c r="R25" s="3">
        <v>11.7</v>
      </c>
      <c r="S25" s="3">
        <v>-3.05</v>
      </c>
      <c r="T25" s="3">
        <v>9.6999999999999993</v>
      </c>
      <c r="U25" s="3">
        <v>12.1</v>
      </c>
      <c r="V25" s="3">
        <v>7.16</v>
      </c>
      <c r="W25" s="3">
        <v>40</v>
      </c>
      <c r="Y25">
        <f t="shared" si="5"/>
        <v>14.75</v>
      </c>
      <c r="Z25">
        <f t="shared" si="13"/>
        <v>-3.0500000000000007</v>
      </c>
      <c r="AA25">
        <f t="shared" si="14"/>
        <v>-2.6500000000000004</v>
      </c>
      <c r="AC25">
        <f t="shared" si="6"/>
        <v>24</v>
      </c>
      <c r="AD25">
        <f t="shared" si="15"/>
        <v>16</v>
      </c>
    </row>
    <row r="26" spans="1:30" x14ac:dyDescent="0.3">
      <c r="A26" t="str">
        <f t="shared" si="7"/>
        <v>C</v>
      </c>
      <c r="B26">
        <f t="shared" si="8"/>
        <v>201802</v>
      </c>
      <c r="C26">
        <f t="shared" si="9"/>
        <v>310</v>
      </c>
      <c r="D26" s="2" t="s">
        <v>493</v>
      </c>
      <c r="E26" s="2" t="s">
        <v>494</v>
      </c>
      <c r="F26" s="3">
        <v>14</v>
      </c>
      <c r="G26" s="3">
        <v>-3.1</v>
      </c>
      <c r="H26" s="3">
        <v>12.2</v>
      </c>
      <c r="I26" s="3">
        <v>14</v>
      </c>
      <c r="J26" s="3">
        <v>11.7</v>
      </c>
      <c r="K26" s="3">
        <v>24</v>
      </c>
      <c r="M26" t="str">
        <f t="shared" si="10"/>
        <v>C</v>
      </c>
      <c r="N26">
        <f t="shared" si="11"/>
        <v>201802</v>
      </c>
      <c r="O26">
        <f t="shared" si="12"/>
        <v>310</v>
      </c>
      <c r="P26" s="2" t="s">
        <v>493</v>
      </c>
      <c r="Q26" s="2" t="s">
        <v>494</v>
      </c>
      <c r="R26" s="3">
        <v>9.52</v>
      </c>
      <c r="S26" s="3">
        <v>-4.4800000000000004</v>
      </c>
      <c r="T26" s="3">
        <v>9.15</v>
      </c>
      <c r="U26" s="3">
        <v>9.89</v>
      </c>
      <c r="V26" s="3">
        <v>5.31</v>
      </c>
      <c r="W26" s="3">
        <v>38</v>
      </c>
      <c r="Y26">
        <f t="shared" si="5"/>
        <v>14</v>
      </c>
      <c r="Z26">
        <f t="shared" si="13"/>
        <v>-4.4800000000000004</v>
      </c>
      <c r="AA26">
        <f t="shared" si="14"/>
        <v>-4.1099999999999994</v>
      </c>
      <c r="AC26">
        <f t="shared" si="6"/>
        <v>24</v>
      </c>
      <c r="AD26">
        <f t="shared" si="15"/>
        <v>14</v>
      </c>
    </row>
    <row r="27" spans="1:30" x14ac:dyDescent="0.3">
      <c r="A27" t="str">
        <f t="shared" si="7"/>
        <v>C</v>
      </c>
      <c r="B27">
        <f t="shared" si="8"/>
        <v>201802</v>
      </c>
      <c r="C27">
        <f t="shared" si="9"/>
        <v>312.5</v>
      </c>
      <c r="D27" s="2" t="s">
        <v>495</v>
      </c>
      <c r="E27" s="2" t="s">
        <v>496</v>
      </c>
      <c r="F27" s="3">
        <v>11.15</v>
      </c>
      <c r="G27" s="3">
        <v>-3.4</v>
      </c>
      <c r="H27" s="3">
        <v>10.15</v>
      </c>
      <c r="I27" s="3">
        <v>12.05</v>
      </c>
      <c r="J27" s="3">
        <v>9.1199999999999992</v>
      </c>
      <c r="K27" s="3">
        <v>20</v>
      </c>
      <c r="M27" t="str">
        <f t="shared" si="10"/>
        <v>C</v>
      </c>
      <c r="N27">
        <f t="shared" si="11"/>
        <v>201802</v>
      </c>
      <c r="O27">
        <f t="shared" si="12"/>
        <v>312.5</v>
      </c>
      <c r="P27" s="2" t="s">
        <v>495</v>
      </c>
      <c r="Q27" s="2" t="s">
        <v>496</v>
      </c>
      <c r="R27" s="3">
        <v>6.94</v>
      </c>
      <c r="S27" s="3">
        <v>-4.21</v>
      </c>
      <c r="T27" s="3">
        <v>5.82</v>
      </c>
      <c r="U27" s="3">
        <v>7.72</v>
      </c>
      <c r="V27" s="3">
        <v>3.77</v>
      </c>
      <c r="W27" s="3">
        <v>30</v>
      </c>
      <c r="Y27">
        <f t="shared" si="5"/>
        <v>11.15</v>
      </c>
      <c r="Z27">
        <f t="shared" si="13"/>
        <v>-4.21</v>
      </c>
      <c r="AA27">
        <f t="shared" si="14"/>
        <v>-3.4300000000000006</v>
      </c>
      <c r="AC27">
        <f t="shared" si="6"/>
        <v>20</v>
      </c>
      <c r="AD27">
        <f t="shared" si="15"/>
        <v>10</v>
      </c>
    </row>
    <row r="28" spans="1:30" x14ac:dyDescent="0.3">
      <c r="A28" t="str">
        <f t="shared" si="7"/>
        <v>C</v>
      </c>
      <c r="B28">
        <f t="shared" si="8"/>
        <v>201802</v>
      </c>
      <c r="C28">
        <f t="shared" si="9"/>
        <v>315</v>
      </c>
      <c r="D28" s="2" t="s">
        <v>497</v>
      </c>
      <c r="E28" s="2" t="s">
        <v>498</v>
      </c>
      <c r="F28" s="3">
        <v>8.64</v>
      </c>
      <c r="G28" s="3">
        <v>-3.01</v>
      </c>
      <c r="H28" s="3">
        <v>7.76</v>
      </c>
      <c r="I28" s="3">
        <v>9.6300000000000008</v>
      </c>
      <c r="J28" s="3">
        <v>6.91</v>
      </c>
      <c r="K28" s="3">
        <v>20</v>
      </c>
      <c r="M28" t="str">
        <f t="shared" si="10"/>
        <v>C</v>
      </c>
      <c r="N28">
        <f t="shared" si="11"/>
        <v>201802</v>
      </c>
      <c r="O28">
        <f t="shared" si="12"/>
        <v>315</v>
      </c>
      <c r="P28" s="2" t="s">
        <v>497</v>
      </c>
      <c r="Q28" s="2" t="s">
        <v>498</v>
      </c>
      <c r="R28" s="3">
        <v>5.01</v>
      </c>
      <c r="S28" s="3">
        <v>-3.63</v>
      </c>
      <c r="T28" s="3">
        <v>3.87</v>
      </c>
      <c r="U28" s="3">
        <v>5.71</v>
      </c>
      <c r="V28" s="3">
        <v>2.5299999999999998</v>
      </c>
      <c r="W28" s="3">
        <v>28</v>
      </c>
      <c r="Y28">
        <f t="shared" si="5"/>
        <v>8.64</v>
      </c>
      <c r="Z28">
        <f t="shared" si="13"/>
        <v>-3.6300000000000008</v>
      </c>
      <c r="AA28">
        <f t="shared" si="14"/>
        <v>-2.9300000000000006</v>
      </c>
      <c r="AC28">
        <f t="shared" si="6"/>
        <v>20</v>
      </c>
      <c r="AD28">
        <f t="shared" si="15"/>
        <v>8</v>
      </c>
    </row>
    <row r="29" spans="1:30" x14ac:dyDescent="0.3">
      <c r="A29" t="str">
        <f t="shared" si="7"/>
        <v>C</v>
      </c>
      <c r="B29">
        <f t="shared" si="8"/>
        <v>201802</v>
      </c>
      <c r="C29">
        <f t="shared" si="9"/>
        <v>317.5</v>
      </c>
      <c r="D29" s="2" t="s">
        <v>499</v>
      </c>
      <c r="E29" s="2" t="s">
        <v>500</v>
      </c>
      <c r="F29" s="3">
        <v>6.2</v>
      </c>
      <c r="G29" s="3">
        <v>-3.7</v>
      </c>
      <c r="H29" s="3">
        <v>6.53</v>
      </c>
      <c r="I29" s="3">
        <v>7.36</v>
      </c>
      <c r="J29" s="3">
        <v>4.8</v>
      </c>
      <c r="K29" s="3">
        <v>16</v>
      </c>
      <c r="M29" t="str">
        <f t="shared" si="10"/>
        <v>C</v>
      </c>
      <c r="N29">
        <f t="shared" si="11"/>
        <v>201802</v>
      </c>
      <c r="O29">
        <f t="shared" si="12"/>
        <v>317.5</v>
      </c>
      <c r="P29" s="2" t="s">
        <v>499</v>
      </c>
      <c r="Q29" s="2" t="s">
        <v>500</v>
      </c>
      <c r="R29" s="3">
        <v>3.25</v>
      </c>
      <c r="S29" s="3">
        <v>-2.95</v>
      </c>
      <c r="T29" s="3">
        <v>2.27</v>
      </c>
      <c r="U29" s="3">
        <v>3.82</v>
      </c>
      <c r="V29" s="3">
        <v>1.59</v>
      </c>
      <c r="W29" s="3">
        <v>25</v>
      </c>
      <c r="Y29">
        <f t="shared" si="5"/>
        <v>6.2</v>
      </c>
      <c r="Z29">
        <f t="shared" si="13"/>
        <v>-2.95</v>
      </c>
      <c r="AA29">
        <f t="shared" si="14"/>
        <v>-2.3800000000000003</v>
      </c>
      <c r="AC29">
        <f t="shared" si="6"/>
        <v>16</v>
      </c>
      <c r="AD29">
        <f t="shared" si="15"/>
        <v>9</v>
      </c>
    </row>
    <row r="30" spans="1:30" x14ac:dyDescent="0.3">
      <c r="A30" t="str">
        <f t="shared" si="7"/>
        <v>C</v>
      </c>
      <c r="B30">
        <f t="shared" si="8"/>
        <v>201802</v>
      </c>
      <c r="C30">
        <f t="shared" si="9"/>
        <v>320</v>
      </c>
      <c r="D30" s="2" t="s">
        <v>501</v>
      </c>
      <c r="E30" s="2" t="s">
        <v>502</v>
      </c>
      <c r="F30" s="3">
        <v>4.18</v>
      </c>
      <c r="G30" s="3">
        <v>-3.57</v>
      </c>
      <c r="H30" s="3">
        <v>4.54</v>
      </c>
      <c r="I30" s="3">
        <v>5.13</v>
      </c>
      <c r="J30" s="3">
        <v>3.06</v>
      </c>
      <c r="K30" s="3">
        <v>15</v>
      </c>
      <c r="M30" t="str">
        <f t="shared" si="10"/>
        <v>C</v>
      </c>
      <c r="N30">
        <f t="shared" si="11"/>
        <v>201802</v>
      </c>
      <c r="O30">
        <f t="shared" si="12"/>
        <v>320</v>
      </c>
      <c r="P30" s="2" t="s">
        <v>501</v>
      </c>
      <c r="Q30" s="2" t="s">
        <v>502</v>
      </c>
      <c r="R30" s="3">
        <v>1.94</v>
      </c>
      <c r="S30" s="3">
        <v>-2.2400000000000002</v>
      </c>
      <c r="T30" s="3">
        <v>1.22</v>
      </c>
      <c r="U30" s="3">
        <v>2.34</v>
      </c>
      <c r="V30" s="3">
        <v>0.92</v>
      </c>
      <c r="W30" s="3">
        <v>24</v>
      </c>
      <c r="Y30">
        <f t="shared" si="5"/>
        <v>4.18</v>
      </c>
      <c r="Z30">
        <f t="shared" si="13"/>
        <v>-2.2399999999999998</v>
      </c>
      <c r="AA30">
        <f t="shared" si="14"/>
        <v>-1.8399999999999999</v>
      </c>
      <c r="AC30">
        <f t="shared" si="6"/>
        <v>15</v>
      </c>
      <c r="AD30">
        <f t="shared" si="15"/>
        <v>9</v>
      </c>
    </row>
    <row r="31" spans="1:30" x14ac:dyDescent="0.3">
      <c r="A31" t="str">
        <f t="shared" si="7"/>
        <v>C</v>
      </c>
      <c r="B31">
        <f t="shared" si="8"/>
        <v>201802</v>
      </c>
      <c r="C31">
        <f t="shared" si="9"/>
        <v>322.5</v>
      </c>
      <c r="D31" s="2" t="s">
        <v>503</v>
      </c>
      <c r="E31" s="2" t="s">
        <v>504</v>
      </c>
      <c r="F31" s="3">
        <v>2.5299999999999998</v>
      </c>
      <c r="G31" s="3">
        <v>-3.07</v>
      </c>
      <c r="H31" s="3">
        <v>2.95</v>
      </c>
      <c r="I31" s="3">
        <v>3.29</v>
      </c>
      <c r="J31" s="3">
        <v>1.79</v>
      </c>
      <c r="K31" s="3">
        <v>15</v>
      </c>
      <c r="M31" t="str">
        <f t="shared" si="10"/>
        <v>C</v>
      </c>
      <c r="N31">
        <f t="shared" si="11"/>
        <v>201802</v>
      </c>
      <c r="O31">
        <f t="shared" si="12"/>
        <v>322.5</v>
      </c>
      <c r="P31" s="2" t="s">
        <v>503</v>
      </c>
      <c r="Q31" s="2" t="s">
        <v>504</v>
      </c>
      <c r="R31" s="3">
        <v>0.99</v>
      </c>
      <c r="S31" s="3">
        <v>-1.54</v>
      </c>
      <c r="T31" s="3">
        <v>0.62</v>
      </c>
      <c r="U31" s="3">
        <v>1.22</v>
      </c>
      <c r="V31" s="3">
        <v>0.51</v>
      </c>
      <c r="W31" s="3">
        <v>22</v>
      </c>
      <c r="Y31">
        <f t="shared" si="5"/>
        <v>2.5299999999999998</v>
      </c>
      <c r="Z31">
        <f t="shared" si="13"/>
        <v>-1.5399999999999998</v>
      </c>
      <c r="AA31">
        <f t="shared" si="14"/>
        <v>-1.3099999999999998</v>
      </c>
      <c r="AC31">
        <f t="shared" si="6"/>
        <v>15</v>
      </c>
      <c r="AD31">
        <f t="shared" si="15"/>
        <v>7</v>
      </c>
    </row>
    <row r="32" spans="1:30" x14ac:dyDescent="0.3">
      <c r="A32" t="str">
        <f t="shared" si="7"/>
        <v>C</v>
      </c>
      <c r="B32">
        <f t="shared" si="8"/>
        <v>201802</v>
      </c>
      <c r="C32">
        <f t="shared" si="9"/>
        <v>325</v>
      </c>
      <c r="D32" s="2" t="s">
        <v>505</v>
      </c>
      <c r="E32" s="2" t="s">
        <v>506</v>
      </c>
      <c r="F32" s="3">
        <v>1.33</v>
      </c>
      <c r="G32" s="3">
        <v>-2.4500000000000002</v>
      </c>
      <c r="H32" s="3">
        <v>1.75</v>
      </c>
      <c r="I32" s="3">
        <v>1.89</v>
      </c>
      <c r="J32" s="3">
        <v>0.96</v>
      </c>
      <c r="K32" s="3">
        <v>15</v>
      </c>
      <c r="M32" t="str">
        <f t="shared" si="10"/>
        <v>C</v>
      </c>
      <c r="N32">
        <f t="shared" si="11"/>
        <v>201802</v>
      </c>
      <c r="O32">
        <f t="shared" si="12"/>
        <v>325</v>
      </c>
      <c r="P32" s="2" t="s">
        <v>505</v>
      </c>
      <c r="Q32" s="2" t="s">
        <v>506</v>
      </c>
      <c r="R32" s="3">
        <v>0.43</v>
      </c>
      <c r="S32" s="3">
        <v>-0.9</v>
      </c>
      <c r="T32" s="3">
        <v>0.24</v>
      </c>
      <c r="U32" s="3">
        <v>0.56999999999999995</v>
      </c>
      <c r="V32" s="3">
        <v>0.23</v>
      </c>
      <c r="W32" s="3">
        <v>21</v>
      </c>
      <c r="Y32">
        <f t="shared" si="5"/>
        <v>1.33</v>
      </c>
      <c r="Z32">
        <f t="shared" si="13"/>
        <v>-0.90000000000000013</v>
      </c>
      <c r="AA32">
        <f t="shared" si="14"/>
        <v>-0.76000000000000012</v>
      </c>
      <c r="AC32">
        <f t="shared" si="6"/>
        <v>15</v>
      </c>
      <c r="AD32">
        <f t="shared" si="15"/>
        <v>6</v>
      </c>
    </row>
    <row r="33" spans="1:30" x14ac:dyDescent="0.3">
      <c r="A33" t="str">
        <f t="shared" si="7"/>
        <v>C</v>
      </c>
      <c r="B33">
        <f t="shared" si="8"/>
        <v>201802</v>
      </c>
      <c r="C33">
        <f t="shared" si="9"/>
        <v>327.5</v>
      </c>
      <c r="D33" s="2" t="s">
        <v>507</v>
      </c>
      <c r="E33" s="2" t="s">
        <v>508</v>
      </c>
      <c r="F33" s="3">
        <v>0.67</v>
      </c>
      <c r="G33" s="3">
        <v>-1.68</v>
      </c>
      <c r="H33" s="3">
        <v>0.97</v>
      </c>
      <c r="I33" s="3">
        <v>1.01</v>
      </c>
      <c r="J33" s="3">
        <v>0.5</v>
      </c>
      <c r="K33" s="3">
        <v>15</v>
      </c>
      <c r="M33" t="str">
        <f t="shared" si="10"/>
        <v>C</v>
      </c>
      <c r="N33">
        <f t="shared" si="11"/>
        <v>201802</v>
      </c>
      <c r="O33">
        <f t="shared" si="12"/>
        <v>327.5</v>
      </c>
      <c r="P33" s="2" t="s">
        <v>507</v>
      </c>
      <c r="Q33" s="2" t="s">
        <v>508</v>
      </c>
      <c r="R33" s="3">
        <v>0.18</v>
      </c>
      <c r="S33" s="3">
        <v>-0.49</v>
      </c>
      <c r="T33" s="3">
        <v>0.12</v>
      </c>
      <c r="U33" s="3">
        <v>0.25</v>
      </c>
      <c r="V33" s="3">
        <v>0.11</v>
      </c>
      <c r="W33" s="3">
        <v>21</v>
      </c>
      <c r="Y33">
        <f t="shared" si="5"/>
        <v>0.67</v>
      </c>
      <c r="Z33">
        <f t="shared" si="13"/>
        <v>-0.49000000000000005</v>
      </c>
      <c r="AA33">
        <f t="shared" si="14"/>
        <v>-0.42000000000000004</v>
      </c>
      <c r="AC33">
        <f t="shared" si="6"/>
        <v>15</v>
      </c>
      <c r="AD33">
        <f t="shared" si="15"/>
        <v>6</v>
      </c>
    </row>
    <row r="34" spans="1:30" x14ac:dyDescent="0.3">
      <c r="A34" t="str">
        <f t="shared" si="7"/>
        <v>C</v>
      </c>
      <c r="B34">
        <f t="shared" si="8"/>
        <v>201802</v>
      </c>
      <c r="C34">
        <f t="shared" si="9"/>
        <v>330</v>
      </c>
      <c r="D34" s="2" t="s">
        <v>509</v>
      </c>
      <c r="E34" s="2" t="s">
        <v>510</v>
      </c>
      <c r="F34" s="3">
        <v>0.34</v>
      </c>
      <c r="G34" s="3">
        <v>-1</v>
      </c>
      <c r="H34" s="3">
        <v>0.48</v>
      </c>
      <c r="I34" s="3">
        <v>0.52</v>
      </c>
      <c r="J34" s="3">
        <v>0.25</v>
      </c>
      <c r="K34" s="3">
        <v>16</v>
      </c>
      <c r="M34" t="str">
        <f t="shared" si="10"/>
        <v>C</v>
      </c>
      <c r="N34">
        <f t="shared" si="11"/>
        <v>201802</v>
      </c>
      <c r="O34">
        <f t="shared" si="12"/>
        <v>330</v>
      </c>
      <c r="P34" s="2" t="s">
        <v>509</v>
      </c>
      <c r="Q34" s="2" t="s">
        <v>510</v>
      </c>
      <c r="R34" s="3">
        <v>0.08</v>
      </c>
      <c r="S34" s="3">
        <v>-0.26</v>
      </c>
      <c r="T34" s="3">
        <v>7.0000000000000007E-2</v>
      </c>
      <c r="U34" s="3">
        <v>0.14000000000000001</v>
      </c>
      <c r="V34" s="3">
        <v>0.06</v>
      </c>
      <c r="W34" s="3">
        <v>22</v>
      </c>
      <c r="Y34">
        <f t="shared" si="5"/>
        <v>0.34</v>
      </c>
      <c r="Z34">
        <f t="shared" si="13"/>
        <v>-0.26</v>
      </c>
      <c r="AA34">
        <f t="shared" si="14"/>
        <v>-0.2</v>
      </c>
      <c r="AC34">
        <f t="shared" si="6"/>
        <v>16</v>
      </c>
      <c r="AD34">
        <f t="shared" si="15"/>
        <v>6</v>
      </c>
    </row>
    <row r="35" spans="1:30" x14ac:dyDescent="0.3">
      <c r="A35" t="str">
        <f t="shared" si="7"/>
        <v>C</v>
      </c>
      <c r="B35">
        <f t="shared" si="8"/>
        <v>201802</v>
      </c>
      <c r="C35">
        <f t="shared" si="9"/>
        <v>332.5</v>
      </c>
      <c r="D35" s="2" t="s">
        <v>511</v>
      </c>
      <c r="E35" s="2" t="s">
        <v>512</v>
      </c>
      <c r="F35" s="3">
        <v>0.17</v>
      </c>
      <c r="G35" s="3">
        <v>-0.55000000000000004</v>
      </c>
      <c r="H35" s="3">
        <v>0.21</v>
      </c>
      <c r="I35" s="3">
        <v>0.28999999999999998</v>
      </c>
      <c r="J35" s="3">
        <v>0.12</v>
      </c>
      <c r="K35" s="3">
        <v>17</v>
      </c>
      <c r="M35" t="str">
        <f t="shared" si="10"/>
        <v>C</v>
      </c>
      <c r="N35">
        <f t="shared" si="11"/>
        <v>201802</v>
      </c>
      <c r="O35">
        <f t="shared" si="12"/>
        <v>332.5</v>
      </c>
      <c r="P35" s="2" t="s">
        <v>511</v>
      </c>
      <c r="Q35" s="2" t="s">
        <v>512</v>
      </c>
      <c r="R35" s="3">
        <v>0.05</v>
      </c>
      <c r="S35" s="3">
        <v>-0.12</v>
      </c>
      <c r="T35" s="3">
        <v>0.04</v>
      </c>
      <c r="U35" s="3">
        <v>0.09</v>
      </c>
      <c r="V35" s="3">
        <v>0.04</v>
      </c>
      <c r="W35" s="3">
        <v>23</v>
      </c>
      <c r="Y35">
        <f t="shared" si="5"/>
        <v>0.17</v>
      </c>
      <c r="Z35">
        <f t="shared" si="13"/>
        <v>-0.12000000000000001</v>
      </c>
      <c r="AA35">
        <f t="shared" si="14"/>
        <v>-8.0000000000000016E-2</v>
      </c>
      <c r="AC35">
        <f t="shared" si="6"/>
        <v>17</v>
      </c>
      <c r="AD35">
        <f t="shared" si="15"/>
        <v>6</v>
      </c>
    </row>
    <row r="36" spans="1:30" x14ac:dyDescent="0.3">
      <c r="A36" t="str">
        <f t="shared" si="7"/>
        <v>C</v>
      </c>
      <c r="B36">
        <f t="shared" si="8"/>
        <v>201802</v>
      </c>
      <c r="C36">
        <f t="shared" si="9"/>
        <v>335</v>
      </c>
      <c r="D36" s="2" t="s">
        <v>513</v>
      </c>
      <c r="E36" s="2" t="s">
        <v>514</v>
      </c>
      <c r="F36" s="3">
        <v>0.08</v>
      </c>
      <c r="G36" s="3">
        <v>-0.3</v>
      </c>
      <c r="H36" s="3">
        <v>0.12</v>
      </c>
      <c r="I36" s="3">
        <v>0.16</v>
      </c>
      <c r="J36" s="3">
        <v>0.06</v>
      </c>
      <c r="K36" s="3">
        <v>18</v>
      </c>
      <c r="M36" t="str">
        <f t="shared" si="10"/>
        <v>C</v>
      </c>
      <c r="N36">
        <f t="shared" si="11"/>
        <v>201802</v>
      </c>
      <c r="O36">
        <f t="shared" si="12"/>
        <v>335</v>
      </c>
      <c r="P36" s="2" t="s">
        <v>513</v>
      </c>
      <c r="Q36" s="2" t="s">
        <v>514</v>
      </c>
      <c r="R36" s="3">
        <v>0.03</v>
      </c>
      <c r="S36" s="3">
        <v>-0.05</v>
      </c>
      <c r="T36" s="3">
        <v>0.02</v>
      </c>
      <c r="U36" s="3">
        <v>0.06</v>
      </c>
      <c r="V36" s="3">
        <v>0.02</v>
      </c>
      <c r="W36" s="3">
        <v>25</v>
      </c>
      <c r="Y36">
        <f t="shared" si="5"/>
        <v>0.08</v>
      </c>
      <c r="Z36">
        <f t="shared" si="13"/>
        <v>-0.05</v>
      </c>
      <c r="AA36">
        <f t="shared" si="14"/>
        <v>-2.0000000000000004E-2</v>
      </c>
      <c r="AC36">
        <f t="shared" si="6"/>
        <v>18</v>
      </c>
      <c r="AD36">
        <f t="shared" si="15"/>
        <v>7</v>
      </c>
    </row>
    <row r="37" spans="1:30" x14ac:dyDescent="0.3">
      <c r="A37" t="str">
        <f t="shared" si="7"/>
        <v>C</v>
      </c>
      <c r="B37">
        <f t="shared" si="8"/>
        <v>201802</v>
      </c>
      <c r="C37">
        <f t="shared" si="9"/>
        <v>337.5</v>
      </c>
      <c r="D37" s="2" t="s">
        <v>515</v>
      </c>
      <c r="E37" s="2" t="s">
        <v>516</v>
      </c>
      <c r="F37" s="3">
        <v>0.05</v>
      </c>
      <c r="G37" s="3">
        <v>-0.14000000000000001</v>
      </c>
      <c r="H37" s="3">
        <v>0.06</v>
      </c>
      <c r="I37" s="3">
        <v>0.09</v>
      </c>
      <c r="J37" s="3">
        <v>0.03</v>
      </c>
      <c r="K37" s="3">
        <v>19</v>
      </c>
      <c r="M37" t="str">
        <f t="shared" si="10"/>
        <v>C</v>
      </c>
      <c r="N37">
        <f t="shared" si="11"/>
        <v>201802</v>
      </c>
      <c r="O37">
        <f t="shared" si="12"/>
        <v>337.5</v>
      </c>
      <c r="P37" s="2" t="s">
        <v>515</v>
      </c>
      <c r="Q37" s="2" t="s">
        <v>516</v>
      </c>
      <c r="R37" s="3">
        <v>0.02</v>
      </c>
      <c r="S37" s="3">
        <v>-0.03</v>
      </c>
      <c r="T37" s="3">
        <v>0.02</v>
      </c>
      <c r="U37" s="3">
        <v>0.04</v>
      </c>
      <c r="V37" s="3">
        <v>0.01</v>
      </c>
      <c r="W37" s="3">
        <v>27</v>
      </c>
      <c r="Y37">
        <f t="shared" si="5"/>
        <v>0.05</v>
      </c>
      <c r="Z37">
        <f t="shared" si="13"/>
        <v>-3.0000000000000002E-2</v>
      </c>
      <c r="AA37">
        <f t="shared" si="14"/>
        <v>-1.0000000000000002E-2</v>
      </c>
      <c r="AC37">
        <f t="shared" si="6"/>
        <v>19</v>
      </c>
      <c r="AD37">
        <f t="shared" si="15"/>
        <v>8</v>
      </c>
    </row>
    <row r="38" spans="1:30" x14ac:dyDescent="0.3">
      <c r="A38" t="str">
        <f t="shared" si="7"/>
        <v>C</v>
      </c>
      <c r="B38">
        <f t="shared" si="8"/>
        <v>201802</v>
      </c>
      <c r="C38">
        <f t="shared" si="9"/>
        <v>340</v>
      </c>
      <c r="D38" s="2" t="s">
        <v>517</v>
      </c>
      <c r="E38" s="2" t="s">
        <v>518</v>
      </c>
      <c r="F38" s="3">
        <v>0.03</v>
      </c>
      <c r="G38" s="3">
        <v>-0.06</v>
      </c>
      <c r="H38" s="3">
        <v>0.03</v>
      </c>
      <c r="I38" s="3">
        <v>0.05</v>
      </c>
      <c r="J38" s="3">
        <v>0.02</v>
      </c>
      <c r="K38" s="3">
        <v>21</v>
      </c>
      <c r="M38" t="str">
        <f t="shared" si="10"/>
        <v>C</v>
      </c>
      <c r="N38">
        <f t="shared" si="11"/>
        <v>201802</v>
      </c>
      <c r="O38">
        <f t="shared" si="12"/>
        <v>340</v>
      </c>
      <c r="P38" s="2" t="s">
        <v>517</v>
      </c>
      <c r="Q38" s="2" t="s">
        <v>518</v>
      </c>
      <c r="R38" s="3">
        <v>0.01</v>
      </c>
      <c r="S38" s="3">
        <v>-0.02</v>
      </c>
      <c r="T38" s="3">
        <v>0.01</v>
      </c>
      <c r="U38" s="3">
        <v>0.03</v>
      </c>
      <c r="V38" s="3">
        <v>0.01</v>
      </c>
      <c r="W38" s="3">
        <v>27</v>
      </c>
      <c r="Y38">
        <f t="shared" si="5"/>
        <v>0.03</v>
      </c>
      <c r="Z38">
        <f t="shared" si="13"/>
        <v>-1.9999999999999997E-2</v>
      </c>
      <c r="AA38">
        <f t="shared" si="14"/>
        <v>0</v>
      </c>
      <c r="AC38">
        <f t="shared" si="6"/>
        <v>21</v>
      </c>
      <c r="AD38">
        <f t="shared" si="15"/>
        <v>6</v>
      </c>
    </row>
    <row r="39" spans="1:30" x14ac:dyDescent="0.3">
      <c r="A39" t="str">
        <f t="shared" si="7"/>
        <v>C</v>
      </c>
      <c r="B39">
        <f t="shared" si="8"/>
        <v>201802</v>
      </c>
      <c r="C39">
        <f t="shared" si="9"/>
        <v>342.5</v>
      </c>
      <c r="D39" s="2" t="s">
        <v>519</v>
      </c>
      <c r="E39" s="2" t="s">
        <v>520</v>
      </c>
      <c r="F39" s="3">
        <v>0.02</v>
      </c>
      <c r="G39" s="3">
        <v>-0.03</v>
      </c>
      <c r="H39" s="3">
        <v>0.02</v>
      </c>
      <c r="I39" s="3">
        <v>0.03</v>
      </c>
      <c r="J39" s="3">
        <v>0.01</v>
      </c>
      <c r="K39" s="3">
        <v>22</v>
      </c>
      <c r="M39" t="str">
        <f t="shared" si="10"/>
        <v>C</v>
      </c>
      <c r="N39">
        <f t="shared" si="11"/>
        <v>201802</v>
      </c>
      <c r="O39">
        <f t="shared" si="12"/>
        <v>342.5</v>
      </c>
      <c r="P39" s="2" t="s">
        <v>519</v>
      </c>
      <c r="Q39" s="2" t="s">
        <v>520</v>
      </c>
      <c r="R39" s="3">
        <v>0.01</v>
      </c>
      <c r="S39" s="3">
        <v>-0.01</v>
      </c>
      <c r="T39" s="3">
        <v>0.01</v>
      </c>
      <c r="U39" s="3">
        <v>0.02</v>
      </c>
      <c r="V39" s="3">
        <v>0.01</v>
      </c>
      <c r="W39" s="3">
        <v>30</v>
      </c>
      <c r="Y39">
        <f t="shared" si="5"/>
        <v>0.02</v>
      </c>
      <c r="Z39">
        <f t="shared" si="13"/>
        <v>-0.01</v>
      </c>
      <c r="AA39">
        <f t="shared" si="14"/>
        <v>0</v>
      </c>
      <c r="AC39">
        <f t="shared" si="6"/>
        <v>22</v>
      </c>
      <c r="AD39">
        <f t="shared" si="15"/>
        <v>8</v>
      </c>
    </row>
    <row r="40" spans="1:30" x14ac:dyDescent="0.3">
      <c r="A40" t="str">
        <f t="shared" si="7"/>
        <v>C</v>
      </c>
      <c r="B40">
        <f t="shared" si="8"/>
        <v>201802</v>
      </c>
      <c r="C40">
        <f t="shared" si="9"/>
        <v>345</v>
      </c>
      <c r="D40" s="2" t="s">
        <v>521</v>
      </c>
      <c r="E40" s="2" t="s">
        <v>522</v>
      </c>
      <c r="F40" s="3">
        <v>0.01</v>
      </c>
      <c r="G40" s="3">
        <v>-0.02</v>
      </c>
      <c r="H40" s="3">
        <v>0.01</v>
      </c>
      <c r="I40" s="3">
        <v>0.02</v>
      </c>
      <c r="J40" s="3">
        <v>0.01</v>
      </c>
      <c r="K40" s="3">
        <v>23</v>
      </c>
      <c r="M40" t="str">
        <f t="shared" si="10"/>
        <v>C</v>
      </c>
      <c r="N40">
        <f t="shared" si="11"/>
        <v>201802</v>
      </c>
      <c r="O40">
        <f t="shared" si="12"/>
        <v>345</v>
      </c>
      <c r="P40" s="2" t="s">
        <v>521</v>
      </c>
      <c r="Q40" s="2" t="s">
        <v>522</v>
      </c>
      <c r="R40" s="3">
        <v>0.01</v>
      </c>
      <c r="S40" s="3">
        <v>0</v>
      </c>
      <c r="T40" s="3">
        <v>0.01</v>
      </c>
      <c r="U40" s="3">
        <v>0.01</v>
      </c>
      <c r="V40" s="3">
        <v>0.01</v>
      </c>
      <c r="W40" s="3">
        <v>33</v>
      </c>
      <c r="Y40">
        <f t="shared" si="5"/>
        <v>0.01</v>
      </c>
      <c r="Z40">
        <f t="shared" si="13"/>
        <v>0</v>
      </c>
      <c r="AA40">
        <f t="shared" si="14"/>
        <v>0</v>
      </c>
      <c r="AC40">
        <f t="shared" si="6"/>
        <v>23</v>
      </c>
      <c r="AD40">
        <f t="shared" si="15"/>
        <v>10</v>
      </c>
    </row>
    <row r="41" spans="1:30" x14ac:dyDescent="0.3">
      <c r="A41" t="str">
        <f t="shared" si="7"/>
        <v>C</v>
      </c>
      <c r="B41">
        <f t="shared" si="8"/>
        <v>201802</v>
      </c>
      <c r="C41">
        <f t="shared" si="9"/>
        <v>347.5</v>
      </c>
      <c r="D41" s="2" t="s">
        <v>523</v>
      </c>
      <c r="E41" s="2" t="s">
        <v>524</v>
      </c>
      <c r="F41" s="3">
        <v>0.01</v>
      </c>
      <c r="G41" s="3">
        <v>-0.01</v>
      </c>
      <c r="H41" s="3">
        <v>0.01</v>
      </c>
      <c r="I41" s="3">
        <v>0.01</v>
      </c>
      <c r="J41" s="3">
        <v>0.01</v>
      </c>
      <c r="K41" s="3">
        <v>25</v>
      </c>
      <c r="M41" t="str">
        <f t="shared" si="10"/>
        <v>C</v>
      </c>
      <c r="N41">
        <f t="shared" si="11"/>
        <v>201802</v>
      </c>
      <c r="O41">
        <f t="shared" si="12"/>
        <v>347.5</v>
      </c>
      <c r="P41" s="2" t="s">
        <v>523</v>
      </c>
      <c r="Q41" s="2" t="s">
        <v>524</v>
      </c>
      <c r="R41" s="3">
        <v>0.01</v>
      </c>
      <c r="S41" s="3">
        <v>0</v>
      </c>
      <c r="T41" s="3">
        <v>0.01</v>
      </c>
      <c r="U41" s="3">
        <v>0.01</v>
      </c>
      <c r="V41" s="3">
        <v>0.01</v>
      </c>
      <c r="W41" s="3">
        <v>36</v>
      </c>
      <c r="Y41">
        <f t="shared" si="5"/>
        <v>0.01</v>
      </c>
      <c r="Z41">
        <f t="shared" si="13"/>
        <v>0</v>
      </c>
      <c r="AA41">
        <f t="shared" si="14"/>
        <v>0</v>
      </c>
      <c r="AC41">
        <f t="shared" si="6"/>
        <v>25</v>
      </c>
      <c r="AD41">
        <f t="shared" si="15"/>
        <v>11</v>
      </c>
    </row>
    <row r="42" spans="1:30" x14ac:dyDescent="0.3">
      <c r="A42" t="str">
        <f t="shared" si="7"/>
        <v>C</v>
      </c>
      <c r="B42">
        <f t="shared" si="8"/>
        <v>201802</v>
      </c>
      <c r="C42">
        <f t="shared" si="9"/>
        <v>350</v>
      </c>
      <c r="D42" s="2" t="s">
        <v>525</v>
      </c>
      <c r="E42" s="2" t="s">
        <v>526</v>
      </c>
      <c r="F42" s="3">
        <v>0.01</v>
      </c>
      <c r="G42" s="3">
        <v>0</v>
      </c>
      <c r="H42" s="3">
        <v>0.01</v>
      </c>
      <c r="I42" s="3">
        <v>0.01</v>
      </c>
      <c r="J42" s="3">
        <v>0.01</v>
      </c>
      <c r="K42" s="3">
        <v>28</v>
      </c>
      <c r="M42" t="str">
        <f t="shared" si="10"/>
        <v>C</v>
      </c>
      <c r="N42">
        <f t="shared" si="11"/>
        <v>201802</v>
      </c>
      <c r="O42">
        <f t="shared" si="12"/>
        <v>350</v>
      </c>
      <c r="P42" s="2" t="s">
        <v>525</v>
      </c>
      <c r="Q42" s="2" t="s">
        <v>526</v>
      </c>
      <c r="R42" s="3">
        <v>0.01</v>
      </c>
      <c r="S42" s="3">
        <v>0</v>
      </c>
      <c r="T42" s="3">
        <v>0.01</v>
      </c>
      <c r="U42" s="3">
        <v>0.01</v>
      </c>
      <c r="V42" s="3">
        <v>0.01</v>
      </c>
      <c r="W42" s="3">
        <v>38</v>
      </c>
      <c r="Y42">
        <f t="shared" si="5"/>
        <v>0.01</v>
      </c>
      <c r="Z42">
        <f t="shared" si="13"/>
        <v>0</v>
      </c>
      <c r="AA42">
        <f t="shared" si="14"/>
        <v>0</v>
      </c>
      <c r="AC42">
        <f t="shared" si="6"/>
        <v>28</v>
      </c>
      <c r="AD42">
        <f t="shared" si="15"/>
        <v>10</v>
      </c>
    </row>
    <row r="43" spans="1:30" x14ac:dyDescent="0.3">
      <c r="A43" t="str">
        <f t="shared" si="7"/>
        <v>C</v>
      </c>
      <c r="B43">
        <f t="shared" si="8"/>
        <v>201802</v>
      </c>
      <c r="C43">
        <f t="shared" si="9"/>
        <v>352.5</v>
      </c>
      <c r="D43" s="2" t="s">
        <v>527</v>
      </c>
      <c r="E43" s="2" t="s">
        <v>528</v>
      </c>
      <c r="F43" s="3">
        <v>0.01</v>
      </c>
      <c r="G43" s="3">
        <v>0</v>
      </c>
      <c r="H43" s="3">
        <v>0.01</v>
      </c>
      <c r="I43" s="3">
        <v>0.01</v>
      </c>
      <c r="J43" s="3">
        <v>0.01</v>
      </c>
      <c r="K43" s="3">
        <v>30</v>
      </c>
      <c r="M43" t="str">
        <f t="shared" si="10"/>
        <v>C</v>
      </c>
      <c r="N43">
        <f t="shared" si="11"/>
        <v>201802</v>
      </c>
      <c r="O43">
        <f t="shared" si="12"/>
        <v>352.5</v>
      </c>
      <c r="P43" s="2" t="s">
        <v>527</v>
      </c>
      <c r="Q43" s="2" t="s">
        <v>528</v>
      </c>
      <c r="R43" s="3">
        <v>0.01</v>
      </c>
      <c r="S43" s="3">
        <v>0</v>
      </c>
      <c r="T43" s="3">
        <v>0.01</v>
      </c>
      <c r="U43" s="3">
        <v>0.01</v>
      </c>
      <c r="V43" s="3">
        <v>0.01</v>
      </c>
      <c r="W43" s="3">
        <v>41</v>
      </c>
      <c r="Y43">
        <f t="shared" si="5"/>
        <v>0.01</v>
      </c>
      <c r="Z43">
        <f t="shared" si="13"/>
        <v>0</v>
      </c>
      <c r="AA43">
        <f t="shared" si="14"/>
        <v>0</v>
      </c>
      <c r="AC43">
        <f t="shared" si="6"/>
        <v>30</v>
      </c>
      <c r="AD43">
        <f t="shared" si="15"/>
        <v>11</v>
      </c>
    </row>
    <row r="44" spans="1:30" x14ac:dyDescent="0.3">
      <c r="A44" t="str">
        <f t="shared" si="7"/>
        <v>C</v>
      </c>
      <c r="B44">
        <f t="shared" si="8"/>
        <v>201802</v>
      </c>
      <c r="C44">
        <f t="shared" si="9"/>
        <v>355</v>
      </c>
      <c r="D44" s="2" t="s">
        <v>529</v>
      </c>
      <c r="E44" s="2" t="s">
        <v>530</v>
      </c>
      <c r="F44" s="3">
        <v>0.01</v>
      </c>
      <c r="G44" s="3">
        <v>0</v>
      </c>
      <c r="H44" s="3">
        <v>0.01</v>
      </c>
      <c r="I44" s="3">
        <v>0.01</v>
      </c>
      <c r="J44" s="3">
        <v>0.01</v>
      </c>
      <c r="K44" s="3">
        <v>32</v>
      </c>
      <c r="M44" t="str">
        <f t="shared" si="10"/>
        <v>C</v>
      </c>
      <c r="N44">
        <f t="shared" si="11"/>
        <v>201802</v>
      </c>
      <c r="O44">
        <f t="shared" si="12"/>
        <v>355</v>
      </c>
      <c r="P44" s="2" t="s">
        <v>529</v>
      </c>
      <c r="Q44" s="2" t="s">
        <v>530</v>
      </c>
      <c r="R44" s="3">
        <v>0.01</v>
      </c>
      <c r="S44" s="3">
        <v>0</v>
      </c>
      <c r="T44" s="3">
        <v>0.01</v>
      </c>
      <c r="U44" s="3">
        <v>0.01</v>
      </c>
      <c r="V44" s="3">
        <v>0.01</v>
      </c>
      <c r="W44" s="3">
        <v>44</v>
      </c>
      <c r="Y44">
        <f t="shared" si="5"/>
        <v>0.01</v>
      </c>
      <c r="Z44">
        <f t="shared" si="13"/>
        <v>0</v>
      </c>
      <c r="AA44">
        <f t="shared" si="14"/>
        <v>0</v>
      </c>
      <c r="AC44">
        <f t="shared" si="6"/>
        <v>32</v>
      </c>
      <c r="AD44">
        <f t="shared" si="15"/>
        <v>12</v>
      </c>
    </row>
    <row r="45" spans="1:30" x14ac:dyDescent="0.3">
      <c r="A45" t="str">
        <f t="shared" si="7"/>
        <v>C</v>
      </c>
      <c r="B45">
        <f t="shared" si="8"/>
        <v>201802</v>
      </c>
      <c r="C45">
        <f t="shared" si="9"/>
        <v>357.5</v>
      </c>
      <c r="D45" s="2" t="s">
        <v>531</v>
      </c>
      <c r="E45" s="2" t="s">
        <v>532</v>
      </c>
      <c r="F45" s="3">
        <v>0.01</v>
      </c>
      <c r="G45" s="3">
        <v>0</v>
      </c>
      <c r="H45" s="3">
        <v>0.01</v>
      </c>
      <c r="I45" s="3">
        <v>0.01</v>
      </c>
      <c r="J45" s="3">
        <v>0.01</v>
      </c>
      <c r="K45" s="3">
        <v>34</v>
      </c>
      <c r="M45" t="str">
        <f t="shared" si="10"/>
        <v>C</v>
      </c>
      <c r="N45">
        <f t="shared" si="11"/>
        <v>201802</v>
      </c>
      <c r="O45">
        <f t="shared" si="12"/>
        <v>357.5</v>
      </c>
      <c r="P45" s="2" t="s">
        <v>531</v>
      </c>
      <c r="Q45" s="2" t="s">
        <v>532</v>
      </c>
      <c r="R45" s="3">
        <v>0.01</v>
      </c>
      <c r="S45" s="3">
        <v>0</v>
      </c>
      <c r="T45" s="3">
        <v>0.01</v>
      </c>
      <c r="U45" s="3">
        <v>0.01</v>
      </c>
      <c r="V45" s="3">
        <v>0.01</v>
      </c>
      <c r="W45" s="3">
        <v>49</v>
      </c>
      <c r="Y45">
        <f t="shared" si="5"/>
        <v>0.01</v>
      </c>
      <c r="Z45">
        <f t="shared" si="13"/>
        <v>0</v>
      </c>
      <c r="AA45">
        <f t="shared" si="14"/>
        <v>0</v>
      </c>
      <c r="AC45">
        <f t="shared" si="6"/>
        <v>34</v>
      </c>
      <c r="AD45">
        <f t="shared" si="15"/>
        <v>15</v>
      </c>
    </row>
    <row r="46" spans="1:30" x14ac:dyDescent="0.3">
      <c r="A46" t="str">
        <f t="shared" si="7"/>
        <v>C</v>
      </c>
      <c r="B46">
        <f t="shared" si="8"/>
        <v>201802</v>
      </c>
      <c r="C46">
        <f t="shared" si="9"/>
        <v>360</v>
      </c>
      <c r="D46" s="2" t="s">
        <v>533</v>
      </c>
      <c r="E46" s="2" t="s">
        <v>534</v>
      </c>
      <c r="F46" s="3">
        <v>0.01</v>
      </c>
      <c r="G46" s="3">
        <v>0</v>
      </c>
      <c r="H46" s="3">
        <v>0.01</v>
      </c>
      <c r="I46" s="3">
        <v>0.01</v>
      </c>
      <c r="J46" s="3">
        <v>0.01</v>
      </c>
      <c r="K46" s="3">
        <v>39</v>
      </c>
      <c r="M46" t="str">
        <f t="shared" si="10"/>
        <v>C</v>
      </c>
      <c r="N46">
        <f t="shared" si="11"/>
        <v>201802</v>
      </c>
      <c r="O46">
        <f t="shared" si="12"/>
        <v>360</v>
      </c>
      <c r="P46" s="2" t="s">
        <v>533</v>
      </c>
      <c r="Q46" s="2" t="s">
        <v>534</v>
      </c>
      <c r="R46" s="3">
        <v>0.01</v>
      </c>
      <c r="S46" s="3">
        <v>0</v>
      </c>
      <c r="T46" s="3">
        <v>0.01</v>
      </c>
      <c r="U46" s="3">
        <v>0.01</v>
      </c>
      <c r="V46" s="3">
        <v>0.01</v>
      </c>
      <c r="W46" s="3">
        <v>49</v>
      </c>
      <c r="Y46">
        <f t="shared" si="5"/>
        <v>0.01</v>
      </c>
      <c r="Z46">
        <f t="shared" si="13"/>
        <v>0</v>
      </c>
      <c r="AA46">
        <f t="shared" si="14"/>
        <v>0</v>
      </c>
      <c r="AC46">
        <f t="shared" si="6"/>
        <v>39</v>
      </c>
      <c r="AD46">
        <f t="shared" si="15"/>
        <v>10</v>
      </c>
    </row>
    <row r="47" spans="1:30" x14ac:dyDescent="0.3">
      <c r="A47" t="str">
        <f t="shared" si="7"/>
        <v>C</v>
      </c>
      <c r="B47">
        <f t="shared" si="8"/>
        <v>201802</v>
      </c>
      <c r="C47">
        <f t="shared" si="9"/>
        <v>362.5</v>
      </c>
      <c r="D47" s="2" t="s">
        <v>535</v>
      </c>
      <c r="E47" s="2" t="s">
        <v>536</v>
      </c>
      <c r="F47" s="3">
        <v>0.01</v>
      </c>
      <c r="G47" s="3">
        <v>0</v>
      </c>
      <c r="H47" s="3">
        <v>0.01</v>
      </c>
      <c r="I47" s="3">
        <v>0.01</v>
      </c>
      <c r="J47" s="3">
        <v>0.01</v>
      </c>
      <c r="K47" s="3">
        <v>41</v>
      </c>
      <c r="M47" t="str">
        <f t="shared" si="10"/>
        <v>C</v>
      </c>
      <c r="N47">
        <f t="shared" si="11"/>
        <v>201802</v>
      </c>
      <c r="O47">
        <f t="shared" si="12"/>
        <v>362.5</v>
      </c>
      <c r="P47" s="2" t="s">
        <v>535</v>
      </c>
      <c r="Q47" s="2" t="s">
        <v>536</v>
      </c>
      <c r="R47" s="3">
        <v>0.01</v>
      </c>
      <c r="S47" s="3">
        <v>0</v>
      </c>
      <c r="T47" s="3">
        <v>0.01</v>
      </c>
      <c r="U47" s="3">
        <v>0.01</v>
      </c>
      <c r="V47" s="3">
        <v>0.01</v>
      </c>
      <c r="W47" s="3">
        <v>51</v>
      </c>
      <c r="Y47">
        <f t="shared" si="5"/>
        <v>0.01</v>
      </c>
      <c r="Z47">
        <f t="shared" si="13"/>
        <v>0</v>
      </c>
      <c r="AA47">
        <f t="shared" si="14"/>
        <v>0</v>
      </c>
      <c r="AC47">
        <f t="shared" si="6"/>
        <v>41</v>
      </c>
      <c r="AD47">
        <f t="shared" si="15"/>
        <v>10</v>
      </c>
    </row>
    <row r="48" spans="1:30" x14ac:dyDescent="0.3">
      <c r="A48" t="str">
        <f t="shared" si="7"/>
        <v>C</v>
      </c>
      <c r="B48">
        <f t="shared" si="8"/>
        <v>201802</v>
      </c>
      <c r="C48">
        <f t="shared" si="9"/>
        <v>365</v>
      </c>
      <c r="D48" s="2" t="s">
        <v>537</v>
      </c>
      <c r="E48" s="2" t="s">
        <v>538</v>
      </c>
      <c r="F48" s="3">
        <v>0.01</v>
      </c>
      <c r="G48" s="3">
        <v>0</v>
      </c>
      <c r="H48" s="3">
        <v>0.01</v>
      </c>
      <c r="I48" s="3">
        <v>0.01</v>
      </c>
      <c r="J48" s="3">
        <v>0.01</v>
      </c>
      <c r="K48" s="3">
        <v>43</v>
      </c>
      <c r="M48" t="str">
        <f t="shared" si="10"/>
        <v>C</v>
      </c>
      <c r="N48">
        <f t="shared" si="11"/>
        <v>201802</v>
      </c>
      <c r="O48">
        <f t="shared" si="12"/>
        <v>365</v>
      </c>
      <c r="P48" s="2" t="s">
        <v>537</v>
      </c>
      <c r="Q48" s="2" t="s">
        <v>538</v>
      </c>
      <c r="R48" s="3">
        <v>0.01</v>
      </c>
      <c r="S48" s="3">
        <v>0</v>
      </c>
      <c r="T48" s="3">
        <v>0.01</v>
      </c>
      <c r="U48" s="3">
        <v>0.01</v>
      </c>
      <c r="V48" s="3">
        <v>0.01</v>
      </c>
      <c r="W48" s="3">
        <v>53</v>
      </c>
      <c r="Y48">
        <f t="shared" si="5"/>
        <v>0.01</v>
      </c>
      <c r="Z48">
        <f t="shared" si="13"/>
        <v>0</v>
      </c>
      <c r="AA48">
        <f t="shared" si="14"/>
        <v>0</v>
      </c>
      <c r="AC48">
        <f t="shared" si="6"/>
        <v>43</v>
      </c>
      <c r="AD48">
        <f t="shared" si="15"/>
        <v>10</v>
      </c>
    </row>
    <row r="49" spans="1:30" x14ac:dyDescent="0.3">
      <c r="A49" t="str">
        <f t="shared" si="7"/>
        <v>C</v>
      </c>
      <c r="B49">
        <f t="shared" si="8"/>
        <v>201802</v>
      </c>
      <c r="C49">
        <f t="shared" si="9"/>
        <v>367.5</v>
      </c>
      <c r="D49" s="2" t="s">
        <v>539</v>
      </c>
      <c r="E49" s="2" t="s">
        <v>540</v>
      </c>
      <c r="F49" s="3">
        <v>0.01</v>
      </c>
      <c r="G49" s="3">
        <v>0</v>
      </c>
      <c r="H49" s="3">
        <v>0.01</v>
      </c>
      <c r="I49" s="3">
        <v>0.01</v>
      </c>
      <c r="J49" s="3">
        <v>0.01</v>
      </c>
      <c r="K49" s="3">
        <v>44</v>
      </c>
      <c r="M49" t="str">
        <f t="shared" si="10"/>
        <v>C</v>
      </c>
      <c r="N49">
        <f t="shared" si="11"/>
        <v>201802</v>
      </c>
      <c r="O49">
        <f t="shared" si="12"/>
        <v>367.5</v>
      </c>
      <c r="P49" s="2" t="s">
        <v>539</v>
      </c>
      <c r="Q49" s="2" t="s">
        <v>540</v>
      </c>
      <c r="R49" s="3">
        <v>0.01</v>
      </c>
      <c r="S49" s="3">
        <v>0</v>
      </c>
      <c r="T49" s="3">
        <v>0.01</v>
      </c>
      <c r="U49" s="3">
        <v>0.01</v>
      </c>
      <c r="V49" s="3">
        <v>0.01</v>
      </c>
      <c r="W49" s="3">
        <v>60</v>
      </c>
      <c r="Y49">
        <f t="shared" si="5"/>
        <v>0.01</v>
      </c>
      <c r="Z49">
        <f t="shared" si="13"/>
        <v>0</v>
      </c>
      <c r="AA49">
        <f t="shared" si="14"/>
        <v>0</v>
      </c>
      <c r="AC49">
        <f t="shared" si="6"/>
        <v>44</v>
      </c>
      <c r="AD49">
        <f t="shared" si="15"/>
        <v>16</v>
      </c>
    </row>
    <row r="50" spans="1:30" x14ac:dyDescent="0.3">
      <c r="A50" t="str">
        <f t="shared" si="7"/>
        <v>C</v>
      </c>
      <c r="B50">
        <f t="shared" si="8"/>
        <v>201802</v>
      </c>
      <c r="C50">
        <f t="shared" si="9"/>
        <v>370</v>
      </c>
      <c r="D50" s="2" t="s">
        <v>541</v>
      </c>
      <c r="E50" s="2" t="s">
        <v>542</v>
      </c>
      <c r="F50" s="3">
        <v>0.01</v>
      </c>
      <c r="G50" s="3">
        <v>0</v>
      </c>
      <c r="H50" s="3">
        <v>0.01</v>
      </c>
      <c r="I50" s="3">
        <v>0.01</v>
      </c>
      <c r="J50" s="3">
        <v>0.01</v>
      </c>
      <c r="K50" s="3">
        <v>47</v>
      </c>
      <c r="M50" t="str">
        <f t="shared" si="10"/>
        <v>C</v>
      </c>
      <c r="N50">
        <f t="shared" si="11"/>
        <v>201802</v>
      </c>
      <c r="O50">
        <f t="shared" si="12"/>
        <v>370</v>
      </c>
      <c r="P50" s="2" t="s">
        <v>541</v>
      </c>
      <c r="Q50" s="2" t="s">
        <v>542</v>
      </c>
      <c r="R50" s="3">
        <v>0.01</v>
      </c>
      <c r="S50" s="3">
        <v>0</v>
      </c>
      <c r="T50" s="3">
        <v>0.01</v>
      </c>
      <c r="U50" s="3">
        <v>0.01</v>
      </c>
      <c r="V50" s="3">
        <v>0.01</v>
      </c>
      <c r="W50" s="3">
        <v>60</v>
      </c>
      <c r="Y50">
        <f t="shared" si="5"/>
        <v>0.01</v>
      </c>
      <c r="Z50">
        <f t="shared" si="13"/>
        <v>0</v>
      </c>
      <c r="AA50">
        <f t="shared" si="14"/>
        <v>0</v>
      </c>
      <c r="AC50">
        <f t="shared" si="6"/>
        <v>47</v>
      </c>
      <c r="AD50">
        <f t="shared" si="15"/>
        <v>13</v>
      </c>
    </row>
    <row r="51" spans="1:30" x14ac:dyDescent="0.3">
      <c r="A51" t="str">
        <f t="shared" si="7"/>
        <v>C</v>
      </c>
      <c r="B51">
        <f t="shared" si="8"/>
        <v>201802</v>
      </c>
      <c r="C51">
        <f t="shared" si="9"/>
        <v>372.5</v>
      </c>
      <c r="D51" s="2" t="s">
        <v>543</v>
      </c>
      <c r="E51" s="2" t="s">
        <v>544</v>
      </c>
      <c r="F51" s="3">
        <v>0.01</v>
      </c>
      <c r="G51" s="3">
        <v>0</v>
      </c>
      <c r="H51" s="3">
        <v>0.01</v>
      </c>
      <c r="I51" s="3">
        <v>0.01</v>
      </c>
      <c r="J51" s="3">
        <v>0.01</v>
      </c>
      <c r="K51" s="3">
        <v>48</v>
      </c>
      <c r="M51" t="str">
        <f t="shared" si="10"/>
        <v>C</v>
      </c>
      <c r="N51">
        <f t="shared" si="11"/>
        <v>201802</v>
      </c>
      <c r="O51">
        <f t="shared" si="12"/>
        <v>372.5</v>
      </c>
      <c r="P51" s="2" t="s">
        <v>543</v>
      </c>
      <c r="Q51" s="2" t="s">
        <v>544</v>
      </c>
      <c r="R51" s="3">
        <v>0.01</v>
      </c>
      <c r="S51" s="3">
        <v>0</v>
      </c>
      <c r="T51" s="3">
        <v>0.01</v>
      </c>
      <c r="U51" s="3">
        <v>0.01</v>
      </c>
      <c r="V51" s="3">
        <v>0.01</v>
      </c>
      <c r="W51" s="3">
        <v>59</v>
      </c>
      <c r="Y51">
        <f t="shared" si="5"/>
        <v>0.01</v>
      </c>
      <c r="Z51">
        <f t="shared" si="13"/>
        <v>0</v>
      </c>
      <c r="AA51">
        <f t="shared" si="14"/>
        <v>0</v>
      </c>
      <c r="AC51">
        <f t="shared" si="6"/>
        <v>48</v>
      </c>
      <c r="AD51">
        <f t="shared" si="15"/>
        <v>11</v>
      </c>
    </row>
    <row r="52" spans="1:30" x14ac:dyDescent="0.3">
      <c r="A52" t="str">
        <f t="shared" si="7"/>
        <v>C</v>
      </c>
      <c r="B52">
        <f t="shared" si="8"/>
        <v>201802</v>
      </c>
      <c r="C52">
        <f t="shared" si="9"/>
        <v>375</v>
      </c>
      <c r="D52" s="2" t="s">
        <v>545</v>
      </c>
      <c r="E52" s="2" t="s">
        <v>546</v>
      </c>
      <c r="F52" s="3">
        <v>0.01</v>
      </c>
      <c r="G52" s="3">
        <v>0</v>
      </c>
      <c r="H52" s="3">
        <v>0.01</v>
      </c>
      <c r="I52" s="3">
        <v>0.01</v>
      </c>
      <c r="J52" s="3">
        <v>0.01</v>
      </c>
      <c r="K52" s="3">
        <v>50</v>
      </c>
      <c r="M52" t="str">
        <f t="shared" si="10"/>
        <v>C</v>
      </c>
      <c r="N52">
        <f t="shared" si="11"/>
        <v>201802</v>
      </c>
      <c r="O52">
        <f t="shared" si="12"/>
        <v>375</v>
      </c>
      <c r="P52" s="2" t="s">
        <v>545</v>
      </c>
      <c r="Q52" s="2" t="s">
        <v>546</v>
      </c>
      <c r="R52" s="3">
        <v>0.01</v>
      </c>
      <c r="S52" s="3">
        <v>0</v>
      </c>
      <c r="T52" s="3">
        <v>0.01</v>
      </c>
      <c r="U52" s="3">
        <v>0.01</v>
      </c>
      <c r="V52" s="3">
        <v>0.01</v>
      </c>
      <c r="W52" s="3">
        <v>64</v>
      </c>
      <c r="Y52">
        <f t="shared" si="5"/>
        <v>0.01</v>
      </c>
      <c r="Z52">
        <f t="shared" si="13"/>
        <v>0</v>
      </c>
      <c r="AA52">
        <f t="shared" si="14"/>
        <v>0</v>
      </c>
      <c r="AC52">
        <f t="shared" si="6"/>
        <v>50</v>
      </c>
      <c r="AD52">
        <f t="shared" si="15"/>
        <v>14</v>
      </c>
    </row>
    <row r="53" spans="1:30" x14ac:dyDescent="0.3">
      <c r="A53" t="str">
        <f t="shared" si="7"/>
        <v>C</v>
      </c>
      <c r="B53">
        <f t="shared" si="8"/>
        <v>201802</v>
      </c>
      <c r="C53">
        <f t="shared" si="9"/>
        <v>377.5</v>
      </c>
      <c r="D53" s="2" t="s">
        <v>547</v>
      </c>
      <c r="E53" s="2" t="s">
        <v>548</v>
      </c>
      <c r="F53" s="3">
        <v>0.01</v>
      </c>
      <c r="G53" s="3">
        <v>0</v>
      </c>
      <c r="H53" s="3">
        <v>0.01</v>
      </c>
      <c r="I53" s="3">
        <v>0.01</v>
      </c>
      <c r="J53" s="3">
        <v>0.01</v>
      </c>
      <c r="K53" s="3">
        <v>52</v>
      </c>
      <c r="M53" t="str">
        <f t="shared" si="10"/>
        <v>C</v>
      </c>
      <c r="N53">
        <f t="shared" si="11"/>
        <v>201802</v>
      </c>
      <c r="O53">
        <f t="shared" si="12"/>
        <v>377.5</v>
      </c>
      <c r="P53" s="2" t="s">
        <v>547</v>
      </c>
      <c r="Q53" s="2" t="s">
        <v>548</v>
      </c>
      <c r="R53" s="3">
        <v>0.01</v>
      </c>
      <c r="S53" s="3">
        <v>0</v>
      </c>
      <c r="T53" s="3">
        <v>0.01</v>
      </c>
      <c r="U53" s="3">
        <v>0.01</v>
      </c>
      <c r="V53" s="3">
        <v>0.01</v>
      </c>
      <c r="W53" s="3">
        <v>70</v>
      </c>
      <c r="Y53">
        <f t="shared" si="5"/>
        <v>0.01</v>
      </c>
      <c r="Z53">
        <f t="shared" si="13"/>
        <v>0</v>
      </c>
      <c r="AA53">
        <f t="shared" si="14"/>
        <v>0</v>
      </c>
      <c r="AC53">
        <f t="shared" si="6"/>
        <v>52</v>
      </c>
      <c r="AD53">
        <f t="shared" si="15"/>
        <v>18</v>
      </c>
    </row>
    <row r="54" spans="1:30" x14ac:dyDescent="0.3">
      <c r="A54" t="str">
        <f t="shared" si="7"/>
        <v>C</v>
      </c>
      <c r="B54">
        <f t="shared" si="8"/>
        <v>201803</v>
      </c>
      <c r="C54">
        <f t="shared" si="9"/>
        <v>240</v>
      </c>
      <c r="D54" s="2" t="s">
        <v>549</v>
      </c>
      <c r="E54" s="2" t="s">
        <v>550</v>
      </c>
      <c r="F54" s="3">
        <v>83.7</v>
      </c>
      <c r="G54" s="3">
        <v>-4</v>
      </c>
      <c r="H54" s="3">
        <v>83.2</v>
      </c>
      <c r="I54" s="3">
        <v>84.75</v>
      </c>
      <c r="J54" s="3">
        <v>83.05</v>
      </c>
      <c r="K54" s="3">
        <v>32</v>
      </c>
      <c r="M54" t="str">
        <f t="shared" si="10"/>
        <v>C</v>
      </c>
      <c r="N54">
        <f t="shared" si="11"/>
        <v>201803</v>
      </c>
      <c r="O54">
        <f t="shared" si="12"/>
        <v>240</v>
      </c>
      <c r="P54" s="2" t="s">
        <v>549</v>
      </c>
      <c r="Q54" s="2" t="s">
        <v>550</v>
      </c>
      <c r="R54" s="3">
        <v>79.3</v>
      </c>
      <c r="S54" s="3">
        <v>-4.4000000000000004</v>
      </c>
      <c r="T54" s="3">
        <v>78.400000000000006</v>
      </c>
      <c r="U54" s="3">
        <v>79.400000000000006</v>
      </c>
      <c r="V54" s="3">
        <v>74.5</v>
      </c>
      <c r="W54" s="3">
        <v>32</v>
      </c>
      <c r="Y54">
        <f t="shared" si="5"/>
        <v>83.7</v>
      </c>
      <c r="Z54">
        <f t="shared" si="13"/>
        <v>-4.4000000000000057</v>
      </c>
      <c r="AA54">
        <f t="shared" si="14"/>
        <v>-4.2999999999999972</v>
      </c>
      <c r="AC54">
        <f t="shared" si="6"/>
        <v>32</v>
      </c>
      <c r="AD54">
        <f t="shared" si="15"/>
        <v>0</v>
      </c>
    </row>
    <row r="55" spans="1:30" x14ac:dyDescent="0.3">
      <c r="A55" t="str">
        <f t="shared" si="7"/>
        <v>C</v>
      </c>
      <c r="B55">
        <f t="shared" si="8"/>
        <v>201803</v>
      </c>
      <c r="C55">
        <f t="shared" si="9"/>
        <v>242.5</v>
      </c>
      <c r="D55" s="2" t="s">
        <v>551</v>
      </c>
      <c r="E55" s="2" t="s">
        <v>552</v>
      </c>
      <c r="F55" s="3" t="s">
        <v>122</v>
      </c>
      <c r="G55" s="3" t="s">
        <v>122</v>
      </c>
      <c r="H55" s="3" t="s">
        <v>122</v>
      </c>
      <c r="I55" s="3" t="s">
        <v>122</v>
      </c>
      <c r="J55" s="3" t="s">
        <v>122</v>
      </c>
      <c r="K55" s="3">
        <v>15</v>
      </c>
      <c r="M55" t="str">
        <f t="shared" si="10"/>
        <v>C</v>
      </c>
      <c r="N55">
        <f t="shared" si="11"/>
        <v>201803</v>
      </c>
      <c r="O55">
        <f t="shared" si="12"/>
        <v>242.5</v>
      </c>
      <c r="P55" s="2" t="s">
        <v>551</v>
      </c>
      <c r="Q55" s="2" t="s">
        <v>552</v>
      </c>
      <c r="R55" s="3" t="s">
        <v>122</v>
      </c>
      <c r="S55" s="3" t="s">
        <v>122</v>
      </c>
      <c r="T55" s="3" t="s">
        <v>122</v>
      </c>
      <c r="U55" s="3" t="s">
        <v>122</v>
      </c>
      <c r="V55" s="3" t="s">
        <v>122</v>
      </c>
      <c r="W55" s="3">
        <v>23</v>
      </c>
      <c r="Y55" t="str">
        <f t="shared" si="5"/>
        <v>-</v>
      </c>
      <c r="Z55" t="e">
        <f t="shared" si="13"/>
        <v>#VALUE!</v>
      </c>
      <c r="AA55" t="e">
        <f t="shared" si="14"/>
        <v>#VALUE!</v>
      </c>
      <c r="AC55">
        <f t="shared" si="6"/>
        <v>15</v>
      </c>
      <c r="AD55">
        <f t="shared" si="15"/>
        <v>8</v>
      </c>
    </row>
    <row r="56" spans="1:30" x14ac:dyDescent="0.3">
      <c r="A56" t="str">
        <f t="shared" si="7"/>
        <v>C</v>
      </c>
      <c r="B56">
        <f t="shared" si="8"/>
        <v>201803</v>
      </c>
      <c r="C56">
        <f t="shared" si="9"/>
        <v>245</v>
      </c>
      <c r="D56" s="2" t="s">
        <v>553</v>
      </c>
      <c r="E56" s="2" t="s">
        <v>554</v>
      </c>
      <c r="F56" s="3" t="s">
        <v>122</v>
      </c>
      <c r="G56" s="3" t="s">
        <v>122</v>
      </c>
      <c r="H56" s="3" t="s">
        <v>122</v>
      </c>
      <c r="I56" s="3" t="s">
        <v>122</v>
      </c>
      <c r="J56" s="3" t="s">
        <v>122</v>
      </c>
      <c r="K56" s="3">
        <v>15</v>
      </c>
      <c r="M56" t="str">
        <f t="shared" si="10"/>
        <v>C</v>
      </c>
      <c r="N56">
        <f t="shared" si="11"/>
        <v>201803</v>
      </c>
      <c r="O56">
        <f t="shared" si="12"/>
        <v>245</v>
      </c>
      <c r="P56" s="2" t="s">
        <v>553</v>
      </c>
      <c r="Q56" s="2" t="s">
        <v>554</v>
      </c>
      <c r="R56" s="3" t="s">
        <v>122</v>
      </c>
      <c r="S56" s="3" t="s">
        <v>122</v>
      </c>
      <c r="T56" s="3" t="s">
        <v>122</v>
      </c>
      <c r="U56" s="3" t="s">
        <v>122</v>
      </c>
      <c r="V56" s="3" t="s">
        <v>122</v>
      </c>
      <c r="W56" s="3">
        <v>23</v>
      </c>
      <c r="Y56" t="str">
        <f t="shared" si="5"/>
        <v>-</v>
      </c>
      <c r="Z56" t="e">
        <f t="shared" si="13"/>
        <v>#VALUE!</v>
      </c>
      <c r="AA56" t="e">
        <f t="shared" si="14"/>
        <v>#VALUE!</v>
      </c>
      <c r="AC56">
        <f t="shared" si="6"/>
        <v>15</v>
      </c>
      <c r="AD56">
        <f t="shared" si="15"/>
        <v>8</v>
      </c>
    </row>
    <row r="57" spans="1:30" x14ac:dyDescent="0.3">
      <c r="A57" t="str">
        <f t="shared" si="7"/>
        <v>C</v>
      </c>
      <c r="B57">
        <f t="shared" si="8"/>
        <v>201803</v>
      </c>
      <c r="C57">
        <f t="shared" si="9"/>
        <v>247.5</v>
      </c>
      <c r="D57" s="2" t="s">
        <v>555</v>
      </c>
      <c r="E57" s="2" t="s">
        <v>556</v>
      </c>
      <c r="F57" s="3" t="s">
        <v>122</v>
      </c>
      <c r="G57" s="3" t="s">
        <v>122</v>
      </c>
      <c r="H57" s="3" t="s">
        <v>122</v>
      </c>
      <c r="I57" s="3" t="s">
        <v>122</v>
      </c>
      <c r="J57" s="3" t="s">
        <v>122</v>
      </c>
      <c r="K57" s="3">
        <v>15</v>
      </c>
      <c r="M57" t="str">
        <f t="shared" si="10"/>
        <v>C</v>
      </c>
      <c r="N57">
        <f t="shared" si="11"/>
        <v>201803</v>
      </c>
      <c r="O57">
        <f t="shared" si="12"/>
        <v>247.5</v>
      </c>
      <c r="P57" s="2" t="s">
        <v>555</v>
      </c>
      <c r="Q57" s="2" t="s">
        <v>556</v>
      </c>
      <c r="R57" s="3" t="s">
        <v>122</v>
      </c>
      <c r="S57" s="3" t="s">
        <v>122</v>
      </c>
      <c r="T57" s="3" t="s">
        <v>122</v>
      </c>
      <c r="U57" s="3" t="s">
        <v>122</v>
      </c>
      <c r="V57" s="3" t="s">
        <v>122</v>
      </c>
      <c r="W57" s="3">
        <v>23</v>
      </c>
      <c r="Y57" t="str">
        <f t="shared" si="5"/>
        <v>-</v>
      </c>
      <c r="Z57" t="e">
        <f t="shared" si="13"/>
        <v>#VALUE!</v>
      </c>
      <c r="AA57" t="e">
        <f t="shared" si="14"/>
        <v>#VALUE!</v>
      </c>
      <c r="AC57">
        <f t="shared" si="6"/>
        <v>15</v>
      </c>
      <c r="AD57">
        <f t="shared" si="15"/>
        <v>8</v>
      </c>
    </row>
    <row r="58" spans="1:30" x14ac:dyDescent="0.3">
      <c r="A58" t="str">
        <f t="shared" si="7"/>
        <v>C</v>
      </c>
      <c r="B58">
        <f t="shared" si="8"/>
        <v>201803</v>
      </c>
      <c r="C58">
        <f t="shared" si="9"/>
        <v>250</v>
      </c>
      <c r="D58" s="2" t="s">
        <v>557</v>
      </c>
      <c r="E58" s="2" t="s">
        <v>558</v>
      </c>
      <c r="F58" s="3" t="s">
        <v>122</v>
      </c>
      <c r="G58" s="3" t="s">
        <v>122</v>
      </c>
      <c r="H58" s="3" t="s">
        <v>122</v>
      </c>
      <c r="I58" s="3" t="s">
        <v>122</v>
      </c>
      <c r="J58" s="3" t="s">
        <v>122</v>
      </c>
      <c r="K58" s="3">
        <v>15</v>
      </c>
      <c r="M58" t="str">
        <f t="shared" si="10"/>
        <v>C</v>
      </c>
      <c r="N58">
        <f t="shared" si="11"/>
        <v>201803</v>
      </c>
      <c r="O58">
        <f t="shared" si="12"/>
        <v>250</v>
      </c>
      <c r="P58" s="2" t="s">
        <v>557</v>
      </c>
      <c r="Q58" s="2" t="s">
        <v>558</v>
      </c>
      <c r="R58" s="3" t="s">
        <v>122</v>
      </c>
      <c r="S58" s="3" t="s">
        <v>122</v>
      </c>
      <c r="T58" s="3" t="s">
        <v>122</v>
      </c>
      <c r="U58" s="3" t="s">
        <v>122</v>
      </c>
      <c r="V58" s="3" t="s">
        <v>122</v>
      </c>
      <c r="W58" s="3">
        <v>23</v>
      </c>
      <c r="Y58" t="str">
        <f t="shared" si="5"/>
        <v>-</v>
      </c>
      <c r="Z58" t="e">
        <f t="shared" si="13"/>
        <v>#VALUE!</v>
      </c>
      <c r="AA58" t="e">
        <f t="shared" si="14"/>
        <v>#VALUE!</v>
      </c>
      <c r="AC58">
        <f t="shared" si="6"/>
        <v>15</v>
      </c>
      <c r="AD58">
        <f t="shared" si="15"/>
        <v>8</v>
      </c>
    </row>
    <row r="59" spans="1:30" x14ac:dyDescent="0.3">
      <c r="A59" t="str">
        <f t="shared" si="7"/>
        <v>C</v>
      </c>
      <c r="B59">
        <f t="shared" si="8"/>
        <v>201803</v>
      </c>
      <c r="C59">
        <f t="shared" si="9"/>
        <v>252.5</v>
      </c>
      <c r="D59" s="2" t="s">
        <v>559</v>
      </c>
      <c r="E59" s="2" t="s">
        <v>560</v>
      </c>
      <c r="F59" s="3" t="s">
        <v>122</v>
      </c>
      <c r="G59" s="3" t="s">
        <v>122</v>
      </c>
      <c r="H59" s="3" t="s">
        <v>122</v>
      </c>
      <c r="I59" s="3" t="s">
        <v>122</v>
      </c>
      <c r="J59" s="3" t="s">
        <v>122</v>
      </c>
      <c r="K59" s="3">
        <v>15</v>
      </c>
      <c r="M59" t="str">
        <f t="shared" si="10"/>
        <v>C</v>
      </c>
      <c r="N59">
        <f t="shared" si="11"/>
        <v>201803</v>
      </c>
      <c r="O59">
        <f t="shared" si="12"/>
        <v>252.5</v>
      </c>
      <c r="P59" s="2" t="s">
        <v>559</v>
      </c>
      <c r="Q59" s="2" t="s">
        <v>560</v>
      </c>
      <c r="R59" s="3" t="s">
        <v>122</v>
      </c>
      <c r="S59" s="3" t="s">
        <v>122</v>
      </c>
      <c r="T59" s="3" t="s">
        <v>122</v>
      </c>
      <c r="U59" s="3" t="s">
        <v>122</v>
      </c>
      <c r="V59" s="3" t="s">
        <v>122</v>
      </c>
      <c r="W59" s="3">
        <v>23</v>
      </c>
      <c r="Y59" t="str">
        <f t="shared" si="5"/>
        <v>-</v>
      </c>
      <c r="Z59" t="e">
        <f t="shared" si="13"/>
        <v>#VALUE!</v>
      </c>
      <c r="AA59" t="e">
        <f t="shared" si="14"/>
        <v>#VALUE!</v>
      </c>
      <c r="AC59">
        <f t="shared" si="6"/>
        <v>15</v>
      </c>
      <c r="AD59">
        <f t="shared" si="15"/>
        <v>8</v>
      </c>
    </row>
    <row r="60" spans="1:30" x14ac:dyDescent="0.3">
      <c r="A60" t="str">
        <f t="shared" si="7"/>
        <v>C</v>
      </c>
      <c r="B60">
        <f t="shared" si="8"/>
        <v>201803</v>
      </c>
      <c r="C60">
        <f t="shared" si="9"/>
        <v>255</v>
      </c>
      <c r="D60" s="2" t="s">
        <v>561</v>
      </c>
      <c r="E60" s="2" t="s">
        <v>562</v>
      </c>
      <c r="F60" s="3" t="s">
        <v>122</v>
      </c>
      <c r="G60" s="3" t="s">
        <v>122</v>
      </c>
      <c r="H60" s="3" t="s">
        <v>122</v>
      </c>
      <c r="I60" s="3" t="s">
        <v>122</v>
      </c>
      <c r="J60" s="3" t="s">
        <v>122</v>
      </c>
      <c r="K60" s="3">
        <v>15</v>
      </c>
      <c r="M60" t="str">
        <f t="shared" si="10"/>
        <v>C</v>
      </c>
      <c r="N60">
        <f t="shared" si="11"/>
        <v>201803</v>
      </c>
      <c r="O60">
        <f t="shared" si="12"/>
        <v>255</v>
      </c>
      <c r="P60" s="2" t="s">
        <v>561</v>
      </c>
      <c r="Q60" s="2" t="s">
        <v>562</v>
      </c>
      <c r="R60" s="3" t="s">
        <v>122</v>
      </c>
      <c r="S60" s="3" t="s">
        <v>122</v>
      </c>
      <c r="T60" s="3" t="s">
        <v>122</v>
      </c>
      <c r="U60" s="3" t="s">
        <v>122</v>
      </c>
      <c r="V60" s="3" t="s">
        <v>122</v>
      </c>
      <c r="W60" s="3">
        <v>23</v>
      </c>
      <c r="Y60" t="str">
        <f t="shared" si="5"/>
        <v>-</v>
      </c>
      <c r="Z60" t="e">
        <f t="shared" si="13"/>
        <v>#VALUE!</v>
      </c>
      <c r="AA60" t="e">
        <f t="shared" si="14"/>
        <v>#VALUE!</v>
      </c>
      <c r="AC60">
        <f t="shared" si="6"/>
        <v>15</v>
      </c>
      <c r="AD60">
        <f t="shared" si="15"/>
        <v>8</v>
      </c>
    </row>
    <row r="61" spans="1:30" x14ac:dyDescent="0.3">
      <c r="A61" t="str">
        <f t="shared" si="7"/>
        <v>C</v>
      </c>
      <c r="B61">
        <f t="shared" si="8"/>
        <v>201803</v>
      </c>
      <c r="C61">
        <f t="shared" si="9"/>
        <v>257.5</v>
      </c>
      <c r="D61" s="2" t="s">
        <v>563</v>
      </c>
      <c r="E61" s="2" t="s">
        <v>564</v>
      </c>
      <c r="F61" s="3" t="s">
        <v>122</v>
      </c>
      <c r="G61" s="3" t="s">
        <v>122</v>
      </c>
      <c r="H61" s="3" t="s">
        <v>122</v>
      </c>
      <c r="I61" s="3" t="s">
        <v>122</v>
      </c>
      <c r="J61" s="3" t="s">
        <v>122</v>
      </c>
      <c r="K61" s="3">
        <v>15</v>
      </c>
      <c r="M61" t="str">
        <f t="shared" si="10"/>
        <v>C</v>
      </c>
      <c r="N61">
        <f t="shared" si="11"/>
        <v>201803</v>
      </c>
      <c r="O61">
        <f t="shared" si="12"/>
        <v>257.5</v>
      </c>
      <c r="P61" s="2" t="s">
        <v>563</v>
      </c>
      <c r="Q61" s="2" t="s">
        <v>564</v>
      </c>
      <c r="R61" s="3" t="s">
        <v>122</v>
      </c>
      <c r="S61" s="3" t="s">
        <v>122</v>
      </c>
      <c r="T61" s="3" t="s">
        <v>122</v>
      </c>
      <c r="U61" s="3" t="s">
        <v>122</v>
      </c>
      <c r="V61" s="3" t="s">
        <v>122</v>
      </c>
      <c r="W61" s="3">
        <v>23</v>
      </c>
      <c r="Y61" t="str">
        <f t="shared" si="5"/>
        <v>-</v>
      </c>
      <c r="Z61" t="e">
        <f t="shared" si="13"/>
        <v>#VALUE!</v>
      </c>
      <c r="AA61" t="e">
        <f t="shared" si="14"/>
        <v>#VALUE!</v>
      </c>
      <c r="AC61">
        <f t="shared" si="6"/>
        <v>15</v>
      </c>
      <c r="AD61">
        <f t="shared" si="15"/>
        <v>8</v>
      </c>
    </row>
    <row r="62" spans="1:30" x14ac:dyDescent="0.3">
      <c r="A62" t="str">
        <f t="shared" si="7"/>
        <v>C</v>
      </c>
      <c r="B62">
        <f t="shared" si="8"/>
        <v>201803</v>
      </c>
      <c r="C62">
        <f t="shared" si="9"/>
        <v>260</v>
      </c>
      <c r="D62" s="2" t="s">
        <v>565</v>
      </c>
      <c r="E62" s="2" t="s">
        <v>566</v>
      </c>
      <c r="F62" s="3" t="s">
        <v>122</v>
      </c>
      <c r="G62" s="3" t="s">
        <v>122</v>
      </c>
      <c r="H62" s="3" t="s">
        <v>122</v>
      </c>
      <c r="I62" s="3" t="s">
        <v>122</v>
      </c>
      <c r="J62" s="3" t="s">
        <v>122</v>
      </c>
      <c r="K62" s="3">
        <v>15</v>
      </c>
      <c r="M62" t="str">
        <f t="shared" si="10"/>
        <v>C</v>
      </c>
      <c r="N62">
        <f t="shared" si="11"/>
        <v>201803</v>
      </c>
      <c r="O62">
        <f t="shared" si="12"/>
        <v>260</v>
      </c>
      <c r="P62" s="2" t="s">
        <v>565</v>
      </c>
      <c r="Q62" s="2" t="s">
        <v>566</v>
      </c>
      <c r="R62" s="3" t="s">
        <v>122</v>
      </c>
      <c r="S62" s="3" t="s">
        <v>122</v>
      </c>
      <c r="T62" s="3" t="s">
        <v>122</v>
      </c>
      <c r="U62" s="3" t="s">
        <v>122</v>
      </c>
      <c r="V62" s="3" t="s">
        <v>122</v>
      </c>
      <c r="W62" s="3">
        <v>23</v>
      </c>
      <c r="Y62" t="str">
        <f t="shared" si="5"/>
        <v>-</v>
      </c>
      <c r="Z62" t="e">
        <f t="shared" si="13"/>
        <v>#VALUE!</v>
      </c>
      <c r="AA62" t="e">
        <f t="shared" si="14"/>
        <v>#VALUE!</v>
      </c>
      <c r="AC62">
        <f t="shared" si="6"/>
        <v>15</v>
      </c>
      <c r="AD62">
        <f t="shared" si="15"/>
        <v>8</v>
      </c>
    </row>
    <row r="63" spans="1:30" x14ac:dyDescent="0.3">
      <c r="A63" t="str">
        <f t="shared" si="7"/>
        <v>C</v>
      </c>
      <c r="B63">
        <f t="shared" si="8"/>
        <v>201803</v>
      </c>
      <c r="C63">
        <f t="shared" si="9"/>
        <v>262.5</v>
      </c>
      <c r="D63" s="2" t="s">
        <v>567</v>
      </c>
      <c r="E63" s="2" t="s">
        <v>568</v>
      </c>
      <c r="F63" s="3" t="s">
        <v>122</v>
      </c>
      <c r="G63" s="3" t="s">
        <v>122</v>
      </c>
      <c r="H63" s="3" t="s">
        <v>122</v>
      </c>
      <c r="I63" s="3" t="s">
        <v>122</v>
      </c>
      <c r="J63" s="3" t="s">
        <v>122</v>
      </c>
      <c r="K63" s="3">
        <v>15</v>
      </c>
      <c r="M63" t="str">
        <f t="shared" si="10"/>
        <v>C</v>
      </c>
      <c r="N63">
        <f t="shared" si="11"/>
        <v>201803</v>
      </c>
      <c r="O63">
        <f t="shared" si="12"/>
        <v>262.5</v>
      </c>
      <c r="P63" s="2" t="s">
        <v>567</v>
      </c>
      <c r="Q63" s="2" t="s">
        <v>568</v>
      </c>
      <c r="R63" s="3" t="s">
        <v>122</v>
      </c>
      <c r="S63" s="3" t="s">
        <v>122</v>
      </c>
      <c r="T63" s="3" t="s">
        <v>122</v>
      </c>
      <c r="U63" s="3" t="s">
        <v>122</v>
      </c>
      <c r="V63" s="3" t="s">
        <v>122</v>
      </c>
      <c r="W63" s="3">
        <v>23</v>
      </c>
      <c r="Y63" t="str">
        <f t="shared" si="5"/>
        <v>-</v>
      </c>
      <c r="Z63" t="e">
        <f t="shared" si="13"/>
        <v>#VALUE!</v>
      </c>
      <c r="AA63" t="e">
        <f t="shared" si="14"/>
        <v>#VALUE!</v>
      </c>
      <c r="AC63">
        <f t="shared" si="6"/>
        <v>15</v>
      </c>
      <c r="AD63">
        <f t="shared" si="15"/>
        <v>8</v>
      </c>
    </row>
    <row r="64" spans="1:30" x14ac:dyDescent="0.3">
      <c r="A64" t="str">
        <f t="shared" si="7"/>
        <v>C</v>
      </c>
      <c r="B64">
        <f t="shared" si="8"/>
        <v>201803</v>
      </c>
      <c r="C64">
        <f t="shared" si="9"/>
        <v>265</v>
      </c>
      <c r="D64" s="2" t="s">
        <v>569</v>
      </c>
      <c r="E64" s="2" t="s">
        <v>570</v>
      </c>
      <c r="F64" s="3" t="s">
        <v>122</v>
      </c>
      <c r="G64" s="3" t="s">
        <v>122</v>
      </c>
      <c r="H64" s="3" t="s">
        <v>122</v>
      </c>
      <c r="I64" s="3" t="s">
        <v>122</v>
      </c>
      <c r="J64" s="3" t="s">
        <v>122</v>
      </c>
      <c r="K64" s="3">
        <v>15</v>
      </c>
      <c r="M64" t="str">
        <f t="shared" si="10"/>
        <v>C</v>
      </c>
      <c r="N64">
        <f t="shared" si="11"/>
        <v>201803</v>
      </c>
      <c r="O64">
        <f t="shared" si="12"/>
        <v>265</v>
      </c>
      <c r="P64" s="2" t="s">
        <v>569</v>
      </c>
      <c r="Q64" s="2" t="s">
        <v>570</v>
      </c>
      <c r="R64" s="3" t="s">
        <v>122</v>
      </c>
      <c r="S64" s="3" t="s">
        <v>122</v>
      </c>
      <c r="T64" s="3" t="s">
        <v>122</v>
      </c>
      <c r="U64" s="3" t="s">
        <v>122</v>
      </c>
      <c r="V64" s="3" t="s">
        <v>122</v>
      </c>
      <c r="W64" s="3">
        <v>23</v>
      </c>
      <c r="Y64" t="str">
        <f t="shared" si="5"/>
        <v>-</v>
      </c>
      <c r="Z64" t="e">
        <f t="shared" si="13"/>
        <v>#VALUE!</v>
      </c>
      <c r="AA64" t="e">
        <f t="shared" si="14"/>
        <v>#VALUE!</v>
      </c>
      <c r="AC64">
        <f t="shared" si="6"/>
        <v>15</v>
      </c>
      <c r="AD64">
        <f t="shared" si="15"/>
        <v>8</v>
      </c>
    </row>
    <row r="65" spans="1:30" x14ac:dyDescent="0.3">
      <c r="A65" t="str">
        <f t="shared" si="7"/>
        <v>C</v>
      </c>
      <c r="B65">
        <f t="shared" si="8"/>
        <v>201803</v>
      </c>
      <c r="C65">
        <f t="shared" si="9"/>
        <v>267.5</v>
      </c>
      <c r="D65" s="2" t="s">
        <v>571</v>
      </c>
      <c r="E65" s="2" t="s">
        <v>572</v>
      </c>
      <c r="F65" s="3" t="s">
        <v>122</v>
      </c>
      <c r="G65" s="3" t="s">
        <v>122</v>
      </c>
      <c r="H65" s="3" t="s">
        <v>122</v>
      </c>
      <c r="I65" s="3" t="s">
        <v>122</v>
      </c>
      <c r="J65" s="3" t="s">
        <v>122</v>
      </c>
      <c r="K65" s="3">
        <v>15</v>
      </c>
      <c r="M65" t="str">
        <f t="shared" si="10"/>
        <v>C</v>
      </c>
      <c r="N65">
        <f t="shared" si="11"/>
        <v>201803</v>
      </c>
      <c r="O65">
        <f t="shared" si="12"/>
        <v>267.5</v>
      </c>
      <c r="P65" s="2" t="s">
        <v>571</v>
      </c>
      <c r="Q65" s="2" t="s">
        <v>572</v>
      </c>
      <c r="R65" s="3" t="s">
        <v>122</v>
      </c>
      <c r="S65" s="3" t="s">
        <v>122</v>
      </c>
      <c r="T65" s="3" t="s">
        <v>122</v>
      </c>
      <c r="U65" s="3" t="s">
        <v>122</v>
      </c>
      <c r="V65" s="3" t="s">
        <v>122</v>
      </c>
      <c r="W65" s="3">
        <v>23</v>
      </c>
      <c r="Y65" t="str">
        <f t="shared" si="5"/>
        <v>-</v>
      </c>
      <c r="Z65" t="e">
        <f t="shared" si="13"/>
        <v>#VALUE!</v>
      </c>
      <c r="AA65" t="e">
        <f t="shared" si="14"/>
        <v>#VALUE!</v>
      </c>
      <c r="AC65">
        <f t="shared" si="6"/>
        <v>15</v>
      </c>
      <c r="AD65">
        <f t="shared" si="15"/>
        <v>8</v>
      </c>
    </row>
    <row r="66" spans="1:30" x14ac:dyDescent="0.3">
      <c r="A66" t="str">
        <f t="shared" si="7"/>
        <v>C</v>
      </c>
      <c r="B66">
        <f t="shared" si="8"/>
        <v>201803</v>
      </c>
      <c r="C66">
        <f t="shared" si="9"/>
        <v>270</v>
      </c>
      <c r="D66" s="2" t="s">
        <v>573</v>
      </c>
      <c r="E66" s="2" t="s">
        <v>574</v>
      </c>
      <c r="F66" s="3" t="s">
        <v>122</v>
      </c>
      <c r="G66" s="3" t="s">
        <v>122</v>
      </c>
      <c r="H66" s="3" t="s">
        <v>122</v>
      </c>
      <c r="I66" s="3" t="s">
        <v>122</v>
      </c>
      <c r="J66" s="3" t="s">
        <v>122</v>
      </c>
      <c r="K66" s="3">
        <v>15</v>
      </c>
      <c r="M66" t="str">
        <f t="shared" si="10"/>
        <v>C</v>
      </c>
      <c r="N66">
        <f t="shared" si="11"/>
        <v>201803</v>
      </c>
      <c r="O66">
        <f t="shared" si="12"/>
        <v>270</v>
      </c>
      <c r="P66" s="2" t="s">
        <v>573</v>
      </c>
      <c r="Q66" s="2" t="s">
        <v>574</v>
      </c>
      <c r="R66" s="3" t="s">
        <v>122</v>
      </c>
      <c r="S66" s="3" t="s">
        <v>122</v>
      </c>
      <c r="T66" s="3" t="s">
        <v>122</v>
      </c>
      <c r="U66" s="3" t="s">
        <v>122</v>
      </c>
      <c r="V66" s="3" t="s">
        <v>122</v>
      </c>
      <c r="W66" s="3">
        <v>23</v>
      </c>
      <c r="Y66" t="str">
        <f t="shared" si="5"/>
        <v>-</v>
      </c>
      <c r="Z66" t="e">
        <f t="shared" si="13"/>
        <v>#VALUE!</v>
      </c>
      <c r="AA66" t="e">
        <f t="shared" si="14"/>
        <v>#VALUE!</v>
      </c>
      <c r="AC66">
        <f t="shared" si="6"/>
        <v>15</v>
      </c>
      <c r="AD66">
        <f t="shared" si="15"/>
        <v>8</v>
      </c>
    </row>
    <row r="67" spans="1:30" x14ac:dyDescent="0.3">
      <c r="A67" t="str">
        <f t="shared" si="7"/>
        <v>C</v>
      </c>
      <c r="B67">
        <f t="shared" si="8"/>
        <v>201803</v>
      </c>
      <c r="C67">
        <f t="shared" si="9"/>
        <v>272.5</v>
      </c>
      <c r="D67" s="2" t="s">
        <v>575</v>
      </c>
      <c r="E67" s="2" t="s">
        <v>576</v>
      </c>
      <c r="F67" s="3" t="s">
        <v>122</v>
      </c>
      <c r="G67" s="3" t="s">
        <v>122</v>
      </c>
      <c r="H67" s="3" t="s">
        <v>122</v>
      </c>
      <c r="I67" s="3" t="s">
        <v>122</v>
      </c>
      <c r="J67" s="3" t="s">
        <v>122</v>
      </c>
      <c r="K67" s="3">
        <v>15</v>
      </c>
      <c r="M67" t="str">
        <f t="shared" si="10"/>
        <v>C</v>
      </c>
      <c r="N67">
        <f t="shared" si="11"/>
        <v>201803</v>
      </c>
      <c r="O67">
        <f t="shared" si="12"/>
        <v>272.5</v>
      </c>
      <c r="P67" s="2" t="s">
        <v>575</v>
      </c>
      <c r="Q67" s="2" t="s">
        <v>576</v>
      </c>
      <c r="R67" s="3" t="s">
        <v>122</v>
      </c>
      <c r="S67" s="3" t="s">
        <v>122</v>
      </c>
      <c r="T67" s="3" t="s">
        <v>122</v>
      </c>
      <c r="U67" s="3" t="s">
        <v>122</v>
      </c>
      <c r="V67" s="3" t="s">
        <v>122</v>
      </c>
      <c r="W67" s="3">
        <v>23</v>
      </c>
      <c r="Y67" t="str">
        <f t="shared" si="5"/>
        <v>-</v>
      </c>
      <c r="Z67" t="e">
        <f t="shared" si="13"/>
        <v>#VALUE!</v>
      </c>
      <c r="AA67" t="e">
        <f t="shared" si="14"/>
        <v>#VALUE!</v>
      </c>
      <c r="AC67">
        <f t="shared" si="6"/>
        <v>15</v>
      </c>
      <c r="AD67">
        <f t="shared" si="15"/>
        <v>8</v>
      </c>
    </row>
    <row r="68" spans="1:30" x14ac:dyDescent="0.3">
      <c r="A68" t="str">
        <f t="shared" si="7"/>
        <v>C</v>
      </c>
      <c r="B68">
        <f t="shared" si="8"/>
        <v>201803</v>
      </c>
      <c r="C68">
        <f t="shared" si="9"/>
        <v>275</v>
      </c>
      <c r="D68" s="2" t="s">
        <v>577</v>
      </c>
      <c r="E68" s="2" t="s">
        <v>578</v>
      </c>
      <c r="F68" s="3" t="s">
        <v>122</v>
      </c>
      <c r="G68" s="3" t="s">
        <v>122</v>
      </c>
      <c r="H68" s="3" t="s">
        <v>122</v>
      </c>
      <c r="I68" s="3" t="s">
        <v>122</v>
      </c>
      <c r="J68" s="3" t="s">
        <v>122</v>
      </c>
      <c r="K68" s="3">
        <v>15</v>
      </c>
      <c r="M68" t="str">
        <f t="shared" si="10"/>
        <v>C</v>
      </c>
      <c r="N68">
        <f t="shared" si="11"/>
        <v>201803</v>
      </c>
      <c r="O68">
        <f t="shared" si="12"/>
        <v>275</v>
      </c>
      <c r="P68" s="2" t="s">
        <v>577</v>
      </c>
      <c r="Q68" s="2" t="s">
        <v>578</v>
      </c>
      <c r="R68" s="3" t="s">
        <v>122</v>
      </c>
      <c r="S68" s="3" t="s">
        <v>122</v>
      </c>
      <c r="T68" s="3" t="s">
        <v>122</v>
      </c>
      <c r="U68" s="3" t="s">
        <v>122</v>
      </c>
      <c r="V68" s="3" t="s">
        <v>122</v>
      </c>
      <c r="W68" s="3">
        <v>23</v>
      </c>
      <c r="Y68" t="str">
        <f t="shared" si="5"/>
        <v>-</v>
      </c>
      <c r="Z68" t="e">
        <f t="shared" si="13"/>
        <v>#VALUE!</v>
      </c>
      <c r="AA68" t="e">
        <f t="shared" si="14"/>
        <v>#VALUE!</v>
      </c>
      <c r="AC68">
        <f t="shared" si="6"/>
        <v>15</v>
      </c>
      <c r="AD68">
        <f t="shared" si="15"/>
        <v>8</v>
      </c>
    </row>
    <row r="69" spans="1:30" x14ac:dyDescent="0.3">
      <c r="A69" t="str">
        <f t="shared" si="7"/>
        <v>C</v>
      </c>
      <c r="B69">
        <f t="shared" si="8"/>
        <v>201803</v>
      </c>
      <c r="C69">
        <f t="shared" si="9"/>
        <v>277.5</v>
      </c>
      <c r="D69" s="2" t="s">
        <v>579</v>
      </c>
      <c r="E69" s="2" t="s">
        <v>580</v>
      </c>
      <c r="F69" s="3" t="s">
        <v>122</v>
      </c>
      <c r="G69" s="3" t="s">
        <v>122</v>
      </c>
      <c r="H69" s="3" t="s">
        <v>122</v>
      </c>
      <c r="I69" s="3" t="s">
        <v>122</v>
      </c>
      <c r="J69" s="3" t="s">
        <v>122</v>
      </c>
      <c r="K69" s="3">
        <v>15</v>
      </c>
      <c r="M69" t="str">
        <f t="shared" si="10"/>
        <v>C</v>
      </c>
      <c r="N69">
        <f t="shared" si="11"/>
        <v>201803</v>
      </c>
      <c r="O69">
        <f t="shared" si="12"/>
        <v>277.5</v>
      </c>
      <c r="P69" s="2" t="s">
        <v>579</v>
      </c>
      <c r="Q69" s="2" t="s">
        <v>580</v>
      </c>
      <c r="R69" s="3" t="s">
        <v>122</v>
      </c>
      <c r="S69" s="3" t="s">
        <v>122</v>
      </c>
      <c r="T69" s="3" t="s">
        <v>122</v>
      </c>
      <c r="U69" s="3" t="s">
        <v>122</v>
      </c>
      <c r="V69" s="3" t="s">
        <v>122</v>
      </c>
      <c r="W69" s="3">
        <v>23</v>
      </c>
      <c r="Y69" t="str">
        <f t="shared" si="5"/>
        <v>-</v>
      </c>
      <c r="Z69" t="e">
        <f t="shared" si="13"/>
        <v>#VALUE!</v>
      </c>
      <c r="AA69" t="e">
        <f t="shared" si="14"/>
        <v>#VALUE!</v>
      </c>
      <c r="AC69">
        <f t="shared" si="6"/>
        <v>15</v>
      </c>
      <c r="AD69">
        <f t="shared" si="15"/>
        <v>8</v>
      </c>
    </row>
    <row r="70" spans="1:30" x14ac:dyDescent="0.3">
      <c r="A70" t="str">
        <f t="shared" si="7"/>
        <v>C</v>
      </c>
      <c r="B70">
        <f t="shared" si="8"/>
        <v>201803</v>
      </c>
      <c r="C70">
        <f t="shared" si="9"/>
        <v>280</v>
      </c>
      <c r="D70" s="2" t="s">
        <v>581</v>
      </c>
      <c r="E70" s="2" t="s">
        <v>582</v>
      </c>
      <c r="F70" s="3">
        <v>42.8</v>
      </c>
      <c r="G70" s="3">
        <v>-4.5999999999999996</v>
      </c>
      <c r="H70" s="3">
        <v>42.8</v>
      </c>
      <c r="I70" s="3">
        <v>42.8</v>
      </c>
      <c r="J70" s="3">
        <v>42.8</v>
      </c>
      <c r="K70" s="3">
        <v>24</v>
      </c>
      <c r="M70" t="str">
        <f t="shared" si="10"/>
        <v>C</v>
      </c>
      <c r="N70">
        <f t="shared" si="11"/>
        <v>201803</v>
      </c>
      <c r="O70">
        <f t="shared" si="12"/>
        <v>280</v>
      </c>
      <c r="P70" s="2" t="s">
        <v>581</v>
      </c>
      <c r="Q70" s="2" t="s">
        <v>582</v>
      </c>
      <c r="R70" s="3" t="s">
        <v>122</v>
      </c>
      <c r="S70" s="3" t="s">
        <v>122</v>
      </c>
      <c r="T70" s="3" t="s">
        <v>122</v>
      </c>
      <c r="U70" s="3" t="s">
        <v>122</v>
      </c>
      <c r="V70" s="3" t="s">
        <v>122</v>
      </c>
      <c r="W70" s="3">
        <v>23</v>
      </c>
      <c r="Y70">
        <f t="shared" si="5"/>
        <v>42.8</v>
      </c>
      <c r="Z70" t="e">
        <f t="shared" si="13"/>
        <v>#VALUE!</v>
      </c>
      <c r="AA70" t="e">
        <f t="shared" si="14"/>
        <v>#VALUE!</v>
      </c>
      <c r="AC70">
        <f t="shared" si="6"/>
        <v>24</v>
      </c>
      <c r="AD70">
        <f t="shared" si="15"/>
        <v>-1</v>
      </c>
    </row>
    <row r="71" spans="1:30" x14ac:dyDescent="0.3">
      <c r="A71" t="str">
        <f t="shared" si="7"/>
        <v>C</v>
      </c>
      <c r="B71">
        <f t="shared" si="8"/>
        <v>201803</v>
      </c>
      <c r="C71">
        <f t="shared" si="9"/>
        <v>282.5</v>
      </c>
      <c r="D71" s="2" t="s">
        <v>583</v>
      </c>
      <c r="E71" s="2" t="s">
        <v>584</v>
      </c>
      <c r="F71" s="3" t="s">
        <v>122</v>
      </c>
      <c r="G71" s="3" t="s">
        <v>122</v>
      </c>
      <c r="H71" s="3" t="s">
        <v>122</v>
      </c>
      <c r="I71" s="3" t="s">
        <v>122</v>
      </c>
      <c r="J71" s="3" t="s">
        <v>122</v>
      </c>
      <c r="K71" s="3">
        <v>15</v>
      </c>
      <c r="M71" t="str">
        <f t="shared" si="10"/>
        <v>C</v>
      </c>
      <c r="N71">
        <f t="shared" si="11"/>
        <v>201803</v>
      </c>
      <c r="O71">
        <f t="shared" si="12"/>
        <v>282.5</v>
      </c>
      <c r="P71" s="2" t="s">
        <v>583</v>
      </c>
      <c r="Q71" s="2" t="s">
        <v>584</v>
      </c>
      <c r="R71" s="3" t="s">
        <v>122</v>
      </c>
      <c r="S71" s="3" t="s">
        <v>122</v>
      </c>
      <c r="T71" s="3" t="s">
        <v>122</v>
      </c>
      <c r="U71" s="3" t="s">
        <v>122</v>
      </c>
      <c r="V71" s="3" t="s">
        <v>122</v>
      </c>
      <c r="W71" s="3">
        <v>23</v>
      </c>
      <c r="Y71" t="str">
        <f t="shared" si="5"/>
        <v>-</v>
      </c>
      <c r="Z71" t="e">
        <f t="shared" si="13"/>
        <v>#VALUE!</v>
      </c>
      <c r="AA71" t="e">
        <f t="shared" si="14"/>
        <v>#VALUE!</v>
      </c>
      <c r="AC71">
        <f t="shared" si="6"/>
        <v>15</v>
      </c>
      <c r="AD71">
        <f t="shared" si="15"/>
        <v>8</v>
      </c>
    </row>
    <row r="72" spans="1:30" x14ac:dyDescent="0.3">
      <c r="A72" t="str">
        <f t="shared" si="7"/>
        <v>C</v>
      </c>
      <c r="B72">
        <f t="shared" si="8"/>
        <v>201803</v>
      </c>
      <c r="C72">
        <f t="shared" si="9"/>
        <v>285</v>
      </c>
      <c r="D72" s="2" t="s">
        <v>585</v>
      </c>
      <c r="E72" s="2" t="s">
        <v>586</v>
      </c>
      <c r="F72" s="3" t="s">
        <v>122</v>
      </c>
      <c r="G72" s="3" t="s">
        <v>122</v>
      </c>
      <c r="H72" s="3" t="s">
        <v>122</v>
      </c>
      <c r="I72" s="3" t="s">
        <v>122</v>
      </c>
      <c r="J72" s="3" t="s">
        <v>122</v>
      </c>
      <c r="K72" s="3">
        <v>15</v>
      </c>
      <c r="M72" t="str">
        <f t="shared" si="10"/>
        <v>C</v>
      </c>
      <c r="N72">
        <f t="shared" si="11"/>
        <v>201803</v>
      </c>
      <c r="O72">
        <f t="shared" si="12"/>
        <v>285</v>
      </c>
      <c r="P72" s="2" t="s">
        <v>585</v>
      </c>
      <c r="Q72" s="2" t="s">
        <v>586</v>
      </c>
      <c r="R72" s="3" t="s">
        <v>122</v>
      </c>
      <c r="S72" s="3" t="s">
        <v>122</v>
      </c>
      <c r="T72" s="3" t="s">
        <v>122</v>
      </c>
      <c r="U72" s="3" t="s">
        <v>122</v>
      </c>
      <c r="V72" s="3" t="s">
        <v>122</v>
      </c>
      <c r="W72" s="3">
        <v>23</v>
      </c>
      <c r="Y72" t="str">
        <f t="shared" si="5"/>
        <v>-</v>
      </c>
      <c r="Z72" t="e">
        <f t="shared" si="13"/>
        <v>#VALUE!</v>
      </c>
      <c r="AA72" t="e">
        <f t="shared" si="14"/>
        <v>#VALUE!</v>
      </c>
      <c r="AC72">
        <f t="shared" si="6"/>
        <v>15</v>
      </c>
      <c r="AD72">
        <f t="shared" si="15"/>
        <v>8</v>
      </c>
    </row>
    <row r="73" spans="1:30" x14ac:dyDescent="0.3">
      <c r="A73" t="str">
        <f t="shared" si="7"/>
        <v>C</v>
      </c>
      <c r="B73">
        <f t="shared" si="8"/>
        <v>201803</v>
      </c>
      <c r="C73">
        <f t="shared" si="9"/>
        <v>287.5</v>
      </c>
      <c r="D73" s="2" t="s">
        <v>587</v>
      </c>
      <c r="E73" s="2" t="s">
        <v>588</v>
      </c>
      <c r="F73" s="3" t="s">
        <v>122</v>
      </c>
      <c r="G73" s="3" t="s">
        <v>122</v>
      </c>
      <c r="H73" s="3" t="s">
        <v>122</v>
      </c>
      <c r="I73" s="3" t="s">
        <v>122</v>
      </c>
      <c r="J73" s="3" t="s">
        <v>122</v>
      </c>
      <c r="K73" s="3">
        <v>15</v>
      </c>
      <c r="M73" t="str">
        <f t="shared" si="10"/>
        <v>C</v>
      </c>
      <c r="N73">
        <f t="shared" si="11"/>
        <v>201803</v>
      </c>
      <c r="O73">
        <f t="shared" si="12"/>
        <v>287.5</v>
      </c>
      <c r="P73" s="2" t="s">
        <v>587</v>
      </c>
      <c r="Q73" s="2" t="s">
        <v>588</v>
      </c>
      <c r="R73" s="3" t="s">
        <v>122</v>
      </c>
      <c r="S73" s="3" t="s">
        <v>122</v>
      </c>
      <c r="T73" s="3" t="s">
        <v>122</v>
      </c>
      <c r="U73" s="3" t="s">
        <v>122</v>
      </c>
      <c r="V73" s="3" t="s">
        <v>122</v>
      </c>
      <c r="W73" s="3">
        <v>23</v>
      </c>
      <c r="Y73" t="str">
        <f t="shared" si="5"/>
        <v>-</v>
      </c>
      <c r="Z73" t="e">
        <f t="shared" si="13"/>
        <v>#VALUE!</v>
      </c>
      <c r="AA73" t="e">
        <f t="shared" si="14"/>
        <v>#VALUE!</v>
      </c>
      <c r="AC73">
        <f t="shared" si="6"/>
        <v>15</v>
      </c>
      <c r="AD73">
        <f t="shared" si="15"/>
        <v>8</v>
      </c>
    </row>
    <row r="74" spans="1:30" x14ac:dyDescent="0.3">
      <c r="A74" t="str">
        <f t="shared" si="7"/>
        <v>C</v>
      </c>
      <c r="B74">
        <f t="shared" si="8"/>
        <v>201803</v>
      </c>
      <c r="C74">
        <f t="shared" si="9"/>
        <v>290</v>
      </c>
      <c r="D74" s="2" t="s">
        <v>589</v>
      </c>
      <c r="E74" s="2" t="s">
        <v>590</v>
      </c>
      <c r="F74" s="3" t="s">
        <v>122</v>
      </c>
      <c r="G74" s="3" t="s">
        <v>122</v>
      </c>
      <c r="H74" s="3" t="s">
        <v>122</v>
      </c>
      <c r="I74" s="3" t="s">
        <v>122</v>
      </c>
      <c r="J74" s="3" t="s">
        <v>122</v>
      </c>
      <c r="K74" s="3">
        <v>15</v>
      </c>
      <c r="M74" t="str">
        <f t="shared" si="10"/>
        <v>C</v>
      </c>
      <c r="N74">
        <f t="shared" si="11"/>
        <v>201803</v>
      </c>
      <c r="O74">
        <f t="shared" si="12"/>
        <v>290</v>
      </c>
      <c r="P74" s="2" t="s">
        <v>589</v>
      </c>
      <c r="Q74" s="2" t="s">
        <v>590</v>
      </c>
      <c r="R74" s="3" t="s">
        <v>122</v>
      </c>
      <c r="S74" s="3" t="s">
        <v>122</v>
      </c>
      <c r="T74" s="3" t="s">
        <v>122</v>
      </c>
      <c r="U74" s="3" t="s">
        <v>122</v>
      </c>
      <c r="V74" s="3" t="s">
        <v>122</v>
      </c>
      <c r="W74" s="3">
        <v>23</v>
      </c>
      <c r="Y74" t="str">
        <f t="shared" si="5"/>
        <v>-</v>
      </c>
      <c r="Z74" t="e">
        <f t="shared" si="13"/>
        <v>#VALUE!</v>
      </c>
      <c r="AA74" t="e">
        <f t="shared" si="14"/>
        <v>#VALUE!</v>
      </c>
      <c r="AC74">
        <f t="shared" si="6"/>
        <v>15</v>
      </c>
      <c r="AD74">
        <f t="shared" si="15"/>
        <v>8</v>
      </c>
    </row>
    <row r="75" spans="1:30" x14ac:dyDescent="0.3">
      <c r="A75" t="str">
        <f t="shared" si="7"/>
        <v>C</v>
      </c>
      <c r="B75">
        <f t="shared" si="8"/>
        <v>201803</v>
      </c>
      <c r="C75">
        <f t="shared" si="9"/>
        <v>292.5</v>
      </c>
      <c r="D75" s="2" t="s">
        <v>591</v>
      </c>
      <c r="E75" s="2" t="s">
        <v>592</v>
      </c>
      <c r="F75" s="3" t="s">
        <v>122</v>
      </c>
      <c r="G75" s="3" t="s">
        <v>122</v>
      </c>
      <c r="H75" s="3" t="s">
        <v>122</v>
      </c>
      <c r="I75" s="3" t="s">
        <v>122</v>
      </c>
      <c r="J75" s="3" t="s">
        <v>122</v>
      </c>
      <c r="K75" s="3">
        <v>15</v>
      </c>
      <c r="M75" t="str">
        <f t="shared" si="10"/>
        <v>C</v>
      </c>
      <c r="N75">
        <f t="shared" si="11"/>
        <v>201803</v>
      </c>
      <c r="O75">
        <f t="shared" si="12"/>
        <v>292.5</v>
      </c>
      <c r="P75" s="2" t="s">
        <v>591</v>
      </c>
      <c r="Q75" s="2" t="s">
        <v>592</v>
      </c>
      <c r="R75" s="3" t="s">
        <v>122</v>
      </c>
      <c r="S75" s="3" t="s">
        <v>122</v>
      </c>
      <c r="T75" s="3" t="s">
        <v>122</v>
      </c>
      <c r="U75" s="3" t="s">
        <v>122</v>
      </c>
      <c r="V75" s="3" t="s">
        <v>122</v>
      </c>
      <c r="W75" s="3">
        <v>23</v>
      </c>
      <c r="Y75" t="str">
        <f t="shared" ref="Y75:Y138" si="16">VLOOKUP($P75,$D:$K,3,0)</f>
        <v>-</v>
      </c>
      <c r="Z75" t="e">
        <f t="shared" si="13"/>
        <v>#VALUE!</v>
      </c>
      <c r="AA75" t="e">
        <f t="shared" si="14"/>
        <v>#VALUE!</v>
      </c>
      <c r="AC75">
        <f t="shared" ref="AC75:AC138" si="17">VLOOKUP($P75,$D:$K,8,0)</f>
        <v>15</v>
      </c>
      <c r="AD75">
        <f t="shared" si="15"/>
        <v>8</v>
      </c>
    </row>
    <row r="76" spans="1:30" x14ac:dyDescent="0.3">
      <c r="A76" t="str">
        <f t="shared" ref="A76:A139" si="18">IF(ISERROR(SEARCH("C",E76)),"P","C")</f>
        <v>C</v>
      </c>
      <c r="B76">
        <f t="shared" ref="B76:B139" si="19">VALUE(MID(E76, FIND(A76,E76)+2, 6))</f>
        <v>201803</v>
      </c>
      <c r="C76">
        <f t="shared" ref="C76:C139" si="20">VALUE(RIGHT(E76,5))</f>
        <v>295</v>
      </c>
      <c r="D76" s="2" t="s">
        <v>593</v>
      </c>
      <c r="E76" s="2" t="s">
        <v>594</v>
      </c>
      <c r="F76" s="3" t="s">
        <v>122</v>
      </c>
      <c r="G76" s="3" t="s">
        <v>122</v>
      </c>
      <c r="H76" s="3" t="s">
        <v>122</v>
      </c>
      <c r="I76" s="3" t="s">
        <v>122</v>
      </c>
      <c r="J76" s="3" t="s">
        <v>122</v>
      </c>
      <c r="K76" s="3">
        <v>15</v>
      </c>
      <c r="M76" t="str">
        <f t="shared" ref="M76:M139" si="21">IF(ISERROR(SEARCH("C",Q76)),"P","C")</f>
        <v>C</v>
      </c>
      <c r="N76">
        <f t="shared" ref="N76:N139" si="22">VALUE(MID(Q76, FIND(M76,Q76)+2, 6))</f>
        <v>201803</v>
      </c>
      <c r="O76">
        <f t="shared" ref="O76:O139" si="23">VALUE(RIGHT(Q76,5))</f>
        <v>295</v>
      </c>
      <c r="P76" s="2" t="s">
        <v>593</v>
      </c>
      <c r="Q76" s="2" t="s">
        <v>594</v>
      </c>
      <c r="R76" s="3">
        <v>24.65</v>
      </c>
      <c r="S76" s="3">
        <v>-4.1500000000000004</v>
      </c>
      <c r="T76" s="3">
        <v>22.55</v>
      </c>
      <c r="U76" s="3">
        <v>24.65</v>
      </c>
      <c r="V76" s="3">
        <v>22.55</v>
      </c>
      <c r="W76" s="3">
        <v>26</v>
      </c>
      <c r="Y76" t="str">
        <f t="shared" si="16"/>
        <v>-</v>
      </c>
      <c r="Z76" t="e">
        <f t="shared" ref="Z76:Z139" si="24">R76-Y76</f>
        <v>#VALUE!</v>
      </c>
      <c r="AA76" t="e">
        <f t="shared" ref="AA76:AA139" si="25">U76-Y76</f>
        <v>#VALUE!</v>
      </c>
      <c r="AC76">
        <f t="shared" si="17"/>
        <v>15</v>
      </c>
      <c r="AD76">
        <f t="shared" ref="AD76:AD139" si="26">W76-AC76</f>
        <v>11</v>
      </c>
    </row>
    <row r="77" spans="1:30" x14ac:dyDescent="0.3">
      <c r="A77" t="str">
        <f t="shared" si="18"/>
        <v>C</v>
      </c>
      <c r="B77">
        <f t="shared" si="19"/>
        <v>201803</v>
      </c>
      <c r="C77">
        <f t="shared" si="20"/>
        <v>297.5</v>
      </c>
      <c r="D77" s="2" t="s">
        <v>595</v>
      </c>
      <c r="E77" s="2" t="s">
        <v>596</v>
      </c>
      <c r="F77" s="3">
        <v>25.15</v>
      </c>
      <c r="G77" s="3">
        <v>-4.8499999999999996</v>
      </c>
      <c r="H77" s="3">
        <v>25.15</v>
      </c>
      <c r="I77" s="3">
        <v>25.15</v>
      </c>
      <c r="J77" s="3">
        <v>25.15</v>
      </c>
      <c r="K77" s="3">
        <v>3</v>
      </c>
      <c r="M77" t="str">
        <f t="shared" si="21"/>
        <v>C</v>
      </c>
      <c r="N77">
        <f t="shared" si="22"/>
        <v>201803</v>
      </c>
      <c r="O77">
        <f t="shared" si="23"/>
        <v>297.5</v>
      </c>
      <c r="P77" s="2" t="s">
        <v>595</v>
      </c>
      <c r="Q77" s="2" t="s">
        <v>596</v>
      </c>
      <c r="R77" s="3">
        <v>21.7</v>
      </c>
      <c r="S77" s="3">
        <v>-3.45</v>
      </c>
      <c r="T77" s="3">
        <v>22.3</v>
      </c>
      <c r="U77" s="3">
        <v>22.4</v>
      </c>
      <c r="V77" s="3">
        <v>19.95</v>
      </c>
      <c r="W77" s="3">
        <v>26</v>
      </c>
      <c r="Y77">
        <f t="shared" si="16"/>
        <v>25.15</v>
      </c>
      <c r="Z77">
        <f t="shared" si="24"/>
        <v>-3.4499999999999993</v>
      </c>
      <c r="AA77">
        <f t="shared" si="25"/>
        <v>-2.75</v>
      </c>
      <c r="AC77">
        <f t="shared" si="17"/>
        <v>3</v>
      </c>
      <c r="AD77">
        <f t="shared" si="26"/>
        <v>23</v>
      </c>
    </row>
    <row r="78" spans="1:30" x14ac:dyDescent="0.3">
      <c r="A78" t="str">
        <f t="shared" si="18"/>
        <v>C</v>
      </c>
      <c r="B78">
        <f t="shared" si="19"/>
        <v>201803</v>
      </c>
      <c r="C78">
        <f t="shared" si="20"/>
        <v>300</v>
      </c>
      <c r="D78" s="2" t="s">
        <v>597</v>
      </c>
      <c r="E78" s="2" t="s">
        <v>598</v>
      </c>
      <c r="F78" s="3">
        <v>25</v>
      </c>
      <c r="G78" s="3">
        <v>-3.7</v>
      </c>
      <c r="H78" s="3">
        <v>24.25</v>
      </c>
      <c r="I78" s="3">
        <v>25</v>
      </c>
      <c r="J78" s="3">
        <v>23.4</v>
      </c>
      <c r="K78" s="3">
        <v>21</v>
      </c>
      <c r="M78" t="str">
        <f t="shared" si="21"/>
        <v>C</v>
      </c>
      <c r="N78">
        <f t="shared" si="22"/>
        <v>201803</v>
      </c>
      <c r="O78">
        <f t="shared" si="23"/>
        <v>300</v>
      </c>
      <c r="P78" s="2" t="s">
        <v>597</v>
      </c>
      <c r="Q78" s="2" t="s">
        <v>598</v>
      </c>
      <c r="R78" s="3">
        <v>20.9</v>
      </c>
      <c r="S78" s="3">
        <v>-4.0999999999999996</v>
      </c>
      <c r="T78" s="3">
        <v>19.8</v>
      </c>
      <c r="U78" s="3">
        <v>21.25</v>
      </c>
      <c r="V78" s="3">
        <v>18</v>
      </c>
      <c r="W78" s="3">
        <v>23</v>
      </c>
      <c r="Y78">
        <f t="shared" si="16"/>
        <v>25</v>
      </c>
      <c r="Z78">
        <f t="shared" si="24"/>
        <v>-4.1000000000000014</v>
      </c>
      <c r="AA78">
        <f t="shared" si="25"/>
        <v>-3.75</v>
      </c>
      <c r="AC78">
        <f t="shared" si="17"/>
        <v>21</v>
      </c>
      <c r="AD78">
        <f t="shared" si="26"/>
        <v>2</v>
      </c>
    </row>
    <row r="79" spans="1:30" x14ac:dyDescent="0.3">
      <c r="A79" t="str">
        <f t="shared" si="18"/>
        <v>C</v>
      </c>
      <c r="B79">
        <f t="shared" si="19"/>
        <v>201803</v>
      </c>
      <c r="C79">
        <f t="shared" si="20"/>
        <v>302.5</v>
      </c>
      <c r="D79" s="2" t="s">
        <v>599</v>
      </c>
      <c r="E79" s="2" t="s">
        <v>600</v>
      </c>
      <c r="F79" s="3" t="s">
        <v>122</v>
      </c>
      <c r="G79" s="3" t="s">
        <v>122</v>
      </c>
      <c r="H79" s="3" t="s">
        <v>122</v>
      </c>
      <c r="I79" s="3" t="s">
        <v>122</v>
      </c>
      <c r="J79" s="3" t="s">
        <v>122</v>
      </c>
      <c r="K79" s="3">
        <v>15</v>
      </c>
      <c r="M79" t="str">
        <f t="shared" si="21"/>
        <v>C</v>
      </c>
      <c r="N79">
        <f t="shared" si="22"/>
        <v>201803</v>
      </c>
      <c r="O79">
        <f t="shared" si="23"/>
        <v>302.5</v>
      </c>
      <c r="P79" s="2" t="s">
        <v>599</v>
      </c>
      <c r="Q79" s="2" t="s">
        <v>600</v>
      </c>
      <c r="R79" s="3">
        <v>18.850000000000001</v>
      </c>
      <c r="S79" s="3">
        <v>-2.85</v>
      </c>
      <c r="T79" s="3">
        <v>18.3</v>
      </c>
      <c r="U79" s="3">
        <v>19.25</v>
      </c>
      <c r="V79" s="3">
        <v>16.100000000000001</v>
      </c>
      <c r="W79" s="3">
        <v>24</v>
      </c>
      <c r="Y79" t="str">
        <f t="shared" si="16"/>
        <v>-</v>
      </c>
      <c r="Z79" t="e">
        <f t="shared" si="24"/>
        <v>#VALUE!</v>
      </c>
      <c r="AA79" t="e">
        <f t="shared" si="25"/>
        <v>#VALUE!</v>
      </c>
      <c r="AC79">
        <f t="shared" si="17"/>
        <v>15</v>
      </c>
      <c r="AD79">
        <f t="shared" si="26"/>
        <v>9</v>
      </c>
    </row>
    <row r="80" spans="1:30" x14ac:dyDescent="0.3">
      <c r="A80" t="str">
        <f t="shared" si="18"/>
        <v>C</v>
      </c>
      <c r="B80">
        <f t="shared" si="19"/>
        <v>201803</v>
      </c>
      <c r="C80">
        <f t="shared" si="20"/>
        <v>305</v>
      </c>
      <c r="D80" s="2" t="s">
        <v>601</v>
      </c>
      <c r="E80" s="2" t="s">
        <v>602</v>
      </c>
      <c r="F80" s="3">
        <v>18.899999999999999</v>
      </c>
      <c r="G80" s="3">
        <v>-4.9000000000000004</v>
      </c>
      <c r="H80" s="3">
        <v>18.850000000000001</v>
      </c>
      <c r="I80" s="3">
        <v>18.899999999999999</v>
      </c>
      <c r="J80" s="3">
        <v>18.399999999999999</v>
      </c>
      <c r="K80" s="3">
        <v>19</v>
      </c>
      <c r="M80" t="str">
        <f t="shared" si="21"/>
        <v>C</v>
      </c>
      <c r="N80">
        <f t="shared" si="22"/>
        <v>201803</v>
      </c>
      <c r="O80">
        <f t="shared" si="23"/>
        <v>305</v>
      </c>
      <c r="P80" s="2" t="s">
        <v>601</v>
      </c>
      <c r="Q80" s="2" t="s">
        <v>602</v>
      </c>
      <c r="R80" s="3">
        <v>17.2</v>
      </c>
      <c r="S80" s="3">
        <v>-1.7</v>
      </c>
      <c r="T80" s="3">
        <v>15.7</v>
      </c>
      <c r="U80" s="3">
        <v>17.2</v>
      </c>
      <c r="V80" s="3">
        <v>13.9</v>
      </c>
      <c r="W80" s="3">
        <v>24</v>
      </c>
      <c r="Y80">
        <f t="shared" si="16"/>
        <v>18.899999999999999</v>
      </c>
      <c r="Z80">
        <f t="shared" si="24"/>
        <v>-1.6999999999999993</v>
      </c>
      <c r="AA80">
        <f t="shared" si="25"/>
        <v>-1.6999999999999993</v>
      </c>
      <c r="AC80">
        <f t="shared" si="17"/>
        <v>19</v>
      </c>
      <c r="AD80">
        <f t="shared" si="26"/>
        <v>5</v>
      </c>
    </row>
    <row r="81" spans="1:30" x14ac:dyDescent="0.3">
      <c r="A81" t="str">
        <f t="shared" si="18"/>
        <v>C</v>
      </c>
      <c r="B81">
        <f t="shared" si="19"/>
        <v>201803</v>
      </c>
      <c r="C81">
        <f t="shared" si="20"/>
        <v>307.5</v>
      </c>
      <c r="D81" s="2" t="s">
        <v>603</v>
      </c>
      <c r="E81" s="2" t="s">
        <v>604</v>
      </c>
      <c r="F81" s="3">
        <v>17.8</v>
      </c>
      <c r="G81" s="3">
        <v>-3.6</v>
      </c>
      <c r="H81" s="3">
        <v>17.8</v>
      </c>
      <c r="I81" s="3">
        <v>17.8</v>
      </c>
      <c r="J81" s="3">
        <v>17.8</v>
      </c>
      <c r="K81" s="3">
        <v>18</v>
      </c>
      <c r="M81" t="str">
        <f t="shared" si="21"/>
        <v>C</v>
      </c>
      <c r="N81">
        <f t="shared" si="22"/>
        <v>201803</v>
      </c>
      <c r="O81">
        <f t="shared" si="23"/>
        <v>307.5</v>
      </c>
      <c r="P81" s="2" t="s">
        <v>603</v>
      </c>
      <c r="Q81" s="2" t="s">
        <v>604</v>
      </c>
      <c r="R81" s="3">
        <v>14.05</v>
      </c>
      <c r="S81" s="3">
        <v>-3.75</v>
      </c>
      <c r="T81" s="3">
        <v>9.65</v>
      </c>
      <c r="U81" s="3">
        <v>14.5</v>
      </c>
      <c r="V81" s="3">
        <v>9.65</v>
      </c>
      <c r="W81" s="3">
        <v>23</v>
      </c>
      <c r="Y81">
        <f t="shared" si="16"/>
        <v>17.8</v>
      </c>
      <c r="Z81">
        <f t="shared" si="24"/>
        <v>-3.75</v>
      </c>
      <c r="AA81">
        <f t="shared" si="25"/>
        <v>-3.3000000000000007</v>
      </c>
      <c r="AC81">
        <f t="shared" si="17"/>
        <v>18</v>
      </c>
      <c r="AD81">
        <f t="shared" si="26"/>
        <v>5</v>
      </c>
    </row>
    <row r="82" spans="1:30" x14ac:dyDescent="0.3">
      <c r="A82" t="str">
        <f t="shared" si="18"/>
        <v>C</v>
      </c>
      <c r="B82">
        <f t="shared" si="19"/>
        <v>201803</v>
      </c>
      <c r="C82">
        <f t="shared" si="20"/>
        <v>310</v>
      </c>
      <c r="D82" s="2" t="s">
        <v>605</v>
      </c>
      <c r="E82" s="2" t="s">
        <v>606</v>
      </c>
      <c r="F82" s="3">
        <v>15.15</v>
      </c>
      <c r="G82" s="3">
        <v>-3.45</v>
      </c>
      <c r="H82" s="3">
        <v>15.2</v>
      </c>
      <c r="I82" s="3">
        <v>15.2</v>
      </c>
      <c r="J82" s="3">
        <v>13.95</v>
      </c>
      <c r="K82" s="3">
        <v>17</v>
      </c>
      <c r="M82" t="str">
        <f t="shared" si="21"/>
        <v>C</v>
      </c>
      <c r="N82">
        <f t="shared" si="22"/>
        <v>201803</v>
      </c>
      <c r="O82">
        <f t="shared" si="23"/>
        <v>310</v>
      </c>
      <c r="P82" s="2" t="s">
        <v>605</v>
      </c>
      <c r="Q82" s="2" t="s">
        <v>606</v>
      </c>
      <c r="R82" s="3">
        <v>12.5</v>
      </c>
      <c r="S82" s="3">
        <v>-2.65</v>
      </c>
      <c r="T82" s="3">
        <v>12</v>
      </c>
      <c r="U82" s="3">
        <v>13.1</v>
      </c>
      <c r="V82" s="3">
        <v>10.199999999999999</v>
      </c>
      <c r="W82" s="3">
        <v>20</v>
      </c>
      <c r="Y82">
        <f t="shared" si="16"/>
        <v>15.15</v>
      </c>
      <c r="Z82">
        <f t="shared" si="24"/>
        <v>-2.6500000000000004</v>
      </c>
      <c r="AA82">
        <f t="shared" si="25"/>
        <v>-2.0500000000000007</v>
      </c>
      <c r="AC82">
        <f t="shared" si="17"/>
        <v>17</v>
      </c>
      <c r="AD82">
        <f t="shared" si="26"/>
        <v>3</v>
      </c>
    </row>
    <row r="83" spans="1:30" x14ac:dyDescent="0.3">
      <c r="A83" t="str">
        <f t="shared" si="18"/>
        <v>C</v>
      </c>
      <c r="B83">
        <f t="shared" si="19"/>
        <v>201803</v>
      </c>
      <c r="C83">
        <f t="shared" si="20"/>
        <v>312.5</v>
      </c>
      <c r="D83" s="2" t="s">
        <v>607</v>
      </c>
      <c r="E83" s="2" t="s">
        <v>608</v>
      </c>
      <c r="F83" s="3">
        <v>12.2</v>
      </c>
      <c r="G83" s="3">
        <v>-4.5999999999999996</v>
      </c>
      <c r="H83" s="3">
        <v>12.35</v>
      </c>
      <c r="I83" s="3">
        <v>12.6</v>
      </c>
      <c r="J83" s="3">
        <v>12.2</v>
      </c>
      <c r="K83" s="3">
        <v>16</v>
      </c>
      <c r="M83" t="str">
        <f t="shared" si="21"/>
        <v>C</v>
      </c>
      <c r="N83">
        <f t="shared" si="22"/>
        <v>201803</v>
      </c>
      <c r="O83">
        <f t="shared" si="23"/>
        <v>312.5</v>
      </c>
      <c r="P83" s="2" t="s">
        <v>607</v>
      </c>
      <c r="Q83" s="2" t="s">
        <v>608</v>
      </c>
      <c r="R83" s="3">
        <v>10.9</v>
      </c>
      <c r="S83" s="3">
        <v>-1.3</v>
      </c>
      <c r="T83" s="3">
        <v>10.5</v>
      </c>
      <c r="U83" s="3">
        <v>10.9</v>
      </c>
      <c r="V83" s="3">
        <v>8.6999999999999993</v>
      </c>
      <c r="W83" s="3">
        <v>19</v>
      </c>
      <c r="Y83">
        <f t="shared" si="16"/>
        <v>12.2</v>
      </c>
      <c r="Z83">
        <f t="shared" si="24"/>
        <v>-1.2999999999999989</v>
      </c>
      <c r="AA83">
        <f t="shared" si="25"/>
        <v>-1.2999999999999989</v>
      </c>
      <c r="AC83">
        <f t="shared" si="17"/>
        <v>16</v>
      </c>
      <c r="AD83">
        <f t="shared" si="26"/>
        <v>3</v>
      </c>
    </row>
    <row r="84" spans="1:30" x14ac:dyDescent="0.3">
      <c r="A84" t="str">
        <f t="shared" si="18"/>
        <v>C</v>
      </c>
      <c r="B84">
        <f t="shared" si="19"/>
        <v>201803</v>
      </c>
      <c r="C84">
        <f t="shared" si="20"/>
        <v>315</v>
      </c>
      <c r="D84" s="2" t="s">
        <v>609</v>
      </c>
      <c r="E84" s="2" t="s">
        <v>610</v>
      </c>
      <c r="F84" s="3">
        <v>11.1</v>
      </c>
      <c r="G84" s="3">
        <v>-2.9</v>
      </c>
      <c r="H84" s="3">
        <v>10.35</v>
      </c>
      <c r="I84" s="3">
        <v>12</v>
      </c>
      <c r="J84" s="3">
        <v>9.8800000000000008</v>
      </c>
      <c r="K84" s="3">
        <v>15</v>
      </c>
      <c r="M84" t="str">
        <f t="shared" si="21"/>
        <v>C</v>
      </c>
      <c r="N84">
        <f t="shared" si="22"/>
        <v>201803</v>
      </c>
      <c r="O84">
        <f t="shared" si="23"/>
        <v>315</v>
      </c>
      <c r="P84" s="2" t="s">
        <v>609</v>
      </c>
      <c r="Q84" s="2" t="s">
        <v>610</v>
      </c>
      <c r="R84" s="3">
        <v>8.8699999999999992</v>
      </c>
      <c r="S84" s="3">
        <v>-2.23</v>
      </c>
      <c r="T84" s="3">
        <v>7.94</v>
      </c>
      <c r="U84" s="3">
        <v>9.5</v>
      </c>
      <c r="V84" s="3">
        <v>7.1</v>
      </c>
      <c r="W84" s="3">
        <v>19</v>
      </c>
      <c r="Y84">
        <f t="shared" si="16"/>
        <v>11.1</v>
      </c>
      <c r="Z84">
        <f t="shared" si="24"/>
        <v>-2.2300000000000004</v>
      </c>
      <c r="AA84">
        <f t="shared" si="25"/>
        <v>-1.5999999999999996</v>
      </c>
      <c r="AC84">
        <f t="shared" si="17"/>
        <v>15</v>
      </c>
      <c r="AD84">
        <f t="shared" si="26"/>
        <v>4</v>
      </c>
    </row>
    <row r="85" spans="1:30" x14ac:dyDescent="0.3">
      <c r="A85" t="str">
        <f t="shared" si="18"/>
        <v>C</v>
      </c>
      <c r="B85">
        <f t="shared" si="19"/>
        <v>201803</v>
      </c>
      <c r="C85">
        <f t="shared" si="20"/>
        <v>317.5</v>
      </c>
      <c r="D85" s="2" t="s">
        <v>611</v>
      </c>
      <c r="E85" s="2" t="s">
        <v>612</v>
      </c>
      <c r="F85" s="3">
        <v>9.2899999999999991</v>
      </c>
      <c r="G85" s="3">
        <v>-2.81</v>
      </c>
      <c r="H85" s="3">
        <v>9</v>
      </c>
      <c r="I85" s="3">
        <v>9.9</v>
      </c>
      <c r="J85" s="3">
        <v>8.08</v>
      </c>
      <c r="K85" s="3">
        <v>14</v>
      </c>
      <c r="M85" t="str">
        <f t="shared" si="21"/>
        <v>C</v>
      </c>
      <c r="N85">
        <f t="shared" si="22"/>
        <v>201803</v>
      </c>
      <c r="O85">
        <f t="shared" si="23"/>
        <v>317.5</v>
      </c>
      <c r="P85" s="2" t="s">
        <v>611</v>
      </c>
      <c r="Q85" s="2" t="s">
        <v>612</v>
      </c>
      <c r="R85" s="3">
        <v>7.78</v>
      </c>
      <c r="S85" s="3">
        <v>-1.51</v>
      </c>
      <c r="T85" s="3">
        <v>6.39</v>
      </c>
      <c r="U85" s="3">
        <v>7.95</v>
      </c>
      <c r="V85" s="3">
        <v>5.74</v>
      </c>
      <c r="W85" s="3">
        <v>19</v>
      </c>
      <c r="Y85">
        <f t="shared" si="16"/>
        <v>9.2899999999999991</v>
      </c>
      <c r="Z85">
        <f t="shared" si="24"/>
        <v>-1.5099999999999989</v>
      </c>
      <c r="AA85">
        <f t="shared" si="25"/>
        <v>-1.339999999999999</v>
      </c>
      <c r="AC85">
        <f t="shared" si="17"/>
        <v>14</v>
      </c>
      <c r="AD85">
        <f t="shared" si="26"/>
        <v>5</v>
      </c>
    </row>
    <row r="86" spans="1:30" x14ac:dyDescent="0.3">
      <c r="A86" t="str">
        <f t="shared" si="18"/>
        <v>C</v>
      </c>
      <c r="B86">
        <f t="shared" si="19"/>
        <v>201803</v>
      </c>
      <c r="C86">
        <f t="shared" si="20"/>
        <v>320</v>
      </c>
      <c r="D86" s="2" t="s">
        <v>613</v>
      </c>
      <c r="E86" s="2" t="s">
        <v>614</v>
      </c>
      <c r="F86" s="3">
        <v>7.62</v>
      </c>
      <c r="G86" s="3">
        <v>-2.48</v>
      </c>
      <c r="H86" s="3">
        <v>7</v>
      </c>
      <c r="I86" s="3">
        <v>8.35</v>
      </c>
      <c r="J86" s="3">
        <v>6.48</v>
      </c>
      <c r="K86" s="3">
        <v>14</v>
      </c>
      <c r="M86" t="str">
        <f t="shared" si="21"/>
        <v>C</v>
      </c>
      <c r="N86">
        <f t="shared" si="22"/>
        <v>201803</v>
      </c>
      <c r="O86">
        <f t="shared" si="23"/>
        <v>320</v>
      </c>
      <c r="P86" s="2" t="s">
        <v>613</v>
      </c>
      <c r="Q86" s="2" t="s">
        <v>614</v>
      </c>
      <c r="R86" s="3">
        <v>5.79</v>
      </c>
      <c r="S86" s="3">
        <v>-1.83</v>
      </c>
      <c r="T86" s="3">
        <v>3</v>
      </c>
      <c r="U86" s="3">
        <v>6.46</v>
      </c>
      <c r="V86" s="3">
        <v>3</v>
      </c>
      <c r="W86" s="3">
        <v>17</v>
      </c>
      <c r="Y86">
        <f t="shared" si="16"/>
        <v>7.62</v>
      </c>
      <c r="Z86">
        <f t="shared" si="24"/>
        <v>-1.83</v>
      </c>
      <c r="AA86">
        <f t="shared" si="25"/>
        <v>-1.1600000000000001</v>
      </c>
      <c r="AC86">
        <f t="shared" si="17"/>
        <v>14</v>
      </c>
      <c r="AD86">
        <f t="shared" si="26"/>
        <v>3</v>
      </c>
    </row>
    <row r="87" spans="1:30" x14ac:dyDescent="0.3">
      <c r="A87" t="str">
        <f t="shared" si="18"/>
        <v>C</v>
      </c>
      <c r="B87">
        <f t="shared" si="19"/>
        <v>201803</v>
      </c>
      <c r="C87">
        <f t="shared" si="20"/>
        <v>322.5</v>
      </c>
      <c r="D87" s="2" t="s">
        <v>615</v>
      </c>
      <c r="E87" s="2" t="s">
        <v>616</v>
      </c>
      <c r="F87" s="3">
        <v>6.17</v>
      </c>
      <c r="G87" s="3">
        <v>-2.23</v>
      </c>
      <c r="H87" s="3">
        <v>5.9</v>
      </c>
      <c r="I87" s="3">
        <v>6.67</v>
      </c>
      <c r="J87" s="3">
        <v>5.05</v>
      </c>
      <c r="K87" s="3">
        <v>14</v>
      </c>
      <c r="M87" t="str">
        <f t="shared" si="21"/>
        <v>C</v>
      </c>
      <c r="N87">
        <f t="shared" si="22"/>
        <v>201803</v>
      </c>
      <c r="O87">
        <f t="shared" si="23"/>
        <v>322.5</v>
      </c>
      <c r="P87" s="2" t="s">
        <v>615</v>
      </c>
      <c r="Q87" s="2" t="s">
        <v>616</v>
      </c>
      <c r="R87" s="3">
        <v>4.8499999999999996</v>
      </c>
      <c r="S87" s="3">
        <v>-1.32</v>
      </c>
      <c r="T87" s="3">
        <v>3</v>
      </c>
      <c r="U87" s="3">
        <v>5.18</v>
      </c>
      <c r="V87" s="3">
        <v>3</v>
      </c>
      <c r="W87" s="3">
        <v>17</v>
      </c>
      <c r="Y87">
        <f t="shared" si="16"/>
        <v>6.17</v>
      </c>
      <c r="Z87">
        <f t="shared" si="24"/>
        <v>-1.3200000000000003</v>
      </c>
      <c r="AA87">
        <f t="shared" si="25"/>
        <v>-0.99000000000000021</v>
      </c>
      <c r="AC87">
        <f t="shared" si="17"/>
        <v>14</v>
      </c>
      <c r="AD87">
        <f t="shared" si="26"/>
        <v>3</v>
      </c>
    </row>
    <row r="88" spans="1:30" x14ac:dyDescent="0.3">
      <c r="A88" t="str">
        <f t="shared" si="18"/>
        <v>C</v>
      </c>
      <c r="B88">
        <f t="shared" si="19"/>
        <v>201803</v>
      </c>
      <c r="C88">
        <f t="shared" si="20"/>
        <v>325</v>
      </c>
      <c r="D88" s="2" t="s">
        <v>617</v>
      </c>
      <c r="E88" s="2" t="s">
        <v>618</v>
      </c>
      <c r="F88" s="3">
        <v>4.63</v>
      </c>
      <c r="G88" s="3">
        <v>-2.17</v>
      </c>
      <c r="H88" s="3">
        <v>4.37</v>
      </c>
      <c r="I88" s="3">
        <v>5.27</v>
      </c>
      <c r="J88" s="3">
        <v>3.84</v>
      </c>
      <c r="K88" s="3">
        <v>13</v>
      </c>
      <c r="M88" t="str">
        <f t="shared" si="21"/>
        <v>C</v>
      </c>
      <c r="N88">
        <f t="shared" si="22"/>
        <v>201803</v>
      </c>
      <c r="O88">
        <f t="shared" si="23"/>
        <v>325</v>
      </c>
      <c r="P88" s="2" t="s">
        <v>617</v>
      </c>
      <c r="Q88" s="2" t="s">
        <v>618</v>
      </c>
      <c r="R88" s="3">
        <v>3.45</v>
      </c>
      <c r="S88" s="3">
        <v>-1.18</v>
      </c>
      <c r="T88" s="3">
        <v>2.93</v>
      </c>
      <c r="U88" s="3">
        <v>3.86</v>
      </c>
      <c r="V88" s="3">
        <v>2.67</v>
      </c>
      <c r="W88" s="3">
        <v>16</v>
      </c>
      <c r="Y88">
        <f t="shared" si="16"/>
        <v>4.63</v>
      </c>
      <c r="Z88">
        <f t="shared" si="24"/>
        <v>-1.1799999999999997</v>
      </c>
      <c r="AA88">
        <f t="shared" si="25"/>
        <v>-0.77</v>
      </c>
      <c r="AC88">
        <f t="shared" si="17"/>
        <v>13</v>
      </c>
      <c r="AD88">
        <f t="shared" si="26"/>
        <v>3</v>
      </c>
    </row>
    <row r="89" spans="1:30" x14ac:dyDescent="0.3">
      <c r="A89" t="str">
        <f t="shared" si="18"/>
        <v>C</v>
      </c>
      <c r="B89">
        <f t="shared" si="19"/>
        <v>201803</v>
      </c>
      <c r="C89">
        <f t="shared" si="20"/>
        <v>327.5</v>
      </c>
      <c r="D89" s="2" t="s">
        <v>619</v>
      </c>
      <c r="E89" s="2" t="s">
        <v>620</v>
      </c>
      <c r="F89" s="3">
        <v>3.5</v>
      </c>
      <c r="G89" s="3">
        <v>-1.83</v>
      </c>
      <c r="H89" s="3">
        <v>3.17</v>
      </c>
      <c r="I89" s="3">
        <v>4.04</v>
      </c>
      <c r="J89" s="3">
        <v>2.85</v>
      </c>
      <c r="K89" s="3">
        <v>13</v>
      </c>
      <c r="M89" t="str">
        <f t="shared" si="21"/>
        <v>C</v>
      </c>
      <c r="N89">
        <f t="shared" si="22"/>
        <v>201803</v>
      </c>
      <c r="O89">
        <f t="shared" si="23"/>
        <v>327.5</v>
      </c>
      <c r="P89" s="2" t="s">
        <v>619</v>
      </c>
      <c r="Q89" s="2" t="s">
        <v>620</v>
      </c>
      <c r="R89" s="3">
        <v>2.62</v>
      </c>
      <c r="S89" s="3">
        <v>-0.88</v>
      </c>
      <c r="T89" s="3">
        <v>2.16</v>
      </c>
      <c r="U89" s="3">
        <v>2.88</v>
      </c>
      <c r="V89" s="3">
        <v>1.95</v>
      </c>
      <c r="W89" s="3">
        <v>16</v>
      </c>
      <c r="Y89">
        <f t="shared" si="16"/>
        <v>3.5</v>
      </c>
      <c r="Z89">
        <f t="shared" si="24"/>
        <v>-0.87999999999999989</v>
      </c>
      <c r="AA89">
        <f t="shared" si="25"/>
        <v>-0.62000000000000011</v>
      </c>
      <c r="AC89">
        <f t="shared" si="17"/>
        <v>13</v>
      </c>
      <c r="AD89">
        <f t="shared" si="26"/>
        <v>3</v>
      </c>
    </row>
    <row r="90" spans="1:30" x14ac:dyDescent="0.3">
      <c r="A90" t="str">
        <f t="shared" si="18"/>
        <v>C</v>
      </c>
      <c r="B90">
        <f t="shared" si="19"/>
        <v>201803</v>
      </c>
      <c r="C90">
        <f t="shared" si="20"/>
        <v>330</v>
      </c>
      <c r="D90" s="2" t="s">
        <v>621</v>
      </c>
      <c r="E90" s="2" t="s">
        <v>622</v>
      </c>
      <c r="F90" s="3">
        <v>2.58</v>
      </c>
      <c r="G90" s="3">
        <v>-1.5</v>
      </c>
      <c r="H90" s="3">
        <v>4</v>
      </c>
      <c r="I90" s="3">
        <v>4</v>
      </c>
      <c r="J90" s="3">
        <v>2.0699999999999998</v>
      </c>
      <c r="K90" s="3">
        <v>13</v>
      </c>
      <c r="M90" t="str">
        <f t="shared" si="21"/>
        <v>C</v>
      </c>
      <c r="N90">
        <f t="shared" si="22"/>
        <v>201803</v>
      </c>
      <c r="O90">
        <f t="shared" si="23"/>
        <v>330</v>
      </c>
      <c r="P90" s="2" t="s">
        <v>621</v>
      </c>
      <c r="Q90" s="2" t="s">
        <v>622</v>
      </c>
      <c r="R90" s="3">
        <v>1.88</v>
      </c>
      <c r="S90" s="3">
        <v>-0.7</v>
      </c>
      <c r="T90" s="3">
        <v>1.6</v>
      </c>
      <c r="U90" s="3">
        <v>2.0699999999999998</v>
      </c>
      <c r="V90" s="3">
        <v>1.4</v>
      </c>
      <c r="W90" s="3">
        <v>15</v>
      </c>
      <c r="Y90">
        <f t="shared" si="16"/>
        <v>2.58</v>
      </c>
      <c r="Z90">
        <f t="shared" si="24"/>
        <v>-0.70000000000000018</v>
      </c>
      <c r="AA90">
        <f t="shared" si="25"/>
        <v>-0.51000000000000023</v>
      </c>
      <c r="AC90">
        <f t="shared" si="17"/>
        <v>13</v>
      </c>
      <c r="AD90">
        <f t="shared" si="26"/>
        <v>2</v>
      </c>
    </row>
    <row r="91" spans="1:30" x14ac:dyDescent="0.3">
      <c r="A91" t="str">
        <f t="shared" si="18"/>
        <v>C</v>
      </c>
      <c r="B91">
        <f t="shared" si="19"/>
        <v>201803</v>
      </c>
      <c r="C91">
        <f t="shared" si="20"/>
        <v>332.5</v>
      </c>
      <c r="D91" s="2" t="s">
        <v>623</v>
      </c>
      <c r="E91" s="2" t="s">
        <v>624</v>
      </c>
      <c r="F91" s="3">
        <v>1.87</v>
      </c>
      <c r="G91" s="3">
        <v>-1.1599999999999999</v>
      </c>
      <c r="H91" s="3">
        <v>1.94</v>
      </c>
      <c r="I91" s="3">
        <v>2.1800000000000002</v>
      </c>
      <c r="J91" s="3">
        <v>1.49</v>
      </c>
      <c r="K91" s="3">
        <v>13</v>
      </c>
      <c r="M91" t="str">
        <f t="shared" si="21"/>
        <v>C</v>
      </c>
      <c r="N91">
        <f t="shared" si="22"/>
        <v>201803</v>
      </c>
      <c r="O91">
        <f t="shared" si="23"/>
        <v>332.5</v>
      </c>
      <c r="P91" s="2" t="s">
        <v>623</v>
      </c>
      <c r="Q91" s="2" t="s">
        <v>624</v>
      </c>
      <c r="R91" s="3">
        <v>1.32</v>
      </c>
      <c r="S91" s="3">
        <v>-0.55000000000000004</v>
      </c>
      <c r="T91" s="3">
        <v>1.1000000000000001</v>
      </c>
      <c r="U91" s="3">
        <v>1.44</v>
      </c>
      <c r="V91" s="3">
        <v>1</v>
      </c>
      <c r="W91" s="3">
        <v>15</v>
      </c>
      <c r="Y91">
        <f t="shared" si="16"/>
        <v>1.87</v>
      </c>
      <c r="Z91">
        <f t="shared" si="24"/>
        <v>-0.55000000000000004</v>
      </c>
      <c r="AA91">
        <f t="shared" si="25"/>
        <v>-0.43000000000000016</v>
      </c>
      <c r="AC91">
        <f t="shared" si="17"/>
        <v>13</v>
      </c>
      <c r="AD91">
        <f t="shared" si="26"/>
        <v>2</v>
      </c>
    </row>
    <row r="92" spans="1:30" x14ac:dyDescent="0.3">
      <c r="A92" t="str">
        <f t="shared" si="18"/>
        <v>C</v>
      </c>
      <c r="B92">
        <f t="shared" si="19"/>
        <v>201803</v>
      </c>
      <c r="C92">
        <f t="shared" si="20"/>
        <v>335</v>
      </c>
      <c r="D92" s="2" t="s">
        <v>625</v>
      </c>
      <c r="E92" s="2" t="s">
        <v>626</v>
      </c>
      <c r="F92" s="3">
        <v>1.33</v>
      </c>
      <c r="G92" s="3">
        <v>-0.95</v>
      </c>
      <c r="H92" s="3">
        <v>1.41</v>
      </c>
      <c r="I92" s="3">
        <v>1.57</v>
      </c>
      <c r="J92" s="3">
        <v>1.05</v>
      </c>
      <c r="K92" s="3">
        <v>13</v>
      </c>
      <c r="M92" t="str">
        <f t="shared" si="21"/>
        <v>C</v>
      </c>
      <c r="N92">
        <f t="shared" si="22"/>
        <v>201803</v>
      </c>
      <c r="O92">
        <f t="shared" si="23"/>
        <v>335</v>
      </c>
      <c r="P92" s="2" t="s">
        <v>625</v>
      </c>
      <c r="Q92" s="2" t="s">
        <v>626</v>
      </c>
      <c r="R92" s="3">
        <v>0.92</v>
      </c>
      <c r="S92" s="3">
        <v>-0.41</v>
      </c>
      <c r="T92" s="3">
        <v>0.83</v>
      </c>
      <c r="U92" s="3">
        <v>1.02</v>
      </c>
      <c r="V92" s="3">
        <v>0.68</v>
      </c>
      <c r="W92" s="3">
        <v>15</v>
      </c>
      <c r="Y92">
        <f t="shared" si="16"/>
        <v>1.33</v>
      </c>
      <c r="Z92">
        <f t="shared" si="24"/>
        <v>-0.41000000000000003</v>
      </c>
      <c r="AA92">
        <f t="shared" si="25"/>
        <v>-0.31000000000000005</v>
      </c>
      <c r="AC92">
        <f t="shared" si="17"/>
        <v>13</v>
      </c>
      <c r="AD92">
        <f t="shared" si="26"/>
        <v>2</v>
      </c>
    </row>
    <row r="93" spans="1:30" x14ac:dyDescent="0.3">
      <c r="A93" t="str">
        <f t="shared" si="18"/>
        <v>C</v>
      </c>
      <c r="B93">
        <f t="shared" si="19"/>
        <v>201803</v>
      </c>
      <c r="C93">
        <f t="shared" si="20"/>
        <v>337.5</v>
      </c>
      <c r="D93" s="2" t="s">
        <v>627</v>
      </c>
      <c r="E93" s="2" t="s">
        <v>628</v>
      </c>
      <c r="F93" s="3">
        <v>0.95</v>
      </c>
      <c r="G93" s="3">
        <v>-0.68</v>
      </c>
      <c r="H93" s="3">
        <v>0.99</v>
      </c>
      <c r="I93" s="3">
        <v>1.1299999999999999</v>
      </c>
      <c r="J93" s="3">
        <v>0.75</v>
      </c>
      <c r="K93" s="3">
        <v>13</v>
      </c>
      <c r="M93" t="str">
        <f t="shared" si="21"/>
        <v>C</v>
      </c>
      <c r="N93">
        <f t="shared" si="22"/>
        <v>201803</v>
      </c>
      <c r="O93">
        <f t="shared" si="23"/>
        <v>337.5</v>
      </c>
      <c r="P93" s="2" t="s">
        <v>627</v>
      </c>
      <c r="Q93" s="2" t="s">
        <v>628</v>
      </c>
      <c r="R93" s="3">
        <v>0.63</v>
      </c>
      <c r="S93" s="3">
        <v>-0.32</v>
      </c>
      <c r="T93" s="3">
        <v>0.6</v>
      </c>
      <c r="U93" s="3">
        <v>0.71</v>
      </c>
      <c r="V93" s="3">
        <v>0.48</v>
      </c>
      <c r="W93" s="3">
        <v>15</v>
      </c>
      <c r="Y93">
        <f t="shared" si="16"/>
        <v>0.95</v>
      </c>
      <c r="Z93">
        <f t="shared" si="24"/>
        <v>-0.31999999999999995</v>
      </c>
      <c r="AA93">
        <f t="shared" si="25"/>
        <v>-0.24</v>
      </c>
      <c r="AC93">
        <f t="shared" si="17"/>
        <v>13</v>
      </c>
      <c r="AD93">
        <f t="shared" si="26"/>
        <v>2</v>
      </c>
    </row>
    <row r="94" spans="1:30" x14ac:dyDescent="0.3">
      <c r="A94" t="str">
        <f t="shared" si="18"/>
        <v>C</v>
      </c>
      <c r="B94">
        <f t="shared" si="19"/>
        <v>201803</v>
      </c>
      <c r="C94">
        <f t="shared" si="20"/>
        <v>340</v>
      </c>
      <c r="D94" s="2" t="s">
        <v>629</v>
      </c>
      <c r="E94" s="2" t="s">
        <v>630</v>
      </c>
      <c r="F94" s="3">
        <v>0.68</v>
      </c>
      <c r="G94" s="3">
        <v>-0.49</v>
      </c>
      <c r="H94" s="3">
        <v>0.71</v>
      </c>
      <c r="I94" s="3">
        <v>0.8</v>
      </c>
      <c r="J94" s="3">
        <v>0.55000000000000004</v>
      </c>
      <c r="K94" s="3">
        <v>13</v>
      </c>
      <c r="M94" t="str">
        <f t="shared" si="21"/>
        <v>C</v>
      </c>
      <c r="N94">
        <f t="shared" si="22"/>
        <v>201803</v>
      </c>
      <c r="O94">
        <f t="shared" si="23"/>
        <v>340</v>
      </c>
      <c r="P94" s="2" t="s">
        <v>629</v>
      </c>
      <c r="Q94" s="2" t="s">
        <v>630</v>
      </c>
      <c r="R94" s="3">
        <v>0.42</v>
      </c>
      <c r="S94" s="3">
        <v>-0.26</v>
      </c>
      <c r="T94" s="3">
        <v>0.4</v>
      </c>
      <c r="U94" s="3">
        <v>0.52</v>
      </c>
      <c r="V94" s="3">
        <v>0.34</v>
      </c>
      <c r="W94" s="3">
        <v>15</v>
      </c>
      <c r="Y94">
        <f t="shared" si="16"/>
        <v>0.68</v>
      </c>
      <c r="Z94">
        <f t="shared" si="24"/>
        <v>-0.26000000000000006</v>
      </c>
      <c r="AA94">
        <f t="shared" si="25"/>
        <v>-0.16000000000000003</v>
      </c>
      <c r="AC94">
        <f t="shared" si="17"/>
        <v>13</v>
      </c>
      <c r="AD94">
        <f t="shared" si="26"/>
        <v>2</v>
      </c>
    </row>
    <row r="95" spans="1:30" x14ac:dyDescent="0.3">
      <c r="A95" t="str">
        <f t="shared" si="18"/>
        <v>C</v>
      </c>
      <c r="B95">
        <f t="shared" si="19"/>
        <v>201803</v>
      </c>
      <c r="C95">
        <f t="shared" si="20"/>
        <v>342.5</v>
      </c>
      <c r="D95" s="2" t="s">
        <v>631</v>
      </c>
      <c r="E95" s="2" t="s">
        <v>632</v>
      </c>
      <c r="F95" s="3">
        <v>0.49</v>
      </c>
      <c r="G95" s="3">
        <v>-0.33</v>
      </c>
      <c r="H95" s="3">
        <v>0.51</v>
      </c>
      <c r="I95" s="3">
        <v>0.56999999999999995</v>
      </c>
      <c r="J95" s="3">
        <v>0.4</v>
      </c>
      <c r="K95" s="3">
        <v>13</v>
      </c>
      <c r="M95" t="str">
        <f t="shared" si="21"/>
        <v>C</v>
      </c>
      <c r="N95">
        <f t="shared" si="22"/>
        <v>201803</v>
      </c>
      <c r="O95">
        <f t="shared" si="23"/>
        <v>342.5</v>
      </c>
      <c r="P95" s="2" t="s">
        <v>631</v>
      </c>
      <c r="Q95" s="2" t="s">
        <v>632</v>
      </c>
      <c r="R95" s="3">
        <v>0.28999999999999998</v>
      </c>
      <c r="S95" s="3">
        <v>-0.2</v>
      </c>
      <c r="T95" s="3">
        <v>0.32</v>
      </c>
      <c r="U95" s="3">
        <v>0.37</v>
      </c>
      <c r="V95" s="3">
        <v>0.25</v>
      </c>
      <c r="W95" s="3">
        <v>15</v>
      </c>
      <c r="Y95">
        <f t="shared" si="16"/>
        <v>0.49</v>
      </c>
      <c r="Z95">
        <f t="shared" si="24"/>
        <v>-0.2</v>
      </c>
      <c r="AA95">
        <f t="shared" si="25"/>
        <v>-0.12</v>
      </c>
      <c r="AC95">
        <f t="shared" si="17"/>
        <v>13</v>
      </c>
      <c r="AD95">
        <f t="shared" si="26"/>
        <v>2</v>
      </c>
    </row>
    <row r="96" spans="1:30" x14ac:dyDescent="0.3">
      <c r="A96" t="str">
        <f t="shared" si="18"/>
        <v>C</v>
      </c>
      <c r="B96">
        <f t="shared" si="19"/>
        <v>201803</v>
      </c>
      <c r="C96">
        <f t="shared" si="20"/>
        <v>345</v>
      </c>
      <c r="D96" s="2" t="s">
        <v>633</v>
      </c>
      <c r="E96" s="2" t="s">
        <v>634</v>
      </c>
      <c r="F96" s="3">
        <v>0.35</v>
      </c>
      <c r="G96" s="3">
        <v>-0.23</v>
      </c>
      <c r="H96" s="3">
        <v>0.4</v>
      </c>
      <c r="I96" s="3">
        <v>0.42</v>
      </c>
      <c r="J96" s="3">
        <v>0.28999999999999998</v>
      </c>
      <c r="K96" s="3">
        <v>13</v>
      </c>
      <c r="M96" t="str">
        <f t="shared" si="21"/>
        <v>C</v>
      </c>
      <c r="N96">
        <f t="shared" si="22"/>
        <v>201803</v>
      </c>
      <c r="O96">
        <f t="shared" si="23"/>
        <v>345</v>
      </c>
      <c r="P96" s="2" t="s">
        <v>633</v>
      </c>
      <c r="Q96" s="2" t="s">
        <v>634</v>
      </c>
      <c r="R96" s="3">
        <v>0.22</v>
      </c>
      <c r="S96" s="3">
        <v>-0.13</v>
      </c>
      <c r="T96" s="3">
        <v>0.23</v>
      </c>
      <c r="U96" s="3">
        <v>0.28000000000000003</v>
      </c>
      <c r="V96" s="3">
        <v>0.19</v>
      </c>
      <c r="W96" s="3">
        <v>15</v>
      </c>
      <c r="Y96">
        <f t="shared" si="16"/>
        <v>0.35</v>
      </c>
      <c r="Z96">
        <f t="shared" si="24"/>
        <v>-0.12999999999999998</v>
      </c>
      <c r="AA96">
        <f t="shared" si="25"/>
        <v>-6.9999999999999951E-2</v>
      </c>
      <c r="AC96">
        <f t="shared" si="17"/>
        <v>13</v>
      </c>
      <c r="AD96">
        <f t="shared" si="26"/>
        <v>2</v>
      </c>
    </row>
    <row r="97" spans="1:30" x14ac:dyDescent="0.3">
      <c r="A97" t="str">
        <f t="shared" si="18"/>
        <v>C</v>
      </c>
      <c r="B97">
        <f t="shared" si="19"/>
        <v>201803</v>
      </c>
      <c r="C97">
        <f t="shared" si="20"/>
        <v>347.5</v>
      </c>
      <c r="D97" s="2" t="s">
        <v>635</v>
      </c>
      <c r="E97" s="2" t="s">
        <v>636</v>
      </c>
      <c r="F97" s="3">
        <v>0.28000000000000003</v>
      </c>
      <c r="G97" s="3">
        <v>-0.12</v>
      </c>
      <c r="H97" s="3">
        <v>0.26</v>
      </c>
      <c r="I97" s="3">
        <v>0.3</v>
      </c>
      <c r="J97" s="3">
        <v>0.22</v>
      </c>
      <c r="K97" s="3">
        <v>14</v>
      </c>
      <c r="M97" t="str">
        <f t="shared" si="21"/>
        <v>C</v>
      </c>
      <c r="N97">
        <f t="shared" si="22"/>
        <v>201803</v>
      </c>
      <c r="O97">
        <f t="shared" si="23"/>
        <v>347.5</v>
      </c>
      <c r="P97" s="2" t="s">
        <v>635</v>
      </c>
      <c r="Q97" s="2" t="s">
        <v>636</v>
      </c>
      <c r="R97" s="3">
        <v>0.18</v>
      </c>
      <c r="S97" s="3">
        <v>-0.1</v>
      </c>
      <c r="T97" s="3">
        <v>0.21</v>
      </c>
      <c r="U97" s="3">
        <v>0.21</v>
      </c>
      <c r="V97" s="3">
        <v>0.15</v>
      </c>
      <c r="W97" s="3">
        <v>16</v>
      </c>
      <c r="Y97">
        <f t="shared" si="16"/>
        <v>0.28000000000000003</v>
      </c>
      <c r="Z97">
        <f t="shared" si="24"/>
        <v>-0.10000000000000003</v>
      </c>
      <c r="AA97">
        <f t="shared" si="25"/>
        <v>-7.0000000000000034E-2</v>
      </c>
      <c r="AC97">
        <f t="shared" si="17"/>
        <v>14</v>
      </c>
      <c r="AD97">
        <f t="shared" si="26"/>
        <v>2</v>
      </c>
    </row>
    <row r="98" spans="1:30" x14ac:dyDescent="0.3">
      <c r="A98" t="str">
        <f t="shared" si="18"/>
        <v>C</v>
      </c>
      <c r="B98">
        <f t="shared" si="19"/>
        <v>201803</v>
      </c>
      <c r="C98">
        <f t="shared" si="20"/>
        <v>350</v>
      </c>
      <c r="D98" s="2" t="s">
        <v>637</v>
      </c>
      <c r="E98" s="2" t="s">
        <v>638</v>
      </c>
      <c r="F98" s="3">
        <v>0.2</v>
      </c>
      <c r="G98" s="3">
        <v>-0.1</v>
      </c>
      <c r="H98" s="3">
        <v>0.2</v>
      </c>
      <c r="I98" s="3">
        <v>0.23</v>
      </c>
      <c r="J98" s="3">
        <v>0.17</v>
      </c>
      <c r="K98" s="3">
        <v>14</v>
      </c>
      <c r="M98" t="str">
        <f t="shared" si="21"/>
        <v>C</v>
      </c>
      <c r="N98">
        <f t="shared" si="22"/>
        <v>201803</v>
      </c>
      <c r="O98">
        <f t="shared" si="23"/>
        <v>350</v>
      </c>
      <c r="P98" s="2" t="s">
        <v>637</v>
      </c>
      <c r="Q98" s="2" t="s">
        <v>638</v>
      </c>
      <c r="R98" s="3">
        <v>0.14000000000000001</v>
      </c>
      <c r="S98" s="3">
        <v>-0.06</v>
      </c>
      <c r="T98" s="3">
        <v>0.15</v>
      </c>
      <c r="U98" s="3">
        <v>0.16</v>
      </c>
      <c r="V98" s="3">
        <v>0.11</v>
      </c>
      <c r="W98" s="3">
        <v>16</v>
      </c>
      <c r="Y98">
        <f t="shared" si="16"/>
        <v>0.2</v>
      </c>
      <c r="Z98">
        <f t="shared" si="24"/>
        <v>-0.06</v>
      </c>
      <c r="AA98">
        <f t="shared" si="25"/>
        <v>-4.0000000000000008E-2</v>
      </c>
      <c r="AC98">
        <f t="shared" si="17"/>
        <v>14</v>
      </c>
      <c r="AD98">
        <f t="shared" si="26"/>
        <v>2</v>
      </c>
    </row>
    <row r="99" spans="1:30" x14ac:dyDescent="0.3">
      <c r="A99" t="str">
        <f t="shared" si="18"/>
        <v>C</v>
      </c>
      <c r="B99">
        <f t="shared" si="19"/>
        <v>201803</v>
      </c>
      <c r="C99">
        <f t="shared" si="20"/>
        <v>352.5</v>
      </c>
      <c r="D99" s="2" t="s">
        <v>639</v>
      </c>
      <c r="E99" s="2" t="s">
        <v>640</v>
      </c>
      <c r="F99" s="3">
        <v>0.15</v>
      </c>
      <c r="G99" s="3">
        <v>-0.04</v>
      </c>
      <c r="H99" s="3">
        <v>0.14000000000000001</v>
      </c>
      <c r="I99" s="3">
        <v>0.17</v>
      </c>
      <c r="J99" s="3">
        <v>0.13</v>
      </c>
      <c r="K99" s="3">
        <v>14</v>
      </c>
      <c r="M99" t="str">
        <f t="shared" si="21"/>
        <v>C</v>
      </c>
      <c r="N99">
        <f t="shared" si="22"/>
        <v>201803</v>
      </c>
      <c r="O99">
        <f t="shared" si="23"/>
        <v>352.5</v>
      </c>
      <c r="P99" s="2" t="s">
        <v>639</v>
      </c>
      <c r="Q99" s="2" t="s">
        <v>640</v>
      </c>
      <c r="R99" s="3">
        <v>0.12</v>
      </c>
      <c r="S99" s="3">
        <v>-0.03</v>
      </c>
      <c r="T99" s="3">
        <v>0.1</v>
      </c>
      <c r="U99" s="3">
        <v>0.14000000000000001</v>
      </c>
      <c r="V99" s="3">
        <v>0.09</v>
      </c>
      <c r="W99" s="3">
        <v>17</v>
      </c>
      <c r="Y99">
        <f t="shared" si="16"/>
        <v>0.15</v>
      </c>
      <c r="Z99">
        <f t="shared" si="24"/>
        <v>-0.03</v>
      </c>
      <c r="AA99">
        <f t="shared" si="25"/>
        <v>-9.9999999999999811E-3</v>
      </c>
      <c r="AC99">
        <f t="shared" si="17"/>
        <v>14</v>
      </c>
      <c r="AD99">
        <f t="shared" si="26"/>
        <v>3</v>
      </c>
    </row>
    <row r="100" spans="1:30" x14ac:dyDescent="0.3">
      <c r="A100" t="str">
        <f t="shared" si="18"/>
        <v>C</v>
      </c>
      <c r="B100">
        <f t="shared" si="19"/>
        <v>201803</v>
      </c>
      <c r="C100">
        <f t="shared" si="20"/>
        <v>355</v>
      </c>
      <c r="D100" s="2" t="s">
        <v>641</v>
      </c>
      <c r="E100" s="2" t="s">
        <v>642</v>
      </c>
      <c r="F100" s="3">
        <v>0.11</v>
      </c>
      <c r="G100" s="3">
        <v>-0.03</v>
      </c>
      <c r="H100" s="3">
        <v>0.1</v>
      </c>
      <c r="I100" s="3">
        <v>0.13</v>
      </c>
      <c r="J100" s="3">
        <v>0.1</v>
      </c>
      <c r="K100" s="3">
        <v>15</v>
      </c>
      <c r="M100" t="str">
        <f t="shared" si="21"/>
        <v>C</v>
      </c>
      <c r="N100">
        <f t="shared" si="22"/>
        <v>201803</v>
      </c>
      <c r="O100">
        <f t="shared" si="23"/>
        <v>355</v>
      </c>
      <c r="P100" s="2" t="s">
        <v>641</v>
      </c>
      <c r="Q100" s="2" t="s">
        <v>642</v>
      </c>
      <c r="R100" s="3">
        <v>0.1</v>
      </c>
      <c r="S100" s="3">
        <v>-0.01</v>
      </c>
      <c r="T100" s="3">
        <v>0.08</v>
      </c>
      <c r="U100" s="3">
        <v>0.11</v>
      </c>
      <c r="V100" s="3">
        <v>7.0000000000000007E-2</v>
      </c>
      <c r="W100" s="3">
        <v>17</v>
      </c>
      <c r="Y100">
        <f t="shared" si="16"/>
        <v>0.11</v>
      </c>
      <c r="Z100">
        <f t="shared" si="24"/>
        <v>-9.999999999999995E-3</v>
      </c>
      <c r="AA100">
        <f t="shared" si="25"/>
        <v>0</v>
      </c>
      <c r="AC100">
        <f t="shared" si="17"/>
        <v>15</v>
      </c>
      <c r="AD100">
        <f t="shared" si="26"/>
        <v>2</v>
      </c>
    </row>
    <row r="101" spans="1:30" x14ac:dyDescent="0.3">
      <c r="A101" t="str">
        <f t="shared" si="18"/>
        <v>C</v>
      </c>
      <c r="B101">
        <f t="shared" si="19"/>
        <v>201803</v>
      </c>
      <c r="C101">
        <f t="shared" si="20"/>
        <v>357.5</v>
      </c>
      <c r="D101" s="2" t="s">
        <v>643</v>
      </c>
      <c r="E101" s="2" t="s">
        <v>644</v>
      </c>
      <c r="F101" s="3">
        <v>0.09</v>
      </c>
      <c r="G101" s="3">
        <v>-0.02</v>
      </c>
      <c r="H101" s="3">
        <v>7.0000000000000007E-2</v>
      </c>
      <c r="I101" s="3">
        <v>0.1</v>
      </c>
      <c r="J101" s="3">
        <v>7.0000000000000007E-2</v>
      </c>
      <c r="K101" s="3">
        <v>15</v>
      </c>
      <c r="M101" t="str">
        <f t="shared" si="21"/>
        <v>C</v>
      </c>
      <c r="N101">
        <f t="shared" si="22"/>
        <v>201803</v>
      </c>
      <c r="O101">
        <f t="shared" si="23"/>
        <v>357.5</v>
      </c>
      <c r="P101" s="2" t="s">
        <v>643</v>
      </c>
      <c r="Q101" s="2" t="s">
        <v>644</v>
      </c>
      <c r="R101" s="3">
        <v>0.08</v>
      </c>
      <c r="S101" s="3">
        <v>-0.01</v>
      </c>
      <c r="T101" s="3">
        <v>7.0000000000000007E-2</v>
      </c>
      <c r="U101" s="3">
        <v>0.09</v>
      </c>
      <c r="V101" s="3">
        <v>0.05</v>
      </c>
      <c r="W101" s="3">
        <v>17</v>
      </c>
      <c r="Y101">
        <f t="shared" si="16"/>
        <v>0.09</v>
      </c>
      <c r="Z101">
        <f t="shared" si="24"/>
        <v>-9.999999999999995E-3</v>
      </c>
      <c r="AA101">
        <f t="shared" si="25"/>
        <v>0</v>
      </c>
      <c r="AC101">
        <f t="shared" si="17"/>
        <v>15</v>
      </c>
      <c r="AD101">
        <f t="shared" si="26"/>
        <v>2</v>
      </c>
    </row>
    <row r="102" spans="1:30" x14ac:dyDescent="0.3">
      <c r="A102" t="str">
        <f t="shared" si="18"/>
        <v>C</v>
      </c>
      <c r="B102">
        <f t="shared" si="19"/>
        <v>201803</v>
      </c>
      <c r="C102">
        <f t="shared" si="20"/>
        <v>360</v>
      </c>
      <c r="D102" s="2" t="s">
        <v>645</v>
      </c>
      <c r="E102" s="2" t="s">
        <v>646</v>
      </c>
      <c r="F102" s="3">
        <v>0.06</v>
      </c>
      <c r="G102" s="3">
        <v>-0.01</v>
      </c>
      <c r="H102" s="3">
        <v>0.06</v>
      </c>
      <c r="I102" s="3">
        <v>7.0000000000000007E-2</v>
      </c>
      <c r="J102" s="3">
        <v>0.05</v>
      </c>
      <c r="K102" s="3">
        <v>15</v>
      </c>
      <c r="M102" t="str">
        <f t="shared" si="21"/>
        <v>C</v>
      </c>
      <c r="N102">
        <f t="shared" si="22"/>
        <v>201803</v>
      </c>
      <c r="O102">
        <f t="shared" si="23"/>
        <v>360</v>
      </c>
      <c r="P102" s="2" t="s">
        <v>645</v>
      </c>
      <c r="Q102" s="2" t="s">
        <v>646</v>
      </c>
      <c r="R102" s="3">
        <v>7.0000000000000007E-2</v>
      </c>
      <c r="S102" s="3">
        <v>0.01</v>
      </c>
      <c r="T102" s="3">
        <v>0.05</v>
      </c>
      <c r="U102" s="3">
        <v>0.08</v>
      </c>
      <c r="V102" s="3">
        <v>0.04</v>
      </c>
      <c r="W102" s="3">
        <v>18</v>
      </c>
      <c r="Y102">
        <f t="shared" si="16"/>
        <v>0.06</v>
      </c>
      <c r="Z102">
        <f t="shared" si="24"/>
        <v>1.0000000000000009E-2</v>
      </c>
      <c r="AA102">
        <f t="shared" si="25"/>
        <v>2.0000000000000004E-2</v>
      </c>
      <c r="AC102">
        <f t="shared" si="17"/>
        <v>15</v>
      </c>
      <c r="AD102">
        <f t="shared" si="26"/>
        <v>3</v>
      </c>
    </row>
    <row r="103" spans="1:30" x14ac:dyDescent="0.3">
      <c r="A103" t="str">
        <f t="shared" si="18"/>
        <v>C</v>
      </c>
      <c r="B103">
        <f t="shared" si="19"/>
        <v>201803</v>
      </c>
      <c r="C103">
        <f t="shared" si="20"/>
        <v>362.5</v>
      </c>
      <c r="D103" s="2" t="s">
        <v>647</v>
      </c>
      <c r="E103" s="2" t="s">
        <v>648</v>
      </c>
      <c r="F103" s="3">
        <v>0.05</v>
      </c>
      <c r="G103" s="3">
        <v>0</v>
      </c>
      <c r="H103" s="3">
        <v>0.04</v>
      </c>
      <c r="I103" s="3">
        <v>0.05</v>
      </c>
      <c r="J103" s="3">
        <v>0.04</v>
      </c>
      <c r="K103" s="3">
        <v>16</v>
      </c>
      <c r="M103" t="str">
        <f t="shared" si="21"/>
        <v>C</v>
      </c>
      <c r="N103">
        <f t="shared" si="22"/>
        <v>201803</v>
      </c>
      <c r="O103">
        <f t="shared" si="23"/>
        <v>362.5</v>
      </c>
      <c r="P103" s="2" t="s">
        <v>647</v>
      </c>
      <c r="Q103" s="2" t="s">
        <v>648</v>
      </c>
      <c r="R103" s="3">
        <v>7.0000000000000007E-2</v>
      </c>
      <c r="S103" s="3">
        <v>0.02</v>
      </c>
      <c r="T103" s="3">
        <v>0.05</v>
      </c>
      <c r="U103" s="3">
        <v>7.0000000000000007E-2</v>
      </c>
      <c r="V103" s="3">
        <v>0.03</v>
      </c>
      <c r="W103" s="3">
        <v>19</v>
      </c>
      <c r="Y103">
        <f t="shared" si="16"/>
        <v>0.05</v>
      </c>
      <c r="Z103">
        <f t="shared" si="24"/>
        <v>2.0000000000000004E-2</v>
      </c>
      <c r="AA103">
        <f t="shared" si="25"/>
        <v>2.0000000000000004E-2</v>
      </c>
      <c r="AC103">
        <f t="shared" si="17"/>
        <v>16</v>
      </c>
      <c r="AD103">
        <f t="shared" si="26"/>
        <v>3</v>
      </c>
    </row>
    <row r="104" spans="1:30" x14ac:dyDescent="0.3">
      <c r="A104" t="str">
        <f t="shared" si="18"/>
        <v>C</v>
      </c>
      <c r="B104">
        <f t="shared" si="19"/>
        <v>201803</v>
      </c>
      <c r="C104">
        <f t="shared" si="20"/>
        <v>365</v>
      </c>
      <c r="D104" s="2" t="s">
        <v>649</v>
      </c>
      <c r="E104" s="2" t="s">
        <v>650</v>
      </c>
      <c r="F104" s="3">
        <v>0.03</v>
      </c>
      <c r="G104" s="3">
        <v>-0.01</v>
      </c>
      <c r="H104" s="3">
        <v>0.03</v>
      </c>
      <c r="I104" s="3">
        <v>0.04</v>
      </c>
      <c r="J104" s="3">
        <v>0.03</v>
      </c>
      <c r="K104" s="3">
        <v>16</v>
      </c>
      <c r="M104" t="str">
        <f t="shared" si="21"/>
        <v>C</v>
      </c>
      <c r="N104">
        <f t="shared" si="22"/>
        <v>201803</v>
      </c>
      <c r="O104">
        <f t="shared" si="23"/>
        <v>365</v>
      </c>
      <c r="P104" s="2" t="s">
        <v>649</v>
      </c>
      <c r="Q104" s="2" t="s">
        <v>650</v>
      </c>
      <c r="R104" s="3">
        <v>0.05</v>
      </c>
      <c r="S104" s="3">
        <v>0.02</v>
      </c>
      <c r="T104" s="3">
        <v>0.02</v>
      </c>
      <c r="U104" s="3">
        <v>0.05</v>
      </c>
      <c r="V104" s="3">
        <v>0.02</v>
      </c>
      <c r="W104" s="3">
        <v>19</v>
      </c>
      <c r="Y104">
        <f t="shared" si="16"/>
        <v>0.03</v>
      </c>
      <c r="Z104">
        <f t="shared" si="24"/>
        <v>2.0000000000000004E-2</v>
      </c>
      <c r="AA104">
        <f t="shared" si="25"/>
        <v>2.0000000000000004E-2</v>
      </c>
      <c r="AC104">
        <f t="shared" si="17"/>
        <v>16</v>
      </c>
      <c r="AD104">
        <f t="shared" si="26"/>
        <v>3</v>
      </c>
    </row>
    <row r="105" spans="1:30" x14ac:dyDescent="0.3">
      <c r="A105" t="str">
        <f t="shared" si="18"/>
        <v>C</v>
      </c>
      <c r="B105">
        <f t="shared" si="19"/>
        <v>201803</v>
      </c>
      <c r="C105">
        <f t="shared" si="20"/>
        <v>367.5</v>
      </c>
      <c r="D105" s="2" t="s">
        <v>651</v>
      </c>
      <c r="E105" s="2" t="s">
        <v>652</v>
      </c>
      <c r="F105" s="3">
        <v>0.03</v>
      </c>
      <c r="G105" s="3">
        <v>-0.01</v>
      </c>
      <c r="H105" s="3">
        <v>0.03</v>
      </c>
      <c r="I105" s="3">
        <v>0.03</v>
      </c>
      <c r="J105" s="3">
        <v>0.02</v>
      </c>
      <c r="K105" s="3">
        <v>16</v>
      </c>
      <c r="M105" t="str">
        <f t="shared" si="21"/>
        <v>C</v>
      </c>
      <c r="N105">
        <f t="shared" si="22"/>
        <v>201803</v>
      </c>
      <c r="O105">
        <f t="shared" si="23"/>
        <v>367.5</v>
      </c>
      <c r="P105" s="2" t="s">
        <v>651</v>
      </c>
      <c r="Q105" s="2" t="s">
        <v>652</v>
      </c>
      <c r="R105" s="3">
        <v>0.04</v>
      </c>
      <c r="S105" s="3">
        <v>0.01</v>
      </c>
      <c r="T105" s="3">
        <v>0.03</v>
      </c>
      <c r="U105" s="3">
        <v>0.04</v>
      </c>
      <c r="V105" s="3">
        <v>0.02</v>
      </c>
      <c r="W105" s="3">
        <v>19</v>
      </c>
      <c r="Y105">
        <f t="shared" si="16"/>
        <v>0.03</v>
      </c>
      <c r="Z105">
        <f t="shared" si="24"/>
        <v>1.0000000000000002E-2</v>
      </c>
      <c r="AA105">
        <f t="shared" si="25"/>
        <v>1.0000000000000002E-2</v>
      </c>
      <c r="AC105">
        <f t="shared" si="17"/>
        <v>16</v>
      </c>
      <c r="AD105">
        <f t="shared" si="26"/>
        <v>3</v>
      </c>
    </row>
    <row r="106" spans="1:30" x14ac:dyDescent="0.3">
      <c r="A106" t="str">
        <f t="shared" si="18"/>
        <v>C</v>
      </c>
      <c r="B106">
        <f t="shared" si="19"/>
        <v>201803</v>
      </c>
      <c r="C106">
        <f t="shared" si="20"/>
        <v>370</v>
      </c>
      <c r="D106" s="2" t="s">
        <v>653</v>
      </c>
      <c r="E106" s="2" t="s">
        <v>654</v>
      </c>
      <c r="F106" s="3">
        <v>0.02</v>
      </c>
      <c r="G106" s="3">
        <v>0</v>
      </c>
      <c r="H106" s="3">
        <v>0.02</v>
      </c>
      <c r="I106" s="3">
        <v>0.02</v>
      </c>
      <c r="J106" s="3">
        <v>0.01</v>
      </c>
      <c r="K106" s="3">
        <v>17</v>
      </c>
      <c r="M106" t="str">
        <f t="shared" si="21"/>
        <v>C</v>
      </c>
      <c r="N106">
        <f t="shared" si="22"/>
        <v>201803</v>
      </c>
      <c r="O106">
        <f t="shared" si="23"/>
        <v>370</v>
      </c>
      <c r="P106" s="2" t="s">
        <v>653</v>
      </c>
      <c r="Q106" s="2" t="s">
        <v>654</v>
      </c>
      <c r="R106" s="3">
        <v>0.03</v>
      </c>
      <c r="S106" s="3">
        <v>0.01</v>
      </c>
      <c r="T106" s="3">
        <v>0.01</v>
      </c>
      <c r="U106" s="3">
        <v>0.04</v>
      </c>
      <c r="V106" s="3">
        <v>0.01</v>
      </c>
      <c r="W106" s="3">
        <v>20</v>
      </c>
      <c r="Y106">
        <f t="shared" si="16"/>
        <v>0.02</v>
      </c>
      <c r="Z106">
        <f t="shared" si="24"/>
        <v>9.9999999999999985E-3</v>
      </c>
      <c r="AA106">
        <f t="shared" si="25"/>
        <v>0.02</v>
      </c>
      <c r="AC106">
        <f t="shared" si="17"/>
        <v>17</v>
      </c>
      <c r="AD106">
        <f t="shared" si="26"/>
        <v>3</v>
      </c>
    </row>
    <row r="107" spans="1:30" x14ac:dyDescent="0.3">
      <c r="A107" t="str">
        <f t="shared" si="18"/>
        <v>C</v>
      </c>
      <c r="B107">
        <f t="shared" si="19"/>
        <v>201803</v>
      </c>
      <c r="C107">
        <f t="shared" si="20"/>
        <v>372.5</v>
      </c>
      <c r="D107" s="2" t="s">
        <v>655</v>
      </c>
      <c r="E107" s="2" t="s">
        <v>656</v>
      </c>
      <c r="F107" s="3">
        <v>0.02</v>
      </c>
      <c r="G107" s="3">
        <v>0</v>
      </c>
      <c r="H107" s="3">
        <v>0.01</v>
      </c>
      <c r="I107" s="3">
        <v>0.02</v>
      </c>
      <c r="J107" s="3">
        <v>0.01</v>
      </c>
      <c r="K107" s="3">
        <v>17</v>
      </c>
      <c r="M107" t="str">
        <f t="shared" si="21"/>
        <v>C</v>
      </c>
      <c r="N107">
        <f t="shared" si="22"/>
        <v>201803</v>
      </c>
      <c r="O107">
        <f t="shared" si="23"/>
        <v>372.5</v>
      </c>
      <c r="P107" s="2" t="s">
        <v>655</v>
      </c>
      <c r="Q107" s="2" t="s">
        <v>656</v>
      </c>
      <c r="R107" s="3">
        <v>0.02</v>
      </c>
      <c r="S107" s="3">
        <v>0</v>
      </c>
      <c r="T107" s="3">
        <v>0.01</v>
      </c>
      <c r="U107" s="3">
        <v>0.03</v>
      </c>
      <c r="V107" s="3">
        <v>0.01</v>
      </c>
      <c r="W107" s="3">
        <v>20</v>
      </c>
      <c r="Y107">
        <f t="shared" si="16"/>
        <v>0.02</v>
      </c>
      <c r="Z107">
        <f t="shared" si="24"/>
        <v>0</v>
      </c>
      <c r="AA107">
        <f t="shared" si="25"/>
        <v>9.9999999999999985E-3</v>
      </c>
      <c r="AC107">
        <f t="shared" si="17"/>
        <v>17</v>
      </c>
      <c r="AD107">
        <f t="shared" si="26"/>
        <v>3</v>
      </c>
    </row>
    <row r="108" spans="1:30" x14ac:dyDescent="0.3">
      <c r="A108" t="str">
        <f t="shared" si="18"/>
        <v>C</v>
      </c>
      <c r="B108">
        <f t="shared" si="19"/>
        <v>201803</v>
      </c>
      <c r="C108">
        <f t="shared" si="20"/>
        <v>375</v>
      </c>
      <c r="D108" s="2" t="s">
        <v>657</v>
      </c>
      <c r="E108" s="2" t="s">
        <v>658</v>
      </c>
      <c r="F108" s="3">
        <v>0.01</v>
      </c>
      <c r="G108" s="3">
        <v>0</v>
      </c>
      <c r="H108" s="3">
        <v>0.01</v>
      </c>
      <c r="I108" s="3">
        <v>0.01</v>
      </c>
      <c r="J108" s="3">
        <v>0.01</v>
      </c>
      <c r="K108" s="3">
        <v>17</v>
      </c>
      <c r="M108" t="str">
        <f t="shared" si="21"/>
        <v>C</v>
      </c>
      <c r="N108">
        <f t="shared" si="22"/>
        <v>201803</v>
      </c>
      <c r="O108">
        <f t="shared" si="23"/>
        <v>375</v>
      </c>
      <c r="P108" s="2" t="s">
        <v>657</v>
      </c>
      <c r="Q108" s="2" t="s">
        <v>658</v>
      </c>
      <c r="R108" s="3">
        <v>0.02</v>
      </c>
      <c r="S108" s="3">
        <v>0.01</v>
      </c>
      <c r="T108" s="3">
        <v>0.01</v>
      </c>
      <c r="U108" s="3">
        <v>0.02</v>
      </c>
      <c r="V108" s="3">
        <v>0.01</v>
      </c>
      <c r="W108" s="3">
        <v>20</v>
      </c>
      <c r="Y108">
        <f t="shared" si="16"/>
        <v>0.01</v>
      </c>
      <c r="Z108">
        <f t="shared" si="24"/>
        <v>0.01</v>
      </c>
      <c r="AA108">
        <f t="shared" si="25"/>
        <v>0.01</v>
      </c>
      <c r="AC108">
        <f t="shared" si="17"/>
        <v>17</v>
      </c>
      <c r="AD108">
        <f t="shared" si="26"/>
        <v>3</v>
      </c>
    </row>
    <row r="109" spans="1:30" x14ac:dyDescent="0.3">
      <c r="A109" t="str">
        <f t="shared" si="18"/>
        <v>C</v>
      </c>
      <c r="B109">
        <f t="shared" si="19"/>
        <v>201803</v>
      </c>
      <c r="C109">
        <f t="shared" si="20"/>
        <v>377.5</v>
      </c>
      <c r="D109" s="2" t="s">
        <v>659</v>
      </c>
      <c r="E109" s="2" t="s">
        <v>660</v>
      </c>
      <c r="F109" s="3">
        <v>0.01</v>
      </c>
      <c r="G109" s="3">
        <v>0</v>
      </c>
      <c r="H109" s="3">
        <v>0.01</v>
      </c>
      <c r="I109" s="3">
        <v>0.01</v>
      </c>
      <c r="J109" s="3">
        <v>0.01</v>
      </c>
      <c r="K109" s="3">
        <v>18</v>
      </c>
      <c r="M109" t="str">
        <f t="shared" si="21"/>
        <v>C</v>
      </c>
      <c r="N109">
        <f t="shared" si="22"/>
        <v>201803</v>
      </c>
      <c r="O109">
        <f t="shared" si="23"/>
        <v>377.5</v>
      </c>
      <c r="P109" s="2" t="s">
        <v>659</v>
      </c>
      <c r="Q109" s="2" t="s">
        <v>660</v>
      </c>
      <c r="R109" s="3">
        <v>0.01</v>
      </c>
      <c r="S109" s="3">
        <v>0</v>
      </c>
      <c r="T109" s="3">
        <v>0.01</v>
      </c>
      <c r="U109" s="3">
        <v>0.02</v>
      </c>
      <c r="V109" s="3">
        <v>0.01</v>
      </c>
      <c r="W109" s="3">
        <v>20</v>
      </c>
      <c r="Y109">
        <f t="shared" si="16"/>
        <v>0.01</v>
      </c>
      <c r="Z109">
        <f t="shared" si="24"/>
        <v>0</v>
      </c>
      <c r="AA109">
        <f t="shared" si="25"/>
        <v>0.01</v>
      </c>
      <c r="AC109">
        <f t="shared" si="17"/>
        <v>18</v>
      </c>
      <c r="AD109">
        <f t="shared" si="26"/>
        <v>2</v>
      </c>
    </row>
    <row r="110" spans="1:30" x14ac:dyDescent="0.3">
      <c r="A110" t="str">
        <f t="shared" si="18"/>
        <v>C</v>
      </c>
      <c r="B110">
        <f t="shared" si="19"/>
        <v>201804</v>
      </c>
      <c r="C110">
        <f t="shared" si="20"/>
        <v>280</v>
      </c>
      <c r="D110" s="2" t="s">
        <v>661</v>
      </c>
      <c r="E110" s="2" t="s">
        <v>662</v>
      </c>
      <c r="F110" s="3" t="s">
        <v>122</v>
      </c>
      <c r="G110" s="3" t="s">
        <v>122</v>
      </c>
      <c r="H110" s="3" t="s">
        <v>122</v>
      </c>
      <c r="I110" s="3" t="s">
        <v>122</v>
      </c>
      <c r="J110" s="3" t="s">
        <v>122</v>
      </c>
      <c r="K110" s="3">
        <v>15</v>
      </c>
      <c r="M110" t="str">
        <f t="shared" si="21"/>
        <v>C</v>
      </c>
      <c r="N110">
        <f t="shared" si="22"/>
        <v>201804</v>
      </c>
      <c r="O110">
        <f t="shared" si="23"/>
        <v>280</v>
      </c>
      <c r="P110" s="2" t="s">
        <v>661</v>
      </c>
      <c r="Q110" s="2" t="s">
        <v>662</v>
      </c>
      <c r="R110" s="3" t="s">
        <v>122</v>
      </c>
      <c r="S110" s="3" t="s">
        <v>122</v>
      </c>
      <c r="T110" s="3" t="s">
        <v>122</v>
      </c>
      <c r="U110" s="3" t="s">
        <v>122</v>
      </c>
      <c r="V110" s="3" t="s">
        <v>122</v>
      </c>
      <c r="W110" s="3">
        <v>23</v>
      </c>
      <c r="Y110" t="str">
        <f t="shared" si="16"/>
        <v>-</v>
      </c>
      <c r="Z110" t="e">
        <f t="shared" si="24"/>
        <v>#VALUE!</v>
      </c>
      <c r="AA110" t="e">
        <f t="shared" si="25"/>
        <v>#VALUE!</v>
      </c>
      <c r="AC110">
        <f t="shared" si="17"/>
        <v>15</v>
      </c>
      <c r="AD110">
        <f t="shared" si="26"/>
        <v>8</v>
      </c>
    </row>
    <row r="111" spans="1:30" x14ac:dyDescent="0.3">
      <c r="A111" t="str">
        <f t="shared" si="18"/>
        <v>C</v>
      </c>
      <c r="B111">
        <f t="shared" si="19"/>
        <v>201804</v>
      </c>
      <c r="C111">
        <f t="shared" si="20"/>
        <v>282.5</v>
      </c>
      <c r="D111" s="2" t="s">
        <v>663</v>
      </c>
      <c r="E111" s="2" t="s">
        <v>664</v>
      </c>
      <c r="F111" s="3" t="s">
        <v>122</v>
      </c>
      <c r="G111" s="3" t="s">
        <v>122</v>
      </c>
      <c r="H111" s="3" t="s">
        <v>122</v>
      </c>
      <c r="I111" s="3" t="s">
        <v>122</v>
      </c>
      <c r="J111" s="3" t="s">
        <v>122</v>
      </c>
      <c r="K111" s="3">
        <v>15</v>
      </c>
      <c r="M111" t="str">
        <f t="shared" si="21"/>
        <v>C</v>
      </c>
      <c r="N111">
        <f t="shared" si="22"/>
        <v>201804</v>
      </c>
      <c r="O111">
        <f t="shared" si="23"/>
        <v>282.5</v>
      </c>
      <c r="P111" s="2" t="s">
        <v>663</v>
      </c>
      <c r="Q111" s="2" t="s">
        <v>664</v>
      </c>
      <c r="R111" s="3" t="s">
        <v>122</v>
      </c>
      <c r="S111" s="3" t="s">
        <v>122</v>
      </c>
      <c r="T111" s="3" t="s">
        <v>122</v>
      </c>
      <c r="U111" s="3" t="s">
        <v>122</v>
      </c>
      <c r="V111" s="3" t="s">
        <v>122</v>
      </c>
      <c r="W111" s="3">
        <v>23</v>
      </c>
      <c r="Y111" t="str">
        <f t="shared" si="16"/>
        <v>-</v>
      </c>
      <c r="Z111" t="e">
        <f t="shared" si="24"/>
        <v>#VALUE!</v>
      </c>
      <c r="AA111" t="e">
        <f t="shared" si="25"/>
        <v>#VALUE!</v>
      </c>
      <c r="AC111">
        <f t="shared" si="17"/>
        <v>15</v>
      </c>
      <c r="AD111">
        <f t="shared" si="26"/>
        <v>8</v>
      </c>
    </row>
    <row r="112" spans="1:30" x14ac:dyDescent="0.3">
      <c r="A112" t="str">
        <f t="shared" si="18"/>
        <v>C</v>
      </c>
      <c r="B112">
        <f t="shared" si="19"/>
        <v>201804</v>
      </c>
      <c r="C112">
        <f t="shared" si="20"/>
        <v>285</v>
      </c>
      <c r="D112" s="2" t="s">
        <v>665</v>
      </c>
      <c r="E112" s="2" t="s">
        <v>666</v>
      </c>
      <c r="F112" s="3" t="s">
        <v>122</v>
      </c>
      <c r="G112" s="3" t="s">
        <v>122</v>
      </c>
      <c r="H112" s="3" t="s">
        <v>122</v>
      </c>
      <c r="I112" s="3" t="s">
        <v>122</v>
      </c>
      <c r="J112" s="3" t="s">
        <v>122</v>
      </c>
      <c r="K112" s="3">
        <v>15</v>
      </c>
      <c r="M112" t="str">
        <f t="shared" si="21"/>
        <v>C</v>
      </c>
      <c r="N112">
        <f t="shared" si="22"/>
        <v>201804</v>
      </c>
      <c r="O112">
        <f t="shared" si="23"/>
        <v>285</v>
      </c>
      <c r="P112" s="2" t="s">
        <v>665</v>
      </c>
      <c r="Q112" s="2" t="s">
        <v>666</v>
      </c>
      <c r="R112" s="3" t="s">
        <v>122</v>
      </c>
      <c r="S112" s="3" t="s">
        <v>122</v>
      </c>
      <c r="T112" s="3" t="s">
        <v>122</v>
      </c>
      <c r="U112" s="3" t="s">
        <v>122</v>
      </c>
      <c r="V112" s="3" t="s">
        <v>122</v>
      </c>
      <c r="W112" s="3">
        <v>23</v>
      </c>
      <c r="Y112" t="str">
        <f t="shared" si="16"/>
        <v>-</v>
      </c>
      <c r="Z112" t="e">
        <f t="shared" si="24"/>
        <v>#VALUE!</v>
      </c>
      <c r="AA112" t="e">
        <f t="shared" si="25"/>
        <v>#VALUE!</v>
      </c>
      <c r="AC112">
        <f t="shared" si="17"/>
        <v>15</v>
      </c>
      <c r="AD112">
        <f t="shared" si="26"/>
        <v>8</v>
      </c>
    </row>
    <row r="113" spans="1:30" x14ac:dyDescent="0.3">
      <c r="A113" t="str">
        <f t="shared" si="18"/>
        <v>C</v>
      </c>
      <c r="B113">
        <f t="shared" si="19"/>
        <v>201804</v>
      </c>
      <c r="C113">
        <f t="shared" si="20"/>
        <v>287.5</v>
      </c>
      <c r="D113" s="2" t="s">
        <v>667</v>
      </c>
      <c r="E113" s="2" t="s">
        <v>668</v>
      </c>
      <c r="F113" s="3" t="s">
        <v>122</v>
      </c>
      <c r="G113" s="3" t="s">
        <v>122</v>
      </c>
      <c r="H113" s="3" t="s">
        <v>122</v>
      </c>
      <c r="I113" s="3" t="s">
        <v>122</v>
      </c>
      <c r="J113" s="3" t="s">
        <v>122</v>
      </c>
      <c r="K113" s="3">
        <v>15</v>
      </c>
      <c r="M113" t="str">
        <f t="shared" si="21"/>
        <v>C</v>
      </c>
      <c r="N113">
        <f t="shared" si="22"/>
        <v>201804</v>
      </c>
      <c r="O113">
        <f t="shared" si="23"/>
        <v>287.5</v>
      </c>
      <c r="P113" s="2" t="s">
        <v>667</v>
      </c>
      <c r="Q113" s="2" t="s">
        <v>668</v>
      </c>
      <c r="R113" s="3" t="s">
        <v>122</v>
      </c>
      <c r="S113" s="3" t="s">
        <v>122</v>
      </c>
      <c r="T113" s="3" t="s">
        <v>122</v>
      </c>
      <c r="U113" s="3" t="s">
        <v>122</v>
      </c>
      <c r="V113" s="3" t="s">
        <v>122</v>
      </c>
      <c r="W113" s="3">
        <v>23</v>
      </c>
      <c r="Y113" t="str">
        <f t="shared" si="16"/>
        <v>-</v>
      </c>
      <c r="Z113" t="e">
        <f t="shared" si="24"/>
        <v>#VALUE!</v>
      </c>
      <c r="AA113" t="e">
        <f t="shared" si="25"/>
        <v>#VALUE!</v>
      </c>
      <c r="AC113">
        <f t="shared" si="17"/>
        <v>15</v>
      </c>
      <c r="AD113">
        <f t="shared" si="26"/>
        <v>8</v>
      </c>
    </row>
    <row r="114" spans="1:30" x14ac:dyDescent="0.3">
      <c r="A114" t="str">
        <f t="shared" si="18"/>
        <v>C</v>
      </c>
      <c r="B114">
        <f t="shared" si="19"/>
        <v>201804</v>
      </c>
      <c r="C114">
        <f t="shared" si="20"/>
        <v>290</v>
      </c>
      <c r="D114" s="2" t="s">
        <v>669</v>
      </c>
      <c r="E114" s="2" t="s">
        <v>670</v>
      </c>
      <c r="F114" s="3" t="s">
        <v>122</v>
      </c>
      <c r="G114" s="3" t="s">
        <v>122</v>
      </c>
      <c r="H114" s="3" t="s">
        <v>122</v>
      </c>
      <c r="I114" s="3" t="s">
        <v>122</v>
      </c>
      <c r="J114" s="3" t="s">
        <v>122</v>
      </c>
      <c r="K114" s="3">
        <v>15</v>
      </c>
      <c r="M114" t="str">
        <f t="shared" si="21"/>
        <v>C</v>
      </c>
      <c r="N114">
        <f t="shared" si="22"/>
        <v>201804</v>
      </c>
      <c r="O114">
        <f t="shared" si="23"/>
        <v>290</v>
      </c>
      <c r="P114" s="2" t="s">
        <v>669</v>
      </c>
      <c r="Q114" s="2" t="s">
        <v>670</v>
      </c>
      <c r="R114" s="3" t="s">
        <v>122</v>
      </c>
      <c r="S114" s="3" t="s">
        <v>122</v>
      </c>
      <c r="T114" s="3" t="s">
        <v>122</v>
      </c>
      <c r="U114" s="3" t="s">
        <v>122</v>
      </c>
      <c r="V114" s="3" t="s">
        <v>122</v>
      </c>
      <c r="W114" s="3">
        <v>23</v>
      </c>
      <c r="Y114" t="str">
        <f t="shared" si="16"/>
        <v>-</v>
      </c>
      <c r="Z114" t="e">
        <f t="shared" si="24"/>
        <v>#VALUE!</v>
      </c>
      <c r="AA114" t="e">
        <f t="shared" si="25"/>
        <v>#VALUE!</v>
      </c>
      <c r="AC114">
        <f t="shared" si="17"/>
        <v>15</v>
      </c>
      <c r="AD114">
        <f t="shared" si="26"/>
        <v>8</v>
      </c>
    </row>
    <row r="115" spans="1:30" x14ac:dyDescent="0.3">
      <c r="A115" t="str">
        <f t="shared" si="18"/>
        <v>C</v>
      </c>
      <c r="B115">
        <f t="shared" si="19"/>
        <v>201804</v>
      </c>
      <c r="C115">
        <f t="shared" si="20"/>
        <v>292.5</v>
      </c>
      <c r="D115" s="2" t="s">
        <v>671</v>
      </c>
      <c r="E115" s="2" t="s">
        <v>672</v>
      </c>
      <c r="F115" s="3" t="s">
        <v>122</v>
      </c>
      <c r="G115" s="3" t="s">
        <v>122</v>
      </c>
      <c r="H115" s="3" t="s">
        <v>122</v>
      </c>
      <c r="I115" s="3" t="s">
        <v>122</v>
      </c>
      <c r="J115" s="3" t="s">
        <v>122</v>
      </c>
      <c r="K115" s="3">
        <v>15</v>
      </c>
      <c r="M115" t="str">
        <f t="shared" si="21"/>
        <v>C</v>
      </c>
      <c r="N115">
        <f t="shared" si="22"/>
        <v>201804</v>
      </c>
      <c r="O115">
        <f t="shared" si="23"/>
        <v>292.5</v>
      </c>
      <c r="P115" s="2" t="s">
        <v>671</v>
      </c>
      <c r="Q115" s="2" t="s">
        <v>672</v>
      </c>
      <c r="R115" s="3" t="s">
        <v>122</v>
      </c>
      <c r="S115" s="3" t="s">
        <v>122</v>
      </c>
      <c r="T115" s="3" t="s">
        <v>122</v>
      </c>
      <c r="U115" s="3" t="s">
        <v>122</v>
      </c>
      <c r="V115" s="3" t="s">
        <v>122</v>
      </c>
      <c r="W115" s="3">
        <v>23</v>
      </c>
      <c r="Y115" t="str">
        <f t="shared" si="16"/>
        <v>-</v>
      </c>
      <c r="Z115" t="e">
        <f t="shared" si="24"/>
        <v>#VALUE!</v>
      </c>
      <c r="AA115" t="e">
        <f t="shared" si="25"/>
        <v>#VALUE!</v>
      </c>
      <c r="AC115">
        <f t="shared" si="17"/>
        <v>15</v>
      </c>
      <c r="AD115">
        <f t="shared" si="26"/>
        <v>8</v>
      </c>
    </row>
    <row r="116" spans="1:30" x14ac:dyDescent="0.3">
      <c r="A116" t="str">
        <f t="shared" si="18"/>
        <v>C</v>
      </c>
      <c r="B116">
        <f t="shared" si="19"/>
        <v>201804</v>
      </c>
      <c r="C116">
        <f t="shared" si="20"/>
        <v>295</v>
      </c>
      <c r="D116" s="2" t="s">
        <v>673</v>
      </c>
      <c r="E116" s="2" t="s">
        <v>674</v>
      </c>
      <c r="F116" s="3" t="s">
        <v>122</v>
      </c>
      <c r="G116" s="3" t="s">
        <v>122</v>
      </c>
      <c r="H116" s="3" t="s">
        <v>122</v>
      </c>
      <c r="I116" s="3" t="s">
        <v>122</v>
      </c>
      <c r="J116" s="3" t="s">
        <v>122</v>
      </c>
      <c r="K116" s="3">
        <v>15</v>
      </c>
      <c r="M116" t="str">
        <f t="shared" si="21"/>
        <v>C</v>
      </c>
      <c r="N116">
        <f t="shared" si="22"/>
        <v>201804</v>
      </c>
      <c r="O116">
        <f t="shared" si="23"/>
        <v>295</v>
      </c>
      <c r="P116" s="2" t="s">
        <v>673</v>
      </c>
      <c r="Q116" s="2" t="s">
        <v>674</v>
      </c>
      <c r="R116" s="3" t="s">
        <v>122</v>
      </c>
      <c r="S116" s="3" t="s">
        <v>122</v>
      </c>
      <c r="T116" s="3" t="s">
        <v>122</v>
      </c>
      <c r="U116" s="3" t="s">
        <v>122</v>
      </c>
      <c r="V116" s="3" t="s">
        <v>122</v>
      </c>
      <c r="W116" s="3">
        <v>23</v>
      </c>
      <c r="Y116" t="str">
        <f t="shared" si="16"/>
        <v>-</v>
      </c>
      <c r="Z116" t="e">
        <f t="shared" si="24"/>
        <v>#VALUE!</v>
      </c>
      <c r="AA116" t="e">
        <f t="shared" si="25"/>
        <v>#VALUE!</v>
      </c>
      <c r="AC116">
        <f t="shared" si="17"/>
        <v>15</v>
      </c>
      <c r="AD116">
        <f t="shared" si="26"/>
        <v>8</v>
      </c>
    </row>
    <row r="117" spans="1:30" x14ac:dyDescent="0.3">
      <c r="A117" t="str">
        <f t="shared" si="18"/>
        <v>C</v>
      </c>
      <c r="B117">
        <f t="shared" si="19"/>
        <v>201804</v>
      </c>
      <c r="C117">
        <f t="shared" si="20"/>
        <v>297.5</v>
      </c>
      <c r="D117" s="2" t="s">
        <v>675</v>
      </c>
      <c r="E117" s="2" t="s">
        <v>676</v>
      </c>
      <c r="F117" s="3" t="s">
        <v>122</v>
      </c>
      <c r="G117" s="3" t="s">
        <v>122</v>
      </c>
      <c r="H117" s="3" t="s">
        <v>122</v>
      </c>
      <c r="I117" s="3" t="s">
        <v>122</v>
      </c>
      <c r="J117" s="3" t="s">
        <v>122</v>
      </c>
      <c r="K117" s="3">
        <v>15</v>
      </c>
      <c r="M117" t="str">
        <f t="shared" si="21"/>
        <v>C</v>
      </c>
      <c r="N117">
        <f t="shared" si="22"/>
        <v>201804</v>
      </c>
      <c r="O117">
        <f t="shared" si="23"/>
        <v>297.5</v>
      </c>
      <c r="P117" s="2" t="s">
        <v>675</v>
      </c>
      <c r="Q117" s="2" t="s">
        <v>676</v>
      </c>
      <c r="R117" s="3" t="s">
        <v>122</v>
      </c>
      <c r="S117" s="3" t="s">
        <v>122</v>
      </c>
      <c r="T117" s="3" t="s">
        <v>122</v>
      </c>
      <c r="U117" s="3" t="s">
        <v>122</v>
      </c>
      <c r="V117" s="3" t="s">
        <v>122</v>
      </c>
      <c r="W117" s="3">
        <v>23</v>
      </c>
      <c r="Y117" t="str">
        <f t="shared" si="16"/>
        <v>-</v>
      </c>
      <c r="Z117" t="e">
        <f t="shared" si="24"/>
        <v>#VALUE!</v>
      </c>
      <c r="AA117" t="e">
        <f t="shared" si="25"/>
        <v>#VALUE!</v>
      </c>
      <c r="AC117">
        <f t="shared" si="17"/>
        <v>15</v>
      </c>
      <c r="AD117">
        <f t="shared" si="26"/>
        <v>8</v>
      </c>
    </row>
    <row r="118" spans="1:30" x14ac:dyDescent="0.3">
      <c r="A118" t="str">
        <f t="shared" si="18"/>
        <v>C</v>
      </c>
      <c r="B118">
        <f t="shared" si="19"/>
        <v>201804</v>
      </c>
      <c r="C118">
        <f t="shared" si="20"/>
        <v>300</v>
      </c>
      <c r="D118" s="2" t="s">
        <v>677</v>
      </c>
      <c r="E118" s="2" t="s">
        <v>678</v>
      </c>
      <c r="F118" s="3" t="s">
        <v>122</v>
      </c>
      <c r="G118" s="3" t="s">
        <v>122</v>
      </c>
      <c r="H118" s="3" t="s">
        <v>122</v>
      </c>
      <c r="I118" s="3" t="s">
        <v>122</v>
      </c>
      <c r="J118" s="3" t="s">
        <v>122</v>
      </c>
      <c r="K118" s="3">
        <v>15</v>
      </c>
      <c r="M118" t="str">
        <f t="shared" si="21"/>
        <v>C</v>
      </c>
      <c r="N118">
        <f t="shared" si="22"/>
        <v>201804</v>
      </c>
      <c r="O118">
        <f t="shared" si="23"/>
        <v>300</v>
      </c>
      <c r="P118" s="2" t="s">
        <v>677</v>
      </c>
      <c r="Q118" s="2" t="s">
        <v>678</v>
      </c>
      <c r="R118" s="3" t="s">
        <v>122</v>
      </c>
      <c r="S118" s="3" t="s">
        <v>122</v>
      </c>
      <c r="T118" s="3" t="s">
        <v>122</v>
      </c>
      <c r="U118" s="3" t="s">
        <v>122</v>
      </c>
      <c r="V118" s="3" t="s">
        <v>122</v>
      </c>
      <c r="W118" s="3">
        <v>23</v>
      </c>
      <c r="Y118" t="str">
        <f t="shared" si="16"/>
        <v>-</v>
      </c>
      <c r="Z118" t="e">
        <f t="shared" si="24"/>
        <v>#VALUE!</v>
      </c>
      <c r="AA118" t="e">
        <f t="shared" si="25"/>
        <v>#VALUE!</v>
      </c>
      <c r="AC118">
        <f t="shared" si="17"/>
        <v>15</v>
      </c>
      <c r="AD118">
        <f t="shared" si="26"/>
        <v>8</v>
      </c>
    </row>
    <row r="119" spans="1:30" x14ac:dyDescent="0.3">
      <c r="A119" t="str">
        <f t="shared" si="18"/>
        <v>C</v>
      </c>
      <c r="B119">
        <f t="shared" si="19"/>
        <v>201804</v>
      </c>
      <c r="C119">
        <f t="shared" si="20"/>
        <v>302.5</v>
      </c>
      <c r="D119" s="2" t="s">
        <v>679</v>
      </c>
      <c r="E119" s="2" t="s">
        <v>680</v>
      </c>
      <c r="F119" s="3" t="s">
        <v>122</v>
      </c>
      <c r="G119" s="3" t="s">
        <v>122</v>
      </c>
      <c r="H119" s="3" t="s">
        <v>122</v>
      </c>
      <c r="I119" s="3" t="s">
        <v>122</v>
      </c>
      <c r="J119" s="3" t="s">
        <v>122</v>
      </c>
      <c r="K119" s="3">
        <v>15</v>
      </c>
      <c r="M119" t="str">
        <f t="shared" si="21"/>
        <v>C</v>
      </c>
      <c r="N119">
        <f t="shared" si="22"/>
        <v>201804</v>
      </c>
      <c r="O119">
        <f t="shared" si="23"/>
        <v>302.5</v>
      </c>
      <c r="P119" s="2" t="s">
        <v>679</v>
      </c>
      <c r="Q119" s="2" t="s">
        <v>680</v>
      </c>
      <c r="R119" s="3" t="s">
        <v>122</v>
      </c>
      <c r="S119" s="3" t="s">
        <v>122</v>
      </c>
      <c r="T119" s="3" t="s">
        <v>122</v>
      </c>
      <c r="U119" s="3" t="s">
        <v>122</v>
      </c>
      <c r="V119" s="3" t="s">
        <v>122</v>
      </c>
      <c r="W119" s="3">
        <v>23</v>
      </c>
      <c r="Y119" t="str">
        <f t="shared" si="16"/>
        <v>-</v>
      </c>
      <c r="Z119" t="e">
        <f t="shared" si="24"/>
        <v>#VALUE!</v>
      </c>
      <c r="AA119" t="e">
        <f t="shared" si="25"/>
        <v>#VALUE!</v>
      </c>
      <c r="AC119">
        <f t="shared" si="17"/>
        <v>15</v>
      </c>
      <c r="AD119">
        <f t="shared" si="26"/>
        <v>8</v>
      </c>
    </row>
    <row r="120" spans="1:30" x14ac:dyDescent="0.3">
      <c r="A120" t="str">
        <f t="shared" si="18"/>
        <v>C</v>
      </c>
      <c r="B120">
        <f t="shared" si="19"/>
        <v>201804</v>
      </c>
      <c r="C120">
        <f t="shared" si="20"/>
        <v>305</v>
      </c>
      <c r="D120" s="2" t="s">
        <v>681</v>
      </c>
      <c r="E120" s="2" t="s">
        <v>682</v>
      </c>
      <c r="F120" s="3" t="s">
        <v>122</v>
      </c>
      <c r="G120" s="3" t="s">
        <v>122</v>
      </c>
      <c r="H120" s="3" t="s">
        <v>122</v>
      </c>
      <c r="I120" s="3" t="s">
        <v>122</v>
      </c>
      <c r="J120" s="3" t="s">
        <v>122</v>
      </c>
      <c r="K120" s="3">
        <v>15</v>
      </c>
      <c r="M120" t="str">
        <f t="shared" si="21"/>
        <v>C</v>
      </c>
      <c r="N120">
        <f t="shared" si="22"/>
        <v>201804</v>
      </c>
      <c r="O120">
        <f t="shared" si="23"/>
        <v>305</v>
      </c>
      <c r="P120" s="2" t="s">
        <v>681</v>
      </c>
      <c r="Q120" s="2" t="s">
        <v>682</v>
      </c>
      <c r="R120" s="3" t="s">
        <v>122</v>
      </c>
      <c r="S120" s="3" t="s">
        <v>122</v>
      </c>
      <c r="T120" s="3" t="s">
        <v>122</v>
      </c>
      <c r="U120" s="3" t="s">
        <v>122</v>
      </c>
      <c r="V120" s="3" t="s">
        <v>122</v>
      </c>
      <c r="W120" s="3">
        <v>23</v>
      </c>
      <c r="Y120" t="str">
        <f t="shared" si="16"/>
        <v>-</v>
      </c>
      <c r="Z120" t="e">
        <f t="shared" si="24"/>
        <v>#VALUE!</v>
      </c>
      <c r="AA120" t="e">
        <f t="shared" si="25"/>
        <v>#VALUE!</v>
      </c>
      <c r="AC120">
        <f t="shared" si="17"/>
        <v>15</v>
      </c>
      <c r="AD120">
        <f t="shared" si="26"/>
        <v>8</v>
      </c>
    </row>
    <row r="121" spans="1:30" x14ac:dyDescent="0.3">
      <c r="A121" t="str">
        <f t="shared" si="18"/>
        <v>C</v>
      </c>
      <c r="B121">
        <f t="shared" si="19"/>
        <v>201804</v>
      </c>
      <c r="C121">
        <f t="shared" si="20"/>
        <v>307.5</v>
      </c>
      <c r="D121" s="2" t="s">
        <v>683</v>
      </c>
      <c r="E121" s="2" t="s">
        <v>684</v>
      </c>
      <c r="F121" s="3" t="s">
        <v>122</v>
      </c>
      <c r="G121" s="3" t="s">
        <v>122</v>
      </c>
      <c r="H121" s="3" t="s">
        <v>122</v>
      </c>
      <c r="I121" s="3" t="s">
        <v>122</v>
      </c>
      <c r="J121" s="3" t="s">
        <v>122</v>
      </c>
      <c r="K121" s="3">
        <v>15</v>
      </c>
      <c r="M121" t="str">
        <f t="shared" si="21"/>
        <v>C</v>
      </c>
      <c r="N121">
        <f t="shared" si="22"/>
        <v>201804</v>
      </c>
      <c r="O121">
        <f t="shared" si="23"/>
        <v>307.5</v>
      </c>
      <c r="P121" s="2" t="s">
        <v>683</v>
      </c>
      <c r="Q121" s="2" t="s">
        <v>684</v>
      </c>
      <c r="R121" s="3" t="s">
        <v>122</v>
      </c>
      <c r="S121" s="3" t="s">
        <v>122</v>
      </c>
      <c r="T121" s="3" t="s">
        <v>122</v>
      </c>
      <c r="U121" s="3" t="s">
        <v>122</v>
      </c>
      <c r="V121" s="3" t="s">
        <v>122</v>
      </c>
      <c r="W121" s="3">
        <v>23</v>
      </c>
      <c r="Y121" t="str">
        <f t="shared" si="16"/>
        <v>-</v>
      </c>
      <c r="Z121" t="e">
        <f t="shared" si="24"/>
        <v>#VALUE!</v>
      </c>
      <c r="AA121" t="e">
        <f t="shared" si="25"/>
        <v>#VALUE!</v>
      </c>
      <c r="AC121">
        <f t="shared" si="17"/>
        <v>15</v>
      </c>
      <c r="AD121">
        <f t="shared" si="26"/>
        <v>8</v>
      </c>
    </row>
    <row r="122" spans="1:30" x14ac:dyDescent="0.3">
      <c r="A122" t="str">
        <f t="shared" si="18"/>
        <v>C</v>
      </c>
      <c r="B122">
        <f t="shared" si="19"/>
        <v>201804</v>
      </c>
      <c r="C122">
        <f t="shared" si="20"/>
        <v>310</v>
      </c>
      <c r="D122" s="2" t="s">
        <v>685</v>
      </c>
      <c r="E122" s="2" t="s">
        <v>686</v>
      </c>
      <c r="F122" s="3" t="s">
        <v>122</v>
      </c>
      <c r="G122" s="3" t="s">
        <v>122</v>
      </c>
      <c r="H122" s="3" t="s">
        <v>122</v>
      </c>
      <c r="I122" s="3" t="s">
        <v>122</v>
      </c>
      <c r="J122" s="3" t="s">
        <v>122</v>
      </c>
      <c r="K122" s="3">
        <v>15</v>
      </c>
      <c r="M122" t="str">
        <f t="shared" si="21"/>
        <v>C</v>
      </c>
      <c r="N122">
        <f t="shared" si="22"/>
        <v>201804</v>
      </c>
      <c r="O122">
        <f t="shared" si="23"/>
        <v>310</v>
      </c>
      <c r="P122" s="2" t="s">
        <v>685</v>
      </c>
      <c r="Q122" s="2" t="s">
        <v>686</v>
      </c>
      <c r="R122" s="3" t="s">
        <v>122</v>
      </c>
      <c r="S122" s="3" t="s">
        <v>122</v>
      </c>
      <c r="T122" s="3" t="s">
        <v>122</v>
      </c>
      <c r="U122" s="3" t="s">
        <v>122</v>
      </c>
      <c r="V122" s="3" t="s">
        <v>122</v>
      </c>
      <c r="W122" s="3">
        <v>23</v>
      </c>
      <c r="Y122" t="str">
        <f t="shared" si="16"/>
        <v>-</v>
      </c>
      <c r="Z122" t="e">
        <f t="shared" si="24"/>
        <v>#VALUE!</v>
      </c>
      <c r="AA122" t="e">
        <f t="shared" si="25"/>
        <v>#VALUE!</v>
      </c>
      <c r="AC122">
        <f t="shared" si="17"/>
        <v>15</v>
      </c>
      <c r="AD122">
        <f t="shared" si="26"/>
        <v>8</v>
      </c>
    </row>
    <row r="123" spans="1:30" x14ac:dyDescent="0.3">
      <c r="A123" t="str">
        <f t="shared" si="18"/>
        <v>C</v>
      </c>
      <c r="B123">
        <f t="shared" si="19"/>
        <v>201804</v>
      </c>
      <c r="C123">
        <f t="shared" si="20"/>
        <v>312.5</v>
      </c>
      <c r="D123" s="2" t="s">
        <v>687</v>
      </c>
      <c r="E123" s="2" t="s">
        <v>688</v>
      </c>
      <c r="F123" s="3" t="s">
        <v>122</v>
      </c>
      <c r="G123" s="3" t="s">
        <v>122</v>
      </c>
      <c r="H123" s="3" t="s">
        <v>122</v>
      </c>
      <c r="I123" s="3" t="s">
        <v>122</v>
      </c>
      <c r="J123" s="3" t="s">
        <v>122</v>
      </c>
      <c r="K123" s="3">
        <v>15</v>
      </c>
      <c r="M123" t="str">
        <f t="shared" si="21"/>
        <v>C</v>
      </c>
      <c r="N123">
        <f t="shared" si="22"/>
        <v>201804</v>
      </c>
      <c r="O123">
        <f t="shared" si="23"/>
        <v>312.5</v>
      </c>
      <c r="P123" s="2" t="s">
        <v>687</v>
      </c>
      <c r="Q123" s="2" t="s">
        <v>688</v>
      </c>
      <c r="R123" s="3" t="s">
        <v>122</v>
      </c>
      <c r="S123" s="3" t="s">
        <v>122</v>
      </c>
      <c r="T123" s="3" t="s">
        <v>122</v>
      </c>
      <c r="U123" s="3" t="s">
        <v>122</v>
      </c>
      <c r="V123" s="3" t="s">
        <v>122</v>
      </c>
      <c r="W123" s="3">
        <v>23</v>
      </c>
      <c r="Y123" t="str">
        <f t="shared" si="16"/>
        <v>-</v>
      </c>
      <c r="Z123" t="e">
        <f t="shared" si="24"/>
        <v>#VALUE!</v>
      </c>
      <c r="AA123" t="e">
        <f t="shared" si="25"/>
        <v>#VALUE!</v>
      </c>
      <c r="AC123">
        <f t="shared" si="17"/>
        <v>15</v>
      </c>
      <c r="AD123">
        <f t="shared" si="26"/>
        <v>8</v>
      </c>
    </row>
    <row r="124" spans="1:30" x14ac:dyDescent="0.3">
      <c r="A124" t="str">
        <f t="shared" si="18"/>
        <v>C</v>
      </c>
      <c r="B124">
        <f t="shared" si="19"/>
        <v>201804</v>
      </c>
      <c r="C124">
        <f t="shared" si="20"/>
        <v>315</v>
      </c>
      <c r="D124" s="2" t="s">
        <v>689</v>
      </c>
      <c r="E124" s="2" t="s">
        <v>690</v>
      </c>
      <c r="F124" s="3" t="s">
        <v>122</v>
      </c>
      <c r="G124" s="3" t="s">
        <v>122</v>
      </c>
      <c r="H124" s="3" t="s">
        <v>122</v>
      </c>
      <c r="I124" s="3" t="s">
        <v>122</v>
      </c>
      <c r="J124" s="3" t="s">
        <v>122</v>
      </c>
      <c r="K124" s="3">
        <v>15</v>
      </c>
      <c r="M124" t="str">
        <f t="shared" si="21"/>
        <v>C</v>
      </c>
      <c r="N124">
        <f t="shared" si="22"/>
        <v>201804</v>
      </c>
      <c r="O124">
        <f t="shared" si="23"/>
        <v>315</v>
      </c>
      <c r="P124" s="2" t="s">
        <v>689</v>
      </c>
      <c r="Q124" s="2" t="s">
        <v>690</v>
      </c>
      <c r="R124" s="3">
        <v>11.3</v>
      </c>
      <c r="S124" s="3">
        <v>-2.5</v>
      </c>
      <c r="T124" s="3">
        <v>10.3</v>
      </c>
      <c r="U124" s="3">
        <v>11.3</v>
      </c>
      <c r="V124" s="3">
        <v>10.199999999999999</v>
      </c>
      <c r="W124" s="3">
        <v>19</v>
      </c>
      <c r="Y124" t="str">
        <f t="shared" si="16"/>
        <v>-</v>
      </c>
      <c r="Z124" t="e">
        <f t="shared" si="24"/>
        <v>#VALUE!</v>
      </c>
      <c r="AA124" t="e">
        <f t="shared" si="25"/>
        <v>#VALUE!</v>
      </c>
      <c r="AC124">
        <f t="shared" si="17"/>
        <v>15</v>
      </c>
      <c r="AD124">
        <f t="shared" si="26"/>
        <v>4</v>
      </c>
    </row>
    <row r="125" spans="1:30" x14ac:dyDescent="0.3">
      <c r="A125" t="str">
        <f t="shared" si="18"/>
        <v>C</v>
      </c>
      <c r="B125">
        <f t="shared" si="19"/>
        <v>201804</v>
      </c>
      <c r="C125">
        <f t="shared" si="20"/>
        <v>317.5</v>
      </c>
      <c r="D125" s="2" t="s">
        <v>691</v>
      </c>
      <c r="E125" s="2" t="s">
        <v>692</v>
      </c>
      <c r="F125" s="3" t="s">
        <v>122</v>
      </c>
      <c r="G125" s="3" t="s">
        <v>122</v>
      </c>
      <c r="H125" s="3" t="s">
        <v>122</v>
      </c>
      <c r="I125" s="3" t="s">
        <v>122</v>
      </c>
      <c r="J125" s="3" t="s">
        <v>122</v>
      </c>
      <c r="K125" s="3">
        <v>15</v>
      </c>
      <c r="M125" t="str">
        <f t="shared" si="21"/>
        <v>C</v>
      </c>
      <c r="N125">
        <f t="shared" si="22"/>
        <v>201804</v>
      </c>
      <c r="O125">
        <f t="shared" si="23"/>
        <v>317.5</v>
      </c>
      <c r="P125" s="2" t="s">
        <v>691</v>
      </c>
      <c r="Q125" s="2" t="s">
        <v>692</v>
      </c>
      <c r="R125" s="3">
        <v>10.3</v>
      </c>
      <c r="S125" s="3">
        <v>-1.95</v>
      </c>
      <c r="T125" s="3">
        <v>9.0500000000000007</v>
      </c>
      <c r="U125" s="3">
        <v>10.3</v>
      </c>
      <c r="V125" s="3">
        <v>8.6</v>
      </c>
      <c r="W125" s="3">
        <v>17</v>
      </c>
      <c r="Y125" t="str">
        <f t="shared" si="16"/>
        <v>-</v>
      </c>
      <c r="Z125" t="e">
        <f t="shared" si="24"/>
        <v>#VALUE!</v>
      </c>
      <c r="AA125" t="e">
        <f t="shared" si="25"/>
        <v>#VALUE!</v>
      </c>
      <c r="AC125">
        <f t="shared" si="17"/>
        <v>15</v>
      </c>
      <c r="AD125">
        <f t="shared" si="26"/>
        <v>2</v>
      </c>
    </row>
    <row r="126" spans="1:30" x14ac:dyDescent="0.3">
      <c r="A126" t="str">
        <f t="shared" si="18"/>
        <v>C</v>
      </c>
      <c r="B126">
        <f t="shared" si="19"/>
        <v>201804</v>
      </c>
      <c r="C126">
        <f t="shared" si="20"/>
        <v>320</v>
      </c>
      <c r="D126" s="2" t="s">
        <v>693</v>
      </c>
      <c r="E126" s="2" t="s">
        <v>694</v>
      </c>
      <c r="F126" s="3">
        <v>9.8000000000000007</v>
      </c>
      <c r="G126" s="3">
        <v>-2.5</v>
      </c>
      <c r="H126" s="3">
        <v>8.6999999999999993</v>
      </c>
      <c r="I126" s="3">
        <v>9.8000000000000007</v>
      </c>
      <c r="J126" s="3">
        <v>8.6999999999999993</v>
      </c>
      <c r="K126" s="3">
        <v>13</v>
      </c>
      <c r="M126" t="str">
        <f t="shared" si="21"/>
        <v>C</v>
      </c>
      <c r="N126">
        <f t="shared" si="22"/>
        <v>201804</v>
      </c>
      <c r="O126">
        <f t="shared" si="23"/>
        <v>320</v>
      </c>
      <c r="P126" s="2" t="s">
        <v>693</v>
      </c>
      <c r="Q126" s="2" t="s">
        <v>694</v>
      </c>
      <c r="R126" s="3">
        <v>8.7899999999999991</v>
      </c>
      <c r="S126" s="3">
        <v>-1.01</v>
      </c>
      <c r="T126" s="3">
        <v>8.8000000000000007</v>
      </c>
      <c r="U126" s="3">
        <v>8.8000000000000007</v>
      </c>
      <c r="V126" s="3">
        <v>7.75</v>
      </c>
      <c r="W126" s="3">
        <v>17</v>
      </c>
      <c r="Y126">
        <f t="shared" si="16"/>
        <v>9.8000000000000007</v>
      </c>
      <c r="Z126">
        <f t="shared" si="24"/>
        <v>-1.0100000000000016</v>
      </c>
      <c r="AA126">
        <f t="shared" si="25"/>
        <v>-1</v>
      </c>
      <c r="AC126">
        <f t="shared" si="17"/>
        <v>13</v>
      </c>
      <c r="AD126">
        <f t="shared" si="26"/>
        <v>4</v>
      </c>
    </row>
    <row r="127" spans="1:30" x14ac:dyDescent="0.3">
      <c r="A127" t="str">
        <f t="shared" si="18"/>
        <v>C</v>
      </c>
      <c r="B127">
        <f t="shared" si="19"/>
        <v>201804</v>
      </c>
      <c r="C127">
        <f t="shared" si="20"/>
        <v>322.5</v>
      </c>
      <c r="D127" s="2" t="s">
        <v>695</v>
      </c>
      <c r="E127" s="2" t="s">
        <v>696</v>
      </c>
      <c r="F127" s="3">
        <v>8.6</v>
      </c>
      <c r="G127" s="3">
        <v>-2.15</v>
      </c>
      <c r="H127" s="3">
        <v>7.9</v>
      </c>
      <c r="I127" s="3">
        <v>8.6</v>
      </c>
      <c r="J127" s="3">
        <v>7.9</v>
      </c>
      <c r="K127" s="3">
        <v>14</v>
      </c>
      <c r="M127" t="str">
        <f t="shared" si="21"/>
        <v>C</v>
      </c>
      <c r="N127">
        <f t="shared" si="22"/>
        <v>201804</v>
      </c>
      <c r="O127">
        <f t="shared" si="23"/>
        <v>322.5</v>
      </c>
      <c r="P127" s="2" t="s">
        <v>695</v>
      </c>
      <c r="Q127" s="2" t="s">
        <v>696</v>
      </c>
      <c r="R127" s="3">
        <v>7.3</v>
      </c>
      <c r="S127" s="3">
        <v>-1.3</v>
      </c>
      <c r="T127" s="3">
        <v>6.8</v>
      </c>
      <c r="U127" s="3">
        <v>7.3</v>
      </c>
      <c r="V127" s="3">
        <v>6.4</v>
      </c>
      <c r="W127" s="3">
        <v>16</v>
      </c>
      <c r="Y127">
        <f t="shared" si="16"/>
        <v>8.6</v>
      </c>
      <c r="Z127">
        <f t="shared" si="24"/>
        <v>-1.2999999999999998</v>
      </c>
      <c r="AA127">
        <f t="shared" si="25"/>
        <v>-1.2999999999999998</v>
      </c>
      <c r="AC127">
        <f t="shared" si="17"/>
        <v>14</v>
      </c>
      <c r="AD127">
        <f t="shared" si="26"/>
        <v>2</v>
      </c>
    </row>
    <row r="128" spans="1:30" x14ac:dyDescent="0.3">
      <c r="A128" t="str">
        <f t="shared" si="18"/>
        <v>C</v>
      </c>
      <c r="B128">
        <f t="shared" si="19"/>
        <v>201804</v>
      </c>
      <c r="C128">
        <f t="shared" si="20"/>
        <v>325</v>
      </c>
      <c r="D128" s="2" t="s">
        <v>697</v>
      </c>
      <c r="E128" s="2" t="s">
        <v>698</v>
      </c>
      <c r="F128" s="3" t="s">
        <v>122</v>
      </c>
      <c r="G128" s="3" t="s">
        <v>122</v>
      </c>
      <c r="H128" s="3" t="s">
        <v>122</v>
      </c>
      <c r="I128" s="3" t="s">
        <v>122</v>
      </c>
      <c r="J128" s="3" t="s">
        <v>122</v>
      </c>
      <c r="K128" s="3">
        <v>15</v>
      </c>
      <c r="M128" t="str">
        <f t="shared" si="21"/>
        <v>C</v>
      </c>
      <c r="N128">
        <f t="shared" si="22"/>
        <v>201804</v>
      </c>
      <c r="O128">
        <f t="shared" si="23"/>
        <v>325</v>
      </c>
      <c r="P128" s="2" t="s">
        <v>697</v>
      </c>
      <c r="Q128" s="2" t="s">
        <v>698</v>
      </c>
      <c r="R128" s="3" t="s">
        <v>122</v>
      </c>
      <c r="S128" s="3" t="s">
        <v>122</v>
      </c>
      <c r="T128" s="3" t="s">
        <v>122</v>
      </c>
      <c r="U128" s="3" t="s">
        <v>122</v>
      </c>
      <c r="V128" s="3" t="s">
        <v>122</v>
      </c>
      <c r="W128" s="3">
        <v>23</v>
      </c>
      <c r="Y128" t="str">
        <f t="shared" si="16"/>
        <v>-</v>
      </c>
      <c r="Z128" t="e">
        <f t="shared" si="24"/>
        <v>#VALUE!</v>
      </c>
      <c r="AA128" t="e">
        <f t="shared" si="25"/>
        <v>#VALUE!</v>
      </c>
      <c r="AC128">
        <f t="shared" si="17"/>
        <v>15</v>
      </c>
      <c r="AD128">
        <f t="shared" si="26"/>
        <v>8</v>
      </c>
    </row>
    <row r="129" spans="1:30" x14ac:dyDescent="0.3">
      <c r="A129" t="str">
        <f t="shared" si="18"/>
        <v>C</v>
      </c>
      <c r="B129">
        <f t="shared" si="19"/>
        <v>201804</v>
      </c>
      <c r="C129">
        <f t="shared" si="20"/>
        <v>327.5</v>
      </c>
      <c r="D129" s="2" t="s">
        <v>699</v>
      </c>
      <c r="E129" s="2" t="s">
        <v>700</v>
      </c>
      <c r="F129" s="3">
        <v>5.39</v>
      </c>
      <c r="G129" s="3">
        <v>-2.2000000000000002</v>
      </c>
      <c r="H129" s="3">
        <v>5.44</v>
      </c>
      <c r="I129" s="3">
        <v>5.5</v>
      </c>
      <c r="J129" s="3">
        <v>5.39</v>
      </c>
      <c r="K129" s="3">
        <v>12</v>
      </c>
      <c r="M129" t="str">
        <f t="shared" si="21"/>
        <v>C</v>
      </c>
      <c r="N129">
        <f t="shared" si="22"/>
        <v>201804</v>
      </c>
      <c r="O129">
        <f t="shared" si="23"/>
        <v>327.5</v>
      </c>
      <c r="P129" s="2" t="s">
        <v>699</v>
      </c>
      <c r="Q129" s="2" t="s">
        <v>700</v>
      </c>
      <c r="R129" s="3">
        <v>5.18</v>
      </c>
      <c r="S129" s="3">
        <v>-0.21</v>
      </c>
      <c r="T129" s="3">
        <v>4.42</v>
      </c>
      <c r="U129" s="3">
        <v>5.2</v>
      </c>
      <c r="V129" s="3">
        <v>4.29</v>
      </c>
      <c r="W129" s="3">
        <v>16</v>
      </c>
      <c r="Y129">
        <f t="shared" si="16"/>
        <v>5.39</v>
      </c>
      <c r="Z129">
        <f t="shared" si="24"/>
        <v>-0.20999999999999996</v>
      </c>
      <c r="AA129">
        <f t="shared" si="25"/>
        <v>-0.1899999999999995</v>
      </c>
      <c r="AC129">
        <f t="shared" si="17"/>
        <v>12</v>
      </c>
      <c r="AD129">
        <f t="shared" si="26"/>
        <v>4</v>
      </c>
    </row>
    <row r="130" spans="1:30" x14ac:dyDescent="0.3">
      <c r="A130" t="str">
        <f t="shared" si="18"/>
        <v>C</v>
      </c>
      <c r="B130">
        <f t="shared" si="19"/>
        <v>201804</v>
      </c>
      <c r="C130">
        <f t="shared" si="20"/>
        <v>330</v>
      </c>
      <c r="D130" s="2" t="s">
        <v>701</v>
      </c>
      <c r="E130" s="2" t="s">
        <v>702</v>
      </c>
      <c r="F130" s="3">
        <v>4.53</v>
      </c>
      <c r="G130" s="3">
        <v>-1.72</v>
      </c>
      <c r="H130" s="3">
        <v>4.4800000000000004</v>
      </c>
      <c r="I130" s="3">
        <v>4.55</v>
      </c>
      <c r="J130" s="3">
        <v>4.4000000000000004</v>
      </c>
      <c r="K130" s="3">
        <v>13</v>
      </c>
      <c r="M130" t="str">
        <f t="shared" si="21"/>
        <v>C</v>
      </c>
      <c r="N130">
        <f t="shared" si="22"/>
        <v>201804</v>
      </c>
      <c r="O130">
        <f t="shared" si="23"/>
        <v>330</v>
      </c>
      <c r="P130" s="2" t="s">
        <v>701</v>
      </c>
      <c r="Q130" s="2" t="s">
        <v>702</v>
      </c>
      <c r="R130" s="3">
        <v>4.3</v>
      </c>
      <c r="S130" s="3">
        <v>-0.23</v>
      </c>
      <c r="T130" s="3">
        <v>3.77</v>
      </c>
      <c r="U130" s="3">
        <v>4.59</v>
      </c>
      <c r="V130" s="3">
        <v>3.45</v>
      </c>
      <c r="W130" s="3">
        <v>15</v>
      </c>
      <c r="Y130">
        <f t="shared" si="16"/>
        <v>4.53</v>
      </c>
      <c r="Z130">
        <f t="shared" si="24"/>
        <v>-0.23000000000000043</v>
      </c>
      <c r="AA130">
        <f t="shared" si="25"/>
        <v>5.9999999999999609E-2</v>
      </c>
      <c r="AC130">
        <f t="shared" si="17"/>
        <v>13</v>
      </c>
      <c r="AD130">
        <f t="shared" si="26"/>
        <v>2</v>
      </c>
    </row>
    <row r="131" spans="1:30" x14ac:dyDescent="0.3">
      <c r="A131" t="str">
        <f t="shared" si="18"/>
        <v>C</v>
      </c>
      <c r="B131">
        <f t="shared" si="19"/>
        <v>201804</v>
      </c>
      <c r="C131">
        <f t="shared" si="20"/>
        <v>332.5</v>
      </c>
      <c r="D131" s="2" t="s">
        <v>703</v>
      </c>
      <c r="E131" s="2" t="s">
        <v>704</v>
      </c>
      <c r="F131" s="3">
        <v>4.1500000000000004</v>
      </c>
      <c r="G131" s="3">
        <v>-1.57</v>
      </c>
      <c r="H131" s="3">
        <v>3.48</v>
      </c>
      <c r="I131" s="3">
        <v>4.1500000000000004</v>
      </c>
      <c r="J131" s="3">
        <v>3.48</v>
      </c>
      <c r="K131" s="3">
        <v>13</v>
      </c>
      <c r="M131" t="str">
        <f t="shared" si="21"/>
        <v>C</v>
      </c>
      <c r="N131">
        <f t="shared" si="22"/>
        <v>201804</v>
      </c>
      <c r="O131">
        <f t="shared" si="23"/>
        <v>332.5</v>
      </c>
      <c r="P131" s="2" t="s">
        <v>703</v>
      </c>
      <c r="Q131" s="2" t="s">
        <v>704</v>
      </c>
      <c r="R131" s="3">
        <v>3.4</v>
      </c>
      <c r="S131" s="3">
        <v>-0.75</v>
      </c>
      <c r="T131" s="3">
        <v>2.7</v>
      </c>
      <c r="U131" s="3">
        <v>3.6</v>
      </c>
      <c r="V131" s="3">
        <v>2.7</v>
      </c>
      <c r="W131" s="3">
        <v>15</v>
      </c>
      <c r="Y131">
        <f t="shared" si="16"/>
        <v>4.1500000000000004</v>
      </c>
      <c r="Z131">
        <f t="shared" si="24"/>
        <v>-0.75000000000000044</v>
      </c>
      <c r="AA131">
        <f t="shared" si="25"/>
        <v>-0.55000000000000027</v>
      </c>
      <c r="AC131">
        <f t="shared" si="17"/>
        <v>13</v>
      </c>
      <c r="AD131">
        <f t="shared" si="26"/>
        <v>2</v>
      </c>
    </row>
    <row r="132" spans="1:30" x14ac:dyDescent="0.3">
      <c r="A132" t="str">
        <f t="shared" si="18"/>
        <v>C</v>
      </c>
      <c r="B132">
        <f t="shared" si="19"/>
        <v>201804</v>
      </c>
      <c r="C132">
        <f t="shared" si="20"/>
        <v>335</v>
      </c>
      <c r="D132" s="2" t="s">
        <v>705</v>
      </c>
      <c r="E132" s="2" t="s">
        <v>706</v>
      </c>
      <c r="F132" s="3">
        <v>3.47</v>
      </c>
      <c r="G132" s="3">
        <v>-1.22</v>
      </c>
      <c r="H132" s="3">
        <v>2.89</v>
      </c>
      <c r="I132" s="3">
        <v>3.51</v>
      </c>
      <c r="J132" s="3">
        <v>2.73</v>
      </c>
      <c r="K132" s="3">
        <v>13</v>
      </c>
      <c r="M132" t="str">
        <f t="shared" si="21"/>
        <v>C</v>
      </c>
      <c r="N132">
        <f t="shared" si="22"/>
        <v>201804</v>
      </c>
      <c r="O132">
        <f t="shared" si="23"/>
        <v>335</v>
      </c>
      <c r="P132" s="2" t="s">
        <v>705</v>
      </c>
      <c r="Q132" s="2" t="s">
        <v>706</v>
      </c>
      <c r="R132" s="3">
        <v>2.38</v>
      </c>
      <c r="S132" s="3">
        <v>-1.0900000000000001</v>
      </c>
      <c r="T132" s="3">
        <v>2.33</v>
      </c>
      <c r="U132" s="3">
        <v>2.95</v>
      </c>
      <c r="V132" s="3">
        <v>2.29</v>
      </c>
      <c r="W132" s="3">
        <v>14</v>
      </c>
      <c r="Y132">
        <f t="shared" si="16"/>
        <v>3.47</v>
      </c>
      <c r="Z132">
        <f t="shared" si="24"/>
        <v>-1.0900000000000003</v>
      </c>
      <c r="AA132">
        <f t="shared" si="25"/>
        <v>-0.52</v>
      </c>
      <c r="AC132">
        <f t="shared" si="17"/>
        <v>13</v>
      </c>
      <c r="AD132">
        <f t="shared" si="26"/>
        <v>1</v>
      </c>
    </row>
    <row r="133" spans="1:30" x14ac:dyDescent="0.3">
      <c r="A133" t="str">
        <f t="shared" si="18"/>
        <v>C</v>
      </c>
      <c r="B133">
        <f t="shared" si="19"/>
        <v>201804</v>
      </c>
      <c r="C133">
        <f t="shared" si="20"/>
        <v>337.5</v>
      </c>
      <c r="D133" s="2" t="s">
        <v>707</v>
      </c>
      <c r="E133" s="2" t="s">
        <v>708</v>
      </c>
      <c r="F133" s="3">
        <v>2.85</v>
      </c>
      <c r="G133" s="3">
        <v>-1</v>
      </c>
      <c r="H133" s="3">
        <v>2.2799999999999998</v>
      </c>
      <c r="I133" s="3">
        <v>2.85</v>
      </c>
      <c r="J133" s="3">
        <v>2.17</v>
      </c>
      <c r="K133" s="3">
        <v>13</v>
      </c>
      <c r="M133" t="str">
        <f t="shared" si="21"/>
        <v>C</v>
      </c>
      <c r="N133">
        <f t="shared" si="22"/>
        <v>201804</v>
      </c>
      <c r="O133">
        <f t="shared" si="23"/>
        <v>337.5</v>
      </c>
      <c r="P133" s="2" t="s">
        <v>707</v>
      </c>
      <c r="Q133" s="2" t="s">
        <v>708</v>
      </c>
      <c r="R133" s="3">
        <v>2.16</v>
      </c>
      <c r="S133" s="3">
        <v>-0.69</v>
      </c>
      <c r="T133" s="3">
        <v>1.98</v>
      </c>
      <c r="U133" s="3">
        <v>2.16</v>
      </c>
      <c r="V133" s="3">
        <v>1.77</v>
      </c>
      <c r="W133" s="3">
        <v>16</v>
      </c>
      <c r="Y133">
        <f t="shared" si="16"/>
        <v>2.85</v>
      </c>
      <c r="Z133">
        <f t="shared" si="24"/>
        <v>-0.69</v>
      </c>
      <c r="AA133">
        <f t="shared" si="25"/>
        <v>-0.69</v>
      </c>
      <c r="AC133">
        <f t="shared" si="17"/>
        <v>13</v>
      </c>
      <c r="AD133">
        <f t="shared" si="26"/>
        <v>3</v>
      </c>
    </row>
    <row r="134" spans="1:30" x14ac:dyDescent="0.3">
      <c r="A134" t="str">
        <f t="shared" si="18"/>
        <v>C</v>
      </c>
      <c r="B134">
        <f t="shared" si="19"/>
        <v>201804</v>
      </c>
      <c r="C134">
        <f t="shared" si="20"/>
        <v>340</v>
      </c>
      <c r="D134" s="2" t="s">
        <v>709</v>
      </c>
      <c r="E134" s="2" t="s">
        <v>710</v>
      </c>
      <c r="F134" s="3">
        <v>2.1</v>
      </c>
      <c r="G134" s="3">
        <v>-1</v>
      </c>
      <c r="H134" s="3">
        <v>2</v>
      </c>
      <c r="I134" s="3">
        <v>2.27</v>
      </c>
      <c r="J134" s="3">
        <v>1.7</v>
      </c>
      <c r="K134" s="3">
        <v>13</v>
      </c>
      <c r="M134" t="str">
        <f t="shared" si="21"/>
        <v>C</v>
      </c>
      <c r="N134">
        <f t="shared" si="22"/>
        <v>201804</v>
      </c>
      <c r="O134">
        <f t="shared" si="23"/>
        <v>340</v>
      </c>
      <c r="P134" s="2" t="s">
        <v>709</v>
      </c>
      <c r="Q134" s="2" t="s">
        <v>710</v>
      </c>
      <c r="R134" s="3">
        <v>1.77</v>
      </c>
      <c r="S134" s="3">
        <v>-0.33</v>
      </c>
      <c r="T134" s="3">
        <v>1.46</v>
      </c>
      <c r="U134" s="3">
        <v>1.86</v>
      </c>
      <c r="V134" s="3">
        <v>1.28</v>
      </c>
      <c r="W134" s="3">
        <v>15</v>
      </c>
      <c r="Y134">
        <f t="shared" si="16"/>
        <v>2.1</v>
      </c>
      <c r="Z134">
        <f t="shared" si="24"/>
        <v>-0.33000000000000007</v>
      </c>
      <c r="AA134">
        <f t="shared" si="25"/>
        <v>-0.24</v>
      </c>
      <c r="AC134">
        <f t="shared" si="17"/>
        <v>13</v>
      </c>
      <c r="AD134">
        <f t="shared" si="26"/>
        <v>2</v>
      </c>
    </row>
    <row r="135" spans="1:30" x14ac:dyDescent="0.3">
      <c r="A135" t="str">
        <f t="shared" si="18"/>
        <v>C</v>
      </c>
      <c r="B135">
        <f t="shared" si="19"/>
        <v>201804</v>
      </c>
      <c r="C135">
        <f t="shared" si="20"/>
        <v>342.5</v>
      </c>
      <c r="D135" s="2" t="s">
        <v>711</v>
      </c>
      <c r="E135" s="2" t="s">
        <v>712</v>
      </c>
      <c r="F135" s="3">
        <v>1.66</v>
      </c>
      <c r="G135" s="3">
        <v>-0.74</v>
      </c>
      <c r="H135" s="3">
        <v>1.4</v>
      </c>
      <c r="I135" s="3">
        <v>1.81</v>
      </c>
      <c r="J135" s="3">
        <v>1.35</v>
      </c>
      <c r="K135" s="3">
        <v>13</v>
      </c>
      <c r="M135" t="str">
        <f t="shared" si="21"/>
        <v>C</v>
      </c>
      <c r="N135">
        <f t="shared" si="22"/>
        <v>201804</v>
      </c>
      <c r="O135">
        <f t="shared" si="23"/>
        <v>342.5</v>
      </c>
      <c r="P135" s="2" t="s">
        <v>711</v>
      </c>
      <c r="Q135" s="2" t="s">
        <v>712</v>
      </c>
      <c r="R135" s="3">
        <v>1.35</v>
      </c>
      <c r="S135" s="3">
        <v>-0.31</v>
      </c>
      <c r="T135" s="3">
        <v>1.1399999999999999</v>
      </c>
      <c r="U135" s="3">
        <v>1.5</v>
      </c>
      <c r="V135" s="3">
        <v>1.08</v>
      </c>
      <c r="W135" s="3">
        <v>14</v>
      </c>
      <c r="Y135">
        <f t="shared" si="16"/>
        <v>1.66</v>
      </c>
      <c r="Z135">
        <f t="shared" si="24"/>
        <v>-0.30999999999999983</v>
      </c>
      <c r="AA135">
        <f t="shared" si="25"/>
        <v>-0.15999999999999992</v>
      </c>
      <c r="AC135">
        <f t="shared" si="17"/>
        <v>13</v>
      </c>
      <c r="AD135">
        <f t="shared" si="26"/>
        <v>1</v>
      </c>
    </row>
    <row r="136" spans="1:30" x14ac:dyDescent="0.3">
      <c r="A136" t="str">
        <f t="shared" si="18"/>
        <v>C</v>
      </c>
      <c r="B136">
        <f t="shared" si="19"/>
        <v>201804</v>
      </c>
      <c r="C136">
        <f t="shared" si="20"/>
        <v>345</v>
      </c>
      <c r="D136" s="2" t="s">
        <v>713</v>
      </c>
      <c r="E136" s="2" t="s">
        <v>714</v>
      </c>
      <c r="F136" s="3">
        <v>1.28</v>
      </c>
      <c r="G136" s="3">
        <v>-0.51</v>
      </c>
      <c r="H136" s="3">
        <v>1.2</v>
      </c>
      <c r="I136" s="3">
        <v>1.41</v>
      </c>
      <c r="J136" s="3">
        <v>1.05</v>
      </c>
      <c r="K136" s="3">
        <v>13</v>
      </c>
      <c r="M136" t="str">
        <f t="shared" si="21"/>
        <v>C</v>
      </c>
      <c r="N136">
        <f t="shared" si="22"/>
        <v>201804</v>
      </c>
      <c r="O136">
        <f t="shared" si="23"/>
        <v>345</v>
      </c>
      <c r="P136" s="2" t="s">
        <v>713</v>
      </c>
      <c r="Q136" s="2" t="s">
        <v>714</v>
      </c>
      <c r="R136" s="3">
        <v>1.03</v>
      </c>
      <c r="S136" s="3">
        <v>-0.25</v>
      </c>
      <c r="T136" s="3">
        <v>1</v>
      </c>
      <c r="U136" s="3">
        <v>1.1499999999999999</v>
      </c>
      <c r="V136" s="3">
        <v>0.77</v>
      </c>
      <c r="W136" s="3">
        <v>14</v>
      </c>
      <c r="Y136">
        <f t="shared" si="16"/>
        <v>1.28</v>
      </c>
      <c r="Z136">
        <f t="shared" si="24"/>
        <v>-0.25</v>
      </c>
      <c r="AA136">
        <f t="shared" si="25"/>
        <v>-0.13000000000000012</v>
      </c>
      <c r="AC136">
        <f t="shared" si="17"/>
        <v>13</v>
      </c>
      <c r="AD136">
        <f t="shared" si="26"/>
        <v>1</v>
      </c>
    </row>
    <row r="137" spans="1:30" x14ac:dyDescent="0.3">
      <c r="A137" t="str">
        <f t="shared" si="18"/>
        <v>C</v>
      </c>
      <c r="B137">
        <f t="shared" si="19"/>
        <v>201804</v>
      </c>
      <c r="C137">
        <f t="shared" si="20"/>
        <v>347.5</v>
      </c>
      <c r="D137" s="2" t="s">
        <v>715</v>
      </c>
      <c r="E137" s="2" t="s">
        <v>716</v>
      </c>
      <c r="F137" s="3">
        <v>1.03</v>
      </c>
      <c r="G137" s="3">
        <v>-0.34</v>
      </c>
      <c r="H137" s="3">
        <v>0.86</v>
      </c>
      <c r="I137" s="3">
        <v>1.1200000000000001</v>
      </c>
      <c r="J137" s="3">
        <v>0.83</v>
      </c>
      <c r="K137" s="3">
        <v>13</v>
      </c>
      <c r="M137" t="str">
        <f t="shared" si="21"/>
        <v>C</v>
      </c>
      <c r="N137">
        <f t="shared" si="22"/>
        <v>201804</v>
      </c>
      <c r="O137">
        <f t="shared" si="23"/>
        <v>347.5</v>
      </c>
      <c r="P137" s="2" t="s">
        <v>715</v>
      </c>
      <c r="Q137" s="2" t="s">
        <v>716</v>
      </c>
      <c r="R137" s="3">
        <v>0.82</v>
      </c>
      <c r="S137" s="3">
        <v>-0.21</v>
      </c>
      <c r="T137" s="3">
        <v>0.73</v>
      </c>
      <c r="U137" s="3">
        <v>1.05</v>
      </c>
      <c r="V137" s="3">
        <v>0.56000000000000005</v>
      </c>
      <c r="W137" s="3">
        <v>14</v>
      </c>
      <c r="Y137">
        <f t="shared" si="16"/>
        <v>1.03</v>
      </c>
      <c r="Z137">
        <f t="shared" si="24"/>
        <v>-0.21000000000000008</v>
      </c>
      <c r="AA137">
        <f t="shared" si="25"/>
        <v>2.0000000000000018E-2</v>
      </c>
      <c r="AC137">
        <f t="shared" si="17"/>
        <v>13</v>
      </c>
      <c r="AD137">
        <f t="shared" si="26"/>
        <v>1</v>
      </c>
    </row>
    <row r="138" spans="1:30" x14ac:dyDescent="0.3">
      <c r="A138" t="str">
        <f t="shared" si="18"/>
        <v>C</v>
      </c>
      <c r="B138">
        <f t="shared" si="19"/>
        <v>201804</v>
      </c>
      <c r="C138">
        <f t="shared" si="20"/>
        <v>350</v>
      </c>
      <c r="D138" s="2" t="s">
        <v>717</v>
      </c>
      <c r="E138" s="2" t="s">
        <v>718</v>
      </c>
      <c r="F138" s="3">
        <v>0.8</v>
      </c>
      <c r="G138" s="3">
        <v>-0.3</v>
      </c>
      <c r="H138" s="3">
        <v>0.69</v>
      </c>
      <c r="I138" s="3">
        <v>0.87</v>
      </c>
      <c r="J138" s="3">
        <v>0.65</v>
      </c>
      <c r="K138" s="3">
        <v>13</v>
      </c>
      <c r="M138" t="str">
        <f t="shared" si="21"/>
        <v>C</v>
      </c>
      <c r="N138">
        <f t="shared" si="22"/>
        <v>201804</v>
      </c>
      <c r="O138">
        <f t="shared" si="23"/>
        <v>350</v>
      </c>
      <c r="P138" s="2" t="s">
        <v>717</v>
      </c>
      <c r="Q138" s="2" t="s">
        <v>718</v>
      </c>
      <c r="R138" s="3">
        <v>0.64</v>
      </c>
      <c r="S138" s="3">
        <v>-0.16</v>
      </c>
      <c r="T138" s="3">
        <v>0.61</v>
      </c>
      <c r="U138" s="3">
        <v>0.66</v>
      </c>
      <c r="V138" s="3">
        <v>0.45</v>
      </c>
      <c r="W138" s="3">
        <v>14</v>
      </c>
      <c r="Y138">
        <f t="shared" si="16"/>
        <v>0.8</v>
      </c>
      <c r="Z138">
        <f t="shared" si="24"/>
        <v>-0.16000000000000003</v>
      </c>
      <c r="AA138">
        <f t="shared" si="25"/>
        <v>-0.14000000000000001</v>
      </c>
      <c r="AC138">
        <f t="shared" si="17"/>
        <v>13</v>
      </c>
      <c r="AD138">
        <f t="shared" si="26"/>
        <v>1</v>
      </c>
    </row>
    <row r="139" spans="1:30" x14ac:dyDescent="0.3">
      <c r="A139" t="str">
        <f t="shared" si="18"/>
        <v>C</v>
      </c>
      <c r="B139">
        <f t="shared" si="19"/>
        <v>201804</v>
      </c>
      <c r="C139">
        <f t="shared" si="20"/>
        <v>352.5</v>
      </c>
      <c r="D139" s="2" t="s">
        <v>719</v>
      </c>
      <c r="E139" s="2" t="s">
        <v>720</v>
      </c>
      <c r="F139" s="3">
        <v>0.64</v>
      </c>
      <c r="G139" s="3">
        <v>-0.26</v>
      </c>
      <c r="H139" s="3">
        <v>0.62</v>
      </c>
      <c r="I139" s="3">
        <v>0.68</v>
      </c>
      <c r="J139" s="3">
        <v>0.54</v>
      </c>
      <c r="K139" s="3">
        <v>13</v>
      </c>
      <c r="M139" t="str">
        <f t="shared" si="21"/>
        <v>C</v>
      </c>
      <c r="N139">
        <f t="shared" si="22"/>
        <v>201804</v>
      </c>
      <c r="O139">
        <f t="shared" si="23"/>
        <v>352.5</v>
      </c>
      <c r="P139" s="2" t="s">
        <v>719</v>
      </c>
      <c r="Q139" s="2" t="s">
        <v>720</v>
      </c>
      <c r="R139" s="3">
        <v>0.53</v>
      </c>
      <c r="S139" s="3">
        <v>-0.11</v>
      </c>
      <c r="T139" s="3">
        <v>0.44</v>
      </c>
      <c r="U139" s="3">
        <v>0.55000000000000004</v>
      </c>
      <c r="V139" s="3">
        <v>0.37</v>
      </c>
      <c r="W139" s="3">
        <v>14</v>
      </c>
      <c r="Y139">
        <f t="shared" ref="Y139:Y202" si="27">VLOOKUP($P139,$D:$K,3,0)</f>
        <v>0.64</v>
      </c>
      <c r="Z139">
        <f t="shared" si="24"/>
        <v>-0.10999999999999999</v>
      </c>
      <c r="AA139">
        <f t="shared" si="25"/>
        <v>-8.9999999999999969E-2</v>
      </c>
      <c r="AC139">
        <f t="shared" ref="AC139:AC202" si="28">VLOOKUP($P139,$D:$K,8,0)</f>
        <v>13</v>
      </c>
      <c r="AD139">
        <f t="shared" si="26"/>
        <v>1</v>
      </c>
    </row>
    <row r="140" spans="1:30" x14ac:dyDescent="0.3">
      <c r="A140" t="str">
        <f t="shared" ref="A140:A203" si="29">IF(ISERROR(SEARCH("C",E140)),"P","C")</f>
        <v>C</v>
      </c>
      <c r="B140">
        <f t="shared" ref="B140:B203" si="30">VALUE(MID(E140, FIND(A140,E140)+2, 6))</f>
        <v>201804</v>
      </c>
      <c r="C140">
        <f t="shared" ref="C140:C203" si="31">VALUE(RIGHT(E140,5))</f>
        <v>355</v>
      </c>
      <c r="D140" s="2" t="s">
        <v>721</v>
      </c>
      <c r="E140" s="2" t="s">
        <v>722</v>
      </c>
      <c r="F140" s="3">
        <v>0.5</v>
      </c>
      <c r="G140" s="3">
        <v>-0.2</v>
      </c>
      <c r="H140" s="3">
        <v>0.5</v>
      </c>
      <c r="I140" s="3">
        <v>0.56000000000000005</v>
      </c>
      <c r="J140" s="3">
        <v>0.41</v>
      </c>
      <c r="K140" s="3">
        <v>13</v>
      </c>
      <c r="M140" t="str">
        <f t="shared" ref="M140:M203" si="32">IF(ISERROR(SEARCH("C",Q140)),"P","C")</f>
        <v>C</v>
      </c>
      <c r="N140">
        <f t="shared" ref="N140:N203" si="33">VALUE(MID(Q140, FIND(M140,Q140)+2, 6))</f>
        <v>201804</v>
      </c>
      <c r="O140">
        <f t="shared" ref="O140:O203" si="34">VALUE(RIGHT(Q140,5))</f>
        <v>355</v>
      </c>
      <c r="P140" s="2" t="s">
        <v>721</v>
      </c>
      <c r="Q140" s="2" t="s">
        <v>722</v>
      </c>
      <c r="R140" s="3">
        <v>0.37</v>
      </c>
      <c r="S140" s="3">
        <v>-0.13</v>
      </c>
      <c r="T140" s="3">
        <v>0.38</v>
      </c>
      <c r="U140" s="3">
        <v>0.44</v>
      </c>
      <c r="V140" s="3">
        <v>0.3</v>
      </c>
      <c r="W140" s="3">
        <v>14</v>
      </c>
      <c r="Y140">
        <f t="shared" si="27"/>
        <v>0.5</v>
      </c>
      <c r="Z140">
        <f t="shared" ref="Z140:Z203" si="35">R140-Y140</f>
        <v>-0.13</v>
      </c>
      <c r="AA140">
        <f t="shared" ref="AA140:AA203" si="36">U140-Y140</f>
        <v>-0.06</v>
      </c>
      <c r="AC140">
        <f t="shared" si="28"/>
        <v>13</v>
      </c>
      <c r="AD140">
        <f t="shared" ref="AD140:AD203" si="37">W140-AC140</f>
        <v>1</v>
      </c>
    </row>
    <row r="141" spans="1:30" x14ac:dyDescent="0.3">
      <c r="A141" t="str">
        <f t="shared" si="29"/>
        <v>C</v>
      </c>
      <c r="B141">
        <f t="shared" si="30"/>
        <v>201804</v>
      </c>
      <c r="C141">
        <f t="shared" si="31"/>
        <v>357.5</v>
      </c>
      <c r="D141" s="2" t="s">
        <v>723</v>
      </c>
      <c r="E141" s="2" t="s">
        <v>724</v>
      </c>
      <c r="F141" s="3">
        <v>0.41</v>
      </c>
      <c r="G141" s="3">
        <v>-0.14000000000000001</v>
      </c>
      <c r="H141" s="3">
        <v>0.34</v>
      </c>
      <c r="I141" s="3">
        <v>0.45</v>
      </c>
      <c r="J141" s="3">
        <v>0.34</v>
      </c>
      <c r="K141" s="3">
        <v>13</v>
      </c>
      <c r="M141" t="str">
        <f t="shared" si="32"/>
        <v>C</v>
      </c>
      <c r="N141">
        <f t="shared" si="33"/>
        <v>201804</v>
      </c>
      <c r="O141">
        <f t="shared" si="34"/>
        <v>357.5</v>
      </c>
      <c r="P141" s="2" t="s">
        <v>723</v>
      </c>
      <c r="Q141" s="2" t="s">
        <v>724</v>
      </c>
      <c r="R141" s="3">
        <v>0.34</v>
      </c>
      <c r="S141" s="3">
        <v>-7.0000000000000007E-2</v>
      </c>
      <c r="T141" s="3">
        <v>0.31</v>
      </c>
      <c r="U141" s="3">
        <v>0.5</v>
      </c>
      <c r="V141" s="3">
        <v>0.26</v>
      </c>
      <c r="W141" s="3">
        <v>15</v>
      </c>
      <c r="Y141">
        <f t="shared" si="27"/>
        <v>0.41</v>
      </c>
      <c r="Z141">
        <f t="shared" si="35"/>
        <v>-6.9999999999999951E-2</v>
      </c>
      <c r="AA141">
        <f t="shared" si="36"/>
        <v>9.0000000000000024E-2</v>
      </c>
      <c r="AC141">
        <f t="shared" si="28"/>
        <v>13</v>
      </c>
      <c r="AD141">
        <f t="shared" si="37"/>
        <v>2</v>
      </c>
    </row>
    <row r="142" spans="1:30" x14ac:dyDescent="0.3">
      <c r="A142" t="str">
        <f t="shared" si="29"/>
        <v>C</v>
      </c>
      <c r="B142">
        <f t="shared" si="30"/>
        <v>201804</v>
      </c>
      <c r="C142">
        <f t="shared" si="31"/>
        <v>360</v>
      </c>
      <c r="D142" s="2" t="s">
        <v>725</v>
      </c>
      <c r="E142" s="2" t="s">
        <v>726</v>
      </c>
      <c r="F142" s="3">
        <v>0.35</v>
      </c>
      <c r="G142" s="3">
        <v>-0.09</v>
      </c>
      <c r="H142" s="3">
        <v>0.3</v>
      </c>
      <c r="I142" s="3">
        <v>0.35</v>
      </c>
      <c r="J142" s="3">
        <v>0.28000000000000003</v>
      </c>
      <c r="K142" s="3">
        <v>13</v>
      </c>
      <c r="M142" t="str">
        <f t="shared" si="32"/>
        <v>C</v>
      </c>
      <c r="N142">
        <f t="shared" si="33"/>
        <v>201804</v>
      </c>
      <c r="O142">
        <f t="shared" si="34"/>
        <v>360</v>
      </c>
      <c r="P142" s="2" t="s">
        <v>725</v>
      </c>
      <c r="Q142" s="2" t="s">
        <v>726</v>
      </c>
      <c r="R142" s="3">
        <v>0.27</v>
      </c>
      <c r="S142" s="3">
        <v>-0.08</v>
      </c>
      <c r="T142" s="3">
        <v>0.24</v>
      </c>
      <c r="U142" s="3">
        <v>0.28000000000000003</v>
      </c>
      <c r="V142" s="3">
        <v>0.22</v>
      </c>
      <c r="W142" s="3">
        <v>15</v>
      </c>
      <c r="Y142">
        <f t="shared" si="27"/>
        <v>0.35</v>
      </c>
      <c r="Z142">
        <f t="shared" si="35"/>
        <v>-7.999999999999996E-2</v>
      </c>
      <c r="AA142">
        <f t="shared" si="36"/>
        <v>-6.9999999999999951E-2</v>
      </c>
      <c r="AC142">
        <f t="shared" si="28"/>
        <v>13</v>
      </c>
      <c r="AD142">
        <f t="shared" si="37"/>
        <v>2</v>
      </c>
    </row>
    <row r="143" spans="1:30" x14ac:dyDescent="0.3">
      <c r="A143" t="str">
        <f t="shared" si="29"/>
        <v>C</v>
      </c>
      <c r="B143">
        <f t="shared" si="30"/>
        <v>201804</v>
      </c>
      <c r="C143">
        <f t="shared" si="31"/>
        <v>362.5</v>
      </c>
      <c r="D143" s="2" t="s">
        <v>727</v>
      </c>
      <c r="E143" s="2" t="s">
        <v>728</v>
      </c>
      <c r="F143" s="3">
        <v>0.28999999999999998</v>
      </c>
      <c r="G143" s="3">
        <v>-0.04</v>
      </c>
      <c r="H143" s="3">
        <v>0.24</v>
      </c>
      <c r="I143" s="3">
        <v>0.28999999999999998</v>
      </c>
      <c r="J143" s="3">
        <v>0.23</v>
      </c>
      <c r="K143" s="3">
        <v>14</v>
      </c>
      <c r="M143" t="str">
        <f t="shared" si="32"/>
        <v>C</v>
      </c>
      <c r="N143">
        <f t="shared" si="33"/>
        <v>201804</v>
      </c>
      <c r="O143">
        <f t="shared" si="34"/>
        <v>362.5</v>
      </c>
      <c r="P143" s="2" t="s">
        <v>727</v>
      </c>
      <c r="Q143" s="2" t="s">
        <v>728</v>
      </c>
      <c r="R143" s="3">
        <v>0.24</v>
      </c>
      <c r="S143" s="3">
        <v>-0.05</v>
      </c>
      <c r="T143" s="3">
        <v>0.28999999999999998</v>
      </c>
      <c r="U143" s="3">
        <v>0.28999999999999998</v>
      </c>
      <c r="V143" s="3">
        <v>0.23</v>
      </c>
      <c r="W143" s="3">
        <v>15</v>
      </c>
      <c r="Y143">
        <f t="shared" si="27"/>
        <v>0.28999999999999998</v>
      </c>
      <c r="Z143">
        <f t="shared" si="35"/>
        <v>-4.9999999999999989E-2</v>
      </c>
      <c r="AA143">
        <f t="shared" si="36"/>
        <v>0</v>
      </c>
      <c r="AC143">
        <f t="shared" si="28"/>
        <v>14</v>
      </c>
      <c r="AD143">
        <f t="shared" si="37"/>
        <v>1</v>
      </c>
    </row>
    <row r="144" spans="1:30" x14ac:dyDescent="0.3">
      <c r="A144" t="str">
        <f t="shared" si="29"/>
        <v>C</v>
      </c>
      <c r="B144">
        <f t="shared" si="30"/>
        <v>201804</v>
      </c>
      <c r="C144">
        <f t="shared" si="31"/>
        <v>365</v>
      </c>
      <c r="D144" s="2" t="s">
        <v>729</v>
      </c>
      <c r="E144" s="2" t="s">
        <v>730</v>
      </c>
      <c r="F144" s="3">
        <v>0.23</v>
      </c>
      <c r="G144" s="3">
        <v>-0.04</v>
      </c>
      <c r="H144" s="3">
        <v>0.18</v>
      </c>
      <c r="I144" s="3">
        <v>0.23</v>
      </c>
      <c r="J144" s="3">
        <v>0.18</v>
      </c>
      <c r="K144" s="3">
        <v>14</v>
      </c>
      <c r="M144" t="str">
        <f t="shared" si="32"/>
        <v>C</v>
      </c>
      <c r="N144">
        <f t="shared" si="33"/>
        <v>201804</v>
      </c>
      <c r="O144">
        <f t="shared" si="34"/>
        <v>365</v>
      </c>
      <c r="P144" s="2" t="s">
        <v>729</v>
      </c>
      <c r="Q144" s="2" t="s">
        <v>730</v>
      </c>
      <c r="R144" s="3">
        <v>0.2</v>
      </c>
      <c r="S144" s="3">
        <v>-0.03</v>
      </c>
      <c r="T144" s="3">
        <v>0.16</v>
      </c>
      <c r="U144" s="3">
        <v>0.21</v>
      </c>
      <c r="V144" s="3">
        <v>0.15</v>
      </c>
      <c r="W144" s="3">
        <v>16</v>
      </c>
      <c r="Y144">
        <f t="shared" si="27"/>
        <v>0.23</v>
      </c>
      <c r="Z144">
        <f t="shared" si="35"/>
        <v>-0.03</v>
      </c>
      <c r="AA144">
        <f t="shared" si="36"/>
        <v>-2.0000000000000018E-2</v>
      </c>
      <c r="AC144">
        <f t="shared" si="28"/>
        <v>14</v>
      </c>
      <c r="AD144">
        <f t="shared" si="37"/>
        <v>2</v>
      </c>
    </row>
    <row r="145" spans="1:30" x14ac:dyDescent="0.3">
      <c r="A145" t="str">
        <f t="shared" si="29"/>
        <v>C</v>
      </c>
      <c r="B145">
        <f t="shared" si="30"/>
        <v>201804</v>
      </c>
      <c r="C145">
        <f t="shared" si="31"/>
        <v>367.5</v>
      </c>
      <c r="D145" s="2" t="s">
        <v>731</v>
      </c>
      <c r="E145" s="2" t="s">
        <v>732</v>
      </c>
      <c r="F145" s="3">
        <v>0.17</v>
      </c>
      <c r="G145" s="3">
        <v>-0.06</v>
      </c>
      <c r="H145" s="3">
        <v>0.14000000000000001</v>
      </c>
      <c r="I145" s="3">
        <v>0.17</v>
      </c>
      <c r="J145" s="3">
        <v>0.14000000000000001</v>
      </c>
      <c r="K145" s="3">
        <v>14</v>
      </c>
      <c r="M145" t="str">
        <f t="shared" si="32"/>
        <v>C</v>
      </c>
      <c r="N145">
        <f t="shared" si="33"/>
        <v>201804</v>
      </c>
      <c r="O145">
        <f t="shared" si="34"/>
        <v>367.5</v>
      </c>
      <c r="P145" s="2" t="s">
        <v>731</v>
      </c>
      <c r="Q145" s="2" t="s">
        <v>732</v>
      </c>
      <c r="R145" s="3">
        <v>0.15</v>
      </c>
      <c r="S145" s="3">
        <v>-0.02</v>
      </c>
      <c r="T145" s="3">
        <v>0.14000000000000001</v>
      </c>
      <c r="U145" s="3">
        <v>0.18</v>
      </c>
      <c r="V145" s="3">
        <v>0.13</v>
      </c>
      <c r="W145" s="3">
        <v>16</v>
      </c>
      <c r="Y145">
        <f t="shared" si="27"/>
        <v>0.17</v>
      </c>
      <c r="Z145">
        <f t="shared" si="35"/>
        <v>-2.0000000000000018E-2</v>
      </c>
      <c r="AA145">
        <f t="shared" si="36"/>
        <v>9.9999999999999811E-3</v>
      </c>
      <c r="AC145">
        <f t="shared" si="28"/>
        <v>14</v>
      </c>
      <c r="AD145">
        <f t="shared" si="37"/>
        <v>2</v>
      </c>
    </row>
    <row r="146" spans="1:30" x14ac:dyDescent="0.3">
      <c r="A146" t="str">
        <f t="shared" si="29"/>
        <v>C</v>
      </c>
      <c r="B146">
        <f t="shared" si="30"/>
        <v>201804</v>
      </c>
      <c r="C146">
        <f t="shared" si="31"/>
        <v>370</v>
      </c>
      <c r="D146" s="2" t="s">
        <v>733</v>
      </c>
      <c r="E146" s="2" t="s">
        <v>734</v>
      </c>
      <c r="F146" s="3">
        <v>0.13</v>
      </c>
      <c r="G146" s="3">
        <v>-0.05</v>
      </c>
      <c r="H146" s="3">
        <v>0.11</v>
      </c>
      <c r="I146" s="3">
        <v>0.13</v>
      </c>
      <c r="J146" s="3">
        <v>0.11</v>
      </c>
      <c r="K146" s="3">
        <v>14</v>
      </c>
      <c r="M146" t="str">
        <f t="shared" si="32"/>
        <v>C</v>
      </c>
      <c r="N146">
        <f t="shared" si="33"/>
        <v>201804</v>
      </c>
      <c r="O146">
        <f t="shared" si="34"/>
        <v>370</v>
      </c>
      <c r="P146" s="2" t="s">
        <v>733</v>
      </c>
      <c r="Q146" s="2" t="s">
        <v>734</v>
      </c>
      <c r="R146" s="3">
        <v>0.13</v>
      </c>
      <c r="S146" s="3">
        <v>0</v>
      </c>
      <c r="T146" s="3">
        <v>0.13</v>
      </c>
      <c r="U146" s="3">
        <v>0.14000000000000001</v>
      </c>
      <c r="V146" s="3">
        <v>0.12</v>
      </c>
      <c r="W146" s="3">
        <v>16</v>
      </c>
      <c r="Y146">
        <f t="shared" si="27"/>
        <v>0.13</v>
      </c>
      <c r="Z146">
        <f t="shared" si="35"/>
        <v>0</v>
      </c>
      <c r="AA146">
        <f t="shared" si="36"/>
        <v>1.0000000000000009E-2</v>
      </c>
      <c r="AC146">
        <f t="shared" si="28"/>
        <v>14</v>
      </c>
      <c r="AD146">
        <f t="shared" si="37"/>
        <v>2</v>
      </c>
    </row>
    <row r="147" spans="1:30" x14ac:dyDescent="0.3">
      <c r="A147" t="str">
        <f t="shared" si="29"/>
        <v>C</v>
      </c>
      <c r="B147">
        <f t="shared" si="30"/>
        <v>201804</v>
      </c>
      <c r="C147">
        <f t="shared" si="31"/>
        <v>372.5</v>
      </c>
      <c r="D147" s="2" t="s">
        <v>735</v>
      </c>
      <c r="E147" s="2" t="s">
        <v>736</v>
      </c>
      <c r="F147" s="3">
        <v>0.09</v>
      </c>
      <c r="G147" s="3">
        <v>-0.06</v>
      </c>
      <c r="H147" s="3">
        <v>0.12</v>
      </c>
      <c r="I147" s="3">
        <v>0.12</v>
      </c>
      <c r="J147" s="3">
        <v>0.09</v>
      </c>
      <c r="K147" s="3">
        <v>15</v>
      </c>
      <c r="M147" t="str">
        <f t="shared" si="32"/>
        <v>C</v>
      </c>
      <c r="N147">
        <f t="shared" si="33"/>
        <v>201804</v>
      </c>
      <c r="O147">
        <f t="shared" si="34"/>
        <v>372.5</v>
      </c>
      <c r="P147" s="2" t="s">
        <v>735</v>
      </c>
      <c r="Q147" s="2" t="s">
        <v>736</v>
      </c>
      <c r="R147" s="3">
        <v>0.11</v>
      </c>
      <c r="S147" s="3">
        <v>0.02</v>
      </c>
      <c r="T147" s="3">
        <v>0.12</v>
      </c>
      <c r="U147" s="3">
        <v>0.12</v>
      </c>
      <c r="V147" s="3">
        <v>0.1</v>
      </c>
      <c r="W147" s="3">
        <v>16</v>
      </c>
      <c r="Y147">
        <f t="shared" si="27"/>
        <v>0.09</v>
      </c>
      <c r="Z147">
        <f t="shared" si="35"/>
        <v>2.0000000000000004E-2</v>
      </c>
      <c r="AA147">
        <f t="shared" si="36"/>
        <v>0.03</v>
      </c>
      <c r="AC147">
        <f t="shared" si="28"/>
        <v>15</v>
      </c>
      <c r="AD147">
        <f t="shared" si="37"/>
        <v>1</v>
      </c>
    </row>
    <row r="148" spans="1:30" x14ac:dyDescent="0.3">
      <c r="A148" t="str">
        <f t="shared" si="29"/>
        <v>C</v>
      </c>
      <c r="B148">
        <f t="shared" si="30"/>
        <v>201804</v>
      </c>
      <c r="C148">
        <f t="shared" si="31"/>
        <v>375</v>
      </c>
      <c r="D148" s="2" t="s">
        <v>737</v>
      </c>
      <c r="E148" s="2" t="s">
        <v>738</v>
      </c>
      <c r="F148" s="3">
        <v>0.09</v>
      </c>
      <c r="G148" s="3">
        <v>-0.02</v>
      </c>
      <c r="H148" s="3">
        <v>0.1</v>
      </c>
      <c r="I148" s="3">
        <v>0.1</v>
      </c>
      <c r="J148" s="3">
        <v>0.08</v>
      </c>
      <c r="K148" s="3">
        <v>15</v>
      </c>
      <c r="M148" t="str">
        <f t="shared" si="32"/>
        <v>C</v>
      </c>
      <c r="N148">
        <f t="shared" si="33"/>
        <v>201804</v>
      </c>
      <c r="O148">
        <f t="shared" si="34"/>
        <v>375</v>
      </c>
      <c r="P148" s="2" t="s">
        <v>737</v>
      </c>
      <c r="Q148" s="2" t="s">
        <v>738</v>
      </c>
      <c r="R148" s="3">
        <v>0.08</v>
      </c>
      <c r="S148" s="3">
        <v>-0.01</v>
      </c>
      <c r="T148" s="3">
        <v>0.08</v>
      </c>
      <c r="U148" s="3">
        <v>0.09</v>
      </c>
      <c r="V148" s="3">
        <v>0.06</v>
      </c>
      <c r="W148" s="3">
        <v>16</v>
      </c>
      <c r="Y148">
        <f t="shared" si="27"/>
        <v>0.09</v>
      </c>
      <c r="Z148">
        <f t="shared" si="35"/>
        <v>-9.999999999999995E-3</v>
      </c>
      <c r="AA148">
        <f t="shared" si="36"/>
        <v>0</v>
      </c>
      <c r="AC148">
        <f t="shared" si="28"/>
        <v>15</v>
      </c>
      <c r="AD148">
        <f t="shared" si="37"/>
        <v>1</v>
      </c>
    </row>
    <row r="149" spans="1:30" x14ac:dyDescent="0.3">
      <c r="A149" t="str">
        <f t="shared" si="29"/>
        <v>C</v>
      </c>
      <c r="B149">
        <f t="shared" si="30"/>
        <v>201804</v>
      </c>
      <c r="C149">
        <f t="shared" si="31"/>
        <v>377.5</v>
      </c>
      <c r="D149" s="2" t="s">
        <v>739</v>
      </c>
      <c r="E149" s="2" t="s">
        <v>740</v>
      </c>
      <c r="F149" s="3">
        <v>0.06</v>
      </c>
      <c r="G149" s="3">
        <v>-0.03</v>
      </c>
      <c r="H149" s="3">
        <v>0.06</v>
      </c>
      <c r="I149" s="3">
        <v>7.0000000000000007E-2</v>
      </c>
      <c r="J149" s="3">
        <v>0.05</v>
      </c>
      <c r="K149" s="3">
        <v>15</v>
      </c>
      <c r="M149" t="str">
        <f t="shared" si="32"/>
        <v>C</v>
      </c>
      <c r="N149">
        <f t="shared" si="33"/>
        <v>201804</v>
      </c>
      <c r="O149">
        <f t="shared" si="34"/>
        <v>377.5</v>
      </c>
      <c r="P149" s="2" t="s">
        <v>739</v>
      </c>
      <c r="Q149" s="2" t="s">
        <v>740</v>
      </c>
      <c r="R149" s="3">
        <v>7.0000000000000007E-2</v>
      </c>
      <c r="S149" s="3">
        <v>0.01</v>
      </c>
      <c r="T149" s="3">
        <v>0.06</v>
      </c>
      <c r="U149" s="3">
        <v>0.08</v>
      </c>
      <c r="V149" s="3">
        <v>0.06</v>
      </c>
      <c r="W149" s="3">
        <v>16</v>
      </c>
      <c r="Y149">
        <f t="shared" si="27"/>
        <v>0.06</v>
      </c>
      <c r="Z149">
        <f t="shared" si="35"/>
        <v>1.0000000000000009E-2</v>
      </c>
      <c r="AA149">
        <f t="shared" si="36"/>
        <v>2.0000000000000004E-2</v>
      </c>
      <c r="AC149">
        <f t="shared" si="28"/>
        <v>15</v>
      </c>
      <c r="AD149">
        <f t="shared" si="37"/>
        <v>1</v>
      </c>
    </row>
    <row r="150" spans="1:30" x14ac:dyDescent="0.3">
      <c r="A150" t="str">
        <f t="shared" si="29"/>
        <v>C</v>
      </c>
      <c r="B150">
        <f t="shared" si="30"/>
        <v>201805</v>
      </c>
      <c r="C150">
        <f t="shared" si="31"/>
        <v>280</v>
      </c>
      <c r="D150" s="2" t="s">
        <v>741</v>
      </c>
      <c r="E150" s="2" t="s">
        <v>742</v>
      </c>
      <c r="F150" s="3">
        <v>41</v>
      </c>
      <c r="G150" s="3">
        <v>-7.05</v>
      </c>
      <c r="H150" s="3">
        <v>41</v>
      </c>
      <c r="I150" s="3">
        <v>41</v>
      </c>
      <c r="J150" s="3">
        <v>41</v>
      </c>
      <c r="K150" s="3">
        <v>3</v>
      </c>
      <c r="M150" t="str">
        <f t="shared" si="32"/>
        <v>C</v>
      </c>
      <c r="N150">
        <f t="shared" si="33"/>
        <v>201805</v>
      </c>
      <c r="O150">
        <f t="shared" si="34"/>
        <v>280</v>
      </c>
      <c r="P150" s="2" t="s">
        <v>741</v>
      </c>
      <c r="Q150" s="2" t="s">
        <v>742</v>
      </c>
      <c r="R150" s="3" t="s">
        <v>122</v>
      </c>
      <c r="S150" s="3" t="s">
        <v>122</v>
      </c>
      <c r="T150" s="3" t="s">
        <v>122</v>
      </c>
      <c r="U150" s="3" t="s">
        <v>122</v>
      </c>
      <c r="V150" s="3" t="s">
        <v>122</v>
      </c>
      <c r="W150" s="3">
        <v>23</v>
      </c>
      <c r="Y150">
        <f t="shared" si="27"/>
        <v>41</v>
      </c>
      <c r="Z150" t="e">
        <f t="shared" si="35"/>
        <v>#VALUE!</v>
      </c>
      <c r="AA150" t="e">
        <f t="shared" si="36"/>
        <v>#VALUE!</v>
      </c>
      <c r="AC150">
        <f t="shared" si="28"/>
        <v>3</v>
      </c>
      <c r="AD150">
        <f t="shared" si="37"/>
        <v>20</v>
      </c>
    </row>
    <row r="151" spans="1:30" x14ac:dyDescent="0.3">
      <c r="A151" t="str">
        <f t="shared" si="29"/>
        <v>C</v>
      </c>
      <c r="B151">
        <f t="shared" si="30"/>
        <v>201805</v>
      </c>
      <c r="C151">
        <f t="shared" si="31"/>
        <v>282.5</v>
      </c>
      <c r="D151" s="2" t="s">
        <v>743</v>
      </c>
      <c r="E151" s="2" t="s">
        <v>744</v>
      </c>
      <c r="F151" s="3" t="s">
        <v>122</v>
      </c>
      <c r="G151" s="3" t="s">
        <v>122</v>
      </c>
      <c r="H151" s="3" t="s">
        <v>122</v>
      </c>
      <c r="I151" s="3" t="s">
        <v>122</v>
      </c>
      <c r="J151" s="3" t="s">
        <v>122</v>
      </c>
      <c r="K151" s="3">
        <v>15</v>
      </c>
      <c r="M151" t="str">
        <f t="shared" si="32"/>
        <v>C</v>
      </c>
      <c r="N151">
        <f t="shared" si="33"/>
        <v>201805</v>
      </c>
      <c r="O151">
        <f t="shared" si="34"/>
        <v>282.5</v>
      </c>
      <c r="P151" s="2" t="s">
        <v>743</v>
      </c>
      <c r="Q151" s="2" t="s">
        <v>744</v>
      </c>
      <c r="R151" s="3" t="s">
        <v>122</v>
      </c>
      <c r="S151" s="3" t="s">
        <v>122</v>
      </c>
      <c r="T151" s="3" t="s">
        <v>122</v>
      </c>
      <c r="U151" s="3" t="s">
        <v>122</v>
      </c>
      <c r="V151" s="3" t="s">
        <v>122</v>
      </c>
      <c r="W151" s="3">
        <v>23</v>
      </c>
      <c r="Y151" t="str">
        <f t="shared" si="27"/>
        <v>-</v>
      </c>
      <c r="Z151" t="e">
        <f t="shared" si="35"/>
        <v>#VALUE!</v>
      </c>
      <c r="AA151" t="e">
        <f t="shared" si="36"/>
        <v>#VALUE!</v>
      </c>
      <c r="AC151">
        <f t="shared" si="28"/>
        <v>15</v>
      </c>
      <c r="AD151">
        <f t="shared" si="37"/>
        <v>8</v>
      </c>
    </row>
    <row r="152" spans="1:30" x14ac:dyDescent="0.3">
      <c r="A152" t="str">
        <f t="shared" si="29"/>
        <v>C</v>
      </c>
      <c r="B152">
        <f t="shared" si="30"/>
        <v>201805</v>
      </c>
      <c r="C152">
        <f t="shared" si="31"/>
        <v>285</v>
      </c>
      <c r="D152" s="2" t="s">
        <v>745</v>
      </c>
      <c r="E152" s="2" t="s">
        <v>746</v>
      </c>
      <c r="F152" s="3" t="s">
        <v>122</v>
      </c>
      <c r="G152" s="3" t="s">
        <v>122</v>
      </c>
      <c r="H152" s="3" t="s">
        <v>122</v>
      </c>
      <c r="I152" s="3" t="s">
        <v>122</v>
      </c>
      <c r="J152" s="3" t="s">
        <v>122</v>
      </c>
      <c r="K152" s="3">
        <v>15</v>
      </c>
      <c r="M152" t="str">
        <f t="shared" si="32"/>
        <v>C</v>
      </c>
      <c r="N152">
        <f t="shared" si="33"/>
        <v>201805</v>
      </c>
      <c r="O152">
        <f t="shared" si="34"/>
        <v>285</v>
      </c>
      <c r="P152" s="2" t="s">
        <v>745</v>
      </c>
      <c r="Q152" s="2" t="s">
        <v>746</v>
      </c>
      <c r="R152" s="3" t="s">
        <v>122</v>
      </c>
      <c r="S152" s="3" t="s">
        <v>122</v>
      </c>
      <c r="T152" s="3" t="s">
        <v>122</v>
      </c>
      <c r="U152" s="3" t="s">
        <v>122</v>
      </c>
      <c r="V152" s="3" t="s">
        <v>122</v>
      </c>
      <c r="W152" s="3">
        <v>23</v>
      </c>
      <c r="Y152" t="str">
        <f t="shared" si="27"/>
        <v>-</v>
      </c>
      <c r="Z152" t="e">
        <f t="shared" si="35"/>
        <v>#VALUE!</v>
      </c>
      <c r="AA152" t="e">
        <f t="shared" si="36"/>
        <v>#VALUE!</v>
      </c>
      <c r="AC152">
        <f t="shared" si="28"/>
        <v>15</v>
      </c>
      <c r="AD152">
        <f t="shared" si="37"/>
        <v>8</v>
      </c>
    </row>
    <row r="153" spans="1:30" x14ac:dyDescent="0.3">
      <c r="A153" t="str">
        <f t="shared" si="29"/>
        <v>C</v>
      </c>
      <c r="B153">
        <f t="shared" si="30"/>
        <v>201805</v>
      </c>
      <c r="C153">
        <f t="shared" si="31"/>
        <v>287.5</v>
      </c>
      <c r="D153" s="2" t="s">
        <v>747</v>
      </c>
      <c r="E153" s="2" t="s">
        <v>748</v>
      </c>
      <c r="F153" s="3" t="s">
        <v>122</v>
      </c>
      <c r="G153" s="3" t="s">
        <v>122</v>
      </c>
      <c r="H153" s="3" t="s">
        <v>122</v>
      </c>
      <c r="I153" s="3" t="s">
        <v>122</v>
      </c>
      <c r="J153" s="3" t="s">
        <v>122</v>
      </c>
      <c r="K153" s="3">
        <v>15</v>
      </c>
      <c r="M153" t="str">
        <f t="shared" si="32"/>
        <v>C</v>
      </c>
      <c r="N153">
        <f t="shared" si="33"/>
        <v>201805</v>
      </c>
      <c r="O153">
        <f t="shared" si="34"/>
        <v>287.5</v>
      </c>
      <c r="P153" s="2" t="s">
        <v>747</v>
      </c>
      <c r="Q153" s="2" t="s">
        <v>748</v>
      </c>
      <c r="R153" s="3" t="s">
        <v>122</v>
      </c>
      <c r="S153" s="3" t="s">
        <v>122</v>
      </c>
      <c r="T153" s="3" t="s">
        <v>122</v>
      </c>
      <c r="U153" s="3" t="s">
        <v>122</v>
      </c>
      <c r="V153" s="3" t="s">
        <v>122</v>
      </c>
      <c r="W153" s="3">
        <v>23</v>
      </c>
      <c r="Y153" t="str">
        <f t="shared" si="27"/>
        <v>-</v>
      </c>
      <c r="Z153" t="e">
        <f t="shared" si="35"/>
        <v>#VALUE!</v>
      </c>
      <c r="AA153" t="e">
        <f t="shared" si="36"/>
        <v>#VALUE!</v>
      </c>
      <c r="AC153">
        <f t="shared" si="28"/>
        <v>15</v>
      </c>
      <c r="AD153">
        <f t="shared" si="37"/>
        <v>8</v>
      </c>
    </row>
    <row r="154" spans="1:30" x14ac:dyDescent="0.3">
      <c r="A154" t="str">
        <f t="shared" si="29"/>
        <v>C</v>
      </c>
      <c r="B154">
        <f t="shared" si="30"/>
        <v>201805</v>
      </c>
      <c r="C154">
        <f t="shared" si="31"/>
        <v>290</v>
      </c>
      <c r="D154" s="2" t="s">
        <v>749</v>
      </c>
      <c r="E154" s="2" t="s">
        <v>750</v>
      </c>
      <c r="F154" s="3" t="s">
        <v>122</v>
      </c>
      <c r="G154" s="3" t="s">
        <v>122</v>
      </c>
      <c r="H154" s="3" t="s">
        <v>122</v>
      </c>
      <c r="I154" s="3" t="s">
        <v>122</v>
      </c>
      <c r="J154" s="3" t="s">
        <v>122</v>
      </c>
      <c r="K154" s="3">
        <v>15</v>
      </c>
      <c r="M154" t="str">
        <f t="shared" si="32"/>
        <v>C</v>
      </c>
      <c r="N154">
        <f t="shared" si="33"/>
        <v>201805</v>
      </c>
      <c r="O154">
        <f t="shared" si="34"/>
        <v>290</v>
      </c>
      <c r="P154" s="2" t="s">
        <v>749</v>
      </c>
      <c r="Q154" s="2" t="s">
        <v>750</v>
      </c>
      <c r="R154" s="3" t="s">
        <v>122</v>
      </c>
      <c r="S154" s="3" t="s">
        <v>122</v>
      </c>
      <c r="T154" s="3" t="s">
        <v>122</v>
      </c>
      <c r="U154" s="3" t="s">
        <v>122</v>
      </c>
      <c r="V154" s="3" t="s">
        <v>122</v>
      </c>
      <c r="W154" s="3">
        <v>23</v>
      </c>
      <c r="Y154" t="str">
        <f t="shared" si="27"/>
        <v>-</v>
      </c>
      <c r="Z154" t="e">
        <f t="shared" si="35"/>
        <v>#VALUE!</v>
      </c>
      <c r="AA154" t="e">
        <f t="shared" si="36"/>
        <v>#VALUE!</v>
      </c>
      <c r="AC154">
        <f t="shared" si="28"/>
        <v>15</v>
      </c>
      <c r="AD154">
        <f t="shared" si="37"/>
        <v>8</v>
      </c>
    </row>
    <row r="155" spans="1:30" x14ac:dyDescent="0.3">
      <c r="A155" t="str">
        <f t="shared" si="29"/>
        <v>C</v>
      </c>
      <c r="B155">
        <f t="shared" si="30"/>
        <v>201805</v>
      </c>
      <c r="C155">
        <f t="shared" si="31"/>
        <v>292.5</v>
      </c>
      <c r="D155" s="2" t="s">
        <v>751</v>
      </c>
      <c r="E155" s="2" t="s">
        <v>752</v>
      </c>
      <c r="F155" s="3" t="s">
        <v>122</v>
      </c>
      <c r="G155" s="3" t="s">
        <v>122</v>
      </c>
      <c r="H155" s="3" t="s">
        <v>122</v>
      </c>
      <c r="I155" s="3" t="s">
        <v>122</v>
      </c>
      <c r="J155" s="3" t="s">
        <v>122</v>
      </c>
      <c r="K155" s="3">
        <v>15</v>
      </c>
      <c r="M155" t="str">
        <f t="shared" si="32"/>
        <v>C</v>
      </c>
      <c r="N155">
        <f t="shared" si="33"/>
        <v>201805</v>
      </c>
      <c r="O155">
        <f t="shared" si="34"/>
        <v>292.5</v>
      </c>
      <c r="P155" s="2" t="s">
        <v>751</v>
      </c>
      <c r="Q155" s="2" t="s">
        <v>752</v>
      </c>
      <c r="R155" s="3" t="s">
        <v>122</v>
      </c>
      <c r="S155" s="3" t="s">
        <v>122</v>
      </c>
      <c r="T155" s="3" t="s">
        <v>122</v>
      </c>
      <c r="U155" s="3" t="s">
        <v>122</v>
      </c>
      <c r="V155" s="3" t="s">
        <v>122</v>
      </c>
      <c r="W155" s="3">
        <v>23</v>
      </c>
      <c r="Y155" t="str">
        <f t="shared" si="27"/>
        <v>-</v>
      </c>
      <c r="Z155" t="e">
        <f t="shared" si="35"/>
        <v>#VALUE!</v>
      </c>
      <c r="AA155" t="e">
        <f t="shared" si="36"/>
        <v>#VALUE!</v>
      </c>
      <c r="AC155">
        <f t="shared" si="28"/>
        <v>15</v>
      </c>
      <c r="AD155">
        <f t="shared" si="37"/>
        <v>8</v>
      </c>
    </row>
    <row r="156" spans="1:30" x14ac:dyDescent="0.3">
      <c r="A156" t="str">
        <f t="shared" si="29"/>
        <v>C</v>
      </c>
      <c r="B156">
        <f t="shared" si="30"/>
        <v>201805</v>
      </c>
      <c r="C156">
        <f t="shared" si="31"/>
        <v>295</v>
      </c>
      <c r="D156" s="2" t="s">
        <v>753</v>
      </c>
      <c r="E156" s="2" t="s">
        <v>754</v>
      </c>
      <c r="F156" s="3" t="s">
        <v>122</v>
      </c>
      <c r="G156" s="3" t="s">
        <v>122</v>
      </c>
      <c r="H156" s="3" t="s">
        <v>122</v>
      </c>
      <c r="I156" s="3" t="s">
        <v>122</v>
      </c>
      <c r="J156" s="3" t="s">
        <v>122</v>
      </c>
      <c r="K156" s="3">
        <v>15</v>
      </c>
      <c r="M156" t="str">
        <f t="shared" si="32"/>
        <v>C</v>
      </c>
      <c r="N156">
        <f t="shared" si="33"/>
        <v>201805</v>
      </c>
      <c r="O156">
        <f t="shared" si="34"/>
        <v>295</v>
      </c>
      <c r="P156" s="2" t="s">
        <v>753</v>
      </c>
      <c r="Q156" s="2" t="s">
        <v>754</v>
      </c>
      <c r="R156" s="3" t="s">
        <v>122</v>
      </c>
      <c r="S156" s="3" t="s">
        <v>122</v>
      </c>
      <c r="T156" s="3" t="s">
        <v>122</v>
      </c>
      <c r="U156" s="3" t="s">
        <v>122</v>
      </c>
      <c r="V156" s="3" t="s">
        <v>122</v>
      </c>
      <c r="W156" s="3">
        <v>23</v>
      </c>
      <c r="Y156" t="str">
        <f t="shared" si="27"/>
        <v>-</v>
      </c>
      <c r="Z156" t="e">
        <f t="shared" si="35"/>
        <v>#VALUE!</v>
      </c>
      <c r="AA156" t="e">
        <f t="shared" si="36"/>
        <v>#VALUE!</v>
      </c>
      <c r="AC156">
        <f t="shared" si="28"/>
        <v>15</v>
      </c>
      <c r="AD156">
        <f t="shared" si="37"/>
        <v>8</v>
      </c>
    </row>
    <row r="157" spans="1:30" x14ac:dyDescent="0.3">
      <c r="A157" t="str">
        <f t="shared" si="29"/>
        <v>C</v>
      </c>
      <c r="B157">
        <f t="shared" si="30"/>
        <v>201805</v>
      </c>
      <c r="C157">
        <f t="shared" si="31"/>
        <v>297.5</v>
      </c>
      <c r="D157" s="2" t="s">
        <v>755</v>
      </c>
      <c r="E157" s="2" t="s">
        <v>756</v>
      </c>
      <c r="F157" s="3" t="s">
        <v>122</v>
      </c>
      <c r="G157" s="3" t="s">
        <v>122</v>
      </c>
      <c r="H157" s="3" t="s">
        <v>122</v>
      </c>
      <c r="I157" s="3" t="s">
        <v>122</v>
      </c>
      <c r="J157" s="3" t="s">
        <v>122</v>
      </c>
      <c r="K157" s="3">
        <v>15</v>
      </c>
      <c r="M157" t="str">
        <f t="shared" si="32"/>
        <v>C</v>
      </c>
      <c r="N157">
        <f t="shared" si="33"/>
        <v>201805</v>
      </c>
      <c r="O157">
        <f t="shared" si="34"/>
        <v>297.5</v>
      </c>
      <c r="P157" s="2" t="s">
        <v>755</v>
      </c>
      <c r="Q157" s="2" t="s">
        <v>756</v>
      </c>
      <c r="R157" s="3" t="s">
        <v>122</v>
      </c>
      <c r="S157" s="3" t="s">
        <v>122</v>
      </c>
      <c r="T157" s="3" t="s">
        <v>122</v>
      </c>
      <c r="U157" s="3" t="s">
        <v>122</v>
      </c>
      <c r="V157" s="3" t="s">
        <v>122</v>
      </c>
      <c r="W157" s="3">
        <v>23</v>
      </c>
      <c r="Y157" t="str">
        <f t="shared" si="27"/>
        <v>-</v>
      </c>
      <c r="Z157" t="e">
        <f t="shared" si="35"/>
        <v>#VALUE!</v>
      </c>
      <c r="AA157" t="e">
        <f t="shared" si="36"/>
        <v>#VALUE!</v>
      </c>
      <c r="AC157">
        <f t="shared" si="28"/>
        <v>15</v>
      </c>
      <c r="AD157">
        <f t="shared" si="37"/>
        <v>8</v>
      </c>
    </row>
    <row r="158" spans="1:30" x14ac:dyDescent="0.3">
      <c r="A158" t="str">
        <f t="shared" si="29"/>
        <v>C</v>
      </c>
      <c r="B158">
        <f t="shared" si="30"/>
        <v>201805</v>
      </c>
      <c r="C158">
        <f t="shared" si="31"/>
        <v>300</v>
      </c>
      <c r="D158" s="2" t="s">
        <v>757</v>
      </c>
      <c r="E158" s="2" t="s">
        <v>758</v>
      </c>
      <c r="F158" s="3">
        <v>26.8</v>
      </c>
      <c r="G158" s="3">
        <v>-2.4</v>
      </c>
      <c r="H158" s="3">
        <v>26.8</v>
      </c>
      <c r="I158" s="3">
        <v>26.85</v>
      </c>
      <c r="J158" s="3">
        <v>26.15</v>
      </c>
      <c r="K158" s="3">
        <v>16</v>
      </c>
      <c r="M158" t="str">
        <f t="shared" si="32"/>
        <v>C</v>
      </c>
      <c r="N158">
        <f t="shared" si="33"/>
        <v>201805</v>
      </c>
      <c r="O158">
        <f t="shared" si="34"/>
        <v>300</v>
      </c>
      <c r="P158" s="2" t="s">
        <v>757</v>
      </c>
      <c r="Q158" s="2" t="s">
        <v>758</v>
      </c>
      <c r="R158" s="3" t="s">
        <v>122</v>
      </c>
      <c r="S158" s="3" t="s">
        <v>122</v>
      </c>
      <c r="T158" s="3" t="s">
        <v>122</v>
      </c>
      <c r="U158" s="3" t="s">
        <v>122</v>
      </c>
      <c r="V158" s="3" t="s">
        <v>122</v>
      </c>
      <c r="W158" s="3">
        <v>23</v>
      </c>
      <c r="Y158">
        <f t="shared" si="27"/>
        <v>26.8</v>
      </c>
      <c r="Z158" t="e">
        <f t="shared" si="35"/>
        <v>#VALUE!</v>
      </c>
      <c r="AA158" t="e">
        <f t="shared" si="36"/>
        <v>#VALUE!</v>
      </c>
      <c r="AC158">
        <f t="shared" si="28"/>
        <v>16</v>
      </c>
      <c r="AD158">
        <f t="shared" si="37"/>
        <v>7</v>
      </c>
    </row>
    <row r="159" spans="1:30" x14ac:dyDescent="0.3">
      <c r="A159" t="str">
        <f t="shared" si="29"/>
        <v>C</v>
      </c>
      <c r="B159">
        <f t="shared" si="30"/>
        <v>201805</v>
      </c>
      <c r="C159">
        <f t="shared" si="31"/>
        <v>302.5</v>
      </c>
      <c r="D159" s="2" t="s">
        <v>759</v>
      </c>
      <c r="E159" s="2" t="s">
        <v>760</v>
      </c>
      <c r="F159" s="3" t="s">
        <v>122</v>
      </c>
      <c r="G159" s="3" t="s">
        <v>122</v>
      </c>
      <c r="H159" s="3" t="s">
        <v>122</v>
      </c>
      <c r="I159" s="3" t="s">
        <v>122</v>
      </c>
      <c r="J159" s="3" t="s">
        <v>122</v>
      </c>
      <c r="K159" s="3">
        <v>15</v>
      </c>
      <c r="M159" t="str">
        <f t="shared" si="32"/>
        <v>C</v>
      </c>
      <c r="N159">
        <f t="shared" si="33"/>
        <v>201805</v>
      </c>
      <c r="O159">
        <f t="shared" si="34"/>
        <v>302.5</v>
      </c>
      <c r="P159" s="2" t="s">
        <v>759</v>
      </c>
      <c r="Q159" s="2" t="s">
        <v>760</v>
      </c>
      <c r="R159" s="3" t="s">
        <v>122</v>
      </c>
      <c r="S159" s="3" t="s">
        <v>122</v>
      </c>
      <c r="T159" s="3" t="s">
        <v>122</v>
      </c>
      <c r="U159" s="3" t="s">
        <v>122</v>
      </c>
      <c r="V159" s="3" t="s">
        <v>122</v>
      </c>
      <c r="W159" s="3">
        <v>23</v>
      </c>
      <c r="Y159" t="str">
        <f t="shared" si="27"/>
        <v>-</v>
      </c>
      <c r="Z159" t="e">
        <f t="shared" si="35"/>
        <v>#VALUE!</v>
      </c>
      <c r="AA159" t="e">
        <f t="shared" si="36"/>
        <v>#VALUE!</v>
      </c>
      <c r="AC159">
        <f t="shared" si="28"/>
        <v>15</v>
      </c>
      <c r="AD159">
        <f t="shared" si="37"/>
        <v>8</v>
      </c>
    </row>
    <row r="160" spans="1:30" x14ac:dyDescent="0.3">
      <c r="A160" t="str">
        <f t="shared" si="29"/>
        <v>C</v>
      </c>
      <c r="B160">
        <f t="shared" si="30"/>
        <v>201805</v>
      </c>
      <c r="C160">
        <f t="shared" si="31"/>
        <v>305</v>
      </c>
      <c r="D160" s="2" t="s">
        <v>761</v>
      </c>
      <c r="E160" s="2" t="s">
        <v>762</v>
      </c>
      <c r="F160" s="3" t="s">
        <v>122</v>
      </c>
      <c r="G160" s="3" t="s">
        <v>122</v>
      </c>
      <c r="H160" s="3" t="s">
        <v>122</v>
      </c>
      <c r="I160" s="3" t="s">
        <v>122</v>
      </c>
      <c r="J160" s="3" t="s">
        <v>122</v>
      </c>
      <c r="K160" s="3">
        <v>15</v>
      </c>
      <c r="M160" t="str">
        <f t="shared" si="32"/>
        <v>C</v>
      </c>
      <c r="N160">
        <f t="shared" si="33"/>
        <v>201805</v>
      </c>
      <c r="O160">
        <f t="shared" si="34"/>
        <v>305</v>
      </c>
      <c r="P160" s="2" t="s">
        <v>761</v>
      </c>
      <c r="Q160" s="2" t="s">
        <v>762</v>
      </c>
      <c r="R160" s="3" t="s">
        <v>122</v>
      </c>
      <c r="S160" s="3" t="s">
        <v>122</v>
      </c>
      <c r="T160" s="3" t="s">
        <v>122</v>
      </c>
      <c r="U160" s="3" t="s">
        <v>122</v>
      </c>
      <c r="V160" s="3" t="s">
        <v>122</v>
      </c>
      <c r="W160" s="3">
        <v>23</v>
      </c>
      <c r="Y160" t="str">
        <f t="shared" si="27"/>
        <v>-</v>
      </c>
      <c r="Z160" t="e">
        <f t="shared" si="35"/>
        <v>#VALUE!</v>
      </c>
      <c r="AA160" t="e">
        <f t="shared" si="36"/>
        <v>#VALUE!</v>
      </c>
      <c r="AC160">
        <f t="shared" si="28"/>
        <v>15</v>
      </c>
      <c r="AD160">
        <f t="shared" si="37"/>
        <v>8</v>
      </c>
    </row>
    <row r="161" spans="1:30" x14ac:dyDescent="0.3">
      <c r="A161" t="str">
        <f t="shared" si="29"/>
        <v>C</v>
      </c>
      <c r="B161">
        <f t="shared" si="30"/>
        <v>201805</v>
      </c>
      <c r="C161">
        <f t="shared" si="31"/>
        <v>307.5</v>
      </c>
      <c r="D161" s="2" t="s">
        <v>763</v>
      </c>
      <c r="E161" s="2" t="s">
        <v>764</v>
      </c>
      <c r="F161" s="3" t="s">
        <v>122</v>
      </c>
      <c r="G161" s="3" t="s">
        <v>122</v>
      </c>
      <c r="H161" s="3" t="s">
        <v>122</v>
      </c>
      <c r="I161" s="3" t="s">
        <v>122</v>
      </c>
      <c r="J161" s="3" t="s">
        <v>122</v>
      </c>
      <c r="K161" s="3">
        <v>15</v>
      </c>
      <c r="M161" t="str">
        <f t="shared" si="32"/>
        <v>C</v>
      </c>
      <c r="N161">
        <f t="shared" si="33"/>
        <v>201805</v>
      </c>
      <c r="O161">
        <f t="shared" si="34"/>
        <v>307.5</v>
      </c>
      <c r="P161" s="2" t="s">
        <v>763</v>
      </c>
      <c r="Q161" s="2" t="s">
        <v>764</v>
      </c>
      <c r="R161" s="3" t="s">
        <v>122</v>
      </c>
      <c r="S161" s="3" t="s">
        <v>122</v>
      </c>
      <c r="T161" s="3" t="s">
        <v>122</v>
      </c>
      <c r="U161" s="3" t="s">
        <v>122</v>
      </c>
      <c r="V161" s="3" t="s">
        <v>122</v>
      </c>
      <c r="W161" s="3">
        <v>23</v>
      </c>
      <c r="Y161" t="str">
        <f t="shared" si="27"/>
        <v>-</v>
      </c>
      <c r="Z161" t="e">
        <f t="shared" si="35"/>
        <v>#VALUE!</v>
      </c>
      <c r="AA161" t="e">
        <f t="shared" si="36"/>
        <v>#VALUE!</v>
      </c>
      <c r="AC161">
        <f t="shared" si="28"/>
        <v>15</v>
      </c>
      <c r="AD161">
        <f t="shared" si="37"/>
        <v>8</v>
      </c>
    </row>
    <row r="162" spans="1:30" x14ac:dyDescent="0.3">
      <c r="A162" t="str">
        <f t="shared" si="29"/>
        <v>C</v>
      </c>
      <c r="B162">
        <f t="shared" si="30"/>
        <v>201805</v>
      </c>
      <c r="C162">
        <f t="shared" si="31"/>
        <v>310</v>
      </c>
      <c r="D162" s="2" t="s">
        <v>765</v>
      </c>
      <c r="E162" s="2" t="s">
        <v>766</v>
      </c>
      <c r="F162" s="3" t="s">
        <v>122</v>
      </c>
      <c r="G162" s="3" t="s">
        <v>122</v>
      </c>
      <c r="H162" s="3" t="s">
        <v>122</v>
      </c>
      <c r="I162" s="3" t="s">
        <v>122</v>
      </c>
      <c r="J162" s="3" t="s">
        <v>122</v>
      </c>
      <c r="K162" s="3">
        <v>15</v>
      </c>
      <c r="M162" t="str">
        <f t="shared" si="32"/>
        <v>C</v>
      </c>
      <c r="N162">
        <f t="shared" si="33"/>
        <v>201805</v>
      </c>
      <c r="O162">
        <f t="shared" si="34"/>
        <v>310</v>
      </c>
      <c r="P162" s="2" t="s">
        <v>765</v>
      </c>
      <c r="Q162" s="2" t="s">
        <v>766</v>
      </c>
      <c r="R162" s="3" t="s">
        <v>122</v>
      </c>
      <c r="S162" s="3" t="s">
        <v>122</v>
      </c>
      <c r="T162" s="3" t="s">
        <v>122</v>
      </c>
      <c r="U162" s="3" t="s">
        <v>122</v>
      </c>
      <c r="V162" s="3" t="s">
        <v>122</v>
      </c>
      <c r="W162" s="3">
        <v>23</v>
      </c>
      <c r="Y162" t="str">
        <f t="shared" si="27"/>
        <v>-</v>
      </c>
      <c r="Z162" t="e">
        <f t="shared" si="35"/>
        <v>#VALUE!</v>
      </c>
      <c r="AA162" t="e">
        <f t="shared" si="36"/>
        <v>#VALUE!</v>
      </c>
      <c r="AC162">
        <f t="shared" si="28"/>
        <v>15</v>
      </c>
      <c r="AD162">
        <f t="shared" si="37"/>
        <v>8</v>
      </c>
    </row>
    <row r="163" spans="1:30" x14ac:dyDescent="0.3">
      <c r="A163" t="str">
        <f t="shared" si="29"/>
        <v>C</v>
      </c>
      <c r="B163">
        <f t="shared" si="30"/>
        <v>201805</v>
      </c>
      <c r="C163">
        <f t="shared" si="31"/>
        <v>312.5</v>
      </c>
      <c r="D163" s="2" t="s">
        <v>767</v>
      </c>
      <c r="E163" s="2" t="s">
        <v>768</v>
      </c>
      <c r="F163" s="3" t="s">
        <v>122</v>
      </c>
      <c r="G163" s="3" t="s">
        <v>122</v>
      </c>
      <c r="H163" s="3" t="s">
        <v>122</v>
      </c>
      <c r="I163" s="3" t="s">
        <v>122</v>
      </c>
      <c r="J163" s="3" t="s">
        <v>122</v>
      </c>
      <c r="K163" s="3">
        <v>15</v>
      </c>
      <c r="M163" t="str">
        <f t="shared" si="32"/>
        <v>C</v>
      </c>
      <c r="N163">
        <f t="shared" si="33"/>
        <v>201805</v>
      </c>
      <c r="O163">
        <f t="shared" si="34"/>
        <v>312.5</v>
      </c>
      <c r="P163" s="2" t="s">
        <v>767</v>
      </c>
      <c r="Q163" s="2" t="s">
        <v>768</v>
      </c>
      <c r="R163" s="3" t="s">
        <v>122</v>
      </c>
      <c r="S163" s="3" t="s">
        <v>122</v>
      </c>
      <c r="T163" s="3" t="s">
        <v>122</v>
      </c>
      <c r="U163" s="3" t="s">
        <v>122</v>
      </c>
      <c r="V163" s="3" t="s">
        <v>122</v>
      </c>
      <c r="W163" s="3">
        <v>23</v>
      </c>
      <c r="Y163" t="str">
        <f t="shared" si="27"/>
        <v>-</v>
      </c>
      <c r="Z163" t="e">
        <f t="shared" si="35"/>
        <v>#VALUE!</v>
      </c>
      <c r="AA163" t="e">
        <f t="shared" si="36"/>
        <v>#VALUE!</v>
      </c>
      <c r="AC163">
        <f t="shared" si="28"/>
        <v>15</v>
      </c>
      <c r="AD163">
        <f t="shared" si="37"/>
        <v>8</v>
      </c>
    </row>
    <row r="164" spans="1:30" x14ac:dyDescent="0.3">
      <c r="A164" t="str">
        <f t="shared" si="29"/>
        <v>C</v>
      </c>
      <c r="B164">
        <f t="shared" si="30"/>
        <v>201805</v>
      </c>
      <c r="C164">
        <f t="shared" si="31"/>
        <v>315</v>
      </c>
      <c r="D164" s="2" t="s">
        <v>769</v>
      </c>
      <c r="E164" s="2" t="s">
        <v>770</v>
      </c>
      <c r="F164" s="3" t="s">
        <v>122</v>
      </c>
      <c r="G164" s="3" t="s">
        <v>122</v>
      </c>
      <c r="H164" s="3" t="s">
        <v>122</v>
      </c>
      <c r="I164" s="3" t="s">
        <v>122</v>
      </c>
      <c r="J164" s="3" t="s">
        <v>122</v>
      </c>
      <c r="K164" s="3">
        <v>15</v>
      </c>
      <c r="M164" t="str">
        <f t="shared" si="32"/>
        <v>C</v>
      </c>
      <c r="N164">
        <f t="shared" si="33"/>
        <v>201805</v>
      </c>
      <c r="O164">
        <f t="shared" si="34"/>
        <v>315</v>
      </c>
      <c r="P164" s="2" t="s">
        <v>769</v>
      </c>
      <c r="Q164" s="2" t="s">
        <v>770</v>
      </c>
      <c r="R164" s="3" t="s">
        <v>122</v>
      </c>
      <c r="S164" s="3" t="s">
        <v>122</v>
      </c>
      <c r="T164" s="3" t="s">
        <v>122</v>
      </c>
      <c r="U164" s="3" t="s">
        <v>122</v>
      </c>
      <c r="V164" s="3" t="s">
        <v>122</v>
      </c>
      <c r="W164" s="3">
        <v>23</v>
      </c>
      <c r="Y164" t="str">
        <f t="shared" si="27"/>
        <v>-</v>
      </c>
      <c r="Z164" t="e">
        <f t="shared" si="35"/>
        <v>#VALUE!</v>
      </c>
      <c r="AA164" t="e">
        <f t="shared" si="36"/>
        <v>#VALUE!</v>
      </c>
      <c r="AC164">
        <f t="shared" si="28"/>
        <v>15</v>
      </c>
      <c r="AD164">
        <f t="shared" si="37"/>
        <v>8</v>
      </c>
    </row>
    <row r="165" spans="1:30" x14ac:dyDescent="0.3">
      <c r="A165" t="str">
        <f t="shared" si="29"/>
        <v>C</v>
      </c>
      <c r="B165">
        <f t="shared" si="30"/>
        <v>201805</v>
      </c>
      <c r="C165">
        <f t="shared" si="31"/>
        <v>317.5</v>
      </c>
      <c r="D165" s="2" t="s">
        <v>771</v>
      </c>
      <c r="E165" s="2" t="s">
        <v>772</v>
      </c>
      <c r="F165" s="3" t="s">
        <v>122</v>
      </c>
      <c r="G165" s="3" t="s">
        <v>122</v>
      </c>
      <c r="H165" s="3" t="s">
        <v>122</v>
      </c>
      <c r="I165" s="3" t="s">
        <v>122</v>
      </c>
      <c r="J165" s="3" t="s">
        <v>122</v>
      </c>
      <c r="K165" s="3">
        <v>15</v>
      </c>
      <c r="M165" t="str">
        <f t="shared" si="32"/>
        <v>C</v>
      </c>
      <c r="N165">
        <f t="shared" si="33"/>
        <v>201805</v>
      </c>
      <c r="O165">
        <f t="shared" si="34"/>
        <v>317.5</v>
      </c>
      <c r="P165" s="2" t="s">
        <v>771</v>
      </c>
      <c r="Q165" s="2" t="s">
        <v>772</v>
      </c>
      <c r="R165" s="3" t="s">
        <v>122</v>
      </c>
      <c r="S165" s="3" t="s">
        <v>122</v>
      </c>
      <c r="T165" s="3" t="s">
        <v>122</v>
      </c>
      <c r="U165" s="3" t="s">
        <v>122</v>
      </c>
      <c r="V165" s="3" t="s">
        <v>122</v>
      </c>
      <c r="W165" s="3">
        <v>23</v>
      </c>
      <c r="Y165" t="str">
        <f t="shared" si="27"/>
        <v>-</v>
      </c>
      <c r="Z165" t="e">
        <f t="shared" si="35"/>
        <v>#VALUE!</v>
      </c>
      <c r="AA165" t="e">
        <f t="shared" si="36"/>
        <v>#VALUE!</v>
      </c>
      <c r="AC165">
        <f t="shared" si="28"/>
        <v>15</v>
      </c>
      <c r="AD165">
        <f t="shared" si="37"/>
        <v>8</v>
      </c>
    </row>
    <row r="166" spans="1:30" x14ac:dyDescent="0.3">
      <c r="A166" t="str">
        <f t="shared" si="29"/>
        <v>C</v>
      </c>
      <c r="B166">
        <f t="shared" si="30"/>
        <v>201805</v>
      </c>
      <c r="C166">
        <f t="shared" si="31"/>
        <v>320</v>
      </c>
      <c r="D166" s="2" t="s">
        <v>773</v>
      </c>
      <c r="E166" s="2" t="s">
        <v>774</v>
      </c>
      <c r="F166" s="3" t="s">
        <v>122</v>
      </c>
      <c r="G166" s="3" t="s">
        <v>122</v>
      </c>
      <c r="H166" s="3" t="s">
        <v>122</v>
      </c>
      <c r="I166" s="3" t="s">
        <v>122</v>
      </c>
      <c r="J166" s="3" t="s">
        <v>122</v>
      </c>
      <c r="K166" s="3">
        <v>15</v>
      </c>
      <c r="M166" t="str">
        <f t="shared" si="32"/>
        <v>C</v>
      </c>
      <c r="N166">
        <f t="shared" si="33"/>
        <v>201805</v>
      </c>
      <c r="O166">
        <f t="shared" si="34"/>
        <v>320</v>
      </c>
      <c r="P166" s="2" t="s">
        <v>773</v>
      </c>
      <c r="Q166" s="2" t="s">
        <v>774</v>
      </c>
      <c r="R166" s="3" t="s">
        <v>122</v>
      </c>
      <c r="S166" s="3" t="s">
        <v>122</v>
      </c>
      <c r="T166" s="3" t="s">
        <v>122</v>
      </c>
      <c r="U166" s="3" t="s">
        <v>122</v>
      </c>
      <c r="V166" s="3" t="s">
        <v>122</v>
      </c>
      <c r="W166" s="3">
        <v>23</v>
      </c>
      <c r="Y166" t="str">
        <f t="shared" si="27"/>
        <v>-</v>
      </c>
      <c r="Z166" t="e">
        <f t="shared" si="35"/>
        <v>#VALUE!</v>
      </c>
      <c r="AA166" t="e">
        <f t="shared" si="36"/>
        <v>#VALUE!</v>
      </c>
      <c r="AC166">
        <f t="shared" si="28"/>
        <v>15</v>
      </c>
      <c r="AD166">
        <f t="shared" si="37"/>
        <v>8</v>
      </c>
    </row>
    <row r="167" spans="1:30" x14ac:dyDescent="0.3">
      <c r="A167" t="str">
        <f t="shared" si="29"/>
        <v>C</v>
      </c>
      <c r="B167">
        <f t="shared" si="30"/>
        <v>201805</v>
      </c>
      <c r="C167">
        <f t="shared" si="31"/>
        <v>322.5</v>
      </c>
      <c r="D167" s="2" t="s">
        <v>775</v>
      </c>
      <c r="E167" s="2" t="s">
        <v>776</v>
      </c>
      <c r="F167" s="3" t="s">
        <v>122</v>
      </c>
      <c r="G167" s="3" t="s">
        <v>122</v>
      </c>
      <c r="H167" s="3" t="s">
        <v>122</v>
      </c>
      <c r="I167" s="3" t="s">
        <v>122</v>
      </c>
      <c r="J167" s="3" t="s">
        <v>122</v>
      </c>
      <c r="K167" s="3">
        <v>15</v>
      </c>
      <c r="M167" t="str">
        <f t="shared" si="32"/>
        <v>C</v>
      </c>
      <c r="N167">
        <f t="shared" si="33"/>
        <v>201805</v>
      </c>
      <c r="O167">
        <f t="shared" si="34"/>
        <v>322.5</v>
      </c>
      <c r="P167" s="2" t="s">
        <v>775</v>
      </c>
      <c r="Q167" s="2" t="s">
        <v>776</v>
      </c>
      <c r="R167" s="3" t="s">
        <v>122</v>
      </c>
      <c r="S167" s="3" t="s">
        <v>122</v>
      </c>
      <c r="T167" s="3" t="s">
        <v>122</v>
      </c>
      <c r="U167" s="3" t="s">
        <v>122</v>
      </c>
      <c r="V167" s="3" t="s">
        <v>122</v>
      </c>
      <c r="W167" s="3">
        <v>23</v>
      </c>
      <c r="Y167" t="str">
        <f t="shared" si="27"/>
        <v>-</v>
      </c>
      <c r="Z167" t="e">
        <f t="shared" si="35"/>
        <v>#VALUE!</v>
      </c>
      <c r="AA167" t="e">
        <f t="shared" si="36"/>
        <v>#VALUE!</v>
      </c>
      <c r="AC167">
        <f t="shared" si="28"/>
        <v>15</v>
      </c>
      <c r="AD167">
        <f t="shared" si="37"/>
        <v>8</v>
      </c>
    </row>
    <row r="168" spans="1:30" x14ac:dyDescent="0.3">
      <c r="A168" t="str">
        <f t="shared" si="29"/>
        <v>C</v>
      </c>
      <c r="B168">
        <f t="shared" si="30"/>
        <v>201805</v>
      </c>
      <c r="C168">
        <f t="shared" si="31"/>
        <v>325</v>
      </c>
      <c r="D168" s="2" t="s">
        <v>777</v>
      </c>
      <c r="E168" s="2" t="s">
        <v>778</v>
      </c>
      <c r="F168" s="3" t="s">
        <v>122</v>
      </c>
      <c r="G168" s="3" t="s">
        <v>122</v>
      </c>
      <c r="H168" s="3" t="s">
        <v>122</v>
      </c>
      <c r="I168" s="3" t="s">
        <v>122</v>
      </c>
      <c r="J168" s="3" t="s">
        <v>122</v>
      </c>
      <c r="K168" s="3">
        <v>15</v>
      </c>
      <c r="M168" t="str">
        <f t="shared" si="32"/>
        <v>C</v>
      </c>
      <c r="N168">
        <f t="shared" si="33"/>
        <v>201805</v>
      </c>
      <c r="O168">
        <f t="shared" si="34"/>
        <v>325</v>
      </c>
      <c r="P168" s="2" t="s">
        <v>777</v>
      </c>
      <c r="Q168" s="2" t="s">
        <v>778</v>
      </c>
      <c r="R168" s="3" t="s">
        <v>122</v>
      </c>
      <c r="S168" s="3" t="s">
        <v>122</v>
      </c>
      <c r="T168" s="3" t="s">
        <v>122</v>
      </c>
      <c r="U168" s="3" t="s">
        <v>122</v>
      </c>
      <c r="V168" s="3" t="s">
        <v>122</v>
      </c>
      <c r="W168" s="3">
        <v>23</v>
      </c>
      <c r="Y168" t="str">
        <f t="shared" si="27"/>
        <v>-</v>
      </c>
      <c r="Z168" t="e">
        <f t="shared" si="35"/>
        <v>#VALUE!</v>
      </c>
      <c r="AA168" t="e">
        <f t="shared" si="36"/>
        <v>#VALUE!</v>
      </c>
      <c r="AC168">
        <f t="shared" si="28"/>
        <v>15</v>
      </c>
      <c r="AD168">
        <f t="shared" si="37"/>
        <v>8</v>
      </c>
    </row>
    <row r="169" spans="1:30" x14ac:dyDescent="0.3">
      <c r="A169" t="str">
        <f t="shared" si="29"/>
        <v>C</v>
      </c>
      <c r="B169">
        <f t="shared" si="30"/>
        <v>201805</v>
      </c>
      <c r="C169">
        <f t="shared" si="31"/>
        <v>327.5</v>
      </c>
      <c r="D169" s="2" t="s">
        <v>779</v>
      </c>
      <c r="E169" s="2" t="s">
        <v>780</v>
      </c>
      <c r="F169" s="3" t="s">
        <v>122</v>
      </c>
      <c r="G169" s="3" t="s">
        <v>122</v>
      </c>
      <c r="H169" s="3" t="s">
        <v>122</v>
      </c>
      <c r="I169" s="3" t="s">
        <v>122</v>
      </c>
      <c r="J169" s="3" t="s">
        <v>122</v>
      </c>
      <c r="K169" s="3">
        <v>15</v>
      </c>
      <c r="M169" t="str">
        <f t="shared" si="32"/>
        <v>C</v>
      </c>
      <c r="N169">
        <f t="shared" si="33"/>
        <v>201805</v>
      </c>
      <c r="O169">
        <f t="shared" si="34"/>
        <v>327.5</v>
      </c>
      <c r="P169" s="2" t="s">
        <v>779</v>
      </c>
      <c r="Q169" s="2" t="s">
        <v>780</v>
      </c>
      <c r="R169" s="3" t="s">
        <v>122</v>
      </c>
      <c r="S169" s="3" t="s">
        <v>122</v>
      </c>
      <c r="T169" s="3" t="s">
        <v>122</v>
      </c>
      <c r="U169" s="3" t="s">
        <v>122</v>
      </c>
      <c r="V169" s="3" t="s">
        <v>122</v>
      </c>
      <c r="W169" s="3">
        <v>23</v>
      </c>
      <c r="Y169" t="str">
        <f t="shared" si="27"/>
        <v>-</v>
      </c>
      <c r="Z169" t="e">
        <f t="shared" si="35"/>
        <v>#VALUE!</v>
      </c>
      <c r="AA169" t="e">
        <f t="shared" si="36"/>
        <v>#VALUE!</v>
      </c>
      <c r="AC169">
        <f t="shared" si="28"/>
        <v>15</v>
      </c>
      <c r="AD169">
        <f t="shared" si="37"/>
        <v>8</v>
      </c>
    </row>
    <row r="170" spans="1:30" x14ac:dyDescent="0.3">
      <c r="A170" t="str">
        <f t="shared" si="29"/>
        <v>C</v>
      </c>
      <c r="B170">
        <f t="shared" si="30"/>
        <v>201805</v>
      </c>
      <c r="C170">
        <f t="shared" si="31"/>
        <v>330</v>
      </c>
      <c r="D170" s="2" t="s">
        <v>781</v>
      </c>
      <c r="E170" s="2" t="s">
        <v>782</v>
      </c>
      <c r="F170" s="3" t="s">
        <v>122</v>
      </c>
      <c r="G170" s="3" t="s">
        <v>122</v>
      </c>
      <c r="H170" s="3" t="s">
        <v>122</v>
      </c>
      <c r="I170" s="3" t="s">
        <v>122</v>
      </c>
      <c r="J170" s="3" t="s">
        <v>122</v>
      </c>
      <c r="K170" s="3">
        <v>15</v>
      </c>
      <c r="M170" t="str">
        <f t="shared" si="32"/>
        <v>C</v>
      </c>
      <c r="N170">
        <f t="shared" si="33"/>
        <v>201805</v>
      </c>
      <c r="O170">
        <f t="shared" si="34"/>
        <v>330</v>
      </c>
      <c r="P170" s="2" t="s">
        <v>781</v>
      </c>
      <c r="Q170" s="2" t="s">
        <v>782</v>
      </c>
      <c r="R170" s="3" t="s">
        <v>122</v>
      </c>
      <c r="S170" s="3" t="s">
        <v>122</v>
      </c>
      <c r="T170" s="3" t="s">
        <v>122</v>
      </c>
      <c r="U170" s="3" t="s">
        <v>122</v>
      </c>
      <c r="V170" s="3" t="s">
        <v>122</v>
      </c>
      <c r="W170" s="3">
        <v>23</v>
      </c>
      <c r="Y170" t="str">
        <f t="shared" si="27"/>
        <v>-</v>
      </c>
      <c r="Z170" t="e">
        <f t="shared" si="35"/>
        <v>#VALUE!</v>
      </c>
      <c r="AA170" t="e">
        <f t="shared" si="36"/>
        <v>#VALUE!</v>
      </c>
      <c r="AC170">
        <f t="shared" si="28"/>
        <v>15</v>
      </c>
      <c r="AD170">
        <f t="shared" si="37"/>
        <v>8</v>
      </c>
    </row>
    <row r="171" spans="1:30" x14ac:dyDescent="0.3">
      <c r="A171" t="str">
        <f t="shared" si="29"/>
        <v>C</v>
      </c>
      <c r="B171">
        <f t="shared" si="30"/>
        <v>201805</v>
      </c>
      <c r="C171">
        <f t="shared" si="31"/>
        <v>332.5</v>
      </c>
      <c r="D171" s="2" t="s">
        <v>783</v>
      </c>
      <c r="E171" s="2" t="s">
        <v>784</v>
      </c>
      <c r="F171" s="3" t="s">
        <v>122</v>
      </c>
      <c r="G171" s="3" t="s">
        <v>122</v>
      </c>
      <c r="H171" s="3" t="s">
        <v>122</v>
      </c>
      <c r="I171" s="3" t="s">
        <v>122</v>
      </c>
      <c r="J171" s="3" t="s">
        <v>122</v>
      </c>
      <c r="K171" s="3">
        <v>15</v>
      </c>
      <c r="M171" t="str">
        <f t="shared" si="32"/>
        <v>C</v>
      </c>
      <c r="N171">
        <f t="shared" si="33"/>
        <v>201805</v>
      </c>
      <c r="O171">
        <f t="shared" si="34"/>
        <v>332.5</v>
      </c>
      <c r="P171" s="2" t="s">
        <v>783</v>
      </c>
      <c r="Q171" s="2" t="s">
        <v>784</v>
      </c>
      <c r="R171" s="3" t="s">
        <v>122</v>
      </c>
      <c r="S171" s="3" t="s">
        <v>122</v>
      </c>
      <c r="T171" s="3" t="s">
        <v>122</v>
      </c>
      <c r="U171" s="3" t="s">
        <v>122</v>
      </c>
      <c r="V171" s="3" t="s">
        <v>122</v>
      </c>
      <c r="W171" s="3">
        <v>23</v>
      </c>
      <c r="Y171" t="str">
        <f t="shared" si="27"/>
        <v>-</v>
      </c>
      <c r="Z171" t="e">
        <f t="shared" si="35"/>
        <v>#VALUE!</v>
      </c>
      <c r="AA171" t="e">
        <f t="shared" si="36"/>
        <v>#VALUE!</v>
      </c>
      <c r="AC171">
        <f t="shared" si="28"/>
        <v>15</v>
      </c>
      <c r="AD171">
        <f t="shared" si="37"/>
        <v>8</v>
      </c>
    </row>
    <row r="172" spans="1:30" x14ac:dyDescent="0.3">
      <c r="A172" t="str">
        <f t="shared" si="29"/>
        <v>C</v>
      </c>
      <c r="B172">
        <f t="shared" si="30"/>
        <v>201805</v>
      </c>
      <c r="C172">
        <f t="shared" si="31"/>
        <v>335</v>
      </c>
      <c r="D172" s="2" t="s">
        <v>785</v>
      </c>
      <c r="E172" s="2" t="s">
        <v>786</v>
      </c>
      <c r="F172" s="3" t="s">
        <v>122</v>
      </c>
      <c r="G172" s="3" t="s">
        <v>122</v>
      </c>
      <c r="H172" s="3" t="s">
        <v>122</v>
      </c>
      <c r="I172" s="3" t="s">
        <v>122</v>
      </c>
      <c r="J172" s="3" t="s">
        <v>122</v>
      </c>
      <c r="K172" s="3">
        <v>15</v>
      </c>
      <c r="M172" t="str">
        <f t="shared" si="32"/>
        <v>C</v>
      </c>
      <c r="N172">
        <f t="shared" si="33"/>
        <v>201805</v>
      </c>
      <c r="O172">
        <f t="shared" si="34"/>
        <v>335</v>
      </c>
      <c r="P172" s="2" t="s">
        <v>785</v>
      </c>
      <c r="Q172" s="2" t="s">
        <v>786</v>
      </c>
      <c r="R172" s="3" t="s">
        <v>122</v>
      </c>
      <c r="S172" s="3" t="s">
        <v>122</v>
      </c>
      <c r="T172" s="3" t="s">
        <v>122</v>
      </c>
      <c r="U172" s="3" t="s">
        <v>122</v>
      </c>
      <c r="V172" s="3" t="s">
        <v>122</v>
      </c>
      <c r="W172" s="3">
        <v>23</v>
      </c>
      <c r="Y172" t="str">
        <f t="shared" si="27"/>
        <v>-</v>
      </c>
      <c r="Z172" t="e">
        <f t="shared" si="35"/>
        <v>#VALUE!</v>
      </c>
      <c r="AA172" t="e">
        <f t="shared" si="36"/>
        <v>#VALUE!</v>
      </c>
      <c r="AC172">
        <f t="shared" si="28"/>
        <v>15</v>
      </c>
      <c r="AD172">
        <f t="shared" si="37"/>
        <v>8</v>
      </c>
    </row>
    <row r="173" spans="1:30" x14ac:dyDescent="0.3">
      <c r="A173" t="str">
        <f t="shared" si="29"/>
        <v>C</v>
      </c>
      <c r="B173">
        <f t="shared" si="30"/>
        <v>201805</v>
      </c>
      <c r="C173">
        <f t="shared" si="31"/>
        <v>337.5</v>
      </c>
      <c r="D173" s="2" t="s">
        <v>787</v>
      </c>
      <c r="E173" s="2" t="s">
        <v>788</v>
      </c>
      <c r="F173" s="3">
        <v>3.9</v>
      </c>
      <c r="G173" s="3">
        <v>-1.7</v>
      </c>
      <c r="H173" s="3">
        <v>0.04</v>
      </c>
      <c r="I173" s="3">
        <v>3.9</v>
      </c>
      <c r="J173" s="3">
        <v>0.04</v>
      </c>
      <c r="K173" s="3">
        <v>13</v>
      </c>
      <c r="M173" t="str">
        <f t="shared" si="32"/>
        <v>C</v>
      </c>
      <c r="N173">
        <f t="shared" si="33"/>
        <v>201805</v>
      </c>
      <c r="O173">
        <f t="shared" si="34"/>
        <v>337.5</v>
      </c>
      <c r="P173" s="2" t="s">
        <v>787</v>
      </c>
      <c r="Q173" s="2" t="s">
        <v>788</v>
      </c>
      <c r="R173" s="3" t="s">
        <v>122</v>
      </c>
      <c r="S173" s="3" t="s">
        <v>122</v>
      </c>
      <c r="T173" s="3" t="s">
        <v>122</v>
      </c>
      <c r="U173" s="3" t="s">
        <v>122</v>
      </c>
      <c r="V173" s="3" t="s">
        <v>122</v>
      </c>
      <c r="W173" s="3">
        <v>23</v>
      </c>
      <c r="Y173">
        <f t="shared" si="27"/>
        <v>3.9</v>
      </c>
      <c r="Z173" t="e">
        <f t="shared" si="35"/>
        <v>#VALUE!</v>
      </c>
      <c r="AA173" t="e">
        <f t="shared" si="36"/>
        <v>#VALUE!</v>
      </c>
      <c r="AC173">
        <f t="shared" si="28"/>
        <v>13</v>
      </c>
      <c r="AD173">
        <f t="shared" si="37"/>
        <v>10</v>
      </c>
    </row>
    <row r="174" spans="1:30" x14ac:dyDescent="0.3">
      <c r="A174" t="str">
        <f t="shared" si="29"/>
        <v>C</v>
      </c>
      <c r="B174">
        <f t="shared" si="30"/>
        <v>201805</v>
      </c>
      <c r="C174">
        <f t="shared" si="31"/>
        <v>340</v>
      </c>
      <c r="D174" s="2" t="s">
        <v>789</v>
      </c>
      <c r="E174" s="2" t="s">
        <v>790</v>
      </c>
      <c r="F174" s="3">
        <v>2.5099999999999998</v>
      </c>
      <c r="G174" s="3">
        <v>-2.36</v>
      </c>
      <c r="H174" s="3">
        <v>2.5099999999999998</v>
      </c>
      <c r="I174" s="3">
        <v>2.5099999999999998</v>
      </c>
      <c r="J174" s="3">
        <v>2.5099999999999998</v>
      </c>
      <c r="K174" s="3">
        <v>12</v>
      </c>
      <c r="M174" t="str">
        <f t="shared" si="32"/>
        <v>C</v>
      </c>
      <c r="N174">
        <f t="shared" si="33"/>
        <v>201805</v>
      </c>
      <c r="O174">
        <f t="shared" si="34"/>
        <v>340</v>
      </c>
      <c r="P174" s="2" t="s">
        <v>789</v>
      </c>
      <c r="Q174" s="2" t="s">
        <v>790</v>
      </c>
      <c r="R174" s="3">
        <v>2.2999999999999998</v>
      </c>
      <c r="S174" s="3">
        <v>-0.21</v>
      </c>
      <c r="T174" s="3">
        <v>2.2999999999999998</v>
      </c>
      <c r="U174" s="3">
        <v>2.2999999999999998</v>
      </c>
      <c r="V174" s="3">
        <v>2.2999999999999998</v>
      </c>
      <c r="W174" s="3">
        <v>15</v>
      </c>
      <c r="Y174">
        <f t="shared" si="27"/>
        <v>2.5099999999999998</v>
      </c>
      <c r="Z174">
        <f t="shared" si="35"/>
        <v>-0.20999999999999996</v>
      </c>
      <c r="AA174">
        <f t="shared" si="36"/>
        <v>-0.20999999999999996</v>
      </c>
      <c r="AC174">
        <f t="shared" si="28"/>
        <v>12</v>
      </c>
      <c r="AD174">
        <f t="shared" si="37"/>
        <v>3</v>
      </c>
    </row>
    <row r="175" spans="1:30" x14ac:dyDescent="0.3">
      <c r="A175" t="str">
        <f t="shared" si="29"/>
        <v>C</v>
      </c>
      <c r="B175">
        <f t="shared" si="30"/>
        <v>201805</v>
      </c>
      <c r="C175">
        <f t="shared" si="31"/>
        <v>342.5</v>
      </c>
      <c r="D175" s="2" t="s">
        <v>791</v>
      </c>
      <c r="E175" s="2" t="s">
        <v>792</v>
      </c>
      <c r="F175" s="3">
        <v>2.6</v>
      </c>
      <c r="G175" s="3">
        <v>-1.54</v>
      </c>
      <c r="H175" s="3">
        <v>2.25</v>
      </c>
      <c r="I175" s="3">
        <v>2.6</v>
      </c>
      <c r="J175" s="3">
        <v>2.25</v>
      </c>
      <c r="K175" s="3">
        <v>12</v>
      </c>
      <c r="M175" t="str">
        <f t="shared" si="32"/>
        <v>C</v>
      </c>
      <c r="N175">
        <f t="shared" si="33"/>
        <v>201805</v>
      </c>
      <c r="O175">
        <f t="shared" si="34"/>
        <v>342.5</v>
      </c>
      <c r="P175" s="2" t="s">
        <v>791</v>
      </c>
      <c r="Q175" s="2" t="s">
        <v>792</v>
      </c>
      <c r="R175" s="3" t="s">
        <v>122</v>
      </c>
      <c r="S175" s="3" t="s">
        <v>122</v>
      </c>
      <c r="T175" s="3" t="s">
        <v>122</v>
      </c>
      <c r="U175" s="3" t="s">
        <v>122</v>
      </c>
      <c r="V175" s="3" t="s">
        <v>122</v>
      </c>
      <c r="W175" s="3">
        <v>23</v>
      </c>
      <c r="Y175">
        <f t="shared" si="27"/>
        <v>2.6</v>
      </c>
      <c r="Z175" t="e">
        <f t="shared" si="35"/>
        <v>#VALUE!</v>
      </c>
      <c r="AA175" t="e">
        <f t="shared" si="36"/>
        <v>#VALUE!</v>
      </c>
      <c r="AC175">
        <f t="shared" si="28"/>
        <v>12</v>
      </c>
      <c r="AD175">
        <f t="shared" si="37"/>
        <v>11</v>
      </c>
    </row>
    <row r="176" spans="1:30" x14ac:dyDescent="0.3">
      <c r="A176" t="str">
        <f t="shared" si="29"/>
        <v>C</v>
      </c>
      <c r="B176">
        <f t="shared" si="30"/>
        <v>201805</v>
      </c>
      <c r="C176">
        <f t="shared" si="31"/>
        <v>345</v>
      </c>
      <c r="D176" s="2" t="s">
        <v>793</v>
      </c>
      <c r="E176" s="2" t="s">
        <v>794</v>
      </c>
      <c r="F176" s="3" t="s">
        <v>122</v>
      </c>
      <c r="G176" s="3" t="s">
        <v>122</v>
      </c>
      <c r="H176" s="3" t="s">
        <v>122</v>
      </c>
      <c r="I176" s="3" t="s">
        <v>122</v>
      </c>
      <c r="J176" s="3" t="s">
        <v>122</v>
      </c>
      <c r="K176" s="3">
        <v>15</v>
      </c>
      <c r="M176" t="str">
        <f t="shared" si="32"/>
        <v>C</v>
      </c>
      <c r="N176">
        <f t="shared" si="33"/>
        <v>201805</v>
      </c>
      <c r="O176">
        <f t="shared" si="34"/>
        <v>345</v>
      </c>
      <c r="P176" s="2" t="s">
        <v>793</v>
      </c>
      <c r="Q176" s="2" t="s">
        <v>794</v>
      </c>
      <c r="R176" s="3">
        <v>1.58</v>
      </c>
      <c r="S176" s="3">
        <v>-1.88</v>
      </c>
      <c r="T176" s="3">
        <v>1.5</v>
      </c>
      <c r="U176" s="3">
        <v>1.58</v>
      </c>
      <c r="V176" s="3">
        <v>1.5</v>
      </c>
      <c r="W176" s="3">
        <v>15</v>
      </c>
      <c r="Y176" t="str">
        <f t="shared" si="27"/>
        <v>-</v>
      </c>
      <c r="Z176" t="e">
        <f t="shared" si="35"/>
        <v>#VALUE!</v>
      </c>
      <c r="AA176" t="e">
        <f t="shared" si="36"/>
        <v>#VALUE!</v>
      </c>
      <c r="AC176">
        <f t="shared" si="28"/>
        <v>15</v>
      </c>
      <c r="AD176">
        <f t="shared" si="37"/>
        <v>0</v>
      </c>
    </row>
    <row r="177" spans="1:30" x14ac:dyDescent="0.3">
      <c r="A177" t="str">
        <f t="shared" si="29"/>
        <v>C</v>
      </c>
      <c r="B177">
        <f t="shared" si="30"/>
        <v>201805</v>
      </c>
      <c r="C177">
        <f t="shared" si="31"/>
        <v>347.5</v>
      </c>
      <c r="D177" s="2" t="s">
        <v>795</v>
      </c>
      <c r="E177" s="2" t="s">
        <v>796</v>
      </c>
      <c r="F177" s="3">
        <v>1.8</v>
      </c>
      <c r="G177" s="3">
        <v>-1.2</v>
      </c>
      <c r="H177" s="3">
        <v>1.8</v>
      </c>
      <c r="I177" s="3">
        <v>1.8</v>
      </c>
      <c r="J177" s="3">
        <v>1.8</v>
      </c>
      <c r="K177" s="3">
        <v>13</v>
      </c>
      <c r="M177" t="str">
        <f t="shared" si="32"/>
        <v>C</v>
      </c>
      <c r="N177">
        <f t="shared" si="33"/>
        <v>201805</v>
      </c>
      <c r="O177">
        <f t="shared" si="34"/>
        <v>347.5</v>
      </c>
      <c r="P177" s="2" t="s">
        <v>795</v>
      </c>
      <c r="Q177" s="2" t="s">
        <v>796</v>
      </c>
      <c r="R177" s="3">
        <v>1.3</v>
      </c>
      <c r="S177" s="3">
        <v>-0.5</v>
      </c>
      <c r="T177" s="3">
        <v>1.25</v>
      </c>
      <c r="U177" s="3">
        <v>1.3</v>
      </c>
      <c r="V177" s="3">
        <v>1.08</v>
      </c>
      <c r="W177" s="3">
        <v>15</v>
      </c>
      <c r="Y177">
        <f t="shared" si="27"/>
        <v>1.8</v>
      </c>
      <c r="Z177">
        <f t="shared" si="35"/>
        <v>-0.5</v>
      </c>
      <c r="AA177">
        <f t="shared" si="36"/>
        <v>-0.5</v>
      </c>
      <c r="AC177">
        <f t="shared" si="28"/>
        <v>13</v>
      </c>
      <c r="AD177">
        <f t="shared" si="37"/>
        <v>2</v>
      </c>
    </row>
    <row r="178" spans="1:30" x14ac:dyDescent="0.3">
      <c r="A178" t="str">
        <f t="shared" si="29"/>
        <v>C</v>
      </c>
      <c r="B178">
        <f t="shared" si="30"/>
        <v>201805</v>
      </c>
      <c r="C178">
        <f t="shared" si="31"/>
        <v>350</v>
      </c>
      <c r="D178" s="2" t="s">
        <v>797</v>
      </c>
      <c r="E178" s="2" t="s">
        <v>798</v>
      </c>
      <c r="F178" s="3">
        <v>1.33</v>
      </c>
      <c r="G178" s="3">
        <v>-0.82</v>
      </c>
      <c r="H178" s="3">
        <v>1.1599999999999999</v>
      </c>
      <c r="I178" s="3">
        <v>1.33</v>
      </c>
      <c r="J178" s="3">
        <v>1.08</v>
      </c>
      <c r="K178" s="3">
        <v>12</v>
      </c>
      <c r="M178" t="str">
        <f t="shared" si="32"/>
        <v>C</v>
      </c>
      <c r="N178">
        <f t="shared" si="33"/>
        <v>201805</v>
      </c>
      <c r="O178">
        <f t="shared" si="34"/>
        <v>350</v>
      </c>
      <c r="P178" s="2" t="s">
        <v>797</v>
      </c>
      <c r="Q178" s="2" t="s">
        <v>798</v>
      </c>
      <c r="R178" s="3">
        <v>1.2</v>
      </c>
      <c r="S178" s="3">
        <v>-0.13</v>
      </c>
      <c r="T178" s="3">
        <v>1.04</v>
      </c>
      <c r="U178" s="3">
        <v>1.2</v>
      </c>
      <c r="V178" s="3">
        <v>0.95</v>
      </c>
      <c r="W178" s="3">
        <v>14</v>
      </c>
      <c r="Y178">
        <f t="shared" si="27"/>
        <v>1.33</v>
      </c>
      <c r="Z178">
        <f t="shared" si="35"/>
        <v>-0.13000000000000012</v>
      </c>
      <c r="AA178">
        <f t="shared" si="36"/>
        <v>-0.13000000000000012</v>
      </c>
      <c r="AC178">
        <f t="shared" si="28"/>
        <v>12</v>
      </c>
      <c r="AD178">
        <f t="shared" si="37"/>
        <v>2</v>
      </c>
    </row>
    <row r="179" spans="1:30" x14ac:dyDescent="0.3">
      <c r="A179" t="str">
        <f t="shared" si="29"/>
        <v>C</v>
      </c>
      <c r="B179">
        <f t="shared" si="30"/>
        <v>201805</v>
      </c>
      <c r="C179">
        <f t="shared" si="31"/>
        <v>352.5</v>
      </c>
      <c r="D179" s="2" t="s">
        <v>799</v>
      </c>
      <c r="E179" s="2" t="s">
        <v>800</v>
      </c>
      <c r="F179" s="3">
        <v>1.34</v>
      </c>
      <c r="G179" s="3">
        <v>-0.74</v>
      </c>
      <c r="H179" s="3">
        <v>1.1200000000000001</v>
      </c>
      <c r="I179" s="3">
        <v>1.36</v>
      </c>
      <c r="J179" s="3">
        <v>1</v>
      </c>
      <c r="K179" s="3">
        <v>13</v>
      </c>
      <c r="M179" t="str">
        <f t="shared" si="32"/>
        <v>C</v>
      </c>
      <c r="N179">
        <f t="shared" si="33"/>
        <v>201805</v>
      </c>
      <c r="O179">
        <f t="shared" si="34"/>
        <v>352.5</v>
      </c>
      <c r="P179" s="2" t="s">
        <v>799</v>
      </c>
      <c r="Q179" s="2" t="s">
        <v>800</v>
      </c>
      <c r="R179" s="3" t="s">
        <v>122</v>
      </c>
      <c r="S179" s="3" t="s">
        <v>122</v>
      </c>
      <c r="T179" s="3" t="s">
        <v>122</v>
      </c>
      <c r="U179" s="3" t="s">
        <v>122</v>
      </c>
      <c r="V179" s="3" t="s">
        <v>122</v>
      </c>
      <c r="W179" s="3">
        <v>23</v>
      </c>
      <c r="Y179">
        <f t="shared" si="27"/>
        <v>1.34</v>
      </c>
      <c r="Z179" t="e">
        <f t="shared" si="35"/>
        <v>#VALUE!</v>
      </c>
      <c r="AA179" t="e">
        <f t="shared" si="36"/>
        <v>#VALUE!</v>
      </c>
      <c r="AC179">
        <f t="shared" si="28"/>
        <v>13</v>
      </c>
      <c r="AD179">
        <f t="shared" si="37"/>
        <v>10</v>
      </c>
    </row>
    <row r="180" spans="1:30" x14ac:dyDescent="0.3">
      <c r="A180" t="str">
        <f t="shared" si="29"/>
        <v>C</v>
      </c>
      <c r="B180">
        <f t="shared" si="30"/>
        <v>201805</v>
      </c>
      <c r="C180">
        <f t="shared" si="31"/>
        <v>355</v>
      </c>
      <c r="D180" s="2" t="s">
        <v>801</v>
      </c>
      <c r="E180" s="2" t="s">
        <v>802</v>
      </c>
      <c r="F180" s="3" t="s">
        <v>122</v>
      </c>
      <c r="G180" s="3" t="s">
        <v>122</v>
      </c>
      <c r="H180" s="3" t="s">
        <v>122</v>
      </c>
      <c r="I180" s="3" t="s">
        <v>122</v>
      </c>
      <c r="J180" s="3" t="s">
        <v>122</v>
      </c>
      <c r="K180" s="3">
        <v>15</v>
      </c>
      <c r="M180" t="str">
        <f t="shared" si="32"/>
        <v>C</v>
      </c>
      <c r="N180">
        <f t="shared" si="33"/>
        <v>201805</v>
      </c>
      <c r="O180">
        <f t="shared" si="34"/>
        <v>355</v>
      </c>
      <c r="P180" s="2" t="s">
        <v>801</v>
      </c>
      <c r="Q180" s="2" t="s">
        <v>802</v>
      </c>
      <c r="R180" s="3" t="s">
        <v>122</v>
      </c>
      <c r="S180" s="3" t="s">
        <v>122</v>
      </c>
      <c r="T180" s="3" t="s">
        <v>122</v>
      </c>
      <c r="U180" s="3" t="s">
        <v>122</v>
      </c>
      <c r="V180" s="3" t="s">
        <v>122</v>
      </c>
      <c r="W180" s="3">
        <v>23</v>
      </c>
      <c r="Y180" t="str">
        <f t="shared" si="27"/>
        <v>-</v>
      </c>
      <c r="Z180" t="e">
        <f t="shared" si="35"/>
        <v>#VALUE!</v>
      </c>
      <c r="AA180" t="e">
        <f t="shared" si="36"/>
        <v>#VALUE!</v>
      </c>
      <c r="AC180">
        <f t="shared" si="28"/>
        <v>15</v>
      </c>
      <c r="AD180">
        <f t="shared" si="37"/>
        <v>8</v>
      </c>
    </row>
    <row r="181" spans="1:30" x14ac:dyDescent="0.3">
      <c r="A181" t="str">
        <f t="shared" si="29"/>
        <v>C</v>
      </c>
      <c r="B181">
        <f t="shared" si="30"/>
        <v>201805</v>
      </c>
      <c r="C181">
        <f t="shared" si="31"/>
        <v>357.5</v>
      </c>
      <c r="D181" s="2" t="s">
        <v>803</v>
      </c>
      <c r="E181" s="2" t="s">
        <v>804</v>
      </c>
      <c r="F181" s="3">
        <v>0.83</v>
      </c>
      <c r="G181" s="3">
        <v>-0.27</v>
      </c>
      <c r="H181" s="3">
        <v>0.83</v>
      </c>
      <c r="I181" s="3">
        <v>0.83</v>
      </c>
      <c r="J181" s="3">
        <v>0.83</v>
      </c>
      <c r="K181" s="3">
        <v>13</v>
      </c>
      <c r="M181" t="str">
        <f t="shared" si="32"/>
        <v>C</v>
      </c>
      <c r="N181">
        <f t="shared" si="33"/>
        <v>201805</v>
      </c>
      <c r="O181">
        <f t="shared" si="34"/>
        <v>357.5</v>
      </c>
      <c r="P181" s="2" t="s">
        <v>803</v>
      </c>
      <c r="Q181" s="2" t="s">
        <v>804</v>
      </c>
      <c r="R181" s="3">
        <v>0.7</v>
      </c>
      <c r="S181" s="3">
        <v>-0.13</v>
      </c>
      <c r="T181" s="3">
        <v>0.74</v>
      </c>
      <c r="U181" s="3">
        <v>0.74</v>
      </c>
      <c r="V181" s="3">
        <v>0.7</v>
      </c>
      <c r="W181" s="3">
        <v>16</v>
      </c>
      <c r="Y181">
        <f t="shared" si="27"/>
        <v>0.83</v>
      </c>
      <c r="Z181">
        <f t="shared" si="35"/>
        <v>-0.13</v>
      </c>
      <c r="AA181">
        <f t="shared" si="36"/>
        <v>-8.9999999999999969E-2</v>
      </c>
      <c r="AC181">
        <f t="shared" si="28"/>
        <v>13</v>
      </c>
      <c r="AD181">
        <f t="shared" si="37"/>
        <v>3</v>
      </c>
    </row>
    <row r="182" spans="1:30" x14ac:dyDescent="0.3">
      <c r="A182" t="str">
        <f t="shared" si="29"/>
        <v>C</v>
      </c>
      <c r="B182">
        <f t="shared" si="30"/>
        <v>201805</v>
      </c>
      <c r="C182">
        <f t="shared" si="31"/>
        <v>360</v>
      </c>
      <c r="D182" s="2" t="s">
        <v>805</v>
      </c>
      <c r="E182" s="2" t="s">
        <v>806</v>
      </c>
      <c r="F182" s="3">
        <v>0.69</v>
      </c>
      <c r="G182" s="3">
        <v>-0.14000000000000001</v>
      </c>
      <c r="H182" s="3">
        <v>0.8</v>
      </c>
      <c r="I182" s="3">
        <v>0.8</v>
      </c>
      <c r="J182" s="3">
        <v>0.57999999999999996</v>
      </c>
      <c r="K182" s="3">
        <v>13</v>
      </c>
      <c r="M182" t="str">
        <f t="shared" si="32"/>
        <v>C</v>
      </c>
      <c r="N182">
        <f t="shared" si="33"/>
        <v>201805</v>
      </c>
      <c r="O182">
        <f t="shared" si="34"/>
        <v>360</v>
      </c>
      <c r="P182" s="2" t="s">
        <v>805</v>
      </c>
      <c r="Q182" s="2" t="s">
        <v>806</v>
      </c>
      <c r="R182" s="3">
        <v>0.62</v>
      </c>
      <c r="S182" s="3">
        <v>-7.0000000000000007E-2</v>
      </c>
      <c r="T182" s="3">
        <v>0.62</v>
      </c>
      <c r="U182" s="3">
        <v>4.97</v>
      </c>
      <c r="V182" s="3">
        <v>0.56999999999999995</v>
      </c>
      <c r="W182" s="3">
        <v>14</v>
      </c>
      <c r="Y182">
        <f t="shared" si="27"/>
        <v>0.69</v>
      </c>
      <c r="Z182">
        <f t="shared" si="35"/>
        <v>-6.9999999999999951E-2</v>
      </c>
      <c r="AA182">
        <f t="shared" si="36"/>
        <v>4.2799999999999994</v>
      </c>
      <c r="AC182">
        <f t="shared" si="28"/>
        <v>13</v>
      </c>
      <c r="AD182">
        <f t="shared" si="37"/>
        <v>1</v>
      </c>
    </row>
    <row r="183" spans="1:30" x14ac:dyDescent="0.3">
      <c r="A183" t="str">
        <f t="shared" si="29"/>
        <v>C</v>
      </c>
      <c r="B183">
        <f t="shared" si="30"/>
        <v>201805</v>
      </c>
      <c r="C183">
        <f t="shared" si="31"/>
        <v>362.5</v>
      </c>
      <c r="D183" s="2" t="s">
        <v>807</v>
      </c>
      <c r="E183" s="2" t="s">
        <v>808</v>
      </c>
      <c r="F183" s="3" t="s">
        <v>122</v>
      </c>
      <c r="G183" s="3" t="s">
        <v>122</v>
      </c>
      <c r="H183" s="3" t="s">
        <v>122</v>
      </c>
      <c r="I183" s="3" t="s">
        <v>122</v>
      </c>
      <c r="J183" s="3" t="s">
        <v>122</v>
      </c>
      <c r="K183" s="3">
        <v>15</v>
      </c>
      <c r="M183" t="str">
        <f t="shared" si="32"/>
        <v>C</v>
      </c>
      <c r="N183">
        <f t="shared" si="33"/>
        <v>201805</v>
      </c>
      <c r="O183">
        <f t="shared" si="34"/>
        <v>362.5</v>
      </c>
      <c r="P183" s="2" t="s">
        <v>807</v>
      </c>
      <c r="Q183" s="2" t="s">
        <v>808</v>
      </c>
      <c r="R183" s="3">
        <v>0.5</v>
      </c>
      <c r="S183" s="3">
        <v>-0.56999999999999995</v>
      </c>
      <c r="T183" s="3">
        <v>0.45</v>
      </c>
      <c r="U183" s="3">
        <v>0.5</v>
      </c>
      <c r="V183" s="3">
        <v>0.45</v>
      </c>
      <c r="W183" s="3">
        <v>16</v>
      </c>
      <c r="Y183" t="str">
        <f t="shared" si="27"/>
        <v>-</v>
      </c>
      <c r="Z183" t="e">
        <f t="shared" si="35"/>
        <v>#VALUE!</v>
      </c>
      <c r="AA183" t="e">
        <f t="shared" si="36"/>
        <v>#VALUE!</v>
      </c>
      <c r="AC183">
        <f t="shared" si="28"/>
        <v>15</v>
      </c>
      <c r="AD183">
        <f t="shared" si="37"/>
        <v>1</v>
      </c>
    </row>
    <row r="184" spans="1:30" x14ac:dyDescent="0.3">
      <c r="A184" t="str">
        <f t="shared" si="29"/>
        <v>C</v>
      </c>
      <c r="B184">
        <f t="shared" si="30"/>
        <v>201805</v>
      </c>
      <c r="C184">
        <f t="shared" si="31"/>
        <v>365</v>
      </c>
      <c r="D184" s="2" t="s">
        <v>809</v>
      </c>
      <c r="E184" s="2" t="s">
        <v>810</v>
      </c>
      <c r="F184" s="3">
        <v>0.37</v>
      </c>
      <c r="G184" s="3">
        <v>-0.18</v>
      </c>
      <c r="H184" s="3">
        <v>0.37</v>
      </c>
      <c r="I184" s="3">
        <v>0.37</v>
      </c>
      <c r="J184" s="3">
        <v>0.37</v>
      </c>
      <c r="K184" s="3">
        <v>13</v>
      </c>
      <c r="M184" t="str">
        <f t="shared" si="32"/>
        <v>C</v>
      </c>
      <c r="N184">
        <f t="shared" si="33"/>
        <v>201805</v>
      </c>
      <c r="O184">
        <f t="shared" si="34"/>
        <v>365</v>
      </c>
      <c r="P184" s="2" t="s">
        <v>809</v>
      </c>
      <c r="Q184" s="2" t="s">
        <v>810</v>
      </c>
      <c r="R184" s="3" t="s">
        <v>122</v>
      </c>
      <c r="S184" s="3" t="s">
        <v>122</v>
      </c>
      <c r="T184" s="3" t="s">
        <v>122</v>
      </c>
      <c r="U184" s="3" t="s">
        <v>122</v>
      </c>
      <c r="V184" s="3" t="s">
        <v>122</v>
      </c>
      <c r="W184" s="3">
        <v>23</v>
      </c>
      <c r="Y184">
        <f t="shared" si="27"/>
        <v>0.37</v>
      </c>
      <c r="Z184" t="e">
        <f t="shared" si="35"/>
        <v>#VALUE!</v>
      </c>
      <c r="AA184" t="e">
        <f t="shared" si="36"/>
        <v>#VALUE!</v>
      </c>
      <c r="AC184">
        <f t="shared" si="28"/>
        <v>13</v>
      </c>
      <c r="AD184">
        <f t="shared" si="37"/>
        <v>10</v>
      </c>
    </row>
    <row r="185" spans="1:30" x14ac:dyDescent="0.3">
      <c r="A185" t="str">
        <f t="shared" si="29"/>
        <v>C</v>
      </c>
      <c r="B185">
        <f t="shared" si="30"/>
        <v>201805</v>
      </c>
      <c r="C185">
        <f t="shared" si="31"/>
        <v>367.5</v>
      </c>
      <c r="D185" s="2" t="s">
        <v>811</v>
      </c>
      <c r="E185" s="2" t="s">
        <v>812</v>
      </c>
      <c r="F185" s="3">
        <v>0.32</v>
      </c>
      <c r="G185" s="3">
        <v>-0.17</v>
      </c>
      <c r="H185" s="3">
        <v>0.32</v>
      </c>
      <c r="I185" s="3">
        <v>0.32</v>
      </c>
      <c r="J185" s="3">
        <v>0.32</v>
      </c>
      <c r="K185" s="3">
        <v>13</v>
      </c>
      <c r="M185" t="str">
        <f t="shared" si="32"/>
        <v>C</v>
      </c>
      <c r="N185">
        <f t="shared" si="33"/>
        <v>201805</v>
      </c>
      <c r="O185">
        <f t="shared" si="34"/>
        <v>367.5</v>
      </c>
      <c r="P185" s="2" t="s">
        <v>811</v>
      </c>
      <c r="Q185" s="2" t="s">
        <v>812</v>
      </c>
      <c r="R185" s="3">
        <v>0.32</v>
      </c>
      <c r="S185" s="3">
        <v>0</v>
      </c>
      <c r="T185" s="3">
        <v>0.32</v>
      </c>
      <c r="U185" s="3">
        <v>0.32</v>
      </c>
      <c r="V185" s="3">
        <v>0.32</v>
      </c>
      <c r="W185" s="3">
        <v>15</v>
      </c>
      <c r="Y185">
        <f t="shared" si="27"/>
        <v>0.32</v>
      </c>
      <c r="Z185">
        <f t="shared" si="35"/>
        <v>0</v>
      </c>
      <c r="AA185">
        <f t="shared" si="36"/>
        <v>0</v>
      </c>
      <c r="AC185">
        <f t="shared" si="28"/>
        <v>13</v>
      </c>
      <c r="AD185">
        <f t="shared" si="37"/>
        <v>2</v>
      </c>
    </row>
    <row r="186" spans="1:30" x14ac:dyDescent="0.3">
      <c r="A186" t="str">
        <f t="shared" si="29"/>
        <v>C</v>
      </c>
      <c r="B186">
        <f t="shared" si="30"/>
        <v>201805</v>
      </c>
      <c r="C186">
        <f t="shared" si="31"/>
        <v>370</v>
      </c>
      <c r="D186" s="2" t="s">
        <v>813</v>
      </c>
      <c r="E186" s="2" t="s">
        <v>814</v>
      </c>
      <c r="F186" s="3">
        <v>0.21</v>
      </c>
      <c r="G186" s="3">
        <v>-0.17</v>
      </c>
      <c r="H186" s="3">
        <v>0.28000000000000003</v>
      </c>
      <c r="I186" s="3">
        <v>0.4</v>
      </c>
      <c r="J186" s="3">
        <v>0.21</v>
      </c>
      <c r="K186" s="3">
        <v>13</v>
      </c>
      <c r="M186" t="str">
        <f t="shared" si="32"/>
        <v>C</v>
      </c>
      <c r="N186">
        <f t="shared" si="33"/>
        <v>201805</v>
      </c>
      <c r="O186">
        <f t="shared" si="34"/>
        <v>370</v>
      </c>
      <c r="P186" s="2" t="s">
        <v>813</v>
      </c>
      <c r="Q186" s="2" t="s">
        <v>814</v>
      </c>
      <c r="R186" s="3">
        <v>0.3</v>
      </c>
      <c r="S186" s="3">
        <v>0.09</v>
      </c>
      <c r="T186" s="3">
        <v>0.3</v>
      </c>
      <c r="U186" s="3">
        <v>0.3</v>
      </c>
      <c r="V186" s="3">
        <v>0.3</v>
      </c>
      <c r="W186" s="3">
        <v>15</v>
      </c>
      <c r="Y186">
        <f t="shared" si="27"/>
        <v>0.21</v>
      </c>
      <c r="Z186">
        <f t="shared" si="35"/>
        <v>0.09</v>
      </c>
      <c r="AA186">
        <f t="shared" si="36"/>
        <v>0.09</v>
      </c>
      <c r="AC186">
        <f t="shared" si="28"/>
        <v>13</v>
      </c>
      <c r="AD186">
        <f t="shared" si="37"/>
        <v>2</v>
      </c>
    </row>
    <row r="187" spans="1:30" x14ac:dyDescent="0.3">
      <c r="A187" t="str">
        <f t="shared" si="29"/>
        <v>C</v>
      </c>
      <c r="B187">
        <f t="shared" si="30"/>
        <v>201805</v>
      </c>
      <c r="C187">
        <f t="shared" si="31"/>
        <v>372.5</v>
      </c>
      <c r="D187" s="2" t="s">
        <v>815</v>
      </c>
      <c r="E187" s="2" t="s">
        <v>816</v>
      </c>
      <c r="F187" s="3">
        <v>0.17</v>
      </c>
      <c r="G187" s="3">
        <v>-0.13</v>
      </c>
      <c r="H187" s="3">
        <v>0.17</v>
      </c>
      <c r="I187" s="3">
        <v>0.17</v>
      </c>
      <c r="J187" s="3">
        <v>0.17</v>
      </c>
      <c r="K187" s="3">
        <v>13</v>
      </c>
      <c r="M187" t="str">
        <f t="shared" si="32"/>
        <v>C</v>
      </c>
      <c r="N187">
        <f t="shared" si="33"/>
        <v>201805</v>
      </c>
      <c r="O187">
        <f t="shared" si="34"/>
        <v>372.5</v>
      </c>
      <c r="P187" s="2" t="s">
        <v>815</v>
      </c>
      <c r="Q187" s="2" t="s">
        <v>816</v>
      </c>
      <c r="R187" s="3" t="s">
        <v>122</v>
      </c>
      <c r="S187" s="3" t="s">
        <v>122</v>
      </c>
      <c r="T187" s="3" t="s">
        <v>122</v>
      </c>
      <c r="U187" s="3" t="s">
        <v>122</v>
      </c>
      <c r="V187" s="3" t="s">
        <v>122</v>
      </c>
      <c r="W187" s="3">
        <v>23</v>
      </c>
      <c r="Y187">
        <f t="shared" si="27"/>
        <v>0.17</v>
      </c>
      <c r="Z187" t="e">
        <f t="shared" si="35"/>
        <v>#VALUE!</v>
      </c>
      <c r="AA187" t="e">
        <f t="shared" si="36"/>
        <v>#VALUE!</v>
      </c>
      <c r="AC187">
        <f t="shared" si="28"/>
        <v>13</v>
      </c>
      <c r="AD187">
        <f t="shared" si="37"/>
        <v>10</v>
      </c>
    </row>
    <row r="188" spans="1:30" x14ac:dyDescent="0.3">
      <c r="A188" t="str">
        <f t="shared" si="29"/>
        <v>C</v>
      </c>
      <c r="B188">
        <f t="shared" si="30"/>
        <v>201805</v>
      </c>
      <c r="C188">
        <f t="shared" si="31"/>
        <v>375</v>
      </c>
      <c r="D188" s="2" t="s">
        <v>817</v>
      </c>
      <c r="E188" s="2" t="s">
        <v>818</v>
      </c>
      <c r="F188" s="3">
        <v>0.14000000000000001</v>
      </c>
      <c r="G188" s="3">
        <v>-0.15</v>
      </c>
      <c r="H188" s="3">
        <v>0.2</v>
      </c>
      <c r="I188" s="3">
        <v>0.2</v>
      </c>
      <c r="J188" s="3">
        <v>0.14000000000000001</v>
      </c>
      <c r="K188" s="3">
        <v>14</v>
      </c>
      <c r="M188" t="str">
        <f t="shared" si="32"/>
        <v>C</v>
      </c>
      <c r="N188">
        <f t="shared" si="33"/>
        <v>201805</v>
      </c>
      <c r="O188">
        <f t="shared" si="34"/>
        <v>375</v>
      </c>
      <c r="P188" s="2" t="s">
        <v>817</v>
      </c>
      <c r="Q188" s="2" t="s">
        <v>818</v>
      </c>
      <c r="R188" s="3">
        <v>0.14000000000000001</v>
      </c>
      <c r="S188" s="3">
        <v>0</v>
      </c>
      <c r="T188" s="3">
        <v>0.14000000000000001</v>
      </c>
      <c r="U188" s="3">
        <v>0.14000000000000001</v>
      </c>
      <c r="V188" s="3">
        <v>0.14000000000000001</v>
      </c>
      <c r="W188" s="3">
        <v>15</v>
      </c>
      <c r="Y188">
        <f t="shared" si="27"/>
        <v>0.14000000000000001</v>
      </c>
      <c r="Z188">
        <f t="shared" si="35"/>
        <v>0</v>
      </c>
      <c r="AA188">
        <f t="shared" si="36"/>
        <v>0</v>
      </c>
      <c r="AC188">
        <f t="shared" si="28"/>
        <v>14</v>
      </c>
      <c r="AD188">
        <f t="shared" si="37"/>
        <v>1</v>
      </c>
    </row>
    <row r="189" spans="1:30" x14ac:dyDescent="0.3">
      <c r="A189" t="str">
        <f t="shared" si="29"/>
        <v>C</v>
      </c>
      <c r="B189">
        <f t="shared" si="30"/>
        <v>201805</v>
      </c>
      <c r="C189">
        <f t="shared" si="31"/>
        <v>377.5</v>
      </c>
      <c r="D189" s="2" t="s">
        <v>819</v>
      </c>
      <c r="E189" s="2" t="s">
        <v>820</v>
      </c>
      <c r="F189" s="3">
        <v>0.16</v>
      </c>
      <c r="G189" s="3">
        <v>-0.04</v>
      </c>
      <c r="H189" s="3">
        <v>0.16</v>
      </c>
      <c r="I189" s="3">
        <v>0.16</v>
      </c>
      <c r="J189" s="3">
        <v>0.16</v>
      </c>
      <c r="K189" s="3">
        <v>14</v>
      </c>
      <c r="M189" t="str">
        <f t="shared" si="32"/>
        <v>C</v>
      </c>
      <c r="N189">
        <f t="shared" si="33"/>
        <v>201805</v>
      </c>
      <c r="O189">
        <f t="shared" si="34"/>
        <v>377.5</v>
      </c>
      <c r="P189" s="2" t="s">
        <v>819</v>
      </c>
      <c r="Q189" s="2" t="s">
        <v>820</v>
      </c>
      <c r="R189" s="3">
        <v>0.16</v>
      </c>
      <c r="S189" s="3">
        <v>0</v>
      </c>
      <c r="T189" s="3">
        <v>0.06</v>
      </c>
      <c r="U189" s="3">
        <v>0.16</v>
      </c>
      <c r="V189" s="3">
        <v>0.06</v>
      </c>
      <c r="W189" s="3">
        <v>16</v>
      </c>
      <c r="Y189">
        <f t="shared" si="27"/>
        <v>0.16</v>
      </c>
      <c r="Z189">
        <f t="shared" si="35"/>
        <v>0</v>
      </c>
      <c r="AA189">
        <f t="shared" si="36"/>
        <v>0</v>
      </c>
      <c r="AC189">
        <f t="shared" si="28"/>
        <v>14</v>
      </c>
      <c r="AD189">
        <f t="shared" si="37"/>
        <v>2</v>
      </c>
    </row>
    <row r="190" spans="1:30" x14ac:dyDescent="0.3">
      <c r="A190" t="str">
        <f t="shared" si="29"/>
        <v>C</v>
      </c>
      <c r="B190">
        <f t="shared" si="30"/>
        <v>201806</v>
      </c>
      <c r="C190">
        <f t="shared" si="31"/>
        <v>210</v>
      </c>
      <c r="D190" s="2" t="s">
        <v>821</v>
      </c>
      <c r="E190" s="2" t="s">
        <v>822</v>
      </c>
      <c r="F190" s="3" t="s">
        <v>122</v>
      </c>
      <c r="G190" s="3" t="s">
        <v>122</v>
      </c>
      <c r="H190" s="3" t="s">
        <v>122</v>
      </c>
      <c r="I190" s="3" t="s">
        <v>122</v>
      </c>
      <c r="J190" s="3" t="s">
        <v>122</v>
      </c>
      <c r="K190" s="3">
        <v>15</v>
      </c>
      <c r="M190" t="str">
        <f t="shared" si="32"/>
        <v>C</v>
      </c>
      <c r="N190">
        <f t="shared" si="33"/>
        <v>201806</v>
      </c>
      <c r="O190">
        <f t="shared" si="34"/>
        <v>210</v>
      </c>
      <c r="P190" s="2" t="s">
        <v>821</v>
      </c>
      <c r="Q190" s="2" t="s">
        <v>822</v>
      </c>
      <c r="R190" s="3" t="s">
        <v>122</v>
      </c>
      <c r="S190" s="3" t="s">
        <v>122</v>
      </c>
      <c r="T190" s="3" t="s">
        <v>122</v>
      </c>
      <c r="U190" s="3" t="s">
        <v>122</v>
      </c>
      <c r="V190" s="3" t="s">
        <v>122</v>
      </c>
      <c r="W190" s="3">
        <v>23</v>
      </c>
      <c r="Y190" t="str">
        <f t="shared" si="27"/>
        <v>-</v>
      </c>
      <c r="Z190" t="e">
        <f t="shared" si="35"/>
        <v>#VALUE!</v>
      </c>
      <c r="AA190" t="e">
        <f t="shared" si="36"/>
        <v>#VALUE!</v>
      </c>
      <c r="AC190">
        <f t="shared" si="28"/>
        <v>15</v>
      </c>
      <c r="AD190">
        <f t="shared" si="37"/>
        <v>8</v>
      </c>
    </row>
    <row r="191" spans="1:30" x14ac:dyDescent="0.3">
      <c r="A191" t="str">
        <f t="shared" si="29"/>
        <v>C</v>
      </c>
      <c r="B191">
        <f t="shared" si="30"/>
        <v>201806</v>
      </c>
      <c r="C191">
        <f t="shared" si="31"/>
        <v>212.5</v>
      </c>
      <c r="D191" s="2" t="s">
        <v>823</v>
      </c>
      <c r="E191" s="2" t="s">
        <v>824</v>
      </c>
      <c r="F191" s="3" t="s">
        <v>122</v>
      </c>
      <c r="G191" s="3" t="s">
        <v>122</v>
      </c>
      <c r="H191" s="3" t="s">
        <v>122</v>
      </c>
      <c r="I191" s="3" t="s">
        <v>122</v>
      </c>
      <c r="J191" s="3" t="s">
        <v>122</v>
      </c>
      <c r="K191" s="3">
        <v>15</v>
      </c>
      <c r="M191" t="str">
        <f t="shared" si="32"/>
        <v>C</v>
      </c>
      <c r="N191">
        <f t="shared" si="33"/>
        <v>201806</v>
      </c>
      <c r="O191">
        <f t="shared" si="34"/>
        <v>212.5</v>
      </c>
      <c r="P191" s="2" t="s">
        <v>823</v>
      </c>
      <c r="Q191" s="2" t="s">
        <v>824</v>
      </c>
      <c r="R191" s="3" t="s">
        <v>122</v>
      </c>
      <c r="S191" s="3" t="s">
        <v>122</v>
      </c>
      <c r="T191" s="3" t="s">
        <v>122</v>
      </c>
      <c r="U191" s="3" t="s">
        <v>122</v>
      </c>
      <c r="V191" s="3" t="s">
        <v>122</v>
      </c>
      <c r="W191" s="3">
        <v>23</v>
      </c>
      <c r="Y191" t="str">
        <f t="shared" si="27"/>
        <v>-</v>
      </c>
      <c r="Z191" t="e">
        <f t="shared" si="35"/>
        <v>#VALUE!</v>
      </c>
      <c r="AA191" t="e">
        <f t="shared" si="36"/>
        <v>#VALUE!</v>
      </c>
      <c r="AC191">
        <f t="shared" si="28"/>
        <v>15</v>
      </c>
      <c r="AD191">
        <f t="shared" si="37"/>
        <v>8</v>
      </c>
    </row>
    <row r="192" spans="1:30" x14ac:dyDescent="0.3">
      <c r="A192" t="str">
        <f t="shared" si="29"/>
        <v>C</v>
      </c>
      <c r="B192">
        <f t="shared" si="30"/>
        <v>201806</v>
      </c>
      <c r="C192">
        <f t="shared" si="31"/>
        <v>215</v>
      </c>
      <c r="D192" s="2" t="s">
        <v>825</v>
      </c>
      <c r="E192" s="2" t="s">
        <v>826</v>
      </c>
      <c r="F192" s="3" t="s">
        <v>122</v>
      </c>
      <c r="G192" s="3" t="s">
        <v>122</v>
      </c>
      <c r="H192" s="3" t="s">
        <v>122</v>
      </c>
      <c r="I192" s="3" t="s">
        <v>122</v>
      </c>
      <c r="J192" s="3" t="s">
        <v>122</v>
      </c>
      <c r="K192" s="3">
        <v>15</v>
      </c>
      <c r="M192" t="str">
        <f t="shared" si="32"/>
        <v>C</v>
      </c>
      <c r="N192">
        <f t="shared" si="33"/>
        <v>201806</v>
      </c>
      <c r="O192">
        <f t="shared" si="34"/>
        <v>215</v>
      </c>
      <c r="P192" s="2" t="s">
        <v>825</v>
      </c>
      <c r="Q192" s="2" t="s">
        <v>826</v>
      </c>
      <c r="R192" s="3" t="s">
        <v>122</v>
      </c>
      <c r="S192" s="3" t="s">
        <v>122</v>
      </c>
      <c r="T192" s="3" t="s">
        <v>122</v>
      </c>
      <c r="U192" s="3" t="s">
        <v>122</v>
      </c>
      <c r="V192" s="3" t="s">
        <v>122</v>
      </c>
      <c r="W192" s="3">
        <v>23</v>
      </c>
      <c r="Y192" t="str">
        <f t="shared" si="27"/>
        <v>-</v>
      </c>
      <c r="Z192" t="e">
        <f t="shared" si="35"/>
        <v>#VALUE!</v>
      </c>
      <c r="AA192" t="e">
        <f t="shared" si="36"/>
        <v>#VALUE!</v>
      </c>
      <c r="AC192">
        <f t="shared" si="28"/>
        <v>15</v>
      </c>
      <c r="AD192">
        <f t="shared" si="37"/>
        <v>8</v>
      </c>
    </row>
    <row r="193" spans="1:30" x14ac:dyDescent="0.3">
      <c r="A193" t="str">
        <f t="shared" si="29"/>
        <v>C</v>
      </c>
      <c r="B193">
        <f t="shared" si="30"/>
        <v>201806</v>
      </c>
      <c r="C193">
        <f t="shared" si="31"/>
        <v>217.5</v>
      </c>
      <c r="D193" s="2" t="s">
        <v>827</v>
      </c>
      <c r="E193" s="2" t="s">
        <v>828</v>
      </c>
      <c r="F193" s="3" t="s">
        <v>122</v>
      </c>
      <c r="G193" s="3" t="s">
        <v>122</v>
      </c>
      <c r="H193" s="3" t="s">
        <v>122</v>
      </c>
      <c r="I193" s="3" t="s">
        <v>122</v>
      </c>
      <c r="J193" s="3" t="s">
        <v>122</v>
      </c>
      <c r="K193" s="3">
        <v>15</v>
      </c>
      <c r="M193" t="str">
        <f t="shared" si="32"/>
        <v>C</v>
      </c>
      <c r="N193">
        <f t="shared" si="33"/>
        <v>201806</v>
      </c>
      <c r="O193">
        <f t="shared" si="34"/>
        <v>217.5</v>
      </c>
      <c r="P193" s="2" t="s">
        <v>827</v>
      </c>
      <c r="Q193" s="2" t="s">
        <v>828</v>
      </c>
      <c r="R193" s="3" t="s">
        <v>122</v>
      </c>
      <c r="S193" s="3" t="s">
        <v>122</v>
      </c>
      <c r="T193" s="3" t="s">
        <v>122</v>
      </c>
      <c r="U193" s="3" t="s">
        <v>122</v>
      </c>
      <c r="V193" s="3" t="s">
        <v>122</v>
      </c>
      <c r="W193" s="3">
        <v>23</v>
      </c>
      <c r="Y193" t="str">
        <f t="shared" si="27"/>
        <v>-</v>
      </c>
      <c r="Z193" t="e">
        <f t="shared" si="35"/>
        <v>#VALUE!</v>
      </c>
      <c r="AA193" t="e">
        <f t="shared" si="36"/>
        <v>#VALUE!</v>
      </c>
      <c r="AC193">
        <f t="shared" si="28"/>
        <v>15</v>
      </c>
      <c r="AD193">
        <f t="shared" si="37"/>
        <v>8</v>
      </c>
    </row>
    <row r="194" spans="1:30" x14ac:dyDescent="0.3">
      <c r="A194" t="str">
        <f t="shared" si="29"/>
        <v>C</v>
      </c>
      <c r="B194">
        <f t="shared" si="30"/>
        <v>201806</v>
      </c>
      <c r="C194">
        <f t="shared" si="31"/>
        <v>220</v>
      </c>
      <c r="D194" s="2" t="s">
        <v>829</v>
      </c>
      <c r="E194" s="2" t="s">
        <v>830</v>
      </c>
      <c r="F194" s="3" t="s">
        <v>122</v>
      </c>
      <c r="G194" s="3" t="s">
        <v>122</v>
      </c>
      <c r="H194" s="3" t="s">
        <v>122</v>
      </c>
      <c r="I194" s="3" t="s">
        <v>122</v>
      </c>
      <c r="J194" s="3" t="s">
        <v>122</v>
      </c>
      <c r="K194" s="3">
        <v>15</v>
      </c>
      <c r="M194" t="str">
        <f t="shared" si="32"/>
        <v>C</v>
      </c>
      <c r="N194">
        <f t="shared" si="33"/>
        <v>201806</v>
      </c>
      <c r="O194">
        <f t="shared" si="34"/>
        <v>220</v>
      </c>
      <c r="P194" s="2" t="s">
        <v>829</v>
      </c>
      <c r="Q194" s="2" t="s">
        <v>830</v>
      </c>
      <c r="R194" s="3" t="s">
        <v>122</v>
      </c>
      <c r="S194" s="3" t="s">
        <v>122</v>
      </c>
      <c r="T194" s="3" t="s">
        <v>122</v>
      </c>
      <c r="U194" s="3" t="s">
        <v>122</v>
      </c>
      <c r="V194" s="3" t="s">
        <v>122</v>
      </c>
      <c r="W194" s="3">
        <v>23</v>
      </c>
      <c r="Y194" t="str">
        <f t="shared" si="27"/>
        <v>-</v>
      </c>
      <c r="Z194" t="e">
        <f t="shared" si="35"/>
        <v>#VALUE!</v>
      </c>
      <c r="AA194" t="e">
        <f t="shared" si="36"/>
        <v>#VALUE!</v>
      </c>
      <c r="AC194">
        <f t="shared" si="28"/>
        <v>15</v>
      </c>
      <c r="AD194">
        <f t="shared" si="37"/>
        <v>8</v>
      </c>
    </row>
    <row r="195" spans="1:30" x14ac:dyDescent="0.3">
      <c r="A195" t="str">
        <f t="shared" si="29"/>
        <v>C</v>
      </c>
      <c r="B195">
        <f t="shared" si="30"/>
        <v>201806</v>
      </c>
      <c r="C195">
        <f t="shared" si="31"/>
        <v>222.5</v>
      </c>
      <c r="D195" s="2" t="s">
        <v>831</v>
      </c>
      <c r="E195" s="2" t="s">
        <v>832</v>
      </c>
      <c r="F195" s="3" t="s">
        <v>122</v>
      </c>
      <c r="G195" s="3" t="s">
        <v>122</v>
      </c>
      <c r="H195" s="3" t="s">
        <v>122</v>
      </c>
      <c r="I195" s="3" t="s">
        <v>122</v>
      </c>
      <c r="J195" s="3" t="s">
        <v>122</v>
      </c>
      <c r="K195" s="3">
        <v>15</v>
      </c>
      <c r="M195" t="str">
        <f t="shared" si="32"/>
        <v>C</v>
      </c>
      <c r="N195">
        <f t="shared" si="33"/>
        <v>201806</v>
      </c>
      <c r="O195">
        <f t="shared" si="34"/>
        <v>222.5</v>
      </c>
      <c r="P195" s="2" t="s">
        <v>831</v>
      </c>
      <c r="Q195" s="2" t="s">
        <v>832</v>
      </c>
      <c r="R195" s="3" t="s">
        <v>122</v>
      </c>
      <c r="S195" s="3" t="s">
        <v>122</v>
      </c>
      <c r="T195" s="3" t="s">
        <v>122</v>
      </c>
      <c r="U195" s="3" t="s">
        <v>122</v>
      </c>
      <c r="V195" s="3" t="s">
        <v>122</v>
      </c>
      <c r="W195" s="3">
        <v>23</v>
      </c>
      <c r="Y195" t="str">
        <f t="shared" si="27"/>
        <v>-</v>
      </c>
      <c r="Z195" t="e">
        <f t="shared" si="35"/>
        <v>#VALUE!</v>
      </c>
      <c r="AA195" t="e">
        <f t="shared" si="36"/>
        <v>#VALUE!</v>
      </c>
      <c r="AC195">
        <f t="shared" si="28"/>
        <v>15</v>
      </c>
      <c r="AD195">
        <f t="shared" si="37"/>
        <v>8</v>
      </c>
    </row>
    <row r="196" spans="1:30" x14ac:dyDescent="0.3">
      <c r="A196" t="str">
        <f t="shared" si="29"/>
        <v>C</v>
      </c>
      <c r="B196">
        <f t="shared" si="30"/>
        <v>201806</v>
      </c>
      <c r="C196">
        <f t="shared" si="31"/>
        <v>225</v>
      </c>
      <c r="D196" s="2" t="s">
        <v>833</v>
      </c>
      <c r="E196" s="2" t="s">
        <v>834</v>
      </c>
      <c r="F196" s="3" t="s">
        <v>122</v>
      </c>
      <c r="G196" s="3" t="s">
        <v>122</v>
      </c>
      <c r="H196" s="3" t="s">
        <v>122</v>
      </c>
      <c r="I196" s="3" t="s">
        <v>122</v>
      </c>
      <c r="J196" s="3" t="s">
        <v>122</v>
      </c>
      <c r="K196" s="3">
        <v>15</v>
      </c>
      <c r="M196" t="str">
        <f t="shared" si="32"/>
        <v>C</v>
      </c>
      <c r="N196">
        <f t="shared" si="33"/>
        <v>201806</v>
      </c>
      <c r="O196">
        <f t="shared" si="34"/>
        <v>225</v>
      </c>
      <c r="P196" s="2" t="s">
        <v>833</v>
      </c>
      <c r="Q196" s="2" t="s">
        <v>834</v>
      </c>
      <c r="R196" s="3" t="s">
        <v>122</v>
      </c>
      <c r="S196" s="3" t="s">
        <v>122</v>
      </c>
      <c r="T196" s="3" t="s">
        <v>122</v>
      </c>
      <c r="U196" s="3" t="s">
        <v>122</v>
      </c>
      <c r="V196" s="3" t="s">
        <v>122</v>
      </c>
      <c r="W196" s="3">
        <v>23</v>
      </c>
      <c r="Y196" t="str">
        <f t="shared" si="27"/>
        <v>-</v>
      </c>
      <c r="Z196" t="e">
        <f t="shared" si="35"/>
        <v>#VALUE!</v>
      </c>
      <c r="AA196" t="e">
        <f t="shared" si="36"/>
        <v>#VALUE!</v>
      </c>
      <c r="AC196">
        <f t="shared" si="28"/>
        <v>15</v>
      </c>
      <c r="AD196">
        <f t="shared" si="37"/>
        <v>8</v>
      </c>
    </row>
    <row r="197" spans="1:30" x14ac:dyDescent="0.3">
      <c r="A197" t="str">
        <f t="shared" si="29"/>
        <v>C</v>
      </c>
      <c r="B197">
        <f t="shared" si="30"/>
        <v>201806</v>
      </c>
      <c r="C197">
        <f t="shared" si="31"/>
        <v>227.5</v>
      </c>
      <c r="D197" s="2" t="s">
        <v>835</v>
      </c>
      <c r="E197" s="2" t="s">
        <v>836</v>
      </c>
      <c r="F197" s="3" t="s">
        <v>122</v>
      </c>
      <c r="G197" s="3" t="s">
        <v>122</v>
      </c>
      <c r="H197" s="3" t="s">
        <v>122</v>
      </c>
      <c r="I197" s="3" t="s">
        <v>122</v>
      </c>
      <c r="J197" s="3" t="s">
        <v>122</v>
      </c>
      <c r="K197" s="3">
        <v>15</v>
      </c>
      <c r="M197" t="str">
        <f t="shared" si="32"/>
        <v>C</v>
      </c>
      <c r="N197">
        <f t="shared" si="33"/>
        <v>201806</v>
      </c>
      <c r="O197">
        <f t="shared" si="34"/>
        <v>227.5</v>
      </c>
      <c r="P197" s="2" t="s">
        <v>835</v>
      </c>
      <c r="Q197" s="2" t="s">
        <v>836</v>
      </c>
      <c r="R197" s="3" t="s">
        <v>122</v>
      </c>
      <c r="S197" s="3" t="s">
        <v>122</v>
      </c>
      <c r="T197" s="3" t="s">
        <v>122</v>
      </c>
      <c r="U197" s="3" t="s">
        <v>122</v>
      </c>
      <c r="V197" s="3" t="s">
        <v>122</v>
      </c>
      <c r="W197" s="3">
        <v>23</v>
      </c>
      <c r="Y197" t="str">
        <f t="shared" si="27"/>
        <v>-</v>
      </c>
      <c r="Z197" t="e">
        <f t="shared" si="35"/>
        <v>#VALUE!</v>
      </c>
      <c r="AA197" t="e">
        <f t="shared" si="36"/>
        <v>#VALUE!</v>
      </c>
      <c r="AC197">
        <f t="shared" si="28"/>
        <v>15</v>
      </c>
      <c r="AD197">
        <f t="shared" si="37"/>
        <v>8</v>
      </c>
    </row>
    <row r="198" spans="1:30" x14ac:dyDescent="0.3">
      <c r="A198" t="str">
        <f t="shared" si="29"/>
        <v>C</v>
      </c>
      <c r="B198">
        <f t="shared" si="30"/>
        <v>201806</v>
      </c>
      <c r="C198">
        <f t="shared" si="31"/>
        <v>230</v>
      </c>
      <c r="D198" s="2" t="s">
        <v>837</v>
      </c>
      <c r="E198" s="2" t="s">
        <v>838</v>
      </c>
      <c r="F198" s="3" t="s">
        <v>122</v>
      </c>
      <c r="G198" s="3" t="s">
        <v>122</v>
      </c>
      <c r="H198" s="3" t="s">
        <v>122</v>
      </c>
      <c r="I198" s="3" t="s">
        <v>122</v>
      </c>
      <c r="J198" s="3" t="s">
        <v>122</v>
      </c>
      <c r="K198" s="3">
        <v>15</v>
      </c>
      <c r="M198" t="str">
        <f t="shared" si="32"/>
        <v>C</v>
      </c>
      <c r="N198">
        <f t="shared" si="33"/>
        <v>201806</v>
      </c>
      <c r="O198">
        <f t="shared" si="34"/>
        <v>230</v>
      </c>
      <c r="P198" s="2" t="s">
        <v>837</v>
      </c>
      <c r="Q198" s="2" t="s">
        <v>838</v>
      </c>
      <c r="R198" s="3" t="s">
        <v>122</v>
      </c>
      <c r="S198" s="3" t="s">
        <v>122</v>
      </c>
      <c r="T198" s="3" t="s">
        <v>122</v>
      </c>
      <c r="U198" s="3" t="s">
        <v>122</v>
      </c>
      <c r="V198" s="3" t="s">
        <v>122</v>
      </c>
      <c r="W198" s="3">
        <v>23</v>
      </c>
      <c r="Y198" t="str">
        <f t="shared" si="27"/>
        <v>-</v>
      </c>
      <c r="Z198" t="e">
        <f t="shared" si="35"/>
        <v>#VALUE!</v>
      </c>
      <c r="AA198" t="e">
        <f t="shared" si="36"/>
        <v>#VALUE!</v>
      </c>
      <c r="AC198">
        <f t="shared" si="28"/>
        <v>15</v>
      </c>
      <c r="AD198">
        <f t="shared" si="37"/>
        <v>8</v>
      </c>
    </row>
    <row r="199" spans="1:30" x14ac:dyDescent="0.3">
      <c r="A199" t="str">
        <f t="shared" si="29"/>
        <v>C</v>
      </c>
      <c r="B199">
        <f t="shared" si="30"/>
        <v>201806</v>
      </c>
      <c r="C199">
        <f t="shared" si="31"/>
        <v>232.5</v>
      </c>
      <c r="D199" s="2" t="s">
        <v>839</v>
      </c>
      <c r="E199" s="2" t="s">
        <v>840</v>
      </c>
      <c r="F199" s="3" t="s">
        <v>122</v>
      </c>
      <c r="G199" s="3" t="s">
        <v>122</v>
      </c>
      <c r="H199" s="3" t="s">
        <v>122</v>
      </c>
      <c r="I199" s="3" t="s">
        <v>122</v>
      </c>
      <c r="J199" s="3" t="s">
        <v>122</v>
      </c>
      <c r="K199" s="3">
        <v>15</v>
      </c>
      <c r="M199" t="str">
        <f t="shared" si="32"/>
        <v>C</v>
      </c>
      <c r="N199">
        <f t="shared" si="33"/>
        <v>201806</v>
      </c>
      <c r="O199">
        <f t="shared" si="34"/>
        <v>232.5</v>
      </c>
      <c r="P199" s="2" t="s">
        <v>839</v>
      </c>
      <c r="Q199" s="2" t="s">
        <v>840</v>
      </c>
      <c r="R199" s="3" t="s">
        <v>122</v>
      </c>
      <c r="S199" s="3" t="s">
        <v>122</v>
      </c>
      <c r="T199" s="3" t="s">
        <v>122</v>
      </c>
      <c r="U199" s="3" t="s">
        <v>122</v>
      </c>
      <c r="V199" s="3" t="s">
        <v>122</v>
      </c>
      <c r="W199" s="3">
        <v>23</v>
      </c>
      <c r="Y199" t="str">
        <f t="shared" si="27"/>
        <v>-</v>
      </c>
      <c r="Z199" t="e">
        <f t="shared" si="35"/>
        <v>#VALUE!</v>
      </c>
      <c r="AA199" t="e">
        <f t="shared" si="36"/>
        <v>#VALUE!</v>
      </c>
      <c r="AC199">
        <f t="shared" si="28"/>
        <v>15</v>
      </c>
      <c r="AD199">
        <f t="shared" si="37"/>
        <v>8</v>
      </c>
    </row>
    <row r="200" spans="1:30" x14ac:dyDescent="0.3">
      <c r="A200" t="str">
        <f t="shared" si="29"/>
        <v>C</v>
      </c>
      <c r="B200">
        <f t="shared" si="30"/>
        <v>201806</v>
      </c>
      <c r="C200">
        <f t="shared" si="31"/>
        <v>235</v>
      </c>
      <c r="D200" s="2" t="s">
        <v>841</v>
      </c>
      <c r="E200" s="2" t="s">
        <v>842</v>
      </c>
      <c r="F200" s="3" t="s">
        <v>122</v>
      </c>
      <c r="G200" s="3" t="s">
        <v>122</v>
      </c>
      <c r="H200" s="3" t="s">
        <v>122</v>
      </c>
      <c r="I200" s="3" t="s">
        <v>122</v>
      </c>
      <c r="J200" s="3" t="s">
        <v>122</v>
      </c>
      <c r="K200" s="3">
        <v>15</v>
      </c>
      <c r="M200" t="str">
        <f t="shared" si="32"/>
        <v>C</v>
      </c>
      <c r="N200">
        <f t="shared" si="33"/>
        <v>201806</v>
      </c>
      <c r="O200">
        <f t="shared" si="34"/>
        <v>235</v>
      </c>
      <c r="P200" s="2" t="s">
        <v>841</v>
      </c>
      <c r="Q200" s="2" t="s">
        <v>842</v>
      </c>
      <c r="R200" s="3" t="s">
        <v>122</v>
      </c>
      <c r="S200" s="3" t="s">
        <v>122</v>
      </c>
      <c r="T200" s="3" t="s">
        <v>122</v>
      </c>
      <c r="U200" s="3" t="s">
        <v>122</v>
      </c>
      <c r="V200" s="3" t="s">
        <v>122</v>
      </c>
      <c r="W200" s="3">
        <v>23</v>
      </c>
      <c r="Y200" t="str">
        <f t="shared" si="27"/>
        <v>-</v>
      </c>
      <c r="Z200" t="e">
        <f t="shared" si="35"/>
        <v>#VALUE!</v>
      </c>
      <c r="AA200" t="e">
        <f t="shared" si="36"/>
        <v>#VALUE!</v>
      </c>
      <c r="AC200">
        <f t="shared" si="28"/>
        <v>15</v>
      </c>
      <c r="AD200">
        <f t="shared" si="37"/>
        <v>8</v>
      </c>
    </row>
    <row r="201" spans="1:30" x14ac:dyDescent="0.3">
      <c r="A201" t="str">
        <f t="shared" si="29"/>
        <v>C</v>
      </c>
      <c r="B201">
        <f t="shared" si="30"/>
        <v>201806</v>
      </c>
      <c r="C201">
        <f t="shared" si="31"/>
        <v>237.5</v>
      </c>
      <c r="D201" s="2" t="s">
        <v>843</v>
      </c>
      <c r="E201" s="2" t="s">
        <v>844</v>
      </c>
      <c r="F201" s="3" t="s">
        <v>122</v>
      </c>
      <c r="G201" s="3" t="s">
        <v>122</v>
      </c>
      <c r="H201" s="3" t="s">
        <v>122</v>
      </c>
      <c r="I201" s="3" t="s">
        <v>122</v>
      </c>
      <c r="J201" s="3" t="s">
        <v>122</v>
      </c>
      <c r="K201" s="3">
        <v>15</v>
      </c>
      <c r="M201" t="str">
        <f t="shared" si="32"/>
        <v>C</v>
      </c>
      <c r="N201">
        <f t="shared" si="33"/>
        <v>201806</v>
      </c>
      <c r="O201">
        <f t="shared" si="34"/>
        <v>237.5</v>
      </c>
      <c r="P201" s="2" t="s">
        <v>843</v>
      </c>
      <c r="Q201" s="2" t="s">
        <v>844</v>
      </c>
      <c r="R201" s="3" t="s">
        <v>122</v>
      </c>
      <c r="S201" s="3" t="s">
        <v>122</v>
      </c>
      <c r="T201" s="3" t="s">
        <v>122</v>
      </c>
      <c r="U201" s="3" t="s">
        <v>122</v>
      </c>
      <c r="V201" s="3" t="s">
        <v>122</v>
      </c>
      <c r="W201" s="3">
        <v>23</v>
      </c>
      <c r="Y201" t="str">
        <f t="shared" si="27"/>
        <v>-</v>
      </c>
      <c r="Z201" t="e">
        <f t="shared" si="35"/>
        <v>#VALUE!</v>
      </c>
      <c r="AA201" t="e">
        <f t="shared" si="36"/>
        <v>#VALUE!</v>
      </c>
      <c r="AC201">
        <f t="shared" si="28"/>
        <v>15</v>
      </c>
      <c r="AD201">
        <f t="shared" si="37"/>
        <v>8</v>
      </c>
    </row>
    <row r="202" spans="1:30" x14ac:dyDescent="0.3">
      <c r="A202" t="str">
        <f t="shared" si="29"/>
        <v>C</v>
      </c>
      <c r="B202">
        <f t="shared" si="30"/>
        <v>201806</v>
      </c>
      <c r="C202">
        <f t="shared" si="31"/>
        <v>240</v>
      </c>
      <c r="D202" s="2" t="s">
        <v>845</v>
      </c>
      <c r="E202" s="2" t="s">
        <v>846</v>
      </c>
      <c r="F202" s="3" t="s">
        <v>122</v>
      </c>
      <c r="G202" s="3" t="s">
        <v>122</v>
      </c>
      <c r="H202" s="3" t="s">
        <v>122</v>
      </c>
      <c r="I202" s="3" t="s">
        <v>122</v>
      </c>
      <c r="J202" s="3" t="s">
        <v>122</v>
      </c>
      <c r="K202" s="3">
        <v>15</v>
      </c>
      <c r="M202" t="str">
        <f t="shared" si="32"/>
        <v>C</v>
      </c>
      <c r="N202">
        <f t="shared" si="33"/>
        <v>201806</v>
      </c>
      <c r="O202">
        <f t="shared" si="34"/>
        <v>240</v>
      </c>
      <c r="P202" s="2" t="s">
        <v>845</v>
      </c>
      <c r="Q202" s="2" t="s">
        <v>846</v>
      </c>
      <c r="R202" s="3" t="s">
        <v>122</v>
      </c>
      <c r="S202" s="3" t="s">
        <v>122</v>
      </c>
      <c r="T202" s="3" t="s">
        <v>122</v>
      </c>
      <c r="U202" s="3" t="s">
        <v>122</v>
      </c>
      <c r="V202" s="3" t="s">
        <v>122</v>
      </c>
      <c r="W202" s="3">
        <v>23</v>
      </c>
      <c r="Y202" t="str">
        <f t="shared" si="27"/>
        <v>-</v>
      </c>
      <c r="Z202" t="e">
        <f t="shared" si="35"/>
        <v>#VALUE!</v>
      </c>
      <c r="AA202" t="e">
        <f t="shared" si="36"/>
        <v>#VALUE!</v>
      </c>
      <c r="AC202">
        <f t="shared" si="28"/>
        <v>15</v>
      </c>
      <c r="AD202">
        <f t="shared" si="37"/>
        <v>8</v>
      </c>
    </row>
    <row r="203" spans="1:30" x14ac:dyDescent="0.3">
      <c r="A203" t="str">
        <f t="shared" si="29"/>
        <v>C</v>
      </c>
      <c r="B203">
        <f t="shared" si="30"/>
        <v>201806</v>
      </c>
      <c r="C203">
        <f t="shared" si="31"/>
        <v>242.5</v>
      </c>
      <c r="D203" s="2" t="s">
        <v>847</v>
      </c>
      <c r="E203" s="2" t="s">
        <v>848</v>
      </c>
      <c r="F203" s="3" t="s">
        <v>122</v>
      </c>
      <c r="G203" s="3" t="s">
        <v>122</v>
      </c>
      <c r="H203" s="3" t="s">
        <v>122</v>
      </c>
      <c r="I203" s="3" t="s">
        <v>122</v>
      </c>
      <c r="J203" s="3" t="s">
        <v>122</v>
      </c>
      <c r="K203" s="3">
        <v>15</v>
      </c>
      <c r="M203" t="str">
        <f t="shared" si="32"/>
        <v>C</v>
      </c>
      <c r="N203">
        <f t="shared" si="33"/>
        <v>201806</v>
      </c>
      <c r="O203">
        <f t="shared" si="34"/>
        <v>242.5</v>
      </c>
      <c r="P203" s="2" t="s">
        <v>847</v>
      </c>
      <c r="Q203" s="2" t="s">
        <v>848</v>
      </c>
      <c r="R203" s="3" t="s">
        <v>122</v>
      </c>
      <c r="S203" s="3" t="s">
        <v>122</v>
      </c>
      <c r="T203" s="3" t="s">
        <v>122</v>
      </c>
      <c r="U203" s="3" t="s">
        <v>122</v>
      </c>
      <c r="V203" s="3" t="s">
        <v>122</v>
      </c>
      <c r="W203" s="3">
        <v>23</v>
      </c>
      <c r="Y203" t="str">
        <f t="shared" ref="Y203:Y228" si="38">VLOOKUP($P203,$D:$K,3,0)</f>
        <v>-</v>
      </c>
      <c r="Z203" t="e">
        <f t="shared" si="35"/>
        <v>#VALUE!</v>
      </c>
      <c r="AA203" t="e">
        <f t="shared" si="36"/>
        <v>#VALUE!</v>
      </c>
      <c r="AC203">
        <f t="shared" ref="AC203:AC228" si="39">VLOOKUP($P203,$D:$K,8,0)</f>
        <v>15</v>
      </c>
      <c r="AD203">
        <f t="shared" si="37"/>
        <v>8</v>
      </c>
    </row>
    <row r="204" spans="1:30" x14ac:dyDescent="0.3">
      <c r="A204" t="str">
        <f t="shared" ref="A204:A267" si="40">IF(ISERROR(SEARCH("C",E204)),"P","C")</f>
        <v>C</v>
      </c>
      <c r="B204">
        <f t="shared" ref="B204:B267" si="41">VALUE(MID(E204, FIND(A204,E204)+2, 6))</f>
        <v>201806</v>
      </c>
      <c r="C204">
        <f t="shared" ref="C204:C267" si="42">VALUE(RIGHT(E204,5))</f>
        <v>245</v>
      </c>
      <c r="D204" s="2" t="s">
        <v>849</v>
      </c>
      <c r="E204" s="2" t="s">
        <v>850</v>
      </c>
      <c r="F204" s="3" t="s">
        <v>122</v>
      </c>
      <c r="G204" s="3" t="s">
        <v>122</v>
      </c>
      <c r="H204" s="3" t="s">
        <v>122</v>
      </c>
      <c r="I204" s="3" t="s">
        <v>122</v>
      </c>
      <c r="J204" s="3" t="s">
        <v>122</v>
      </c>
      <c r="K204" s="3">
        <v>15</v>
      </c>
      <c r="M204" t="str">
        <f t="shared" ref="M204:M267" si="43">IF(ISERROR(SEARCH("C",Q204)),"P","C")</f>
        <v>C</v>
      </c>
      <c r="N204">
        <f t="shared" ref="N204:N267" si="44">VALUE(MID(Q204, FIND(M204,Q204)+2, 6))</f>
        <v>201806</v>
      </c>
      <c r="O204">
        <f t="shared" ref="O204:O267" si="45">VALUE(RIGHT(Q204,5))</f>
        <v>245</v>
      </c>
      <c r="P204" s="2" t="s">
        <v>849</v>
      </c>
      <c r="Q204" s="2" t="s">
        <v>850</v>
      </c>
      <c r="R204" s="3" t="s">
        <v>122</v>
      </c>
      <c r="S204" s="3" t="s">
        <v>122</v>
      </c>
      <c r="T204" s="3" t="s">
        <v>122</v>
      </c>
      <c r="U204" s="3" t="s">
        <v>122</v>
      </c>
      <c r="V204" s="3" t="s">
        <v>122</v>
      </c>
      <c r="W204" s="3">
        <v>23</v>
      </c>
      <c r="Y204" t="str">
        <f t="shared" si="38"/>
        <v>-</v>
      </c>
      <c r="Z204" t="e">
        <f t="shared" ref="Z204:Z228" si="46">R204-Y204</f>
        <v>#VALUE!</v>
      </c>
      <c r="AA204" t="e">
        <f t="shared" ref="AA204:AA228" si="47">U204-Y204</f>
        <v>#VALUE!</v>
      </c>
      <c r="AC204">
        <f t="shared" si="39"/>
        <v>15</v>
      </c>
      <c r="AD204">
        <f t="shared" ref="AD204:AD228" si="48">W204-AC204</f>
        <v>8</v>
      </c>
    </row>
    <row r="205" spans="1:30" x14ac:dyDescent="0.3">
      <c r="A205" t="str">
        <f t="shared" si="40"/>
        <v>C</v>
      </c>
      <c r="B205">
        <f t="shared" si="41"/>
        <v>201806</v>
      </c>
      <c r="C205">
        <f t="shared" si="42"/>
        <v>247.5</v>
      </c>
      <c r="D205" s="2" t="s">
        <v>851</v>
      </c>
      <c r="E205" s="2" t="s">
        <v>852</v>
      </c>
      <c r="F205" s="3" t="s">
        <v>122</v>
      </c>
      <c r="G205" s="3" t="s">
        <v>122</v>
      </c>
      <c r="H205" s="3" t="s">
        <v>122</v>
      </c>
      <c r="I205" s="3" t="s">
        <v>122</v>
      </c>
      <c r="J205" s="3" t="s">
        <v>122</v>
      </c>
      <c r="K205" s="3">
        <v>15</v>
      </c>
      <c r="M205" t="str">
        <f t="shared" si="43"/>
        <v>C</v>
      </c>
      <c r="N205">
        <f t="shared" si="44"/>
        <v>201806</v>
      </c>
      <c r="O205">
        <f t="shared" si="45"/>
        <v>247.5</v>
      </c>
      <c r="P205" s="2" t="s">
        <v>851</v>
      </c>
      <c r="Q205" s="2" t="s">
        <v>852</v>
      </c>
      <c r="R205" s="3" t="s">
        <v>122</v>
      </c>
      <c r="S205" s="3" t="s">
        <v>122</v>
      </c>
      <c r="T205" s="3" t="s">
        <v>122</v>
      </c>
      <c r="U205" s="3" t="s">
        <v>122</v>
      </c>
      <c r="V205" s="3" t="s">
        <v>122</v>
      </c>
      <c r="W205" s="3">
        <v>23</v>
      </c>
      <c r="Y205" t="str">
        <f t="shared" si="38"/>
        <v>-</v>
      </c>
      <c r="Z205" t="e">
        <f t="shared" si="46"/>
        <v>#VALUE!</v>
      </c>
      <c r="AA205" t="e">
        <f t="shared" si="47"/>
        <v>#VALUE!</v>
      </c>
      <c r="AC205">
        <f t="shared" si="39"/>
        <v>15</v>
      </c>
      <c r="AD205">
        <f t="shared" si="48"/>
        <v>8</v>
      </c>
    </row>
    <row r="206" spans="1:30" x14ac:dyDescent="0.3">
      <c r="A206" t="str">
        <f t="shared" si="40"/>
        <v>C</v>
      </c>
      <c r="B206">
        <f t="shared" si="41"/>
        <v>201806</v>
      </c>
      <c r="C206">
        <f t="shared" si="42"/>
        <v>250</v>
      </c>
      <c r="D206" s="2" t="s">
        <v>853</v>
      </c>
      <c r="E206" s="2" t="s">
        <v>854</v>
      </c>
      <c r="F206" s="3" t="s">
        <v>122</v>
      </c>
      <c r="G206" s="3" t="s">
        <v>122</v>
      </c>
      <c r="H206" s="3" t="s">
        <v>122</v>
      </c>
      <c r="I206" s="3" t="s">
        <v>122</v>
      </c>
      <c r="J206" s="3" t="s">
        <v>122</v>
      </c>
      <c r="K206" s="3">
        <v>15</v>
      </c>
      <c r="M206" t="str">
        <f t="shared" si="43"/>
        <v>C</v>
      </c>
      <c r="N206">
        <f t="shared" si="44"/>
        <v>201806</v>
      </c>
      <c r="O206">
        <f t="shared" si="45"/>
        <v>250</v>
      </c>
      <c r="P206" s="2" t="s">
        <v>853</v>
      </c>
      <c r="Q206" s="2" t="s">
        <v>854</v>
      </c>
      <c r="R206" s="3" t="s">
        <v>122</v>
      </c>
      <c r="S206" s="3" t="s">
        <v>122</v>
      </c>
      <c r="T206" s="3" t="s">
        <v>122</v>
      </c>
      <c r="U206" s="3" t="s">
        <v>122</v>
      </c>
      <c r="V206" s="3" t="s">
        <v>122</v>
      </c>
      <c r="W206" s="3">
        <v>23</v>
      </c>
      <c r="Y206" t="str">
        <f t="shared" si="38"/>
        <v>-</v>
      </c>
      <c r="Z206" t="e">
        <f t="shared" si="46"/>
        <v>#VALUE!</v>
      </c>
      <c r="AA206" t="e">
        <f t="shared" si="47"/>
        <v>#VALUE!</v>
      </c>
      <c r="AC206">
        <f t="shared" si="39"/>
        <v>15</v>
      </c>
      <c r="AD206">
        <f t="shared" si="48"/>
        <v>8</v>
      </c>
    </row>
    <row r="207" spans="1:30" x14ac:dyDescent="0.3">
      <c r="A207" t="str">
        <f t="shared" si="40"/>
        <v>C</v>
      </c>
      <c r="B207">
        <f t="shared" si="41"/>
        <v>201806</v>
      </c>
      <c r="C207">
        <f t="shared" si="42"/>
        <v>252.5</v>
      </c>
      <c r="D207" s="2" t="s">
        <v>855</v>
      </c>
      <c r="E207" s="2" t="s">
        <v>856</v>
      </c>
      <c r="F207" s="3" t="s">
        <v>122</v>
      </c>
      <c r="G207" s="3" t="s">
        <v>122</v>
      </c>
      <c r="H207" s="3" t="s">
        <v>122</v>
      </c>
      <c r="I207" s="3" t="s">
        <v>122</v>
      </c>
      <c r="J207" s="3" t="s">
        <v>122</v>
      </c>
      <c r="K207" s="3">
        <v>15</v>
      </c>
      <c r="M207" t="str">
        <f t="shared" si="43"/>
        <v>C</v>
      </c>
      <c r="N207">
        <f t="shared" si="44"/>
        <v>201806</v>
      </c>
      <c r="O207">
        <f t="shared" si="45"/>
        <v>252.5</v>
      </c>
      <c r="P207" s="2" t="s">
        <v>855</v>
      </c>
      <c r="Q207" s="2" t="s">
        <v>856</v>
      </c>
      <c r="R207" s="3" t="s">
        <v>122</v>
      </c>
      <c r="S207" s="3" t="s">
        <v>122</v>
      </c>
      <c r="T207" s="3" t="s">
        <v>122</v>
      </c>
      <c r="U207" s="3" t="s">
        <v>122</v>
      </c>
      <c r="V207" s="3" t="s">
        <v>122</v>
      </c>
      <c r="W207" s="3">
        <v>23</v>
      </c>
      <c r="Y207" t="str">
        <f t="shared" si="38"/>
        <v>-</v>
      </c>
      <c r="Z207" t="e">
        <f t="shared" si="46"/>
        <v>#VALUE!</v>
      </c>
      <c r="AA207" t="e">
        <f t="shared" si="47"/>
        <v>#VALUE!</v>
      </c>
      <c r="AC207">
        <f t="shared" si="39"/>
        <v>15</v>
      </c>
      <c r="AD207">
        <f t="shared" si="48"/>
        <v>8</v>
      </c>
    </row>
    <row r="208" spans="1:30" x14ac:dyDescent="0.3">
      <c r="A208" t="str">
        <f t="shared" si="40"/>
        <v>C</v>
      </c>
      <c r="B208">
        <f t="shared" si="41"/>
        <v>201806</v>
      </c>
      <c r="C208">
        <f t="shared" si="42"/>
        <v>255</v>
      </c>
      <c r="D208" s="2" t="s">
        <v>857</v>
      </c>
      <c r="E208" s="2" t="s">
        <v>858</v>
      </c>
      <c r="F208" s="3" t="s">
        <v>122</v>
      </c>
      <c r="G208" s="3" t="s">
        <v>122</v>
      </c>
      <c r="H208" s="3" t="s">
        <v>122</v>
      </c>
      <c r="I208" s="3" t="s">
        <v>122</v>
      </c>
      <c r="J208" s="3" t="s">
        <v>122</v>
      </c>
      <c r="K208" s="3">
        <v>15</v>
      </c>
      <c r="M208" t="str">
        <f t="shared" si="43"/>
        <v>C</v>
      </c>
      <c r="N208">
        <f t="shared" si="44"/>
        <v>201806</v>
      </c>
      <c r="O208">
        <f t="shared" si="45"/>
        <v>255</v>
      </c>
      <c r="P208" s="2" t="s">
        <v>857</v>
      </c>
      <c r="Q208" s="2" t="s">
        <v>858</v>
      </c>
      <c r="R208" s="3" t="s">
        <v>122</v>
      </c>
      <c r="S208" s="3" t="s">
        <v>122</v>
      </c>
      <c r="T208" s="3" t="s">
        <v>122</v>
      </c>
      <c r="U208" s="3" t="s">
        <v>122</v>
      </c>
      <c r="V208" s="3" t="s">
        <v>122</v>
      </c>
      <c r="W208" s="3">
        <v>23</v>
      </c>
      <c r="Y208" t="str">
        <f t="shared" si="38"/>
        <v>-</v>
      </c>
      <c r="Z208" t="e">
        <f t="shared" si="46"/>
        <v>#VALUE!</v>
      </c>
      <c r="AA208" t="e">
        <f t="shared" si="47"/>
        <v>#VALUE!</v>
      </c>
      <c r="AC208">
        <f t="shared" si="39"/>
        <v>15</v>
      </c>
      <c r="AD208">
        <f t="shared" si="48"/>
        <v>8</v>
      </c>
    </row>
    <row r="209" spans="1:30" x14ac:dyDescent="0.3">
      <c r="A209" t="str">
        <f t="shared" si="40"/>
        <v>C</v>
      </c>
      <c r="B209">
        <f t="shared" si="41"/>
        <v>201806</v>
      </c>
      <c r="C209">
        <f t="shared" si="42"/>
        <v>257.5</v>
      </c>
      <c r="D209" s="2" t="s">
        <v>859</v>
      </c>
      <c r="E209" s="2" t="s">
        <v>860</v>
      </c>
      <c r="F209" s="3" t="s">
        <v>122</v>
      </c>
      <c r="G209" s="3" t="s">
        <v>122</v>
      </c>
      <c r="H209" s="3" t="s">
        <v>122</v>
      </c>
      <c r="I209" s="3" t="s">
        <v>122</v>
      </c>
      <c r="J209" s="3" t="s">
        <v>122</v>
      </c>
      <c r="K209" s="3">
        <v>15</v>
      </c>
      <c r="M209" t="str">
        <f t="shared" si="43"/>
        <v>C</v>
      </c>
      <c r="N209">
        <f t="shared" si="44"/>
        <v>201806</v>
      </c>
      <c r="O209">
        <f t="shared" si="45"/>
        <v>257.5</v>
      </c>
      <c r="P209" s="2" t="s">
        <v>859</v>
      </c>
      <c r="Q209" s="2" t="s">
        <v>860</v>
      </c>
      <c r="R209" s="3" t="s">
        <v>122</v>
      </c>
      <c r="S209" s="3" t="s">
        <v>122</v>
      </c>
      <c r="T209" s="3" t="s">
        <v>122</v>
      </c>
      <c r="U209" s="3" t="s">
        <v>122</v>
      </c>
      <c r="V209" s="3" t="s">
        <v>122</v>
      </c>
      <c r="W209" s="3">
        <v>23</v>
      </c>
      <c r="Y209" t="str">
        <f t="shared" si="38"/>
        <v>-</v>
      </c>
      <c r="Z209" t="e">
        <f t="shared" si="46"/>
        <v>#VALUE!</v>
      </c>
      <c r="AA209" t="e">
        <f t="shared" si="47"/>
        <v>#VALUE!</v>
      </c>
      <c r="AC209">
        <f t="shared" si="39"/>
        <v>15</v>
      </c>
      <c r="AD209" s="6">
        <f>W209-AC209</f>
        <v>8</v>
      </c>
    </row>
    <row r="210" spans="1:30" x14ac:dyDescent="0.3">
      <c r="A210" t="str">
        <f t="shared" si="40"/>
        <v>C</v>
      </c>
      <c r="B210">
        <f t="shared" si="41"/>
        <v>201806</v>
      </c>
      <c r="C210">
        <f t="shared" si="42"/>
        <v>260</v>
      </c>
      <c r="D210" s="2" t="s">
        <v>861</v>
      </c>
      <c r="E210" s="2" t="s">
        <v>862</v>
      </c>
      <c r="F210" s="3" t="s">
        <v>122</v>
      </c>
      <c r="G210" s="3" t="s">
        <v>122</v>
      </c>
      <c r="H210" s="3" t="s">
        <v>122</v>
      </c>
      <c r="I210" s="3" t="s">
        <v>122</v>
      </c>
      <c r="J210" s="3" t="s">
        <v>122</v>
      </c>
      <c r="K210" s="3">
        <v>15</v>
      </c>
      <c r="M210" t="str">
        <f t="shared" si="43"/>
        <v>C</v>
      </c>
      <c r="N210">
        <f t="shared" si="44"/>
        <v>201806</v>
      </c>
      <c r="O210">
        <f t="shared" si="45"/>
        <v>260</v>
      </c>
      <c r="P210" s="2" t="s">
        <v>861</v>
      </c>
      <c r="Q210" s="2" t="s">
        <v>862</v>
      </c>
      <c r="R210" s="3" t="s">
        <v>122</v>
      </c>
      <c r="S210" s="3" t="s">
        <v>122</v>
      </c>
      <c r="T210" s="3" t="s">
        <v>122</v>
      </c>
      <c r="U210" s="3" t="s">
        <v>122</v>
      </c>
      <c r="V210" s="3" t="s">
        <v>122</v>
      </c>
      <c r="W210" s="3">
        <v>23</v>
      </c>
      <c r="Y210" t="str">
        <f t="shared" si="38"/>
        <v>-</v>
      </c>
      <c r="Z210" t="e">
        <f t="shared" si="46"/>
        <v>#VALUE!</v>
      </c>
      <c r="AA210" t="e">
        <f t="shared" si="47"/>
        <v>#VALUE!</v>
      </c>
      <c r="AC210">
        <f t="shared" si="39"/>
        <v>15</v>
      </c>
      <c r="AD210">
        <f t="shared" si="48"/>
        <v>8</v>
      </c>
    </row>
    <row r="211" spans="1:30" x14ac:dyDescent="0.3">
      <c r="A211" t="str">
        <f t="shared" si="40"/>
        <v>C</v>
      </c>
      <c r="B211">
        <f t="shared" si="41"/>
        <v>201806</v>
      </c>
      <c r="C211">
        <f t="shared" si="42"/>
        <v>262.5</v>
      </c>
      <c r="D211" s="2" t="s">
        <v>863</v>
      </c>
      <c r="E211" s="2" t="s">
        <v>864</v>
      </c>
      <c r="F211" s="3" t="s">
        <v>122</v>
      </c>
      <c r="G211" s="3" t="s">
        <v>122</v>
      </c>
      <c r="H211" s="3" t="s">
        <v>122</v>
      </c>
      <c r="I211" s="3" t="s">
        <v>122</v>
      </c>
      <c r="J211" s="3" t="s">
        <v>122</v>
      </c>
      <c r="K211" s="3">
        <v>15</v>
      </c>
      <c r="M211" t="str">
        <f t="shared" si="43"/>
        <v>C</v>
      </c>
      <c r="N211">
        <f t="shared" si="44"/>
        <v>201806</v>
      </c>
      <c r="O211">
        <f t="shared" si="45"/>
        <v>262.5</v>
      </c>
      <c r="P211" s="2" t="s">
        <v>863</v>
      </c>
      <c r="Q211" s="2" t="s">
        <v>864</v>
      </c>
      <c r="R211" s="3" t="s">
        <v>122</v>
      </c>
      <c r="S211" s="3" t="s">
        <v>122</v>
      </c>
      <c r="T211" s="3" t="s">
        <v>122</v>
      </c>
      <c r="U211" s="3" t="s">
        <v>122</v>
      </c>
      <c r="V211" s="3" t="s">
        <v>122</v>
      </c>
      <c r="W211" s="3">
        <v>23</v>
      </c>
      <c r="Y211" t="str">
        <f t="shared" si="38"/>
        <v>-</v>
      </c>
      <c r="Z211" t="e">
        <f t="shared" si="46"/>
        <v>#VALUE!</v>
      </c>
      <c r="AA211" t="e">
        <f t="shared" si="47"/>
        <v>#VALUE!</v>
      </c>
      <c r="AC211">
        <f t="shared" si="39"/>
        <v>15</v>
      </c>
      <c r="AD211">
        <f t="shared" si="48"/>
        <v>8</v>
      </c>
    </row>
    <row r="212" spans="1:30" x14ac:dyDescent="0.3">
      <c r="A212" t="str">
        <f t="shared" si="40"/>
        <v>C</v>
      </c>
      <c r="B212">
        <f t="shared" si="41"/>
        <v>201806</v>
      </c>
      <c r="C212">
        <f t="shared" si="42"/>
        <v>265</v>
      </c>
      <c r="D212" s="2" t="s">
        <v>865</v>
      </c>
      <c r="E212" s="2" t="s">
        <v>866</v>
      </c>
      <c r="F212" s="3" t="s">
        <v>122</v>
      </c>
      <c r="G212" s="3" t="s">
        <v>122</v>
      </c>
      <c r="H212" s="3" t="s">
        <v>122</v>
      </c>
      <c r="I212" s="3" t="s">
        <v>122</v>
      </c>
      <c r="J212" s="3" t="s">
        <v>122</v>
      </c>
      <c r="K212" s="3">
        <v>15</v>
      </c>
      <c r="M212" t="str">
        <f t="shared" si="43"/>
        <v>C</v>
      </c>
      <c r="N212">
        <f t="shared" si="44"/>
        <v>201806</v>
      </c>
      <c r="O212">
        <f t="shared" si="45"/>
        <v>265</v>
      </c>
      <c r="P212" s="2" t="s">
        <v>865</v>
      </c>
      <c r="Q212" s="2" t="s">
        <v>866</v>
      </c>
      <c r="R212" s="3" t="s">
        <v>122</v>
      </c>
      <c r="S212" s="3" t="s">
        <v>122</v>
      </c>
      <c r="T212" s="3" t="s">
        <v>122</v>
      </c>
      <c r="U212" s="3" t="s">
        <v>122</v>
      </c>
      <c r="V212" s="3" t="s">
        <v>122</v>
      </c>
      <c r="W212" s="3">
        <v>23</v>
      </c>
      <c r="Y212" t="str">
        <f t="shared" si="38"/>
        <v>-</v>
      </c>
      <c r="Z212" t="e">
        <f t="shared" si="46"/>
        <v>#VALUE!</v>
      </c>
      <c r="AA212" t="e">
        <f t="shared" si="47"/>
        <v>#VALUE!</v>
      </c>
      <c r="AC212">
        <f t="shared" si="39"/>
        <v>15</v>
      </c>
      <c r="AD212">
        <f t="shared" si="48"/>
        <v>8</v>
      </c>
    </row>
    <row r="213" spans="1:30" x14ac:dyDescent="0.3">
      <c r="A213" t="str">
        <f t="shared" si="40"/>
        <v>C</v>
      </c>
      <c r="B213">
        <f t="shared" si="41"/>
        <v>201806</v>
      </c>
      <c r="C213">
        <f t="shared" si="42"/>
        <v>267.5</v>
      </c>
      <c r="D213" s="2" t="s">
        <v>867</v>
      </c>
      <c r="E213" s="2" t="s">
        <v>868</v>
      </c>
      <c r="F213" s="3" t="s">
        <v>122</v>
      </c>
      <c r="G213" s="3" t="s">
        <v>122</v>
      </c>
      <c r="H213" s="3" t="s">
        <v>122</v>
      </c>
      <c r="I213" s="3" t="s">
        <v>122</v>
      </c>
      <c r="J213" s="3" t="s">
        <v>122</v>
      </c>
      <c r="K213" s="3">
        <v>15</v>
      </c>
      <c r="M213" t="str">
        <f t="shared" si="43"/>
        <v>C</v>
      </c>
      <c r="N213">
        <f t="shared" si="44"/>
        <v>201806</v>
      </c>
      <c r="O213">
        <f t="shared" si="45"/>
        <v>267.5</v>
      </c>
      <c r="P213" s="2" t="s">
        <v>867</v>
      </c>
      <c r="Q213" s="2" t="s">
        <v>868</v>
      </c>
      <c r="R213" s="3" t="s">
        <v>122</v>
      </c>
      <c r="S213" s="3" t="s">
        <v>122</v>
      </c>
      <c r="T213" s="3" t="s">
        <v>122</v>
      </c>
      <c r="U213" s="3" t="s">
        <v>122</v>
      </c>
      <c r="V213" s="3" t="s">
        <v>122</v>
      </c>
      <c r="W213" s="3">
        <v>23</v>
      </c>
      <c r="Y213" t="str">
        <f t="shared" si="38"/>
        <v>-</v>
      </c>
      <c r="Z213" t="e">
        <f t="shared" si="46"/>
        <v>#VALUE!</v>
      </c>
      <c r="AA213" t="e">
        <f t="shared" si="47"/>
        <v>#VALUE!</v>
      </c>
      <c r="AC213">
        <f t="shared" si="39"/>
        <v>15</v>
      </c>
      <c r="AD213">
        <f t="shared" si="48"/>
        <v>8</v>
      </c>
    </row>
    <row r="214" spans="1:30" x14ac:dyDescent="0.3">
      <c r="A214" t="str">
        <f t="shared" si="40"/>
        <v>C</v>
      </c>
      <c r="B214">
        <f t="shared" si="41"/>
        <v>201806</v>
      </c>
      <c r="C214">
        <f t="shared" si="42"/>
        <v>270</v>
      </c>
      <c r="D214" s="2" t="s">
        <v>869</v>
      </c>
      <c r="E214" s="2" t="s">
        <v>870</v>
      </c>
      <c r="F214" s="3" t="s">
        <v>122</v>
      </c>
      <c r="G214" s="3" t="s">
        <v>122</v>
      </c>
      <c r="H214" s="3" t="s">
        <v>122</v>
      </c>
      <c r="I214" s="3" t="s">
        <v>122</v>
      </c>
      <c r="J214" s="3" t="s">
        <v>122</v>
      </c>
      <c r="K214" s="3">
        <v>15</v>
      </c>
      <c r="M214" t="str">
        <f t="shared" si="43"/>
        <v>C</v>
      </c>
      <c r="N214">
        <f t="shared" si="44"/>
        <v>201806</v>
      </c>
      <c r="O214">
        <f t="shared" si="45"/>
        <v>270</v>
      </c>
      <c r="P214" s="2" t="s">
        <v>869</v>
      </c>
      <c r="Q214" s="2" t="s">
        <v>870</v>
      </c>
      <c r="R214" s="3" t="s">
        <v>122</v>
      </c>
      <c r="S214" s="3" t="s">
        <v>122</v>
      </c>
      <c r="T214" s="3" t="s">
        <v>122</v>
      </c>
      <c r="U214" s="3" t="s">
        <v>122</v>
      </c>
      <c r="V214" s="3" t="s">
        <v>122</v>
      </c>
      <c r="W214" s="3">
        <v>23</v>
      </c>
      <c r="Y214" t="str">
        <f t="shared" si="38"/>
        <v>-</v>
      </c>
      <c r="Z214" t="e">
        <f t="shared" si="46"/>
        <v>#VALUE!</v>
      </c>
      <c r="AA214" t="e">
        <f t="shared" si="47"/>
        <v>#VALUE!</v>
      </c>
      <c r="AC214">
        <f t="shared" si="39"/>
        <v>15</v>
      </c>
      <c r="AD214">
        <f t="shared" si="48"/>
        <v>8</v>
      </c>
    </row>
    <row r="215" spans="1:30" x14ac:dyDescent="0.3">
      <c r="A215" t="str">
        <f t="shared" si="40"/>
        <v>C</v>
      </c>
      <c r="B215">
        <f t="shared" si="41"/>
        <v>201806</v>
      </c>
      <c r="C215">
        <f t="shared" si="42"/>
        <v>272.5</v>
      </c>
      <c r="D215" s="2" t="s">
        <v>871</v>
      </c>
      <c r="E215" s="2" t="s">
        <v>872</v>
      </c>
      <c r="F215" s="3" t="s">
        <v>122</v>
      </c>
      <c r="G215" s="3" t="s">
        <v>122</v>
      </c>
      <c r="H215" s="3" t="s">
        <v>122</v>
      </c>
      <c r="I215" s="3" t="s">
        <v>122</v>
      </c>
      <c r="J215" s="3" t="s">
        <v>122</v>
      </c>
      <c r="K215" s="3">
        <v>15</v>
      </c>
      <c r="M215" t="str">
        <f t="shared" si="43"/>
        <v>C</v>
      </c>
      <c r="N215">
        <f t="shared" si="44"/>
        <v>201806</v>
      </c>
      <c r="O215">
        <f t="shared" si="45"/>
        <v>272.5</v>
      </c>
      <c r="P215" s="2" t="s">
        <v>871</v>
      </c>
      <c r="Q215" s="2" t="s">
        <v>872</v>
      </c>
      <c r="R215" s="3" t="s">
        <v>122</v>
      </c>
      <c r="S215" s="3" t="s">
        <v>122</v>
      </c>
      <c r="T215" s="3" t="s">
        <v>122</v>
      </c>
      <c r="U215" s="3" t="s">
        <v>122</v>
      </c>
      <c r="V215" s="3" t="s">
        <v>122</v>
      </c>
      <c r="W215" s="3">
        <v>23</v>
      </c>
      <c r="Y215" t="str">
        <f t="shared" si="38"/>
        <v>-</v>
      </c>
      <c r="Z215" t="e">
        <f t="shared" si="46"/>
        <v>#VALUE!</v>
      </c>
      <c r="AA215" t="e">
        <f t="shared" si="47"/>
        <v>#VALUE!</v>
      </c>
      <c r="AC215">
        <f t="shared" si="39"/>
        <v>15</v>
      </c>
      <c r="AD215">
        <f t="shared" si="48"/>
        <v>8</v>
      </c>
    </row>
    <row r="216" spans="1:30" x14ac:dyDescent="0.3">
      <c r="A216" t="str">
        <f t="shared" si="40"/>
        <v>C</v>
      </c>
      <c r="B216">
        <f t="shared" si="41"/>
        <v>201806</v>
      </c>
      <c r="C216">
        <f t="shared" si="42"/>
        <v>275</v>
      </c>
      <c r="D216" s="2" t="s">
        <v>873</v>
      </c>
      <c r="E216" s="2" t="s">
        <v>874</v>
      </c>
      <c r="F216" s="3" t="s">
        <v>122</v>
      </c>
      <c r="G216" s="3" t="s">
        <v>122</v>
      </c>
      <c r="H216" s="3" t="s">
        <v>122</v>
      </c>
      <c r="I216" s="3" t="s">
        <v>122</v>
      </c>
      <c r="J216" s="3" t="s">
        <v>122</v>
      </c>
      <c r="K216" s="3">
        <v>15</v>
      </c>
      <c r="M216" t="str">
        <f t="shared" si="43"/>
        <v>C</v>
      </c>
      <c r="N216">
        <f t="shared" si="44"/>
        <v>201806</v>
      </c>
      <c r="O216">
        <f t="shared" si="45"/>
        <v>275</v>
      </c>
      <c r="P216" s="2" t="s">
        <v>873</v>
      </c>
      <c r="Q216" s="2" t="s">
        <v>874</v>
      </c>
      <c r="R216" s="3" t="s">
        <v>122</v>
      </c>
      <c r="S216" s="3" t="s">
        <v>122</v>
      </c>
      <c r="T216" s="3" t="s">
        <v>122</v>
      </c>
      <c r="U216" s="3" t="s">
        <v>122</v>
      </c>
      <c r="V216" s="3" t="s">
        <v>122</v>
      </c>
      <c r="W216" s="3">
        <v>23</v>
      </c>
      <c r="Y216" t="str">
        <f t="shared" si="38"/>
        <v>-</v>
      </c>
      <c r="Z216" t="e">
        <f t="shared" si="46"/>
        <v>#VALUE!</v>
      </c>
      <c r="AA216" t="e">
        <f t="shared" si="47"/>
        <v>#VALUE!</v>
      </c>
      <c r="AC216">
        <f t="shared" si="39"/>
        <v>15</v>
      </c>
      <c r="AD216">
        <f t="shared" si="48"/>
        <v>8</v>
      </c>
    </row>
    <row r="217" spans="1:30" x14ac:dyDescent="0.3">
      <c r="A217" t="str">
        <f t="shared" si="40"/>
        <v>C</v>
      </c>
      <c r="B217">
        <f t="shared" si="41"/>
        <v>201806</v>
      </c>
      <c r="C217">
        <f t="shared" si="42"/>
        <v>277.5</v>
      </c>
      <c r="D217" s="2" t="s">
        <v>875</v>
      </c>
      <c r="E217" s="2" t="s">
        <v>876</v>
      </c>
      <c r="F217" s="3" t="s">
        <v>122</v>
      </c>
      <c r="G217" s="3" t="s">
        <v>122</v>
      </c>
      <c r="H217" s="3" t="s">
        <v>122</v>
      </c>
      <c r="I217" s="3" t="s">
        <v>122</v>
      </c>
      <c r="J217" s="3" t="s">
        <v>122</v>
      </c>
      <c r="K217" s="3">
        <v>15</v>
      </c>
      <c r="M217" t="str">
        <f t="shared" si="43"/>
        <v>C</v>
      </c>
      <c r="N217">
        <f t="shared" si="44"/>
        <v>201806</v>
      </c>
      <c r="O217">
        <f t="shared" si="45"/>
        <v>277.5</v>
      </c>
      <c r="P217" s="2" t="s">
        <v>875</v>
      </c>
      <c r="Q217" s="2" t="s">
        <v>876</v>
      </c>
      <c r="R217" s="3" t="s">
        <v>122</v>
      </c>
      <c r="S217" s="3" t="s">
        <v>122</v>
      </c>
      <c r="T217" s="3" t="s">
        <v>122</v>
      </c>
      <c r="U217" s="3" t="s">
        <v>122</v>
      </c>
      <c r="V217" s="3" t="s">
        <v>122</v>
      </c>
      <c r="W217" s="3">
        <v>23</v>
      </c>
      <c r="Y217" t="str">
        <f t="shared" si="38"/>
        <v>-</v>
      </c>
      <c r="Z217" t="e">
        <f t="shared" si="46"/>
        <v>#VALUE!</v>
      </c>
      <c r="AA217" t="e">
        <f t="shared" si="47"/>
        <v>#VALUE!</v>
      </c>
      <c r="AC217">
        <f t="shared" si="39"/>
        <v>15</v>
      </c>
      <c r="AD217">
        <f t="shared" si="48"/>
        <v>8</v>
      </c>
    </row>
    <row r="218" spans="1:30" x14ac:dyDescent="0.3">
      <c r="A218" t="str">
        <f t="shared" si="40"/>
        <v>C</v>
      </c>
      <c r="B218">
        <f t="shared" si="41"/>
        <v>201806</v>
      </c>
      <c r="C218">
        <f t="shared" si="42"/>
        <v>280</v>
      </c>
      <c r="D218" s="2" t="s">
        <v>877</v>
      </c>
      <c r="E218" s="2" t="s">
        <v>878</v>
      </c>
      <c r="F218" s="3" t="s">
        <v>122</v>
      </c>
      <c r="G218" s="3" t="s">
        <v>122</v>
      </c>
      <c r="H218" s="3" t="s">
        <v>122</v>
      </c>
      <c r="I218" s="3" t="s">
        <v>122</v>
      </c>
      <c r="J218" s="3" t="s">
        <v>122</v>
      </c>
      <c r="K218" s="3">
        <v>15</v>
      </c>
      <c r="M218" t="str">
        <f t="shared" si="43"/>
        <v>C</v>
      </c>
      <c r="N218">
        <f t="shared" si="44"/>
        <v>201806</v>
      </c>
      <c r="O218">
        <f t="shared" si="45"/>
        <v>280</v>
      </c>
      <c r="P218" s="2" t="s">
        <v>877</v>
      </c>
      <c r="Q218" s="2" t="s">
        <v>878</v>
      </c>
      <c r="R218" s="3" t="s">
        <v>122</v>
      </c>
      <c r="S218" s="3" t="s">
        <v>122</v>
      </c>
      <c r="T218" s="3" t="s">
        <v>122</v>
      </c>
      <c r="U218" s="3" t="s">
        <v>122</v>
      </c>
      <c r="V218" s="3" t="s">
        <v>122</v>
      </c>
      <c r="W218" s="3">
        <v>23</v>
      </c>
      <c r="Y218" t="str">
        <f t="shared" si="38"/>
        <v>-</v>
      </c>
      <c r="Z218" t="e">
        <f t="shared" si="46"/>
        <v>#VALUE!</v>
      </c>
      <c r="AA218" t="e">
        <f t="shared" si="47"/>
        <v>#VALUE!</v>
      </c>
      <c r="AC218">
        <f t="shared" si="39"/>
        <v>15</v>
      </c>
      <c r="AD218">
        <f t="shared" si="48"/>
        <v>8</v>
      </c>
    </row>
    <row r="219" spans="1:30" x14ac:dyDescent="0.3">
      <c r="A219" t="str">
        <f t="shared" si="40"/>
        <v>C</v>
      </c>
      <c r="B219">
        <f t="shared" si="41"/>
        <v>201806</v>
      </c>
      <c r="C219">
        <f t="shared" si="42"/>
        <v>282.5</v>
      </c>
      <c r="D219" s="2" t="s">
        <v>879</v>
      </c>
      <c r="E219" s="2" t="s">
        <v>880</v>
      </c>
      <c r="F219" s="3" t="s">
        <v>122</v>
      </c>
      <c r="G219" s="3" t="s">
        <v>122</v>
      </c>
      <c r="H219" s="3" t="s">
        <v>122</v>
      </c>
      <c r="I219" s="3" t="s">
        <v>122</v>
      </c>
      <c r="J219" s="3" t="s">
        <v>122</v>
      </c>
      <c r="K219" s="3">
        <v>15</v>
      </c>
      <c r="M219" t="str">
        <f t="shared" si="43"/>
        <v>C</v>
      </c>
      <c r="N219">
        <f t="shared" si="44"/>
        <v>201806</v>
      </c>
      <c r="O219">
        <f t="shared" si="45"/>
        <v>282.5</v>
      </c>
      <c r="P219" s="2" t="s">
        <v>879</v>
      </c>
      <c r="Q219" s="2" t="s">
        <v>880</v>
      </c>
      <c r="R219" s="3" t="s">
        <v>122</v>
      </c>
      <c r="S219" s="3" t="s">
        <v>122</v>
      </c>
      <c r="T219" s="3" t="s">
        <v>122</v>
      </c>
      <c r="U219" s="3" t="s">
        <v>122</v>
      </c>
      <c r="V219" s="3" t="s">
        <v>122</v>
      </c>
      <c r="W219" s="3">
        <v>23</v>
      </c>
      <c r="Y219" t="str">
        <f t="shared" si="38"/>
        <v>-</v>
      </c>
      <c r="Z219" t="e">
        <f t="shared" si="46"/>
        <v>#VALUE!</v>
      </c>
      <c r="AA219" t="e">
        <f t="shared" si="47"/>
        <v>#VALUE!</v>
      </c>
      <c r="AC219">
        <f t="shared" si="39"/>
        <v>15</v>
      </c>
      <c r="AD219">
        <f t="shared" si="48"/>
        <v>8</v>
      </c>
    </row>
    <row r="220" spans="1:30" x14ac:dyDescent="0.3">
      <c r="A220" t="str">
        <f t="shared" si="40"/>
        <v>C</v>
      </c>
      <c r="B220">
        <f t="shared" si="41"/>
        <v>201806</v>
      </c>
      <c r="C220">
        <f t="shared" si="42"/>
        <v>285</v>
      </c>
      <c r="D220" s="2" t="s">
        <v>881</v>
      </c>
      <c r="E220" s="2" t="s">
        <v>882</v>
      </c>
      <c r="F220" s="3" t="s">
        <v>122</v>
      </c>
      <c r="G220" s="3" t="s">
        <v>122</v>
      </c>
      <c r="H220" s="3" t="s">
        <v>122</v>
      </c>
      <c r="I220" s="3" t="s">
        <v>122</v>
      </c>
      <c r="J220" s="3" t="s">
        <v>122</v>
      </c>
      <c r="K220" s="3">
        <v>15</v>
      </c>
      <c r="M220" t="str">
        <f t="shared" si="43"/>
        <v>C</v>
      </c>
      <c r="N220">
        <f t="shared" si="44"/>
        <v>201806</v>
      </c>
      <c r="O220">
        <f t="shared" si="45"/>
        <v>285</v>
      </c>
      <c r="P220" s="2" t="s">
        <v>881</v>
      </c>
      <c r="Q220" s="2" t="s">
        <v>882</v>
      </c>
      <c r="R220" s="3" t="s">
        <v>122</v>
      </c>
      <c r="S220" s="3" t="s">
        <v>122</v>
      </c>
      <c r="T220" s="3" t="s">
        <v>122</v>
      </c>
      <c r="U220" s="3" t="s">
        <v>122</v>
      </c>
      <c r="V220" s="3" t="s">
        <v>122</v>
      </c>
      <c r="W220" s="3">
        <v>23</v>
      </c>
      <c r="Y220" t="str">
        <f t="shared" si="38"/>
        <v>-</v>
      </c>
      <c r="Z220" t="e">
        <f t="shared" si="46"/>
        <v>#VALUE!</v>
      </c>
      <c r="AA220" t="e">
        <f t="shared" si="47"/>
        <v>#VALUE!</v>
      </c>
      <c r="AC220">
        <f t="shared" si="39"/>
        <v>15</v>
      </c>
      <c r="AD220">
        <f t="shared" si="48"/>
        <v>8</v>
      </c>
    </row>
    <row r="221" spans="1:30" x14ac:dyDescent="0.3">
      <c r="A221" t="str">
        <f t="shared" si="40"/>
        <v>C</v>
      </c>
      <c r="B221">
        <f t="shared" si="41"/>
        <v>201806</v>
      </c>
      <c r="C221">
        <f t="shared" si="42"/>
        <v>287.5</v>
      </c>
      <c r="D221" s="2" t="s">
        <v>883</v>
      </c>
      <c r="E221" s="2" t="s">
        <v>884</v>
      </c>
      <c r="F221" s="3" t="s">
        <v>122</v>
      </c>
      <c r="G221" s="3" t="s">
        <v>122</v>
      </c>
      <c r="H221" s="3" t="s">
        <v>122</v>
      </c>
      <c r="I221" s="3" t="s">
        <v>122</v>
      </c>
      <c r="J221" s="3" t="s">
        <v>122</v>
      </c>
      <c r="K221" s="3">
        <v>15</v>
      </c>
      <c r="M221" t="str">
        <f t="shared" si="43"/>
        <v>C</v>
      </c>
      <c r="N221">
        <f t="shared" si="44"/>
        <v>201806</v>
      </c>
      <c r="O221">
        <f t="shared" si="45"/>
        <v>287.5</v>
      </c>
      <c r="P221" s="2" t="s">
        <v>883</v>
      </c>
      <c r="Q221" s="2" t="s">
        <v>884</v>
      </c>
      <c r="R221" s="3" t="s">
        <v>122</v>
      </c>
      <c r="S221" s="3" t="s">
        <v>122</v>
      </c>
      <c r="T221" s="3" t="s">
        <v>122</v>
      </c>
      <c r="U221" s="3" t="s">
        <v>122</v>
      </c>
      <c r="V221" s="3" t="s">
        <v>122</v>
      </c>
      <c r="W221" s="3">
        <v>23</v>
      </c>
      <c r="Y221" t="str">
        <f t="shared" si="38"/>
        <v>-</v>
      </c>
      <c r="Z221" t="e">
        <f t="shared" si="46"/>
        <v>#VALUE!</v>
      </c>
      <c r="AA221" t="e">
        <f t="shared" si="47"/>
        <v>#VALUE!</v>
      </c>
      <c r="AC221">
        <f t="shared" si="39"/>
        <v>15</v>
      </c>
      <c r="AD221">
        <f t="shared" si="48"/>
        <v>8</v>
      </c>
    </row>
    <row r="222" spans="1:30" x14ac:dyDescent="0.3">
      <c r="A222" t="str">
        <f t="shared" si="40"/>
        <v>C</v>
      </c>
      <c r="B222">
        <f t="shared" si="41"/>
        <v>201806</v>
      </c>
      <c r="C222">
        <f t="shared" si="42"/>
        <v>290</v>
      </c>
      <c r="D222" s="2" t="s">
        <v>885</v>
      </c>
      <c r="E222" s="2" t="s">
        <v>886</v>
      </c>
      <c r="F222" s="3">
        <v>35.5</v>
      </c>
      <c r="G222" s="3">
        <v>-3.75</v>
      </c>
      <c r="H222" s="3">
        <v>35.5</v>
      </c>
      <c r="I222" s="3">
        <v>35.5</v>
      </c>
      <c r="J222" s="3">
        <v>35.5</v>
      </c>
      <c r="K222" s="3">
        <v>18</v>
      </c>
      <c r="M222" t="str">
        <f t="shared" si="43"/>
        <v>C</v>
      </c>
      <c r="N222">
        <f t="shared" si="44"/>
        <v>201806</v>
      </c>
      <c r="O222">
        <f t="shared" si="45"/>
        <v>290</v>
      </c>
      <c r="P222" s="2" t="s">
        <v>885</v>
      </c>
      <c r="Q222" s="2" t="s">
        <v>886</v>
      </c>
      <c r="R222" s="3">
        <v>33.049999999999997</v>
      </c>
      <c r="S222" s="3">
        <v>-2.4500000000000002</v>
      </c>
      <c r="T222" s="3">
        <v>33.049999999999997</v>
      </c>
      <c r="U222" s="3">
        <v>33.049999999999997</v>
      </c>
      <c r="V222" s="3">
        <v>33.049999999999997</v>
      </c>
      <c r="W222" s="3">
        <v>22</v>
      </c>
      <c r="Y222">
        <f t="shared" si="38"/>
        <v>35.5</v>
      </c>
      <c r="Z222">
        <f t="shared" si="46"/>
        <v>-2.4500000000000028</v>
      </c>
      <c r="AA222">
        <f t="shared" si="47"/>
        <v>-2.4500000000000028</v>
      </c>
      <c r="AC222">
        <f t="shared" si="39"/>
        <v>18</v>
      </c>
      <c r="AD222">
        <f t="shared" si="48"/>
        <v>4</v>
      </c>
    </row>
    <row r="223" spans="1:30" x14ac:dyDescent="0.3">
      <c r="A223" t="str">
        <f t="shared" si="40"/>
        <v>C</v>
      </c>
      <c r="B223">
        <f t="shared" si="41"/>
        <v>201806</v>
      </c>
      <c r="C223">
        <f t="shared" si="42"/>
        <v>292.5</v>
      </c>
      <c r="D223" s="2" t="s">
        <v>887</v>
      </c>
      <c r="E223" s="2" t="s">
        <v>888</v>
      </c>
      <c r="F223" s="3" t="s">
        <v>122</v>
      </c>
      <c r="G223" s="3" t="s">
        <v>122</v>
      </c>
      <c r="H223" s="3" t="s">
        <v>122</v>
      </c>
      <c r="I223" s="3" t="s">
        <v>122</v>
      </c>
      <c r="J223" s="3" t="s">
        <v>122</v>
      </c>
      <c r="K223" s="3">
        <v>15</v>
      </c>
      <c r="M223" t="str">
        <f t="shared" si="43"/>
        <v>C</v>
      </c>
      <c r="N223">
        <f t="shared" si="44"/>
        <v>201806</v>
      </c>
      <c r="O223">
        <f t="shared" si="45"/>
        <v>292.5</v>
      </c>
      <c r="P223" s="2" t="s">
        <v>887</v>
      </c>
      <c r="Q223" s="2" t="s">
        <v>888</v>
      </c>
      <c r="R223" s="3" t="s">
        <v>122</v>
      </c>
      <c r="S223" s="3" t="s">
        <v>122</v>
      </c>
      <c r="T223" s="3" t="s">
        <v>122</v>
      </c>
      <c r="U223" s="3" t="s">
        <v>122</v>
      </c>
      <c r="V223" s="3" t="s">
        <v>122</v>
      </c>
      <c r="W223" s="3">
        <v>23</v>
      </c>
      <c r="Y223" t="str">
        <f t="shared" si="38"/>
        <v>-</v>
      </c>
      <c r="Z223" t="e">
        <f t="shared" si="46"/>
        <v>#VALUE!</v>
      </c>
      <c r="AA223" t="e">
        <f t="shared" si="47"/>
        <v>#VALUE!</v>
      </c>
      <c r="AC223">
        <f t="shared" si="39"/>
        <v>15</v>
      </c>
      <c r="AD223">
        <f t="shared" si="48"/>
        <v>8</v>
      </c>
    </row>
    <row r="224" spans="1:30" x14ac:dyDescent="0.3">
      <c r="A224" t="str">
        <f t="shared" si="40"/>
        <v>C</v>
      </c>
      <c r="B224">
        <f t="shared" si="41"/>
        <v>201806</v>
      </c>
      <c r="C224">
        <f t="shared" si="42"/>
        <v>295</v>
      </c>
      <c r="D224" s="2" t="s">
        <v>889</v>
      </c>
      <c r="E224" s="2" t="s">
        <v>890</v>
      </c>
      <c r="F224" s="3" t="s">
        <v>122</v>
      </c>
      <c r="G224" s="3" t="s">
        <v>122</v>
      </c>
      <c r="H224" s="3" t="s">
        <v>122</v>
      </c>
      <c r="I224" s="3" t="s">
        <v>122</v>
      </c>
      <c r="J224" s="3" t="s">
        <v>122</v>
      </c>
      <c r="K224" s="3">
        <v>15</v>
      </c>
      <c r="M224" t="str">
        <f t="shared" si="43"/>
        <v>C</v>
      </c>
      <c r="N224">
        <f t="shared" si="44"/>
        <v>201806</v>
      </c>
      <c r="O224">
        <f t="shared" si="45"/>
        <v>295</v>
      </c>
      <c r="P224" s="2" t="s">
        <v>889</v>
      </c>
      <c r="Q224" s="2" t="s">
        <v>890</v>
      </c>
      <c r="R224" s="3" t="s">
        <v>122</v>
      </c>
      <c r="S224" s="3" t="s">
        <v>122</v>
      </c>
      <c r="T224" s="3" t="s">
        <v>122</v>
      </c>
      <c r="U224" s="3" t="s">
        <v>122</v>
      </c>
      <c r="V224" s="3" t="s">
        <v>122</v>
      </c>
      <c r="W224" s="3">
        <v>23</v>
      </c>
      <c r="Y224" t="str">
        <f t="shared" si="38"/>
        <v>-</v>
      </c>
      <c r="Z224" t="e">
        <f t="shared" si="46"/>
        <v>#VALUE!</v>
      </c>
      <c r="AA224" t="e">
        <f t="shared" si="47"/>
        <v>#VALUE!</v>
      </c>
      <c r="AC224">
        <f t="shared" si="39"/>
        <v>15</v>
      </c>
      <c r="AD224">
        <f t="shared" si="48"/>
        <v>8</v>
      </c>
    </row>
    <row r="225" spans="1:30" x14ac:dyDescent="0.3">
      <c r="A225" t="str">
        <f t="shared" si="40"/>
        <v>C</v>
      </c>
      <c r="B225">
        <f t="shared" si="41"/>
        <v>201806</v>
      </c>
      <c r="C225">
        <f t="shared" si="42"/>
        <v>297.5</v>
      </c>
      <c r="D225" s="2" t="s">
        <v>891</v>
      </c>
      <c r="E225" s="2" t="s">
        <v>892</v>
      </c>
      <c r="F225" s="3" t="s">
        <v>122</v>
      </c>
      <c r="G225" s="3" t="s">
        <v>122</v>
      </c>
      <c r="H225" s="3" t="s">
        <v>122</v>
      </c>
      <c r="I225" s="3" t="s">
        <v>122</v>
      </c>
      <c r="J225" s="3" t="s">
        <v>122</v>
      </c>
      <c r="K225" s="3">
        <v>15</v>
      </c>
      <c r="M225" t="str">
        <f t="shared" si="43"/>
        <v>C</v>
      </c>
      <c r="N225">
        <f t="shared" si="44"/>
        <v>201806</v>
      </c>
      <c r="O225">
        <f t="shared" si="45"/>
        <v>297.5</v>
      </c>
      <c r="P225" s="2" t="s">
        <v>891</v>
      </c>
      <c r="Q225" s="2" t="s">
        <v>892</v>
      </c>
      <c r="R225" s="3" t="s">
        <v>122</v>
      </c>
      <c r="S225" s="3" t="s">
        <v>122</v>
      </c>
      <c r="T225" s="3" t="s">
        <v>122</v>
      </c>
      <c r="U225" s="3" t="s">
        <v>122</v>
      </c>
      <c r="V225" s="3" t="s">
        <v>122</v>
      </c>
      <c r="W225" s="3">
        <v>23</v>
      </c>
      <c r="Y225" t="str">
        <f t="shared" si="38"/>
        <v>-</v>
      </c>
      <c r="Z225" t="e">
        <f t="shared" si="46"/>
        <v>#VALUE!</v>
      </c>
      <c r="AA225" t="e">
        <f t="shared" si="47"/>
        <v>#VALUE!</v>
      </c>
      <c r="AC225">
        <f t="shared" si="39"/>
        <v>15</v>
      </c>
      <c r="AD225">
        <f t="shared" si="48"/>
        <v>8</v>
      </c>
    </row>
    <row r="226" spans="1:30" x14ac:dyDescent="0.3">
      <c r="A226" t="str">
        <f t="shared" si="40"/>
        <v>C</v>
      </c>
      <c r="B226">
        <f t="shared" si="41"/>
        <v>201806</v>
      </c>
      <c r="C226">
        <f t="shared" si="42"/>
        <v>300</v>
      </c>
      <c r="D226" s="2" t="s">
        <v>893</v>
      </c>
      <c r="E226" s="2" t="s">
        <v>894</v>
      </c>
      <c r="F226" s="3" t="s">
        <v>122</v>
      </c>
      <c r="G226" s="3" t="s">
        <v>122</v>
      </c>
      <c r="H226" s="3" t="s">
        <v>122</v>
      </c>
      <c r="I226" s="3" t="s">
        <v>122</v>
      </c>
      <c r="J226" s="3" t="s">
        <v>122</v>
      </c>
      <c r="K226" s="3">
        <v>15</v>
      </c>
      <c r="M226" t="str">
        <f t="shared" si="43"/>
        <v>C</v>
      </c>
      <c r="N226">
        <f t="shared" si="44"/>
        <v>201806</v>
      </c>
      <c r="O226">
        <f t="shared" si="45"/>
        <v>300</v>
      </c>
      <c r="P226" s="2" t="s">
        <v>893</v>
      </c>
      <c r="Q226" s="2" t="s">
        <v>894</v>
      </c>
      <c r="R226" s="3" t="s">
        <v>122</v>
      </c>
      <c r="S226" s="3" t="s">
        <v>122</v>
      </c>
      <c r="T226" s="3" t="s">
        <v>122</v>
      </c>
      <c r="U226" s="3" t="s">
        <v>122</v>
      </c>
      <c r="V226" s="3" t="s">
        <v>122</v>
      </c>
      <c r="W226" s="3">
        <v>23</v>
      </c>
      <c r="Y226" t="str">
        <f t="shared" si="38"/>
        <v>-</v>
      </c>
      <c r="Z226" t="e">
        <f t="shared" si="46"/>
        <v>#VALUE!</v>
      </c>
      <c r="AA226" t="e">
        <f t="shared" si="47"/>
        <v>#VALUE!</v>
      </c>
      <c r="AC226">
        <f t="shared" si="39"/>
        <v>15</v>
      </c>
      <c r="AD226">
        <f t="shared" si="48"/>
        <v>8</v>
      </c>
    </row>
    <row r="227" spans="1:30" x14ac:dyDescent="0.3">
      <c r="A227" t="str">
        <f t="shared" si="40"/>
        <v>C</v>
      </c>
      <c r="B227">
        <f t="shared" si="41"/>
        <v>201806</v>
      </c>
      <c r="C227">
        <f t="shared" si="42"/>
        <v>302.5</v>
      </c>
      <c r="D227" s="2" t="s">
        <v>895</v>
      </c>
      <c r="E227" s="2" t="s">
        <v>896</v>
      </c>
      <c r="F227" s="3" t="s">
        <v>122</v>
      </c>
      <c r="G227" s="3" t="s">
        <v>122</v>
      </c>
      <c r="H227" s="3" t="s">
        <v>122</v>
      </c>
      <c r="I227" s="3" t="s">
        <v>122</v>
      </c>
      <c r="J227" s="3" t="s">
        <v>122</v>
      </c>
      <c r="K227" s="3">
        <v>15</v>
      </c>
      <c r="M227" t="str">
        <f t="shared" si="43"/>
        <v>C</v>
      </c>
      <c r="N227">
        <f t="shared" si="44"/>
        <v>201806</v>
      </c>
      <c r="O227">
        <f t="shared" si="45"/>
        <v>302.5</v>
      </c>
      <c r="P227" s="2" t="s">
        <v>895</v>
      </c>
      <c r="Q227" s="2" t="s">
        <v>896</v>
      </c>
      <c r="R227" s="3" t="s">
        <v>122</v>
      </c>
      <c r="S227" s="3" t="s">
        <v>122</v>
      </c>
      <c r="T227" s="3" t="s">
        <v>122</v>
      </c>
      <c r="U227" s="3" t="s">
        <v>122</v>
      </c>
      <c r="V227" s="3" t="s">
        <v>122</v>
      </c>
      <c r="W227" s="3">
        <v>23</v>
      </c>
      <c r="Y227" t="str">
        <f t="shared" si="38"/>
        <v>-</v>
      </c>
      <c r="Z227" t="e">
        <f t="shared" si="46"/>
        <v>#VALUE!</v>
      </c>
      <c r="AA227" t="e">
        <f t="shared" si="47"/>
        <v>#VALUE!</v>
      </c>
      <c r="AC227">
        <f t="shared" si="39"/>
        <v>15</v>
      </c>
      <c r="AD227">
        <f t="shared" si="48"/>
        <v>8</v>
      </c>
    </row>
    <row r="228" spans="1:30" x14ac:dyDescent="0.3">
      <c r="A228" t="str">
        <f t="shared" si="40"/>
        <v>C</v>
      </c>
      <c r="B228">
        <f t="shared" si="41"/>
        <v>201806</v>
      </c>
      <c r="C228">
        <f t="shared" si="42"/>
        <v>305</v>
      </c>
      <c r="D228" s="2" t="s">
        <v>897</v>
      </c>
      <c r="E228" s="2" t="s">
        <v>898</v>
      </c>
      <c r="F228" s="3" t="s">
        <v>122</v>
      </c>
      <c r="G228" s="3" t="s">
        <v>122</v>
      </c>
      <c r="H228" s="3" t="s">
        <v>122</v>
      </c>
      <c r="I228" s="3" t="s">
        <v>122</v>
      </c>
      <c r="J228" s="3" t="s">
        <v>122</v>
      </c>
      <c r="K228" s="3">
        <v>15</v>
      </c>
      <c r="M228" t="str">
        <f t="shared" si="43"/>
        <v>C</v>
      </c>
      <c r="N228">
        <f t="shared" si="44"/>
        <v>201806</v>
      </c>
      <c r="O228">
        <f t="shared" si="45"/>
        <v>305</v>
      </c>
      <c r="P228" s="2" t="s">
        <v>897</v>
      </c>
      <c r="Q228" s="2" t="s">
        <v>898</v>
      </c>
      <c r="R228" s="3" t="s">
        <v>122</v>
      </c>
      <c r="S228" s="3" t="s">
        <v>122</v>
      </c>
      <c r="T228" s="3" t="s">
        <v>122</v>
      </c>
      <c r="U228" s="3" t="s">
        <v>122</v>
      </c>
      <c r="V228" s="3" t="s">
        <v>122</v>
      </c>
      <c r="W228" s="3">
        <v>23</v>
      </c>
      <c r="Y228" s="5" t="str">
        <f t="shared" si="38"/>
        <v>-</v>
      </c>
      <c r="Z228" s="5" t="e">
        <f t="shared" si="46"/>
        <v>#VALUE!</v>
      </c>
      <c r="AA228" t="e">
        <f t="shared" si="47"/>
        <v>#VALUE!</v>
      </c>
      <c r="AC228">
        <f t="shared" si="39"/>
        <v>15</v>
      </c>
      <c r="AD228">
        <f t="shared" si="48"/>
        <v>8</v>
      </c>
    </row>
    <row r="229" spans="1:30" x14ac:dyDescent="0.3">
      <c r="A229" t="str">
        <f t="shared" si="40"/>
        <v>C</v>
      </c>
      <c r="B229">
        <f t="shared" si="41"/>
        <v>201806</v>
      </c>
      <c r="C229">
        <f t="shared" si="42"/>
        <v>307.5</v>
      </c>
      <c r="D229" s="2" t="s">
        <v>899</v>
      </c>
      <c r="E229" s="2" t="s">
        <v>900</v>
      </c>
      <c r="F229" s="3" t="s">
        <v>122</v>
      </c>
      <c r="G229" s="3" t="s">
        <v>122</v>
      </c>
      <c r="H229" s="3" t="s">
        <v>122</v>
      </c>
      <c r="I229" s="3" t="s">
        <v>122</v>
      </c>
      <c r="J229" s="3" t="s">
        <v>122</v>
      </c>
      <c r="K229" s="3">
        <v>15</v>
      </c>
      <c r="M229" t="str">
        <f t="shared" si="43"/>
        <v>C</v>
      </c>
      <c r="N229">
        <f t="shared" si="44"/>
        <v>201806</v>
      </c>
      <c r="O229">
        <f t="shared" si="45"/>
        <v>307.5</v>
      </c>
      <c r="P229" s="2" t="s">
        <v>899</v>
      </c>
      <c r="Q229" s="2" t="s">
        <v>900</v>
      </c>
      <c r="R229" s="3">
        <v>18.350000000000001</v>
      </c>
      <c r="S229" s="3">
        <v>-4.1500000000000004</v>
      </c>
      <c r="T229" s="3">
        <v>18.350000000000001</v>
      </c>
      <c r="U229" s="3">
        <v>18.350000000000001</v>
      </c>
      <c r="V229" s="3">
        <v>18.350000000000001</v>
      </c>
      <c r="W229" s="3">
        <v>19</v>
      </c>
      <c r="Y229" t="str">
        <f t="shared" ref="Y229:Y292" si="49">VLOOKUP($P229,$D:$K,3,0)</f>
        <v>-</v>
      </c>
      <c r="Z229" t="e">
        <f t="shared" ref="Z229:Z292" si="50">R229-Y229</f>
        <v>#VALUE!</v>
      </c>
      <c r="AA229" t="e">
        <f t="shared" ref="AA229:AA292" si="51">U229-Y229</f>
        <v>#VALUE!</v>
      </c>
      <c r="AC229">
        <f t="shared" ref="AC229:AC292" si="52">VLOOKUP($P229,$D:$K,8,0)</f>
        <v>15</v>
      </c>
      <c r="AD229">
        <f t="shared" ref="AD229:AD292" si="53">W229-AC229</f>
        <v>4</v>
      </c>
    </row>
    <row r="230" spans="1:30" x14ac:dyDescent="0.3">
      <c r="A230" t="str">
        <f t="shared" si="40"/>
        <v>C</v>
      </c>
      <c r="B230">
        <f t="shared" si="41"/>
        <v>201806</v>
      </c>
      <c r="C230">
        <f t="shared" si="42"/>
        <v>310</v>
      </c>
      <c r="D230" s="2" t="s">
        <v>901</v>
      </c>
      <c r="E230" s="2" t="s">
        <v>902</v>
      </c>
      <c r="F230" s="3" t="s">
        <v>122</v>
      </c>
      <c r="G230" s="3" t="s">
        <v>122</v>
      </c>
      <c r="H230" s="3" t="s">
        <v>122</v>
      </c>
      <c r="I230" s="3" t="s">
        <v>122</v>
      </c>
      <c r="J230" s="3" t="s">
        <v>122</v>
      </c>
      <c r="K230" s="3">
        <v>15</v>
      </c>
      <c r="M230" t="str">
        <f t="shared" si="43"/>
        <v>C</v>
      </c>
      <c r="N230">
        <f t="shared" si="44"/>
        <v>201806</v>
      </c>
      <c r="O230">
        <f t="shared" si="45"/>
        <v>310</v>
      </c>
      <c r="P230" s="2" t="s">
        <v>901</v>
      </c>
      <c r="Q230" s="2" t="s">
        <v>902</v>
      </c>
      <c r="R230" s="3">
        <v>16.8</v>
      </c>
      <c r="S230" s="3">
        <v>-3.9</v>
      </c>
      <c r="T230" s="3">
        <v>17.5</v>
      </c>
      <c r="U230" s="3">
        <v>17.5</v>
      </c>
      <c r="V230" s="3">
        <v>16.600000000000001</v>
      </c>
      <c r="W230" s="3">
        <v>19</v>
      </c>
      <c r="Y230" t="str">
        <f t="shared" si="49"/>
        <v>-</v>
      </c>
      <c r="Z230" t="e">
        <f t="shared" si="50"/>
        <v>#VALUE!</v>
      </c>
      <c r="AA230" t="e">
        <f t="shared" si="51"/>
        <v>#VALUE!</v>
      </c>
      <c r="AC230">
        <f t="shared" si="52"/>
        <v>15</v>
      </c>
      <c r="AD230">
        <f t="shared" si="53"/>
        <v>4</v>
      </c>
    </row>
    <row r="231" spans="1:30" x14ac:dyDescent="0.3">
      <c r="A231" t="str">
        <f t="shared" si="40"/>
        <v>C</v>
      </c>
      <c r="B231">
        <f t="shared" si="41"/>
        <v>201806</v>
      </c>
      <c r="C231">
        <f t="shared" si="42"/>
        <v>312.5</v>
      </c>
      <c r="D231" s="2" t="s">
        <v>903</v>
      </c>
      <c r="E231" s="2" t="s">
        <v>904</v>
      </c>
      <c r="F231" s="3" t="s">
        <v>122</v>
      </c>
      <c r="G231" s="3" t="s">
        <v>122</v>
      </c>
      <c r="H231" s="3" t="s">
        <v>122</v>
      </c>
      <c r="I231" s="3" t="s">
        <v>122</v>
      </c>
      <c r="J231" s="3" t="s">
        <v>122</v>
      </c>
      <c r="K231" s="3">
        <v>15</v>
      </c>
      <c r="M231" t="str">
        <f t="shared" si="43"/>
        <v>C</v>
      </c>
      <c r="N231">
        <f t="shared" si="44"/>
        <v>201806</v>
      </c>
      <c r="O231">
        <f t="shared" si="45"/>
        <v>312.5</v>
      </c>
      <c r="P231" s="2" t="s">
        <v>903</v>
      </c>
      <c r="Q231" s="2" t="s">
        <v>904</v>
      </c>
      <c r="R231" s="3" t="s">
        <v>122</v>
      </c>
      <c r="S231" s="3" t="s">
        <v>122</v>
      </c>
      <c r="T231" s="3" t="s">
        <v>122</v>
      </c>
      <c r="U231" s="3" t="s">
        <v>122</v>
      </c>
      <c r="V231" s="3" t="s">
        <v>122</v>
      </c>
      <c r="W231" s="3">
        <v>23</v>
      </c>
      <c r="Y231" t="str">
        <f t="shared" si="49"/>
        <v>-</v>
      </c>
      <c r="Z231" t="e">
        <f t="shared" si="50"/>
        <v>#VALUE!</v>
      </c>
      <c r="AA231" t="e">
        <f t="shared" si="51"/>
        <v>#VALUE!</v>
      </c>
      <c r="AC231">
        <f t="shared" si="52"/>
        <v>15</v>
      </c>
      <c r="AD231">
        <f t="shared" si="53"/>
        <v>8</v>
      </c>
    </row>
    <row r="232" spans="1:30" x14ac:dyDescent="0.3">
      <c r="A232" t="str">
        <f t="shared" si="40"/>
        <v>C</v>
      </c>
      <c r="B232">
        <f t="shared" si="41"/>
        <v>201806</v>
      </c>
      <c r="C232">
        <f t="shared" si="42"/>
        <v>315</v>
      </c>
      <c r="D232" s="2" t="s">
        <v>905</v>
      </c>
      <c r="E232" s="2" t="s">
        <v>906</v>
      </c>
      <c r="F232" s="3" t="s">
        <v>122</v>
      </c>
      <c r="G232" s="3" t="s">
        <v>122</v>
      </c>
      <c r="H232" s="3" t="s">
        <v>122</v>
      </c>
      <c r="I232" s="3" t="s">
        <v>122</v>
      </c>
      <c r="J232" s="3" t="s">
        <v>122</v>
      </c>
      <c r="K232" s="3">
        <v>15</v>
      </c>
      <c r="M232" t="str">
        <f t="shared" si="43"/>
        <v>C</v>
      </c>
      <c r="N232">
        <f t="shared" si="44"/>
        <v>201806</v>
      </c>
      <c r="O232">
        <f t="shared" si="45"/>
        <v>315</v>
      </c>
      <c r="P232" s="2" t="s">
        <v>905</v>
      </c>
      <c r="Q232" s="2" t="s">
        <v>906</v>
      </c>
      <c r="R232" s="3">
        <v>14.15</v>
      </c>
      <c r="S232" s="3">
        <v>-3.45</v>
      </c>
      <c r="T232" s="3">
        <v>14.15</v>
      </c>
      <c r="U232" s="3">
        <v>14.15</v>
      </c>
      <c r="V232" s="3">
        <v>14.15</v>
      </c>
      <c r="W232" s="3">
        <v>18</v>
      </c>
      <c r="Y232" t="str">
        <f t="shared" si="49"/>
        <v>-</v>
      </c>
      <c r="Z232" t="e">
        <f t="shared" si="50"/>
        <v>#VALUE!</v>
      </c>
      <c r="AA232" t="e">
        <f t="shared" si="51"/>
        <v>#VALUE!</v>
      </c>
      <c r="AC232">
        <f t="shared" si="52"/>
        <v>15</v>
      </c>
      <c r="AD232">
        <f t="shared" si="53"/>
        <v>3</v>
      </c>
    </row>
    <row r="233" spans="1:30" x14ac:dyDescent="0.3">
      <c r="A233" t="str">
        <f t="shared" si="40"/>
        <v>C</v>
      </c>
      <c r="B233">
        <f t="shared" si="41"/>
        <v>201806</v>
      </c>
      <c r="C233">
        <f t="shared" si="42"/>
        <v>317.5</v>
      </c>
      <c r="D233" s="2" t="s">
        <v>907</v>
      </c>
      <c r="E233" s="2" t="s">
        <v>908</v>
      </c>
      <c r="F233" s="3" t="s">
        <v>122</v>
      </c>
      <c r="G233" s="3" t="s">
        <v>122</v>
      </c>
      <c r="H233" s="3" t="s">
        <v>122</v>
      </c>
      <c r="I233" s="3" t="s">
        <v>122</v>
      </c>
      <c r="J233" s="3" t="s">
        <v>122</v>
      </c>
      <c r="K233" s="3">
        <v>15</v>
      </c>
      <c r="M233" t="str">
        <f t="shared" si="43"/>
        <v>C</v>
      </c>
      <c r="N233">
        <f t="shared" si="44"/>
        <v>201806</v>
      </c>
      <c r="O233">
        <f t="shared" si="45"/>
        <v>317.5</v>
      </c>
      <c r="P233" s="2" t="s">
        <v>907</v>
      </c>
      <c r="Q233" s="2" t="s">
        <v>908</v>
      </c>
      <c r="R233" s="3" t="s">
        <v>122</v>
      </c>
      <c r="S233" s="3" t="s">
        <v>122</v>
      </c>
      <c r="T233" s="3" t="s">
        <v>122</v>
      </c>
      <c r="U233" s="3" t="s">
        <v>122</v>
      </c>
      <c r="V233" s="3" t="s">
        <v>122</v>
      </c>
      <c r="W233" s="3">
        <v>23</v>
      </c>
      <c r="Y233" t="str">
        <f t="shared" si="49"/>
        <v>-</v>
      </c>
      <c r="Z233" t="e">
        <f t="shared" si="50"/>
        <v>#VALUE!</v>
      </c>
      <c r="AA233" t="e">
        <f t="shared" si="51"/>
        <v>#VALUE!</v>
      </c>
      <c r="AC233">
        <f t="shared" si="52"/>
        <v>15</v>
      </c>
      <c r="AD233">
        <f t="shared" si="53"/>
        <v>8</v>
      </c>
    </row>
    <row r="234" spans="1:30" x14ac:dyDescent="0.3">
      <c r="A234" t="str">
        <f t="shared" si="40"/>
        <v>C</v>
      </c>
      <c r="B234">
        <f t="shared" si="41"/>
        <v>201806</v>
      </c>
      <c r="C234">
        <f t="shared" si="42"/>
        <v>320</v>
      </c>
      <c r="D234" s="2" t="s">
        <v>909</v>
      </c>
      <c r="E234" s="2" t="s">
        <v>910</v>
      </c>
      <c r="F234" s="3">
        <v>13.1</v>
      </c>
      <c r="G234" s="3">
        <v>-2.7</v>
      </c>
      <c r="H234" s="3">
        <v>13.1</v>
      </c>
      <c r="I234" s="3">
        <v>13.15</v>
      </c>
      <c r="J234" s="3">
        <v>13.1</v>
      </c>
      <c r="K234" s="3">
        <v>14</v>
      </c>
      <c r="M234" t="str">
        <f t="shared" si="43"/>
        <v>C</v>
      </c>
      <c r="N234">
        <f t="shared" si="44"/>
        <v>201806</v>
      </c>
      <c r="O234">
        <f t="shared" si="45"/>
        <v>320</v>
      </c>
      <c r="P234" s="2" t="s">
        <v>909</v>
      </c>
      <c r="Q234" s="2" t="s">
        <v>910</v>
      </c>
      <c r="R234" s="3">
        <v>11.8</v>
      </c>
      <c r="S234" s="3">
        <v>-1.3</v>
      </c>
      <c r="T234" s="3">
        <v>12</v>
      </c>
      <c r="U234" s="3">
        <v>12</v>
      </c>
      <c r="V234" s="3">
        <v>10.7</v>
      </c>
      <c r="W234" s="3">
        <v>17</v>
      </c>
      <c r="Y234">
        <f t="shared" si="49"/>
        <v>13.1</v>
      </c>
      <c r="Z234">
        <f t="shared" si="50"/>
        <v>-1.2999999999999989</v>
      </c>
      <c r="AA234">
        <f t="shared" si="51"/>
        <v>-1.0999999999999996</v>
      </c>
      <c r="AC234">
        <f t="shared" si="52"/>
        <v>14</v>
      </c>
      <c r="AD234">
        <f t="shared" si="53"/>
        <v>3</v>
      </c>
    </row>
    <row r="235" spans="1:30" x14ac:dyDescent="0.3">
      <c r="A235" t="str">
        <f t="shared" si="40"/>
        <v>C</v>
      </c>
      <c r="B235">
        <f t="shared" si="41"/>
        <v>201806</v>
      </c>
      <c r="C235">
        <f t="shared" si="42"/>
        <v>322.5</v>
      </c>
      <c r="D235" s="2" t="s">
        <v>911</v>
      </c>
      <c r="E235" s="2" t="s">
        <v>912</v>
      </c>
      <c r="F235" s="3" t="s">
        <v>122</v>
      </c>
      <c r="G235" s="3" t="s">
        <v>122</v>
      </c>
      <c r="H235" s="3" t="s">
        <v>122</v>
      </c>
      <c r="I235" s="3" t="s">
        <v>122</v>
      </c>
      <c r="J235" s="3" t="s">
        <v>122</v>
      </c>
      <c r="K235" s="3">
        <v>15</v>
      </c>
      <c r="M235" t="str">
        <f t="shared" si="43"/>
        <v>C</v>
      </c>
      <c r="N235">
        <f t="shared" si="44"/>
        <v>201806</v>
      </c>
      <c r="O235">
        <f t="shared" si="45"/>
        <v>322.5</v>
      </c>
      <c r="P235" s="2" t="s">
        <v>911</v>
      </c>
      <c r="Q235" s="2" t="s">
        <v>912</v>
      </c>
      <c r="R235" s="3">
        <v>10.4</v>
      </c>
      <c r="S235" s="3">
        <v>-3</v>
      </c>
      <c r="T235" s="3">
        <v>10.4</v>
      </c>
      <c r="U235" s="3">
        <v>10.4</v>
      </c>
      <c r="V235" s="3">
        <v>10.4</v>
      </c>
      <c r="W235" s="3">
        <v>17</v>
      </c>
      <c r="Y235" t="str">
        <f t="shared" si="49"/>
        <v>-</v>
      </c>
      <c r="Z235" t="e">
        <f t="shared" si="50"/>
        <v>#VALUE!</v>
      </c>
      <c r="AA235" t="e">
        <f t="shared" si="51"/>
        <v>#VALUE!</v>
      </c>
      <c r="AC235">
        <f t="shared" si="52"/>
        <v>15</v>
      </c>
      <c r="AD235">
        <f t="shared" si="53"/>
        <v>2</v>
      </c>
    </row>
    <row r="236" spans="1:30" x14ac:dyDescent="0.3">
      <c r="A236" t="str">
        <f t="shared" si="40"/>
        <v>C</v>
      </c>
      <c r="B236">
        <f t="shared" si="41"/>
        <v>201806</v>
      </c>
      <c r="C236">
        <f t="shared" si="42"/>
        <v>325</v>
      </c>
      <c r="D236" s="2" t="s">
        <v>913</v>
      </c>
      <c r="E236" s="2" t="s">
        <v>914</v>
      </c>
      <c r="F236" s="3">
        <v>10.85</v>
      </c>
      <c r="G236" s="3">
        <v>-2.1</v>
      </c>
      <c r="H236" s="3">
        <v>10.3</v>
      </c>
      <c r="I236" s="3">
        <v>10.85</v>
      </c>
      <c r="J236" s="3">
        <v>10.3</v>
      </c>
      <c r="K236" s="3">
        <v>14</v>
      </c>
      <c r="M236" t="str">
        <f t="shared" si="43"/>
        <v>C</v>
      </c>
      <c r="N236">
        <f t="shared" si="44"/>
        <v>201806</v>
      </c>
      <c r="O236">
        <f t="shared" si="45"/>
        <v>325</v>
      </c>
      <c r="P236" s="2" t="s">
        <v>913</v>
      </c>
      <c r="Q236" s="2" t="s">
        <v>914</v>
      </c>
      <c r="R236" s="3">
        <v>9.86</v>
      </c>
      <c r="S236" s="3">
        <v>-0.99</v>
      </c>
      <c r="T236" s="3">
        <v>9.15</v>
      </c>
      <c r="U236" s="3">
        <v>9.86</v>
      </c>
      <c r="V236" s="3">
        <v>9.15</v>
      </c>
      <c r="W236" s="3">
        <v>16</v>
      </c>
      <c r="Y236">
        <f t="shared" si="49"/>
        <v>10.85</v>
      </c>
      <c r="Z236">
        <f t="shared" si="50"/>
        <v>-0.99000000000000021</v>
      </c>
      <c r="AA236">
        <f t="shared" si="51"/>
        <v>-0.99000000000000021</v>
      </c>
      <c r="AC236">
        <f t="shared" si="52"/>
        <v>14</v>
      </c>
      <c r="AD236">
        <f t="shared" si="53"/>
        <v>2</v>
      </c>
    </row>
    <row r="237" spans="1:30" x14ac:dyDescent="0.3">
      <c r="A237" t="str">
        <f t="shared" si="40"/>
        <v>C</v>
      </c>
      <c r="B237">
        <f t="shared" si="41"/>
        <v>201806</v>
      </c>
      <c r="C237">
        <f t="shared" si="42"/>
        <v>327.5</v>
      </c>
      <c r="D237" s="2" t="s">
        <v>915</v>
      </c>
      <c r="E237" s="2" t="s">
        <v>916</v>
      </c>
      <c r="F237" s="3" t="s">
        <v>122</v>
      </c>
      <c r="G237" s="3" t="s">
        <v>122</v>
      </c>
      <c r="H237" s="3" t="s">
        <v>122</v>
      </c>
      <c r="I237" s="3" t="s">
        <v>122</v>
      </c>
      <c r="J237" s="3" t="s">
        <v>122</v>
      </c>
      <c r="K237" s="3">
        <v>15</v>
      </c>
      <c r="M237" t="str">
        <f t="shared" si="43"/>
        <v>C</v>
      </c>
      <c r="N237">
        <f t="shared" si="44"/>
        <v>201806</v>
      </c>
      <c r="O237">
        <f t="shared" si="45"/>
        <v>327.5</v>
      </c>
      <c r="P237" s="2" t="s">
        <v>915</v>
      </c>
      <c r="Q237" s="2" t="s">
        <v>916</v>
      </c>
      <c r="R237" s="3">
        <v>9</v>
      </c>
      <c r="S237" s="3">
        <v>-1.9</v>
      </c>
      <c r="T237" s="3">
        <v>9</v>
      </c>
      <c r="U237" s="3">
        <v>9</v>
      </c>
      <c r="V237" s="3">
        <v>9</v>
      </c>
      <c r="W237" s="3">
        <v>15</v>
      </c>
      <c r="Y237" t="str">
        <f t="shared" si="49"/>
        <v>-</v>
      </c>
      <c r="Z237" t="e">
        <f t="shared" si="50"/>
        <v>#VALUE!</v>
      </c>
      <c r="AA237" t="e">
        <f t="shared" si="51"/>
        <v>#VALUE!</v>
      </c>
      <c r="AC237">
        <f t="shared" si="52"/>
        <v>15</v>
      </c>
      <c r="AD237">
        <f t="shared" si="53"/>
        <v>0</v>
      </c>
    </row>
    <row r="238" spans="1:30" x14ac:dyDescent="0.3">
      <c r="A238" t="str">
        <f t="shared" si="40"/>
        <v>C</v>
      </c>
      <c r="B238">
        <f t="shared" si="41"/>
        <v>201806</v>
      </c>
      <c r="C238">
        <f t="shared" si="42"/>
        <v>330</v>
      </c>
      <c r="D238" s="2" t="s">
        <v>917</v>
      </c>
      <c r="E238" s="2" t="s">
        <v>918</v>
      </c>
      <c r="F238" s="3">
        <v>8.2799999999999994</v>
      </c>
      <c r="G238" s="3">
        <v>-1.71</v>
      </c>
      <c r="H238" s="3">
        <v>7.94</v>
      </c>
      <c r="I238" s="3">
        <v>9.1999999999999993</v>
      </c>
      <c r="J238" s="3">
        <v>7.56</v>
      </c>
      <c r="K238" s="3">
        <v>13</v>
      </c>
      <c r="M238" t="str">
        <f t="shared" si="43"/>
        <v>C</v>
      </c>
      <c r="N238">
        <f t="shared" si="44"/>
        <v>201806</v>
      </c>
      <c r="O238">
        <f t="shared" si="45"/>
        <v>330</v>
      </c>
      <c r="P238" s="2" t="s">
        <v>917</v>
      </c>
      <c r="Q238" s="2" t="s">
        <v>918</v>
      </c>
      <c r="R238" s="3">
        <v>8.44</v>
      </c>
      <c r="S238" s="3">
        <v>0.16</v>
      </c>
      <c r="T238" s="3">
        <v>7.5</v>
      </c>
      <c r="U238" s="3">
        <v>8.44</v>
      </c>
      <c r="V238" s="3">
        <v>7</v>
      </c>
      <c r="W238" s="3">
        <v>16</v>
      </c>
      <c r="Y238">
        <f t="shared" si="49"/>
        <v>8.2799999999999994</v>
      </c>
      <c r="Z238">
        <f t="shared" si="50"/>
        <v>0.16000000000000014</v>
      </c>
      <c r="AA238">
        <f t="shared" si="51"/>
        <v>0.16000000000000014</v>
      </c>
      <c r="AC238">
        <f t="shared" si="52"/>
        <v>13</v>
      </c>
      <c r="AD238">
        <f t="shared" si="53"/>
        <v>3</v>
      </c>
    </row>
    <row r="239" spans="1:30" x14ac:dyDescent="0.3">
      <c r="A239" t="str">
        <f t="shared" si="40"/>
        <v>C</v>
      </c>
      <c r="B239">
        <f t="shared" si="41"/>
        <v>201806</v>
      </c>
      <c r="C239">
        <f t="shared" si="42"/>
        <v>332.5</v>
      </c>
      <c r="D239" s="2" t="s">
        <v>919</v>
      </c>
      <c r="E239" s="2" t="s">
        <v>920</v>
      </c>
      <c r="F239" s="3">
        <v>6.58</v>
      </c>
      <c r="G239" s="3">
        <v>-2.41</v>
      </c>
      <c r="H239" s="3">
        <v>6.58</v>
      </c>
      <c r="I239" s="3">
        <v>6.58</v>
      </c>
      <c r="J239" s="3">
        <v>6.58</v>
      </c>
      <c r="K239" s="3">
        <v>13</v>
      </c>
      <c r="M239" t="str">
        <f t="shared" si="43"/>
        <v>C</v>
      </c>
      <c r="N239">
        <f t="shared" si="44"/>
        <v>201806</v>
      </c>
      <c r="O239">
        <f t="shared" si="45"/>
        <v>332.5</v>
      </c>
      <c r="P239" s="2" t="s">
        <v>919</v>
      </c>
      <c r="Q239" s="2" t="s">
        <v>920</v>
      </c>
      <c r="R239" s="3" t="s">
        <v>122</v>
      </c>
      <c r="S239" s="3" t="s">
        <v>122</v>
      </c>
      <c r="T239" s="3" t="s">
        <v>122</v>
      </c>
      <c r="U239" s="3" t="s">
        <v>122</v>
      </c>
      <c r="V239" s="3" t="s">
        <v>122</v>
      </c>
      <c r="W239" s="3">
        <v>23</v>
      </c>
      <c r="Y239">
        <f t="shared" si="49"/>
        <v>6.58</v>
      </c>
      <c r="Z239" t="e">
        <f t="shared" si="50"/>
        <v>#VALUE!</v>
      </c>
      <c r="AA239" t="e">
        <f t="shared" si="51"/>
        <v>#VALUE!</v>
      </c>
      <c r="AC239">
        <f t="shared" si="52"/>
        <v>13</v>
      </c>
      <c r="AD239">
        <f t="shared" si="53"/>
        <v>10</v>
      </c>
    </row>
    <row r="240" spans="1:30" x14ac:dyDescent="0.3">
      <c r="A240" t="str">
        <f t="shared" si="40"/>
        <v>C</v>
      </c>
      <c r="B240">
        <f t="shared" si="41"/>
        <v>201806</v>
      </c>
      <c r="C240">
        <f t="shared" si="42"/>
        <v>335</v>
      </c>
      <c r="D240" s="2" t="s">
        <v>921</v>
      </c>
      <c r="E240" s="2" t="s">
        <v>922</v>
      </c>
      <c r="F240" s="3">
        <v>5.71</v>
      </c>
      <c r="G240" s="3">
        <v>-2.09</v>
      </c>
      <c r="H240" s="3">
        <v>5.71</v>
      </c>
      <c r="I240" s="3">
        <v>5.71</v>
      </c>
      <c r="J240" s="3">
        <v>5.71</v>
      </c>
      <c r="K240" s="3">
        <v>13</v>
      </c>
      <c r="M240" t="str">
        <f t="shared" si="43"/>
        <v>C</v>
      </c>
      <c r="N240">
        <f t="shared" si="44"/>
        <v>201806</v>
      </c>
      <c r="O240">
        <f t="shared" si="45"/>
        <v>335</v>
      </c>
      <c r="P240" s="2" t="s">
        <v>921</v>
      </c>
      <c r="Q240" s="2" t="s">
        <v>922</v>
      </c>
      <c r="R240" s="3" t="s">
        <v>122</v>
      </c>
      <c r="S240" s="3" t="s">
        <v>122</v>
      </c>
      <c r="T240" s="3" t="s">
        <v>122</v>
      </c>
      <c r="U240" s="3" t="s">
        <v>122</v>
      </c>
      <c r="V240" s="3" t="s">
        <v>122</v>
      </c>
      <c r="W240" s="3">
        <v>23</v>
      </c>
      <c r="Y240">
        <f t="shared" si="49"/>
        <v>5.71</v>
      </c>
      <c r="Z240" t="e">
        <f t="shared" si="50"/>
        <v>#VALUE!</v>
      </c>
      <c r="AA240" t="e">
        <f t="shared" si="51"/>
        <v>#VALUE!</v>
      </c>
      <c r="AC240">
        <f t="shared" si="52"/>
        <v>13</v>
      </c>
      <c r="AD240">
        <f t="shared" si="53"/>
        <v>10</v>
      </c>
    </row>
    <row r="241" spans="1:30" x14ac:dyDescent="0.3">
      <c r="A241" t="str">
        <f t="shared" si="40"/>
        <v>C</v>
      </c>
      <c r="B241">
        <f t="shared" si="41"/>
        <v>201806</v>
      </c>
      <c r="C241">
        <f t="shared" si="42"/>
        <v>337.5</v>
      </c>
      <c r="D241" s="2" t="s">
        <v>923</v>
      </c>
      <c r="E241" s="2" t="s">
        <v>924</v>
      </c>
      <c r="F241" s="3" t="s">
        <v>122</v>
      </c>
      <c r="G241" s="3" t="s">
        <v>122</v>
      </c>
      <c r="H241" s="3" t="s">
        <v>122</v>
      </c>
      <c r="I241" s="3" t="s">
        <v>122</v>
      </c>
      <c r="J241" s="3" t="s">
        <v>122</v>
      </c>
      <c r="K241" s="3">
        <v>15</v>
      </c>
      <c r="M241" t="str">
        <f t="shared" si="43"/>
        <v>C</v>
      </c>
      <c r="N241">
        <f t="shared" si="44"/>
        <v>201806</v>
      </c>
      <c r="O241">
        <f t="shared" si="45"/>
        <v>337.5</v>
      </c>
      <c r="P241" s="2" t="s">
        <v>923</v>
      </c>
      <c r="Q241" s="2" t="s">
        <v>924</v>
      </c>
      <c r="R241" s="3">
        <v>4.8</v>
      </c>
      <c r="S241" s="3">
        <v>-2.3199999999999998</v>
      </c>
      <c r="T241" s="3">
        <v>4.8</v>
      </c>
      <c r="U241" s="3">
        <v>4.8</v>
      </c>
      <c r="V241" s="3">
        <v>4.8</v>
      </c>
      <c r="W241" s="3">
        <v>15</v>
      </c>
      <c r="Y241" t="str">
        <f t="shared" si="49"/>
        <v>-</v>
      </c>
      <c r="Z241" t="e">
        <f t="shared" si="50"/>
        <v>#VALUE!</v>
      </c>
      <c r="AA241" t="e">
        <f t="shared" si="51"/>
        <v>#VALUE!</v>
      </c>
      <c r="AC241">
        <f t="shared" si="52"/>
        <v>15</v>
      </c>
      <c r="AD241">
        <f t="shared" si="53"/>
        <v>0</v>
      </c>
    </row>
    <row r="242" spans="1:30" x14ac:dyDescent="0.3">
      <c r="A242" t="str">
        <f t="shared" si="40"/>
        <v>C</v>
      </c>
      <c r="B242">
        <f t="shared" si="41"/>
        <v>201806</v>
      </c>
      <c r="C242">
        <f t="shared" si="42"/>
        <v>340</v>
      </c>
      <c r="D242" s="2" t="s">
        <v>925</v>
      </c>
      <c r="E242" s="2" t="s">
        <v>926</v>
      </c>
      <c r="F242" s="3">
        <v>4.95</v>
      </c>
      <c r="G242" s="3">
        <v>-0.95</v>
      </c>
      <c r="H242" s="3">
        <v>4.3</v>
      </c>
      <c r="I242" s="3">
        <v>5.09</v>
      </c>
      <c r="J242" s="3">
        <v>4.09</v>
      </c>
      <c r="K242" s="3">
        <v>13</v>
      </c>
      <c r="M242" t="str">
        <f t="shared" si="43"/>
        <v>C</v>
      </c>
      <c r="N242">
        <f t="shared" si="44"/>
        <v>201806</v>
      </c>
      <c r="O242">
        <f t="shared" si="45"/>
        <v>340</v>
      </c>
      <c r="P242" s="2" t="s">
        <v>925</v>
      </c>
      <c r="Q242" s="2" t="s">
        <v>926</v>
      </c>
      <c r="R242" s="3">
        <v>3.76</v>
      </c>
      <c r="S242" s="3">
        <v>-1.19</v>
      </c>
      <c r="T242" s="3">
        <v>3.79</v>
      </c>
      <c r="U242" s="3">
        <v>4.78</v>
      </c>
      <c r="V242" s="3">
        <v>3.7</v>
      </c>
      <c r="W242" s="3">
        <v>14</v>
      </c>
      <c r="Y242">
        <f t="shared" si="49"/>
        <v>4.95</v>
      </c>
      <c r="Z242">
        <f t="shared" si="50"/>
        <v>-1.1900000000000004</v>
      </c>
      <c r="AA242">
        <f t="shared" si="51"/>
        <v>-0.16999999999999993</v>
      </c>
      <c r="AC242">
        <f t="shared" si="52"/>
        <v>13</v>
      </c>
      <c r="AD242">
        <f t="shared" si="53"/>
        <v>1</v>
      </c>
    </row>
    <row r="243" spans="1:30" x14ac:dyDescent="0.3">
      <c r="A243" t="str">
        <f t="shared" si="40"/>
        <v>C</v>
      </c>
      <c r="B243">
        <f t="shared" si="41"/>
        <v>201806</v>
      </c>
      <c r="C243">
        <f t="shared" si="42"/>
        <v>342.5</v>
      </c>
      <c r="D243" s="2" t="s">
        <v>927</v>
      </c>
      <c r="E243" s="2" t="s">
        <v>928</v>
      </c>
      <c r="F243" s="3" t="s">
        <v>122</v>
      </c>
      <c r="G243" s="3" t="s">
        <v>122</v>
      </c>
      <c r="H243" s="3" t="s">
        <v>122</v>
      </c>
      <c r="I243" s="3" t="s">
        <v>122</v>
      </c>
      <c r="J243" s="3" t="s">
        <v>122</v>
      </c>
      <c r="K243" s="3">
        <v>15</v>
      </c>
      <c r="M243" t="str">
        <f t="shared" si="43"/>
        <v>C</v>
      </c>
      <c r="N243">
        <f t="shared" si="44"/>
        <v>201806</v>
      </c>
      <c r="O243">
        <f t="shared" si="45"/>
        <v>342.5</v>
      </c>
      <c r="P243" s="2" t="s">
        <v>927</v>
      </c>
      <c r="Q243" s="2" t="s">
        <v>928</v>
      </c>
      <c r="R243" s="3" t="s">
        <v>122</v>
      </c>
      <c r="S243" s="3" t="s">
        <v>122</v>
      </c>
      <c r="T243" s="3" t="s">
        <v>122</v>
      </c>
      <c r="U243" s="3" t="s">
        <v>122</v>
      </c>
      <c r="V243" s="3" t="s">
        <v>122</v>
      </c>
      <c r="W243" s="3">
        <v>23</v>
      </c>
      <c r="Y243" t="str">
        <f t="shared" si="49"/>
        <v>-</v>
      </c>
      <c r="Z243" t="e">
        <f t="shared" si="50"/>
        <v>#VALUE!</v>
      </c>
      <c r="AA243" t="e">
        <f t="shared" si="51"/>
        <v>#VALUE!</v>
      </c>
      <c r="AC243">
        <f t="shared" si="52"/>
        <v>15</v>
      </c>
      <c r="AD243">
        <f t="shared" si="53"/>
        <v>8</v>
      </c>
    </row>
    <row r="244" spans="1:30" x14ac:dyDescent="0.3">
      <c r="A244" t="str">
        <f t="shared" si="40"/>
        <v>C</v>
      </c>
      <c r="B244">
        <f t="shared" si="41"/>
        <v>201806</v>
      </c>
      <c r="C244">
        <f t="shared" si="42"/>
        <v>345</v>
      </c>
      <c r="D244" s="2" t="s">
        <v>929</v>
      </c>
      <c r="E244" s="2" t="s">
        <v>930</v>
      </c>
      <c r="F244" s="3">
        <v>3.7</v>
      </c>
      <c r="G244" s="3">
        <v>-0.97</v>
      </c>
      <c r="H244" s="3">
        <v>3.39</v>
      </c>
      <c r="I244" s="3">
        <v>3.7</v>
      </c>
      <c r="J244" s="3">
        <v>3.04</v>
      </c>
      <c r="K244" s="3">
        <v>13</v>
      </c>
      <c r="M244" t="str">
        <f t="shared" si="43"/>
        <v>C</v>
      </c>
      <c r="N244">
        <f t="shared" si="44"/>
        <v>201806</v>
      </c>
      <c r="O244">
        <f t="shared" si="45"/>
        <v>345</v>
      </c>
      <c r="P244" s="2" t="s">
        <v>929</v>
      </c>
      <c r="Q244" s="2" t="s">
        <v>930</v>
      </c>
      <c r="R244" s="3">
        <v>2.6</v>
      </c>
      <c r="S244" s="3">
        <v>-1.1000000000000001</v>
      </c>
      <c r="T244" s="3">
        <v>2.5099999999999998</v>
      </c>
      <c r="U244" s="3">
        <v>3.79</v>
      </c>
      <c r="V244" s="3">
        <v>2.5099999999999998</v>
      </c>
      <c r="W244" s="3">
        <v>13</v>
      </c>
      <c r="Y244">
        <f t="shared" si="49"/>
        <v>3.7</v>
      </c>
      <c r="Z244">
        <f t="shared" si="50"/>
        <v>-1.1000000000000001</v>
      </c>
      <c r="AA244">
        <f t="shared" si="51"/>
        <v>8.9999999999999858E-2</v>
      </c>
      <c r="AC244">
        <f t="shared" si="52"/>
        <v>13</v>
      </c>
      <c r="AD244">
        <f t="shared" si="53"/>
        <v>0</v>
      </c>
    </row>
    <row r="245" spans="1:30" x14ac:dyDescent="0.3">
      <c r="A245" t="str">
        <f t="shared" si="40"/>
        <v>C</v>
      </c>
      <c r="B245">
        <f t="shared" si="41"/>
        <v>201806</v>
      </c>
      <c r="C245">
        <f t="shared" si="42"/>
        <v>347.5</v>
      </c>
      <c r="D245" s="2" t="s">
        <v>931</v>
      </c>
      <c r="E245" s="2" t="s">
        <v>932</v>
      </c>
      <c r="F245" s="3">
        <v>2.75</v>
      </c>
      <c r="G245" s="3">
        <v>-1.66</v>
      </c>
      <c r="H245" s="3">
        <v>2.75</v>
      </c>
      <c r="I245" s="3">
        <v>2.75</v>
      </c>
      <c r="J245" s="3">
        <v>2.75</v>
      </c>
      <c r="K245" s="3">
        <v>13</v>
      </c>
      <c r="M245" t="str">
        <f t="shared" si="43"/>
        <v>C</v>
      </c>
      <c r="N245">
        <f t="shared" si="44"/>
        <v>201806</v>
      </c>
      <c r="O245">
        <f t="shared" si="45"/>
        <v>347.5</v>
      </c>
      <c r="P245" s="2" t="s">
        <v>931</v>
      </c>
      <c r="Q245" s="2" t="s">
        <v>932</v>
      </c>
      <c r="R245" s="3" t="s">
        <v>122</v>
      </c>
      <c r="S245" s="3" t="s">
        <v>122</v>
      </c>
      <c r="T245" s="3" t="s">
        <v>122</v>
      </c>
      <c r="U245" s="3" t="s">
        <v>122</v>
      </c>
      <c r="V245" s="3" t="s">
        <v>122</v>
      </c>
      <c r="W245" s="3">
        <v>23</v>
      </c>
      <c r="Y245">
        <f t="shared" si="49"/>
        <v>2.75</v>
      </c>
      <c r="Z245" t="e">
        <f t="shared" si="50"/>
        <v>#VALUE!</v>
      </c>
      <c r="AA245" t="e">
        <f t="shared" si="51"/>
        <v>#VALUE!</v>
      </c>
      <c r="AC245">
        <f t="shared" si="52"/>
        <v>13</v>
      </c>
      <c r="AD245">
        <f t="shared" si="53"/>
        <v>10</v>
      </c>
    </row>
    <row r="246" spans="1:30" x14ac:dyDescent="0.3">
      <c r="A246" t="str">
        <f t="shared" si="40"/>
        <v>C</v>
      </c>
      <c r="B246">
        <f t="shared" si="41"/>
        <v>201806</v>
      </c>
      <c r="C246">
        <f t="shared" si="42"/>
        <v>350</v>
      </c>
      <c r="D246" s="2" t="s">
        <v>933</v>
      </c>
      <c r="E246" s="2" t="s">
        <v>934</v>
      </c>
      <c r="F246" s="3">
        <v>2.71</v>
      </c>
      <c r="G246" s="3">
        <v>-0.52</v>
      </c>
      <c r="H246" s="3">
        <v>2.4</v>
      </c>
      <c r="I246" s="3">
        <v>2.81</v>
      </c>
      <c r="J246" s="3">
        <v>2.21</v>
      </c>
      <c r="K246" s="3">
        <v>13</v>
      </c>
      <c r="M246" t="str">
        <f t="shared" si="43"/>
        <v>C</v>
      </c>
      <c r="N246">
        <f t="shared" si="44"/>
        <v>201806</v>
      </c>
      <c r="O246">
        <f t="shared" si="45"/>
        <v>350</v>
      </c>
      <c r="P246" s="2" t="s">
        <v>933</v>
      </c>
      <c r="Q246" s="2" t="s">
        <v>934</v>
      </c>
      <c r="R246" s="3">
        <v>2.4</v>
      </c>
      <c r="S246" s="3">
        <v>-0.31</v>
      </c>
      <c r="T246" s="3">
        <v>2</v>
      </c>
      <c r="U246" s="3">
        <v>2.5</v>
      </c>
      <c r="V246" s="3">
        <v>1.6</v>
      </c>
      <c r="W246" s="3">
        <v>14</v>
      </c>
      <c r="Y246">
        <f t="shared" si="49"/>
        <v>2.71</v>
      </c>
      <c r="Z246">
        <f t="shared" si="50"/>
        <v>-0.31000000000000005</v>
      </c>
      <c r="AA246">
        <f t="shared" si="51"/>
        <v>-0.20999999999999996</v>
      </c>
      <c r="AC246">
        <f t="shared" si="52"/>
        <v>13</v>
      </c>
      <c r="AD246">
        <f t="shared" si="53"/>
        <v>1</v>
      </c>
    </row>
    <row r="247" spans="1:30" x14ac:dyDescent="0.3">
      <c r="A247" t="str">
        <f t="shared" si="40"/>
        <v>C</v>
      </c>
      <c r="B247">
        <f t="shared" si="41"/>
        <v>201806</v>
      </c>
      <c r="C247">
        <f t="shared" si="42"/>
        <v>352.5</v>
      </c>
      <c r="D247" s="2" t="s">
        <v>935</v>
      </c>
      <c r="E247" s="2" t="s">
        <v>936</v>
      </c>
      <c r="F247" s="3" t="s">
        <v>122</v>
      </c>
      <c r="G247" s="3" t="s">
        <v>122</v>
      </c>
      <c r="H247" s="3" t="s">
        <v>122</v>
      </c>
      <c r="I247" s="3" t="s">
        <v>122</v>
      </c>
      <c r="J247" s="3" t="s">
        <v>122</v>
      </c>
      <c r="K247" s="3">
        <v>15</v>
      </c>
      <c r="M247" t="str">
        <f t="shared" si="43"/>
        <v>C</v>
      </c>
      <c r="N247">
        <f t="shared" si="44"/>
        <v>201806</v>
      </c>
      <c r="O247">
        <f t="shared" si="45"/>
        <v>352.5</v>
      </c>
      <c r="P247" s="2" t="s">
        <v>935</v>
      </c>
      <c r="Q247" s="2" t="s">
        <v>936</v>
      </c>
      <c r="R247" s="3">
        <v>1.91</v>
      </c>
      <c r="S247" s="3">
        <v>-1.52</v>
      </c>
      <c r="T247" s="3">
        <v>1.58</v>
      </c>
      <c r="U247" s="3">
        <v>1.91</v>
      </c>
      <c r="V247" s="3">
        <v>1.52</v>
      </c>
      <c r="W247" s="3">
        <v>15</v>
      </c>
      <c r="Y247" t="str">
        <f t="shared" si="49"/>
        <v>-</v>
      </c>
      <c r="Z247" t="e">
        <f t="shared" si="50"/>
        <v>#VALUE!</v>
      </c>
      <c r="AA247" t="e">
        <f t="shared" si="51"/>
        <v>#VALUE!</v>
      </c>
      <c r="AC247">
        <f t="shared" si="52"/>
        <v>15</v>
      </c>
      <c r="AD247">
        <f t="shared" si="53"/>
        <v>0</v>
      </c>
    </row>
    <row r="248" spans="1:30" x14ac:dyDescent="0.3">
      <c r="A248" t="str">
        <f t="shared" si="40"/>
        <v>C</v>
      </c>
      <c r="B248">
        <f t="shared" si="41"/>
        <v>201806</v>
      </c>
      <c r="C248">
        <f t="shared" si="42"/>
        <v>355</v>
      </c>
      <c r="D248" s="2" t="s">
        <v>937</v>
      </c>
      <c r="E248" s="2" t="s">
        <v>938</v>
      </c>
      <c r="F248" s="3">
        <v>1.85</v>
      </c>
      <c r="G248" s="3">
        <v>-0.4</v>
      </c>
      <c r="H248" s="3">
        <v>1.62</v>
      </c>
      <c r="I248" s="3">
        <v>1.85</v>
      </c>
      <c r="J248" s="3">
        <v>1.56</v>
      </c>
      <c r="K248" s="3">
        <v>13</v>
      </c>
      <c r="M248" t="str">
        <f t="shared" si="43"/>
        <v>C</v>
      </c>
      <c r="N248">
        <f t="shared" si="44"/>
        <v>201806</v>
      </c>
      <c r="O248">
        <f t="shared" si="45"/>
        <v>355</v>
      </c>
      <c r="P248" s="2" t="s">
        <v>937</v>
      </c>
      <c r="Q248" s="2" t="s">
        <v>938</v>
      </c>
      <c r="R248" s="3">
        <v>1.2</v>
      </c>
      <c r="S248" s="3">
        <v>-0.65</v>
      </c>
      <c r="T248" s="3">
        <v>1.35</v>
      </c>
      <c r="U248" s="3">
        <v>1.63</v>
      </c>
      <c r="V248" s="3">
        <v>1.2</v>
      </c>
      <c r="W248" s="3">
        <v>13</v>
      </c>
      <c r="Y248">
        <f t="shared" si="49"/>
        <v>1.85</v>
      </c>
      <c r="Z248">
        <f t="shared" si="50"/>
        <v>-0.65000000000000013</v>
      </c>
      <c r="AA248">
        <f t="shared" si="51"/>
        <v>-0.2200000000000002</v>
      </c>
      <c r="AC248">
        <f t="shared" si="52"/>
        <v>13</v>
      </c>
      <c r="AD248">
        <f t="shared" si="53"/>
        <v>0</v>
      </c>
    </row>
    <row r="249" spans="1:30" x14ac:dyDescent="0.3">
      <c r="A249" t="str">
        <f t="shared" si="40"/>
        <v>C</v>
      </c>
      <c r="B249">
        <f t="shared" si="41"/>
        <v>201806</v>
      </c>
      <c r="C249">
        <f t="shared" si="42"/>
        <v>357.5</v>
      </c>
      <c r="D249" s="2" t="s">
        <v>939</v>
      </c>
      <c r="E249" s="2" t="s">
        <v>940</v>
      </c>
      <c r="F249" s="3" t="s">
        <v>122</v>
      </c>
      <c r="G249" s="3" t="s">
        <v>122</v>
      </c>
      <c r="H249" s="3" t="s">
        <v>122</v>
      </c>
      <c r="I249" s="3" t="s">
        <v>122</v>
      </c>
      <c r="J249" s="3" t="s">
        <v>122</v>
      </c>
      <c r="K249" s="3">
        <v>15</v>
      </c>
      <c r="M249" t="str">
        <f t="shared" si="43"/>
        <v>C</v>
      </c>
      <c r="N249">
        <f t="shared" si="44"/>
        <v>201806</v>
      </c>
      <c r="O249">
        <f t="shared" si="45"/>
        <v>357.5</v>
      </c>
      <c r="P249" s="2" t="s">
        <v>939</v>
      </c>
      <c r="Q249" s="2" t="s">
        <v>940</v>
      </c>
      <c r="R249" s="3" t="s">
        <v>122</v>
      </c>
      <c r="S249" s="3" t="s">
        <v>122</v>
      </c>
      <c r="T249" s="3" t="s">
        <v>122</v>
      </c>
      <c r="U249" s="3" t="s">
        <v>122</v>
      </c>
      <c r="V249" s="3" t="s">
        <v>122</v>
      </c>
      <c r="W249" s="3">
        <v>23</v>
      </c>
      <c r="Y249" t="str">
        <f t="shared" si="49"/>
        <v>-</v>
      </c>
      <c r="Z249" t="e">
        <f t="shared" si="50"/>
        <v>#VALUE!</v>
      </c>
      <c r="AA249" t="e">
        <f t="shared" si="51"/>
        <v>#VALUE!</v>
      </c>
      <c r="AC249">
        <f t="shared" si="52"/>
        <v>15</v>
      </c>
      <c r="AD249">
        <f t="shared" si="53"/>
        <v>8</v>
      </c>
    </row>
    <row r="250" spans="1:30" x14ac:dyDescent="0.3">
      <c r="A250" t="str">
        <f t="shared" si="40"/>
        <v>C</v>
      </c>
      <c r="B250">
        <f t="shared" si="41"/>
        <v>201806</v>
      </c>
      <c r="C250">
        <f t="shared" si="42"/>
        <v>360</v>
      </c>
      <c r="D250" s="2" t="s">
        <v>941</v>
      </c>
      <c r="E250" s="2" t="s">
        <v>942</v>
      </c>
      <c r="F250" s="3">
        <v>1.35</v>
      </c>
      <c r="G250" s="3">
        <v>-0.36</v>
      </c>
      <c r="H250" s="3">
        <v>1.25</v>
      </c>
      <c r="I250" s="3">
        <v>1.35</v>
      </c>
      <c r="J250" s="3">
        <v>1.08</v>
      </c>
      <c r="K250" s="3">
        <v>13</v>
      </c>
      <c r="M250" t="str">
        <f t="shared" si="43"/>
        <v>C</v>
      </c>
      <c r="N250">
        <f t="shared" si="44"/>
        <v>201806</v>
      </c>
      <c r="O250">
        <f t="shared" si="45"/>
        <v>360</v>
      </c>
      <c r="P250" s="2" t="s">
        <v>941</v>
      </c>
      <c r="Q250" s="2" t="s">
        <v>942</v>
      </c>
      <c r="R250" s="3">
        <v>1.32</v>
      </c>
      <c r="S250" s="3">
        <v>-0.03</v>
      </c>
      <c r="T250" s="3">
        <v>1.02</v>
      </c>
      <c r="U250" s="3">
        <v>1.33</v>
      </c>
      <c r="V250" s="3">
        <v>0.9</v>
      </c>
      <c r="W250" s="3">
        <v>15</v>
      </c>
      <c r="Y250">
        <f t="shared" si="49"/>
        <v>1.35</v>
      </c>
      <c r="Z250">
        <f t="shared" si="50"/>
        <v>-3.0000000000000027E-2</v>
      </c>
      <c r="AA250">
        <f t="shared" si="51"/>
        <v>-2.0000000000000018E-2</v>
      </c>
      <c r="AC250">
        <f t="shared" si="52"/>
        <v>13</v>
      </c>
      <c r="AD250">
        <f t="shared" si="53"/>
        <v>2</v>
      </c>
    </row>
    <row r="251" spans="1:30" x14ac:dyDescent="0.3">
      <c r="A251" t="str">
        <f t="shared" si="40"/>
        <v>C</v>
      </c>
      <c r="B251">
        <f t="shared" si="41"/>
        <v>201806</v>
      </c>
      <c r="C251">
        <f t="shared" si="42"/>
        <v>362.5</v>
      </c>
      <c r="D251" s="2" t="s">
        <v>943</v>
      </c>
      <c r="E251" s="2" t="s">
        <v>944</v>
      </c>
      <c r="F251" s="3">
        <v>0.95</v>
      </c>
      <c r="G251" s="3">
        <v>-0.83</v>
      </c>
      <c r="H251" s="3">
        <v>1.03</v>
      </c>
      <c r="I251" s="3">
        <v>1.03</v>
      </c>
      <c r="J251" s="3">
        <v>0.95</v>
      </c>
      <c r="K251" s="3">
        <v>13</v>
      </c>
      <c r="M251" t="str">
        <f t="shared" si="43"/>
        <v>C</v>
      </c>
      <c r="N251">
        <f t="shared" si="44"/>
        <v>201806</v>
      </c>
      <c r="O251">
        <f t="shared" si="45"/>
        <v>362.5</v>
      </c>
      <c r="P251" s="2" t="s">
        <v>943</v>
      </c>
      <c r="Q251" s="2" t="s">
        <v>944</v>
      </c>
      <c r="R251" s="3">
        <v>1.03</v>
      </c>
      <c r="S251" s="3">
        <v>0.08</v>
      </c>
      <c r="T251" s="3">
        <v>1.02</v>
      </c>
      <c r="U251" s="3">
        <v>1.03</v>
      </c>
      <c r="V251" s="3">
        <v>0.99</v>
      </c>
      <c r="W251" s="3">
        <v>15</v>
      </c>
      <c r="Y251">
        <f t="shared" si="49"/>
        <v>0.95</v>
      </c>
      <c r="Z251">
        <f t="shared" si="50"/>
        <v>8.0000000000000071E-2</v>
      </c>
      <c r="AA251">
        <f t="shared" si="51"/>
        <v>8.0000000000000071E-2</v>
      </c>
      <c r="AC251">
        <f t="shared" si="52"/>
        <v>13</v>
      </c>
      <c r="AD251">
        <f t="shared" si="53"/>
        <v>2</v>
      </c>
    </row>
    <row r="252" spans="1:30" x14ac:dyDescent="0.3">
      <c r="A252" t="str">
        <f t="shared" si="40"/>
        <v>C</v>
      </c>
      <c r="B252">
        <f t="shared" si="41"/>
        <v>201806</v>
      </c>
      <c r="C252">
        <f t="shared" si="42"/>
        <v>365</v>
      </c>
      <c r="D252" s="2" t="s">
        <v>945</v>
      </c>
      <c r="E252" s="2" t="s">
        <v>946</v>
      </c>
      <c r="F252" s="3">
        <v>0.97</v>
      </c>
      <c r="G252" s="3">
        <v>-0.24</v>
      </c>
      <c r="H252" s="3">
        <v>0.88</v>
      </c>
      <c r="I252" s="3">
        <v>0.97</v>
      </c>
      <c r="J252" s="3">
        <v>0.81</v>
      </c>
      <c r="K252" s="3">
        <v>13</v>
      </c>
      <c r="M252" t="str">
        <f t="shared" si="43"/>
        <v>C</v>
      </c>
      <c r="N252">
        <f t="shared" si="44"/>
        <v>201806</v>
      </c>
      <c r="O252">
        <f t="shared" si="45"/>
        <v>365</v>
      </c>
      <c r="P252" s="2" t="s">
        <v>945</v>
      </c>
      <c r="Q252" s="2" t="s">
        <v>946</v>
      </c>
      <c r="R252" s="3">
        <v>0.7</v>
      </c>
      <c r="S252" s="3">
        <v>-0.27</v>
      </c>
      <c r="T252" s="3">
        <v>0.65</v>
      </c>
      <c r="U252" s="3">
        <v>0.9</v>
      </c>
      <c r="V252" s="3">
        <v>0.65</v>
      </c>
      <c r="W252" s="3">
        <v>14</v>
      </c>
      <c r="Y252">
        <f t="shared" si="49"/>
        <v>0.97</v>
      </c>
      <c r="Z252">
        <f t="shared" si="50"/>
        <v>-0.27</v>
      </c>
      <c r="AA252">
        <f t="shared" si="51"/>
        <v>-6.9999999999999951E-2</v>
      </c>
      <c r="AC252">
        <f t="shared" si="52"/>
        <v>13</v>
      </c>
      <c r="AD252">
        <f t="shared" si="53"/>
        <v>1</v>
      </c>
    </row>
    <row r="253" spans="1:30" x14ac:dyDescent="0.3">
      <c r="A253" t="str">
        <f t="shared" si="40"/>
        <v>C</v>
      </c>
      <c r="B253">
        <f t="shared" si="41"/>
        <v>201806</v>
      </c>
      <c r="C253">
        <f t="shared" si="42"/>
        <v>367.5</v>
      </c>
      <c r="D253" s="2" t="s">
        <v>947</v>
      </c>
      <c r="E253" s="2" t="s">
        <v>948</v>
      </c>
      <c r="F253" s="3">
        <v>0.8</v>
      </c>
      <c r="G253" s="3">
        <v>-0.56999999999999995</v>
      </c>
      <c r="H253" s="3">
        <v>0.69</v>
      </c>
      <c r="I253" s="3">
        <v>0.8</v>
      </c>
      <c r="J253" s="3">
        <v>0.69</v>
      </c>
      <c r="K253" s="3">
        <v>13</v>
      </c>
      <c r="M253" t="str">
        <f t="shared" si="43"/>
        <v>C</v>
      </c>
      <c r="N253">
        <f t="shared" si="44"/>
        <v>201806</v>
      </c>
      <c r="O253">
        <f t="shared" si="45"/>
        <v>367.5</v>
      </c>
      <c r="P253" s="2" t="s">
        <v>947</v>
      </c>
      <c r="Q253" s="2" t="s">
        <v>948</v>
      </c>
      <c r="R253" s="3">
        <v>0.6</v>
      </c>
      <c r="S253" s="3">
        <v>-0.2</v>
      </c>
      <c r="T253" s="3">
        <v>0.64</v>
      </c>
      <c r="U253" s="3">
        <v>0.64</v>
      </c>
      <c r="V253" s="3">
        <v>0.6</v>
      </c>
      <c r="W253" s="3">
        <v>15</v>
      </c>
      <c r="Y253">
        <f t="shared" si="49"/>
        <v>0.8</v>
      </c>
      <c r="Z253">
        <f t="shared" si="50"/>
        <v>-0.20000000000000007</v>
      </c>
      <c r="AA253">
        <f t="shared" si="51"/>
        <v>-0.16000000000000003</v>
      </c>
      <c r="AC253">
        <f t="shared" si="52"/>
        <v>13</v>
      </c>
      <c r="AD253">
        <f t="shared" si="53"/>
        <v>2</v>
      </c>
    </row>
    <row r="254" spans="1:30" x14ac:dyDescent="0.3">
      <c r="A254" t="str">
        <f t="shared" si="40"/>
        <v>C</v>
      </c>
      <c r="B254">
        <f t="shared" si="41"/>
        <v>201806</v>
      </c>
      <c r="C254">
        <f t="shared" si="42"/>
        <v>370</v>
      </c>
      <c r="D254" s="2" t="s">
        <v>949</v>
      </c>
      <c r="E254" s="2" t="s">
        <v>950</v>
      </c>
      <c r="F254" s="3">
        <v>0.61</v>
      </c>
      <c r="G254" s="3">
        <v>-0.27</v>
      </c>
      <c r="H254" s="3">
        <v>0.66</v>
      </c>
      <c r="I254" s="3">
        <v>0.68</v>
      </c>
      <c r="J254" s="3">
        <v>0.61</v>
      </c>
      <c r="K254" s="3">
        <v>13</v>
      </c>
      <c r="M254" t="str">
        <f t="shared" si="43"/>
        <v>C</v>
      </c>
      <c r="N254">
        <f t="shared" si="44"/>
        <v>201806</v>
      </c>
      <c r="O254">
        <f t="shared" si="45"/>
        <v>370</v>
      </c>
      <c r="P254" s="2" t="s">
        <v>949</v>
      </c>
      <c r="Q254" s="2" t="s">
        <v>950</v>
      </c>
      <c r="R254" s="3">
        <v>0.67</v>
      </c>
      <c r="S254" s="3">
        <v>0.06</v>
      </c>
      <c r="T254" s="3">
        <v>0.5</v>
      </c>
      <c r="U254" s="3">
        <v>0.68</v>
      </c>
      <c r="V254" s="3">
        <v>0.5</v>
      </c>
      <c r="W254" s="3">
        <v>15</v>
      </c>
      <c r="Y254">
        <f t="shared" si="49"/>
        <v>0.61</v>
      </c>
      <c r="Z254">
        <f t="shared" si="50"/>
        <v>6.0000000000000053E-2</v>
      </c>
      <c r="AA254">
        <f t="shared" si="51"/>
        <v>7.0000000000000062E-2</v>
      </c>
      <c r="AC254">
        <f t="shared" si="52"/>
        <v>13</v>
      </c>
      <c r="AD254">
        <f t="shared" si="53"/>
        <v>2</v>
      </c>
    </row>
    <row r="255" spans="1:30" x14ac:dyDescent="0.3">
      <c r="A255" t="str">
        <f t="shared" si="40"/>
        <v>C</v>
      </c>
      <c r="B255">
        <f t="shared" si="41"/>
        <v>201806</v>
      </c>
      <c r="C255">
        <f t="shared" si="42"/>
        <v>372.5</v>
      </c>
      <c r="D255" s="2" t="s">
        <v>951</v>
      </c>
      <c r="E255" s="2" t="s">
        <v>952</v>
      </c>
      <c r="F255" s="3" t="s">
        <v>122</v>
      </c>
      <c r="G255" s="3" t="s">
        <v>122</v>
      </c>
      <c r="H255" s="3" t="s">
        <v>122</v>
      </c>
      <c r="I255" s="3" t="s">
        <v>122</v>
      </c>
      <c r="J255" s="3" t="s">
        <v>122</v>
      </c>
      <c r="K255" s="3">
        <v>15</v>
      </c>
      <c r="M255" t="str">
        <f t="shared" si="43"/>
        <v>C</v>
      </c>
      <c r="N255">
        <f t="shared" si="44"/>
        <v>201806</v>
      </c>
      <c r="O255">
        <f t="shared" si="45"/>
        <v>372.5</v>
      </c>
      <c r="P255" s="2" t="s">
        <v>951</v>
      </c>
      <c r="Q255" s="2" t="s">
        <v>952</v>
      </c>
      <c r="R255" s="3">
        <v>0.43</v>
      </c>
      <c r="S255" s="3">
        <v>-0.64</v>
      </c>
      <c r="T255" s="3">
        <v>0.59</v>
      </c>
      <c r="U255" s="3">
        <v>0.59</v>
      </c>
      <c r="V255" s="3">
        <v>0.43</v>
      </c>
      <c r="W255" s="3">
        <v>14</v>
      </c>
      <c r="Y255" t="str">
        <f t="shared" si="49"/>
        <v>-</v>
      </c>
      <c r="Z255" t="e">
        <f t="shared" si="50"/>
        <v>#VALUE!</v>
      </c>
      <c r="AA255" t="e">
        <f t="shared" si="51"/>
        <v>#VALUE!</v>
      </c>
      <c r="AC255">
        <f t="shared" si="52"/>
        <v>15</v>
      </c>
      <c r="AD255">
        <f t="shared" si="53"/>
        <v>-1</v>
      </c>
    </row>
    <row r="256" spans="1:30" x14ac:dyDescent="0.3">
      <c r="A256" t="str">
        <f t="shared" si="40"/>
        <v>C</v>
      </c>
      <c r="B256">
        <f t="shared" si="41"/>
        <v>201806</v>
      </c>
      <c r="C256">
        <f t="shared" si="42"/>
        <v>375</v>
      </c>
      <c r="D256" s="2" t="s">
        <v>953</v>
      </c>
      <c r="E256" s="2" t="s">
        <v>954</v>
      </c>
      <c r="F256" s="3">
        <v>0.49</v>
      </c>
      <c r="G256" s="3">
        <v>-0.27</v>
      </c>
      <c r="H256" s="3">
        <v>0.45</v>
      </c>
      <c r="I256" s="3">
        <v>0.49</v>
      </c>
      <c r="J256" s="3">
        <v>0.45</v>
      </c>
      <c r="K256" s="3">
        <v>13</v>
      </c>
      <c r="M256" t="str">
        <f t="shared" si="43"/>
        <v>C</v>
      </c>
      <c r="N256">
        <f t="shared" si="44"/>
        <v>201806</v>
      </c>
      <c r="O256">
        <f t="shared" si="45"/>
        <v>375</v>
      </c>
      <c r="P256" s="2" t="s">
        <v>953</v>
      </c>
      <c r="Q256" s="2" t="s">
        <v>954</v>
      </c>
      <c r="R256" s="3">
        <v>0.5</v>
      </c>
      <c r="S256" s="3">
        <v>0.01</v>
      </c>
      <c r="T256" s="3">
        <v>0.42</v>
      </c>
      <c r="U256" s="3">
        <v>0.5</v>
      </c>
      <c r="V256" s="3">
        <v>0.42</v>
      </c>
      <c r="W256" s="3">
        <v>15</v>
      </c>
      <c r="Y256">
        <f t="shared" si="49"/>
        <v>0.49</v>
      </c>
      <c r="Z256">
        <f t="shared" si="50"/>
        <v>1.0000000000000009E-2</v>
      </c>
      <c r="AA256">
        <f t="shared" si="51"/>
        <v>1.0000000000000009E-2</v>
      </c>
      <c r="AC256">
        <f t="shared" si="52"/>
        <v>13</v>
      </c>
      <c r="AD256">
        <f t="shared" si="53"/>
        <v>2</v>
      </c>
    </row>
    <row r="257" spans="1:30" x14ac:dyDescent="0.3">
      <c r="A257" t="str">
        <f t="shared" si="40"/>
        <v>C</v>
      </c>
      <c r="B257">
        <f t="shared" si="41"/>
        <v>201806</v>
      </c>
      <c r="C257">
        <f t="shared" si="42"/>
        <v>377.5</v>
      </c>
      <c r="D257" s="2" t="s">
        <v>955</v>
      </c>
      <c r="E257" s="2" t="s">
        <v>956</v>
      </c>
      <c r="F257" s="3">
        <v>0.43</v>
      </c>
      <c r="G257" s="3">
        <v>-0.13</v>
      </c>
      <c r="H257" s="3">
        <v>0.44</v>
      </c>
      <c r="I257" s="3">
        <v>0.44</v>
      </c>
      <c r="J257" s="3">
        <v>0.43</v>
      </c>
      <c r="K257" s="3">
        <v>14</v>
      </c>
      <c r="M257" t="str">
        <f t="shared" si="43"/>
        <v>C</v>
      </c>
      <c r="N257">
        <f t="shared" si="44"/>
        <v>201806</v>
      </c>
      <c r="O257">
        <f t="shared" si="45"/>
        <v>377.5</v>
      </c>
      <c r="P257" s="2" t="s">
        <v>955</v>
      </c>
      <c r="Q257" s="2" t="s">
        <v>956</v>
      </c>
      <c r="R257" s="3">
        <v>0.46</v>
      </c>
      <c r="S257" s="3">
        <v>0.03</v>
      </c>
      <c r="T257" s="3">
        <v>0.38</v>
      </c>
      <c r="U257" s="3">
        <v>0.46</v>
      </c>
      <c r="V257" s="3">
        <v>0.38</v>
      </c>
      <c r="W257" s="3">
        <v>15</v>
      </c>
      <c r="Y257">
        <f t="shared" si="49"/>
        <v>0.43</v>
      </c>
      <c r="Z257">
        <f t="shared" si="50"/>
        <v>3.0000000000000027E-2</v>
      </c>
      <c r="AA257">
        <f t="shared" si="51"/>
        <v>3.0000000000000027E-2</v>
      </c>
      <c r="AC257">
        <f t="shared" si="52"/>
        <v>14</v>
      </c>
      <c r="AD257">
        <f t="shared" si="53"/>
        <v>1</v>
      </c>
    </row>
    <row r="258" spans="1:30" x14ac:dyDescent="0.3">
      <c r="A258" t="str">
        <f t="shared" si="40"/>
        <v>C</v>
      </c>
      <c r="B258">
        <f t="shared" si="41"/>
        <v>201806</v>
      </c>
      <c r="C258">
        <f t="shared" si="42"/>
        <v>380</v>
      </c>
      <c r="D258" s="2" t="s">
        <v>957</v>
      </c>
      <c r="E258" s="2" t="s">
        <v>958</v>
      </c>
      <c r="F258" s="3">
        <v>0.32</v>
      </c>
      <c r="G258" s="3">
        <v>-0.17</v>
      </c>
      <c r="H258" s="3">
        <v>0.33</v>
      </c>
      <c r="I258" s="3">
        <v>0.33</v>
      </c>
      <c r="J258" s="3">
        <v>0.32</v>
      </c>
      <c r="K258" s="3">
        <v>14</v>
      </c>
      <c r="M258" t="str">
        <f t="shared" si="43"/>
        <v>C</v>
      </c>
      <c r="N258">
        <f t="shared" si="44"/>
        <v>201806</v>
      </c>
      <c r="O258">
        <f t="shared" si="45"/>
        <v>380</v>
      </c>
      <c r="P258" s="2" t="s">
        <v>957</v>
      </c>
      <c r="Q258" s="2" t="s">
        <v>958</v>
      </c>
      <c r="R258" s="3">
        <v>0.36</v>
      </c>
      <c r="S258" s="3">
        <v>0.04</v>
      </c>
      <c r="T258" s="3">
        <v>0.32</v>
      </c>
      <c r="U258" s="3">
        <v>0.36</v>
      </c>
      <c r="V258" s="3">
        <v>0.32</v>
      </c>
      <c r="W258" s="3">
        <v>16</v>
      </c>
      <c r="Y258">
        <f t="shared" si="49"/>
        <v>0.32</v>
      </c>
      <c r="Z258">
        <f t="shared" si="50"/>
        <v>3.999999999999998E-2</v>
      </c>
      <c r="AA258">
        <f t="shared" si="51"/>
        <v>3.999999999999998E-2</v>
      </c>
      <c r="AC258">
        <f t="shared" si="52"/>
        <v>14</v>
      </c>
      <c r="AD258">
        <f t="shared" si="53"/>
        <v>2</v>
      </c>
    </row>
    <row r="259" spans="1:30" x14ac:dyDescent="0.3">
      <c r="A259" t="str">
        <f t="shared" si="40"/>
        <v>C</v>
      </c>
      <c r="B259">
        <f t="shared" si="41"/>
        <v>201806</v>
      </c>
      <c r="C259">
        <f t="shared" si="42"/>
        <v>382.5</v>
      </c>
      <c r="D259" s="2" t="s">
        <v>959</v>
      </c>
      <c r="E259" s="2" t="s">
        <v>960</v>
      </c>
      <c r="F259" s="3">
        <v>0.33</v>
      </c>
      <c r="G259" s="3">
        <v>-0.08</v>
      </c>
      <c r="H259" s="3">
        <v>0.33</v>
      </c>
      <c r="I259" s="3">
        <v>0.33</v>
      </c>
      <c r="J259" s="3">
        <v>0.33</v>
      </c>
      <c r="K259" s="3">
        <v>14</v>
      </c>
      <c r="M259" t="str">
        <f t="shared" si="43"/>
        <v>C</v>
      </c>
      <c r="N259">
        <f t="shared" si="44"/>
        <v>201806</v>
      </c>
      <c r="O259">
        <f t="shared" si="45"/>
        <v>382.5</v>
      </c>
      <c r="P259" s="2" t="s">
        <v>959</v>
      </c>
      <c r="Q259" s="2" t="s">
        <v>960</v>
      </c>
      <c r="R259" s="3">
        <v>0.34</v>
      </c>
      <c r="S259" s="3">
        <v>0.01</v>
      </c>
      <c r="T259" s="3">
        <v>0.35</v>
      </c>
      <c r="U259" s="3">
        <v>0.36</v>
      </c>
      <c r="V259" s="3">
        <v>0.34</v>
      </c>
      <c r="W259" s="3">
        <v>15</v>
      </c>
      <c r="Y259">
        <f t="shared" si="49"/>
        <v>0.33</v>
      </c>
      <c r="Z259">
        <f t="shared" si="50"/>
        <v>1.0000000000000009E-2</v>
      </c>
      <c r="AA259">
        <f t="shared" si="51"/>
        <v>2.9999999999999971E-2</v>
      </c>
      <c r="AC259">
        <f t="shared" si="52"/>
        <v>14</v>
      </c>
      <c r="AD259">
        <f t="shared" si="53"/>
        <v>1</v>
      </c>
    </row>
    <row r="260" spans="1:30" x14ac:dyDescent="0.3">
      <c r="A260" t="str">
        <f t="shared" si="40"/>
        <v>C</v>
      </c>
      <c r="B260">
        <f t="shared" si="41"/>
        <v>201806</v>
      </c>
      <c r="C260">
        <f t="shared" si="42"/>
        <v>385</v>
      </c>
      <c r="D260" s="2" t="s">
        <v>961</v>
      </c>
      <c r="E260" s="2" t="s">
        <v>962</v>
      </c>
      <c r="F260" s="3">
        <v>0.28000000000000003</v>
      </c>
      <c r="G260" s="3">
        <v>-0.08</v>
      </c>
      <c r="H260" s="3">
        <v>0.25</v>
      </c>
      <c r="I260" s="3">
        <v>0.28000000000000003</v>
      </c>
      <c r="J260" s="3">
        <v>0.25</v>
      </c>
      <c r="K260" s="3">
        <v>14</v>
      </c>
      <c r="M260" t="str">
        <f t="shared" si="43"/>
        <v>C</v>
      </c>
      <c r="N260">
        <f t="shared" si="44"/>
        <v>201806</v>
      </c>
      <c r="O260">
        <f t="shared" si="45"/>
        <v>385</v>
      </c>
      <c r="P260" s="2" t="s">
        <v>961</v>
      </c>
      <c r="Q260" s="2" t="s">
        <v>962</v>
      </c>
      <c r="R260" s="3">
        <v>0.28999999999999998</v>
      </c>
      <c r="S260" s="3">
        <v>0.01</v>
      </c>
      <c r="T260" s="3">
        <v>0.28999999999999998</v>
      </c>
      <c r="U260" s="3">
        <v>0.28999999999999998</v>
      </c>
      <c r="V260" s="3">
        <v>0.28999999999999998</v>
      </c>
      <c r="W260" s="3">
        <v>15</v>
      </c>
      <c r="Y260">
        <f t="shared" si="49"/>
        <v>0.28000000000000003</v>
      </c>
      <c r="Z260">
        <f t="shared" si="50"/>
        <v>9.9999999999999534E-3</v>
      </c>
      <c r="AA260">
        <f t="shared" si="51"/>
        <v>9.9999999999999534E-3</v>
      </c>
      <c r="AC260">
        <f t="shared" si="52"/>
        <v>14</v>
      </c>
      <c r="AD260">
        <f t="shared" si="53"/>
        <v>1</v>
      </c>
    </row>
    <row r="261" spans="1:30" x14ac:dyDescent="0.3">
      <c r="A261" t="str">
        <f t="shared" si="40"/>
        <v>C</v>
      </c>
      <c r="B261">
        <f t="shared" si="41"/>
        <v>201806</v>
      </c>
      <c r="C261">
        <f t="shared" si="42"/>
        <v>387.5</v>
      </c>
      <c r="D261" s="2" t="s">
        <v>963</v>
      </c>
      <c r="E261" s="2" t="s">
        <v>964</v>
      </c>
      <c r="F261" s="3" t="s">
        <v>122</v>
      </c>
      <c r="G261" s="3" t="s">
        <v>122</v>
      </c>
      <c r="H261" s="3" t="s">
        <v>122</v>
      </c>
      <c r="I261" s="3" t="s">
        <v>122</v>
      </c>
      <c r="J261" s="3" t="s">
        <v>122</v>
      </c>
      <c r="K261" s="3">
        <v>15</v>
      </c>
      <c r="M261" t="str">
        <f t="shared" si="43"/>
        <v>C</v>
      </c>
      <c r="N261">
        <f t="shared" si="44"/>
        <v>201806</v>
      </c>
      <c r="O261">
        <f t="shared" si="45"/>
        <v>387.5</v>
      </c>
      <c r="P261" s="2" t="s">
        <v>963</v>
      </c>
      <c r="Q261" s="2" t="s">
        <v>964</v>
      </c>
      <c r="R261" s="3">
        <v>0.26</v>
      </c>
      <c r="S261" s="3">
        <v>-0.13</v>
      </c>
      <c r="T261" s="3">
        <v>0.26</v>
      </c>
      <c r="U261" s="3">
        <v>0.26</v>
      </c>
      <c r="V261" s="3">
        <v>0.26</v>
      </c>
      <c r="W261" s="3">
        <v>15</v>
      </c>
      <c r="Y261" t="str">
        <f t="shared" si="49"/>
        <v>-</v>
      </c>
      <c r="Z261" t="e">
        <f t="shared" si="50"/>
        <v>#VALUE!</v>
      </c>
      <c r="AA261" t="e">
        <f t="shared" si="51"/>
        <v>#VALUE!</v>
      </c>
      <c r="AC261">
        <f t="shared" si="52"/>
        <v>15</v>
      </c>
      <c r="AD261">
        <f t="shared" si="53"/>
        <v>0</v>
      </c>
    </row>
    <row r="262" spans="1:30" x14ac:dyDescent="0.3">
      <c r="A262" t="str">
        <f t="shared" si="40"/>
        <v>C</v>
      </c>
      <c r="B262">
        <f t="shared" si="41"/>
        <v>201806</v>
      </c>
      <c r="C262">
        <f t="shared" si="42"/>
        <v>390</v>
      </c>
      <c r="D262" s="2" t="s">
        <v>965</v>
      </c>
      <c r="E262" s="2" t="s">
        <v>966</v>
      </c>
      <c r="F262" s="3">
        <v>0.18</v>
      </c>
      <c r="G262" s="3">
        <v>-0.1</v>
      </c>
      <c r="H262" s="3">
        <v>0.18</v>
      </c>
      <c r="I262" s="3">
        <v>0.19</v>
      </c>
      <c r="J262" s="3">
        <v>0.17</v>
      </c>
      <c r="K262" s="3">
        <v>14</v>
      </c>
      <c r="M262" t="str">
        <f t="shared" si="43"/>
        <v>C</v>
      </c>
      <c r="N262">
        <f t="shared" si="44"/>
        <v>201806</v>
      </c>
      <c r="O262">
        <f t="shared" si="45"/>
        <v>390</v>
      </c>
      <c r="P262" s="2" t="s">
        <v>965</v>
      </c>
      <c r="Q262" s="2" t="s">
        <v>966</v>
      </c>
      <c r="R262" s="3">
        <v>0.25</v>
      </c>
      <c r="S262" s="3">
        <v>7.0000000000000007E-2</v>
      </c>
      <c r="T262" s="3">
        <v>0.13</v>
      </c>
      <c r="U262" s="3">
        <v>0.26</v>
      </c>
      <c r="V262" s="3">
        <v>0.13</v>
      </c>
      <c r="W262" s="3">
        <v>17</v>
      </c>
      <c r="Y262">
        <f t="shared" si="49"/>
        <v>0.18</v>
      </c>
      <c r="Z262">
        <f t="shared" si="50"/>
        <v>7.0000000000000007E-2</v>
      </c>
      <c r="AA262">
        <f t="shared" si="51"/>
        <v>8.0000000000000016E-2</v>
      </c>
      <c r="AC262">
        <f t="shared" si="52"/>
        <v>14</v>
      </c>
      <c r="AD262">
        <f t="shared" si="53"/>
        <v>3</v>
      </c>
    </row>
    <row r="263" spans="1:30" x14ac:dyDescent="0.3">
      <c r="A263" t="str">
        <f t="shared" si="40"/>
        <v>C</v>
      </c>
      <c r="B263">
        <f t="shared" si="41"/>
        <v>201806</v>
      </c>
      <c r="C263">
        <f t="shared" si="42"/>
        <v>392.5</v>
      </c>
      <c r="D263" s="2" t="s">
        <v>967</v>
      </c>
      <c r="E263" s="2" t="s">
        <v>968</v>
      </c>
      <c r="F263" s="3">
        <v>0.18</v>
      </c>
      <c r="G263" s="3">
        <v>0</v>
      </c>
      <c r="H263" s="3">
        <v>0.18</v>
      </c>
      <c r="I263" s="3">
        <v>0.18</v>
      </c>
      <c r="J263" s="3">
        <v>0.18</v>
      </c>
      <c r="K263" s="3">
        <v>15</v>
      </c>
      <c r="M263" t="str">
        <f t="shared" si="43"/>
        <v>C</v>
      </c>
      <c r="N263">
        <f t="shared" si="44"/>
        <v>201806</v>
      </c>
      <c r="O263">
        <f t="shared" si="45"/>
        <v>392.5</v>
      </c>
      <c r="P263" s="2" t="s">
        <v>967</v>
      </c>
      <c r="Q263" s="2" t="s">
        <v>968</v>
      </c>
      <c r="R263" s="3">
        <v>0.23</v>
      </c>
      <c r="S263" s="3">
        <v>0.05</v>
      </c>
      <c r="T263" s="3">
        <v>0.18</v>
      </c>
      <c r="U263" s="3">
        <v>0.23</v>
      </c>
      <c r="V263" s="3">
        <v>0.18</v>
      </c>
      <c r="W263" s="3">
        <v>17</v>
      </c>
      <c r="Y263">
        <f t="shared" si="49"/>
        <v>0.18</v>
      </c>
      <c r="Z263">
        <f t="shared" si="50"/>
        <v>5.0000000000000017E-2</v>
      </c>
      <c r="AA263">
        <f t="shared" si="51"/>
        <v>5.0000000000000017E-2</v>
      </c>
      <c r="AC263">
        <f t="shared" si="52"/>
        <v>15</v>
      </c>
      <c r="AD263">
        <f t="shared" si="53"/>
        <v>2</v>
      </c>
    </row>
    <row r="264" spans="1:30" x14ac:dyDescent="0.3">
      <c r="A264" t="str">
        <f t="shared" si="40"/>
        <v>C</v>
      </c>
      <c r="B264">
        <f t="shared" si="41"/>
        <v>201806</v>
      </c>
      <c r="C264">
        <f t="shared" si="42"/>
        <v>395</v>
      </c>
      <c r="D264" s="2" t="s">
        <v>969</v>
      </c>
      <c r="E264" s="2" t="s">
        <v>970</v>
      </c>
      <c r="F264" s="3">
        <v>0.15</v>
      </c>
      <c r="G264" s="3">
        <v>-0.03</v>
      </c>
      <c r="H264" s="3">
        <v>0.16</v>
      </c>
      <c r="I264" s="3">
        <v>0.16</v>
      </c>
      <c r="J264" s="3">
        <v>0.14000000000000001</v>
      </c>
      <c r="K264" s="3">
        <v>15</v>
      </c>
      <c r="M264" t="str">
        <f t="shared" si="43"/>
        <v>C</v>
      </c>
      <c r="N264">
        <f t="shared" si="44"/>
        <v>201806</v>
      </c>
      <c r="O264">
        <f t="shared" si="45"/>
        <v>395</v>
      </c>
      <c r="P264" s="2" t="s">
        <v>969</v>
      </c>
      <c r="Q264" s="2" t="s">
        <v>970</v>
      </c>
      <c r="R264" s="3">
        <v>0.19</v>
      </c>
      <c r="S264" s="3">
        <v>0.04</v>
      </c>
      <c r="T264" s="3">
        <v>0.16</v>
      </c>
      <c r="U264" s="3">
        <v>0.2</v>
      </c>
      <c r="V264" s="3">
        <v>0.16</v>
      </c>
      <c r="W264" s="3">
        <v>16</v>
      </c>
      <c r="Y264">
        <f t="shared" si="49"/>
        <v>0.15</v>
      </c>
      <c r="Z264">
        <f t="shared" si="50"/>
        <v>4.0000000000000008E-2</v>
      </c>
      <c r="AA264">
        <f t="shared" si="51"/>
        <v>5.0000000000000017E-2</v>
      </c>
      <c r="AC264">
        <f t="shared" si="52"/>
        <v>15</v>
      </c>
      <c r="AD264">
        <f t="shared" si="53"/>
        <v>1</v>
      </c>
    </row>
    <row r="265" spans="1:30" x14ac:dyDescent="0.3">
      <c r="A265" t="str">
        <f t="shared" si="40"/>
        <v>C</v>
      </c>
      <c r="B265">
        <f t="shared" si="41"/>
        <v>201807</v>
      </c>
      <c r="C265">
        <f t="shared" si="42"/>
        <v>285</v>
      </c>
      <c r="D265" s="2" t="s">
        <v>973</v>
      </c>
      <c r="E265" s="2" t="s">
        <v>974</v>
      </c>
      <c r="F265" s="3" t="s">
        <v>122</v>
      </c>
      <c r="G265" s="3" t="s">
        <v>122</v>
      </c>
      <c r="H265" s="3" t="s">
        <v>122</v>
      </c>
      <c r="I265" s="3" t="s">
        <v>122</v>
      </c>
      <c r="J265" s="3" t="s">
        <v>122</v>
      </c>
      <c r="K265" s="3">
        <v>15</v>
      </c>
      <c r="M265" t="str">
        <f t="shared" si="43"/>
        <v>C</v>
      </c>
      <c r="N265">
        <f t="shared" si="44"/>
        <v>201807</v>
      </c>
      <c r="O265">
        <f t="shared" si="45"/>
        <v>282.5</v>
      </c>
      <c r="P265" s="2" t="s">
        <v>971</v>
      </c>
      <c r="Q265" s="2" t="s">
        <v>972</v>
      </c>
      <c r="R265" s="3" t="s">
        <v>122</v>
      </c>
      <c r="S265" s="3" t="s">
        <v>122</v>
      </c>
      <c r="T265" s="3" t="s">
        <v>122</v>
      </c>
      <c r="U265" s="3" t="s">
        <v>122</v>
      </c>
      <c r="V265" s="3" t="s">
        <v>122</v>
      </c>
      <c r="W265" s="3">
        <v>23</v>
      </c>
      <c r="Y265" t="e">
        <f t="shared" si="49"/>
        <v>#N/A</v>
      </c>
      <c r="Z265" t="e">
        <f t="shared" si="50"/>
        <v>#VALUE!</v>
      </c>
      <c r="AA265" t="e">
        <f t="shared" si="51"/>
        <v>#VALUE!</v>
      </c>
      <c r="AC265" t="e">
        <f t="shared" si="52"/>
        <v>#N/A</v>
      </c>
      <c r="AD265" t="e">
        <f t="shared" si="53"/>
        <v>#N/A</v>
      </c>
    </row>
    <row r="266" spans="1:30" x14ac:dyDescent="0.3">
      <c r="A266" t="str">
        <f t="shared" si="40"/>
        <v>C</v>
      </c>
      <c r="B266">
        <f t="shared" si="41"/>
        <v>201807</v>
      </c>
      <c r="C266">
        <f t="shared" si="42"/>
        <v>287.5</v>
      </c>
      <c r="D266" s="2" t="s">
        <v>975</v>
      </c>
      <c r="E266" s="2" t="s">
        <v>976</v>
      </c>
      <c r="F266" s="3" t="s">
        <v>122</v>
      </c>
      <c r="G266" s="3" t="s">
        <v>122</v>
      </c>
      <c r="H266" s="3" t="s">
        <v>122</v>
      </c>
      <c r="I266" s="3" t="s">
        <v>122</v>
      </c>
      <c r="J266" s="3" t="s">
        <v>122</v>
      </c>
      <c r="K266" s="3">
        <v>15</v>
      </c>
      <c r="M266" t="str">
        <f t="shared" si="43"/>
        <v>C</v>
      </c>
      <c r="N266">
        <f t="shared" si="44"/>
        <v>201807</v>
      </c>
      <c r="O266">
        <f t="shared" si="45"/>
        <v>285</v>
      </c>
      <c r="P266" s="2" t="s">
        <v>973</v>
      </c>
      <c r="Q266" s="2" t="s">
        <v>974</v>
      </c>
      <c r="R266" s="3" t="s">
        <v>122</v>
      </c>
      <c r="S266" s="3" t="s">
        <v>122</v>
      </c>
      <c r="T266" s="3" t="s">
        <v>122</v>
      </c>
      <c r="U266" s="3" t="s">
        <v>122</v>
      </c>
      <c r="V266" s="3" t="s">
        <v>122</v>
      </c>
      <c r="W266" s="3">
        <v>23</v>
      </c>
      <c r="Y266" t="str">
        <f t="shared" si="49"/>
        <v>-</v>
      </c>
      <c r="Z266" t="e">
        <f t="shared" si="50"/>
        <v>#VALUE!</v>
      </c>
      <c r="AA266" t="e">
        <f t="shared" si="51"/>
        <v>#VALUE!</v>
      </c>
      <c r="AC266">
        <f t="shared" si="52"/>
        <v>15</v>
      </c>
      <c r="AD266">
        <f t="shared" si="53"/>
        <v>8</v>
      </c>
    </row>
    <row r="267" spans="1:30" x14ac:dyDescent="0.3">
      <c r="A267" t="str">
        <f t="shared" si="40"/>
        <v>C</v>
      </c>
      <c r="B267">
        <f t="shared" si="41"/>
        <v>201807</v>
      </c>
      <c r="C267">
        <f t="shared" si="42"/>
        <v>290</v>
      </c>
      <c r="D267" s="2" t="s">
        <v>977</v>
      </c>
      <c r="E267" s="2" t="s">
        <v>978</v>
      </c>
      <c r="F267" s="3" t="s">
        <v>122</v>
      </c>
      <c r="G267" s="3" t="s">
        <v>122</v>
      </c>
      <c r="H267" s="3" t="s">
        <v>122</v>
      </c>
      <c r="I267" s="3" t="s">
        <v>122</v>
      </c>
      <c r="J267" s="3" t="s">
        <v>122</v>
      </c>
      <c r="K267" s="3">
        <v>15</v>
      </c>
      <c r="M267" t="str">
        <f t="shared" si="43"/>
        <v>C</v>
      </c>
      <c r="N267">
        <f t="shared" si="44"/>
        <v>201807</v>
      </c>
      <c r="O267">
        <f t="shared" si="45"/>
        <v>287.5</v>
      </c>
      <c r="P267" s="2" t="s">
        <v>975</v>
      </c>
      <c r="Q267" s="2" t="s">
        <v>976</v>
      </c>
      <c r="R267" s="3" t="s">
        <v>122</v>
      </c>
      <c r="S267" s="3" t="s">
        <v>122</v>
      </c>
      <c r="T267" s="3" t="s">
        <v>122</v>
      </c>
      <c r="U267" s="3" t="s">
        <v>122</v>
      </c>
      <c r="V267" s="3" t="s">
        <v>122</v>
      </c>
      <c r="W267" s="3">
        <v>23</v>
      </c>
      <c r="Y267" t="str">
        <f t="shared" si="49"/>
        <v>-</v>
      </c>
      <c r="Z267" t="e">
        <f t="shared" si="50"/>
        <v>#VALUE!</v>
      </c>
      <c r="AA267" t="e">
        <f t="shared" si="51"/>
        <v>#VALUE!</v>
      </c>
      <c r="AC267">
        <f t="shared" si="52"/>
        <v>15</v>
      </c>
      <c r="AD267">
        <f t="shared" si="53"/>
        <v>8</v>
      </c>
    </row>
    <row r="268" spans="1:30" x14ac:dyDescent="0.3">
      <c r="A268" t="str">
        <f t="shared" ref="A268:A331" si="54">IF(ISERROR(SEARCH("C",E268)),"P","C")</f>
        <v>C</v>
      </c>
      <c r="B268">
        <f t="shared" ref="B268:B331" si="55">VALUE(MID(E268, FIND(A268,E268)+2, 6))</f>
        <v>201807</v>
      </c>
      <c r="C268">
        <f t="shared" ref="C268:C331" si="56">VALUE(RIGHT(E268,5))</f>
        <v>292.5</v>
      </c>
      <c r="D268" s="2" t="s">
        <v>979</v>
      </c>
      <c r="E268" s="2" t="s">
        <v>980</v>
      </c>
      <c r="F268" s="3" t="s">
        <v>122</v>
      </c>
      <c r="G268" s="3" t="s">
        <v>122</v>
      </c>
      <c r="H268" s="3" t="s">
        <v>122</v>
      </c>
      <c r="I268" s="3" t="s">
        <v>122</v>
      </c>
      <c r="J268" s="3" t="s">
        <v>122</v>
      </c>
      <c r="K268" s="3">
        <v>15</v>
      </c>
      <c r="M268" t="str">
        <f t="shared" ref="M268:M331" si="57">IF(ISERROR(SEARCH("C",Q268)),"P","C")</f>
        <v>C</v>
      </c>
      <c r="N268">
        <f t="shared" ref="N268:N331" si="58">VALUE(MID(Q268, FIND(M268,Q268)+2, 6))</f>
        <v>201807</v>
      </c>
      <c r="O268">
        <f t="shared" ref="O268:O331" si="59">VALUE(RIGHT(Q268,5))</f>
        <v>290</v>
      </c>
      <c r="P268" s="2" t="s">
        <v>977</v>
      </c>
      <c r="Q268" s="2" t="s">
        <v>978</v>
      </c>
      <c r="R268" s="3" t="s">
        <v>122</v>
      </c>
      <c r="S268" s="3" t="s">
        <v>122</v>
      </c>
      <c r="T268" s="3" t="s">
        <v>122</v>
      </c>
      <c r="U268" s="3" t="s">
        <v>122</v>
      </c>
      <c r="V268" s="3" t="s">
        <v>122</v>
      </c>
      <c r="W268" s="3">
        <v>23</v>
      </c>
      <c r="Y268" t="str">
        <f t="shared" si="49"/>
        <v>-</v>
      </c>
      <c r="Z268" t="e">
        <f t="shared" si="50"/>
        <v>#VALUE!</v>
      </c>
      <c r="AA268" t="e">
        <f t="shared" si="51"/>
        <v>#VALUE!</v>
      </c>
      <c r="AC268">
        <f t="shared" si="52"/>
        <v>15</v>
      </c>
      <c r="AD268">
        <f t="shared" si="53"/>
        <v>8</v>
      </c>
    </row>
    <row r="269" spans="1:30" x14ac:dyDescent="0.3">
      <c r="A269" t="str">
        <f t="shared" si="54"/>
        <v>C</v>
      </c>
      <c r="B269">
        <f t="shared" si="55"/>
        <v>201807</v>
      </c>
      <c r="C269">
        <f t="shared" si="56"/>
        <v>295</v>
      </c>
      <c r="D269" s="2" t="s">
        <v>981</v>
      </c>
      <c r="E269" s="2" t="s">
        <v>982</v>
      </c>
      <c r="F269" s="3" t="s">
        <v>122</v>
      </c>
      <c r="G269" s="3" t="s">
        <v>122</v>
      </c>
      <c r="H269" s="3" t="s">
        <v>122</v>
      </c>
      <c r="I269" s="3" t="s">
        <v>122</v>
      </c>
      <c r="J269" s="3" t="s">
        <v>122</v>
      </c>
      <c r="K269" s="3">
        <v>15</v>
      </c>
      <c r="M269" t="str">
        <f t="shared" si="57"/>
        <v>C</v>
      </c>
      <c r="N269">
        <f t="shared" si="58"/>
        <v>201807</v>
      </c>
      <c r="O269">
        <f t="shared" si="59"/>
        <v>292.5</v>
      </c>
      <c r="P269" s="2" t="s">
        <v>979</v>
      </c>
      <c r="Q269" s="2" t="s">
        <v>980</v>
      </c>
      <c r="R269" s="3" t="s">
        <v>122</v>
      </c>
      <c r="S269" s="3" t="s">
        <v>122</v>
      </c>
      <c r="T269" s="3" t="s">
        <v>122</v>
      </c>
      <c r="U269" s="3" t="s">
        <v>122</v>
      </c>
      <c r="V269" s="3" t="s">
        <v>122</v>
      </c>
      <c r="W269" s="3">
        <v>23</v>
      </c>
      <c r="Y269" t="str">
        <f t="shared" si="49"/>
        <v>-</v>
      </c>
      <c r="Z269" t="e">
        <f t="shared" si="50"/>
        <v>#VALUE!</v>
      </c>
      <c r="AA269" t="e">
        <f t="shared" si="51"/>
        <v>#VALUE!</v>
      </c>
      <c r="AC269">
        <f t="shared" si="52"/>
        <v>15</v>
      </c>
      <c r="AD269">
        <f t="shared" si="53"/>
        <v>8</v>
      </c>
    </row>
    <row r="270" spans="1:30" x14ac:dyDescent="0.3">
      <c r="A270" t="str">
        <f t="shared" si="54"/>
        <v>C</v>
      </c>
      <c r="B270">
        <f t="shared" si="55"/>
        <v>201807</v>
      </c>
      <c r="C270">
        <f t="shared" si="56"/>
        <v>297.5</v>
      </c>
      <c r="D270" s="2" t="s">
        <v>983</v>
      </c>
      <c r="E270" s="2" t="s">
        <v>984</v>
      </c>
      <c r="F270" s="3" t="s">
        <v>122</v>
      </c>
      <c r="G270" s="3" t="s">
        <v>122</v>
      </c>
      <c r="H270" s="3" t="s">
        <v>122</v>
      </c>
      <c r="I270" s="3" t="s">
        <v>122</v>
      </c>
      <c r="J270" s="3" t="s">
        <v>122</v>
      </c>
      <c r="K270" s="3">
        <v>15</v>
      </c>
      <c r="M270" t="str">
        <f t="shared" si="57"/>
        <v>C</v>
      </c>
      <c r="N270">
        <f t="shared" si="58"/>
        <v>201807</v>
      </c>
      <c r="O270">
        <f t="shared" si="59"/>
        <v>295</v>
      </c>
      <c r="P270" s="2" t="s">
        <v>981</v>
      </c>
      <c r="Q270" s="2" t="s">
        <v>982</v>
      </c>
      <c r="R270" s="3" t="s">
        <v>122</v>
      </c>
      <c r="S270" s="3" t="s">
        <v>122</v>
      </c>
      <c r="T270" s="3" t="s">
        <v>122</v>
      </c>
      <c r="U270" s="3" t="s">
        <v>122</v>
      </c>
      <c r="V270" s="3" t="s">
        <v>122</v>
      </c>
      <c r="W270" s="3">
        <v>23</v>
      </c>
      <c r="Y270" t="str">
        <f t="shared" si="49"/>
        <v>-</v>
      </c>
      <c r="Z270" t="e">
        <f t="shared" si="50"/>
        <v>#VALUE!</v>
      </c>
      <c r="AA270" t="e">
        <f t="shared" si="51"/>
        <v>#VALUE!</v>
      </c>
      <c r="AC270">
        <f t="shared" si="52"/>
        <v>15</v>
      </c>
      <c r="AD270">
        <f t="shared" si="53"/>
        <v>8</v>
      </c>
    </row>
    <row r="271" spans="1:30" x14ac:dyDescent="0.3">
      <c r="A271" t="str">
        <f t="shared" si="54"/>
        <v>C</v>
      </c>
      <c r="B271">
        <f t="shared" si="55"/>
        <v>201807</v>
      </c>
      <c r="C271">
        <f t="shared" si="56"/>
        <v>300</v>
      </c>
      <c r="D271" s="2" t="s">
        <v>985</v>
      </c>
      <c r="E271" s="2" t="s">
        <v>986</v>
      </c>
      <c r="F271" s="3" t="s">
        <v>122</v>
      </c>
      <c r="G271" s="3" t="s">
        <v>122</v>
      </c>
      <c r="H271" s="3" t="s">
        <v>122</v>
      </c>
      <c r="I271" s="3" t="s">
        <v>122</v>
      </c>
      <c r="J271" s="3" t="s">
        <v>122</v>
      </c>
      <c r="K271" s="3">
        <v>15</v>
      </c>
      <c r="M271" t="str">
        <f t="shared" si="57"/>
        <v>C</v>
      </c>
      <c r="N271">
        <f t="shared" si="58"/>
        <v>201807</v>
      </c>
      <c r="O271">
        <f t="shared" si="59"/>
        <v>297.5</v>
      </c>
      <c r="P271" s="2" t="s">
        <v>983</v>
      </c>
      <c r="Q271" s="2" t="s">
        <v>984</v>
      </c>
      <c r="R271" s="3" t="s">
        <v>122</v>
      </c>
      <c r="S271" s="3" t="s">
        <v>122</v>
      </c>
      <c r="T271" s="3" t="s">
        <v>122</v>
      </c>
      <c r="U271" s="3" t="s">
        <v>122</v>
      </c>
      <c r="V271" s="3" t="s">
        <v>122</v>
      </c>
      <c r="W271" s="3">
        <v>23</v>
      </c>
      <c r="Y271" t="str">
        <f t="shared" si="49"/>
        <v>-</v>
      </c>
      <c r="Z271" t="e">
        <f t="shared" si="50"/>
        <v>#VALUE!</v>
      </c>
      <c r="AA271" t="e">
        <f t="shared" si="51"/>
        <v>#VALUE!</v>
      </c>
      <c r="AC271">
        <f t="shared" si="52"/>
        <v>15</v>
      </c>
      <c r="AD271">
        <f t="shared" si="53"/>
        <v>8</v>
      </c>
    </row>
    <row r="272" spans="1:30" x14ac:dyDescent="0.3">
      <c r="A272" t="str">
        <f t="shared" si="54"/>
        <v>C</v>
      </c>
      <c r="B272">
        <f t="shared" si="55"/>
        <v>201807</v>
      </c>
      <c r="C272">
        <f t="shared" si="56"/>
        <v>302.5</v>
      </c>
      <c r="D272" s="2" t="s">
        <v>987</v>
      </c>
      <c r="E272" s="2" t="s">
        <v>988</v>
      </c>
      <c r="F272" s="3" t="s">
        <v>122</v>
      </c>
      <c r="G272" s="3" t="s">
        <v>122</v>
      </c>
      <c r="H272" s="3" t="s">
        <v>122</v>
      </c>
      <c r="I272" s="3" t="s">
        <v>122</v>
      </c>
      <c r="J272" s="3" t="s">
        <v>122</v>
      </c>
      <c r="K272" s="3">
        <v>15</v>
      </c>
      <c r="M272" t="str">
        <f t="shared" si="57"/>
        <v>C</v>
      </c>
      <c r="N272">
        <f t="shared" si="58"/>
        <v>201807</v>
      </c>
      <c r="O272">
        <f t="shared" si="59"/>
        <v>300</v>
      </c>
      <c r="P272" s="2" t="s">
        <v>985</v>
      </c>
      <c r="Q272" s="2" t="s">
        <v>986</v>
      </c>
      <c r="R272" s="3" t="s">
        <v>122</v>
      </c>
      <c r="S272" s="3" t="s">
        <v>122</v>
      </c>
      <c r="T272" s="3" t="s">
        <v>122</v>
      </c>
      <c r="U272" s="3" t="s">
        <v>122</v>
      </c>
      <c r="V272" s="3" t="s">
        <v>122</v>
      </c>
      <c r="W272" s="3">
        <v>23</v>
      </c>
      <c r="Y272" t="str">
        <f t="shared" si="49"/>
        <v>-</v>
      </c>
      <c r="Z272" t="e">
        <f t="shared" si="50"/>
        <v>#VALUE!</v>
      </c>
      <c r="AA272" t="e">
        <f t="shared" si="51"/>
        <v>#VALUE!</v>
      </c>
      <c r="AC272">
        <f t="shared" si="52"/>
        <v>15</v>
      </c>
      <c r="AD272">
        <f t="shared" si="53"/>
        <v>8</v>
      </c>
    </row>
    <row r="273" spans="1:30" x14ac:dyDescent="0.3">
      <c r="A273" t="str">
        <f t="shared" si="54"/>
        <v>C</v>
      </c>
      <c r="B273">
        <f t="shared" si="55"/>
        <v>201807</v>
      </c>
      <c r="C273">
        <f t="shared" si="56"/>
        <v>305</v>
      </c>
      <c r="D273" s="2" t="s">
        <v>989</v>
      </c>
      <c r="E273" s="2" t="s">
        <v>990</v>
      </c>
      <c r="F273" s="3" t="s">
        <v>122</v>
      </c>
      <c r="G273" s="3" t="s">
        <v>122</v>
      </c>
      <c r="H273" s="3" t="s">
        <v>122</v>
      </c>
      <c r="I273" s="3" t="s">
        <v>122</v>
      </c>
      <c r="J273" s="3" t="s">
        <v>122</v>
      </c>
      <c r="K273" s="3">
        <v>15</v>
      </c>
      <c r="M273" t="str">
        <f t="shared" si="57"/>
        <v>C</v>
      </c>
      <c r="N273">
        <f t="shared" si="58"/>
        <v>201807</v>
      </c>
      <c r="O273">
        <f t="shared" si="59"/>
        <v>302.5</v>
      </c>
      <c r="P273" s="2" t="s">
        <v>987</v>
      </c>
      <c r="Q273" s="2" t="s">
        <v>988</v>
      </c>
      <c r="R273" s="3" t="s">
        <v>122</v>
      </c>
      <c r="S273" s="3" t="s">
        <v>122</v>
      </c>
      <c r="T273" s="3" t="s">
        <v>122</v>
      </c>
      <c r="U273" s="3" t="s">
        <v>122</v>
      </c>
      <c r="V273" s="3" t="s">
        <v>122</v>
      </c>
      <c r="W273" s="3">
        <v>23</v>
      </c>
      <c r="Y273" t="str">
        <f t="shared" si="49"/>
        <v>-</v>
      </c>
      <c r="Z273" t="e">
        <f t="shared" si="50"/>
        <v>#VALUE!</v>
      </c>
      <c r="AA273" t="e">
        <f t="shared" si="51"/>
        <v>#VALUE!</v>
      </c>
      <c r="AC273">
        <f t="shared" si="52"/>
        <v>15</v>
      </c>
      <c r="AD273">
        <f t="shared" si="53"/>
        <v>8</v>
      </c>
    </row>
    <row r="274" spans="1:30" x14ac:dyDescent="0.3">
      <c r="A274" t="str">
        <f t="shared" si="54"/>
        <v>C</v>
      </c>
      <c r="B274">
        <f t="shared" si="55"/>
        <v>201807</v>
      </c>
      <c r="C274">
        <f t="shared" si="56"/>
        <v>307.5</v>
      </c>
      <c r="D274" s="2" t="s">
        <v>991</v>
      </c>
      <c r="E274" s="2" t="s">
        <v>992</v>
      </c>
      <c r="F274" s="3" t="s">
        <v>122</v>
      </c>
      <c r="G274" s="3" t="s">
        <v>122</v>
      </c>
      <c r="H274" s="3" t="s">
        <v>122</v>
      </c>
      <c r="I274" s="3" t="s">
        <v>122</v>
      </c>
      <c r="J274" s="3" t="s">
        <v>122</v>
      </c>
      <c r="K274" s="3">
        <v>15</v>
      </c>
      <c r="M274" t="str">
        <f t="shared" si="57"/>
        <v>C</v>
      </c>
      <c r="N274">
        <f t="shared" si="58"/>
        <v>201807</v>
      </c>
      <c r="O274">
        <f t="shared" si="59"/>
        <v>305</v>
      </c>
      <c r="P274" s="2" t="s">
        <v>989</v>
      </c>
      <c r="Q274" s="2" t="s">
        <v>990</v>
      </c>
      <c r="R274" s="3" t="s">
        <v>122</v>
      </c>
      <c r="S274" s="3" t="s">
        <v>122</v>
      </c>
      <c r="T274" s="3" t="s">
        <v>122</v>
      </c>
      <c r="U274" s="3" t="s">
        <v>122</v>
      </c>
      <c r="V274" s="3" t="s">
        <v>122</v>
      </c>
      <c r="W274" s="3">
        <v>23</v>
      </c>
      <c r="Y274" t="str">
        <f t="shared" si="49"/>
        <v>-</v>
      </c>
      <c r="Z274" t="e">
        <f t="shared" si="50"/>
        <v>#VALUE!</v>
      </c>
      <c r="AA274" t="e">
        <f t="shared" si="51"/>
        <v>#VALUE!</v>
      </c>
      <c r="AC274">
        <f t="shared" si="52"/>
        <v>15</v>
      </c>
      <c r="AD274">
        <f t="shared" si="53"/>
        <v>8</v>
      </c>
    </row>
    <row r="275" spans="1:30" x14ac:dyDescent="0.3">
      <c r="A275" t="str">
        <f t="shared" si="54"/>
        <v>C</v>
      </c>
      <c r="B275">
        <f t="shared" si="55"/>
        <v>201807</v>
      </c>
      <c r="C275">
        <f t="shared" si="56"/>
        <v>310</v>
      </c>
      <c r="D275" s="2" t="s">
        <v>993</v>
      </c>
      <c r="E275" s="2" t="s">
        <v>994</v>
      </c>
      <c r="F275" s="3" t="s">
        <v>122</v>
      </c>
      <c r="G275" s="3" t="s">
        <v>122</v>
      </c>
      <c r="H275" s="3" t="s">
        <v>122</v>
      </c>
      <c r="I275" s="3" t="s">
        <v>122</v>
      </c>
      <c r="J275" s="3" t="s">
        <v>122</v>
      </c>
      <c r="K275" s="3">
        <v>15</v>
      </c>
      <c r="M275" t="str">
        <f t="shared" si="57"/>
        <v>C</v>
      </c>
      <c r="N275">
        <f t="shared" si="58"/>
        <v>201807</v>
      </c>
      <c r="O275">
        <f t="shared" si="59"/>
        <v>307.5</v>
      </c>
      <c r="P275" s="2" t="s">
        <v>991</v>
      </c>
      <c r="Q275" s="2" t="s">
        <v>992</v>
      </c>
      <c r="R275" s="3" t="s">
        <v>122</v>
      </c>
      <c r="S275" s="3" t="s">
        <v>122</v>
      </c>
      <c r="T275" s="3" t="s">
        <v>122</v>
      </c>
      <c r="U275" s="3" t="s">
        <v>122</v>
      </c>
      <c r="V275" s="3" t="s">
        <v>122</v>
      </c>
      <c r="W275" s="3">
        <v>23</v>
      </c>
      <c r="Y275" t="str">
        <f t="shared" si="49"/>
        <v>-</v>
      </c>
      <c r="Z275" t="e">
        <f t="shared" si="50"/>
        <v>#VALUE!</v>
      </c>
      <c r="AA275" t="e">
        <f t="shared" si="51"/>
        <v>#VALUE!</v>
      </c>
      <c r="AC275">
        <f t="shared" si="52"/>
        <v>15</v>
      </c>
      <c r="AD275">
        <f t="shared" si="53"/>
        <v>8</v>
      </c>
    </row>
    <row r="276" spans="1:30" x14ac:dyDescent="0.3">
      <c r="A276" t="str">
        <f t="shared" si="54"/>
        <v>C</v>
      </c>
      <c r="B276">
        <f t="shared" si="55"/>
        <v>201807</v>
      </c>
      <c r="C276">
        <f t="shared" si="56"/>
        <v>312.5</v>
      </c>
      <c r="D276" s="2" t="s">
        <v>995</v>
      </c>
      <c r="E276" s="2" t="s">
        <v>996</v>
      </c>
      <c r="F276" s="3" t="s">
        <v>122</v>
      </c>
      <c r="G276" s="3" t="s">
        <v>122</v>
      </c>
      <c r="H276" s="3" t="s">
        <v>122</v>
      </c>
      <c r="I276" s="3" t="s">
        <v>122</v>
      </c>
      <c r="J276" s="3" t="s">
        <v>122</v>
      </c>
      <c r="K276" s="3">
        <v>15</v>
      </c>
      <c r="M276" t="str">
        <f t="shared" si="57"/>
        <v>C</v>
      </c>
      <c r="N276">
        <f t="shared" si="58"/>
        <v>201807</v>
      </c>
      <c r="O276">
        <f t="shared" si="59"/>
        <v>310</v>
      </c>
      <c r="P276" s="2" t="s">
        <v>993</v>
      </c>
      <c r="Q276" s="2" t="s">
        <v>994</v>
      </c>
      <c r="R276" s="3" t="s">
        <v>122</v>
      </c>
      <c r="S276" s="3" t="s">
        <v>122</v>
      </c>
      <c r="T276" s="3" t="s">
        <v>122</v>
      </c>
      <c r="U276" s="3" t="s">
        <v>122</v>
      </c>
      <c r="V276" s="3" t="s">
        <v>122</v>
      </c>
      <c r="W276" s="3">
        <v>23</v>
      </c>
      <c r="Y276" t="str">
        <f t="shared" si="49"/>
        <v>-</v>
      </c>
      <c r="Z276" t="e">
        <f t="shared" si="50"/>
        <v>#VALUE!</v>
      </c>
      <c r="AA276" t="e">
        <f t="shared" si="51"/>
        <v>#VALUE!</v>
      </c>
      <c r="AC276">
        <f t="shared" si="52"/>
        <v>15</v>
      </c>
      <c r="AD276">
        <f t="shared" si="53"/>
        <v>8</v>
      </c>
    </row>
    <row r="277" spans="1:30" x14ac:dyDescent="0.3">
      <c r="A277" t="str">
        <f t="shared" si="54"/>
        <v>C</v>
      </c>
      <c r="B277">
        <f t="shared" si="55"/>
        <v>201807</v>
      </c>
      <c r="C277">
        <f t="shared" si="56"/>
        <v>315</v>
      </c>
      <c r="D277" s="2" t="s">
        <v>997</v>
      </c>
      <c r="E277" s="2" t="s">
        <v>998</v>
      </c>
      <c r="F277" s="3" t="s">
        <v>122</v>
      </c>
      <c r="G277" s="3" t="s">
        <v>122</v>
      </c>
      <c r="H277" s="3" t="s">
        <v>122</v>
      </c>
      <c r="I277" s="3" t="s">
        <v>122</v>
      </c>
      <c r="J277" s="3" t="s">
        <v>122</v>
      </c>
      <c r="K277" s="3">
        <v>15</v>
      </c>
      <c r="M277" t="str">
        <f t="shared" si="57"/>
        <v>C</v>
      </c>
      <c r="N277">
        <f t="shared" si="58"/>
        <v>201807</v>
      </c>
      <c r="O277">
        <f t="shared" si="59"/>
        <v>312.5</v>
      </c>
      <c r="P277" s="2" t="s">
        <v>995</v>
      </c>
      <c r="Q277" s="2" t="s">
        <v>996</v>
      </c>
      <c r="R277" s="3" t="s">
        <v>122</v>
      </c>
      <c r="S277" s="3" t="s">
        <v>122</v>
      </c>
      <c r="T277" s="3" t="s">
        <v>122</v>
      </c>
      <c r="U277" s="3" t="s">
        <v>122</v>
      </c>
      <c r="V277" s="3" t="s">
        <v>122</v>
      </c>
      <c r="W277" s="3">
        <v>23</v>
      </c>
      <c r="Y277" t="str">
        <f t="shared" si="49"/>
        <v>-</v>
      </c>
      <c r="Z277" t="e">
        <f t="shared" si="50"/>
        <v>#VALUE!</v>
      </c>
      <c r="AA277" t="e">
        <f t="shared" si="51"/>
        <v>#VALUE!</v>
      </c>
      <c r="AC277">
        <f t="shared" si="52"/>
        <v>15</v>
      </c>
      <c r="AD277">
        <f t="shared" si="53"/>
        <v>8</v>
      </c>
    </row>
    <row r="278" spans="1:30" x14ac:dyDescent="0.3">
      <c r="A278" t="str">
        <f t="shared" si="54"/>
        <v>C</v>
      </c>
      <c r="B278">
        <f t="shared" si="55"/>
        <v>201807</v>
      </c>
      <c r="C278">
        <f t="shared" si="56"/>
        <v>317.5</v>
      </c>
      <c r="D278" s="2" t="s">
        <v>999</v>
      </c>
      <c r="E278" s="2" t="s">
        <v>1000</v>
      </c>
      <c r="F278" s="3" t="s">
        <v>122</v>
      </c>
      <c r="G278" s="3" t="s">
        <v>122</v>
      </c>
      <c r="H278" s="3" t="s">
        <v>122</v>
      </c>
      <c r="I278" s="3" t="s">
        <v>122</v>
      </c>
      <c r="J278" s="3" t="s">
        <v>122</v>
      </c>
      <c r="K278" s="3">
        <v>15</v>
      </c>
      <c r="M278" t="str">
        <f t="shared" si="57"/>
        <v>C</v>
      </c>
      <c r="N278">
        <f t="shared" si="58"/>
        <v>201807</v>
      </c>
      <c r="O278">
        <f t="shared" si="59"/>
        <v>315</v>
      </c>
      <c r="P278" s="2" t="s">
        <v>997</v>
      </c>
      <c r="Q278" s="2" t="s">
        <v>998</v>
      </c>
      <c r="R278" s="3" t="s">
        <v>122</v>
      </c>
      <c r="S278" s="3" t="s">
        <v>122</v>
      </c>
      <c r="T278" s="3" t="s">
        <v>122</v>
      </c>
      <c r="U278" s="3" t="s">
        <v>122</v>
      </c>
      <c r="V278" s="3" t="s">
        <v>122</v>
      </c>
      <c r="W278" s="3">
        <v>23</v>
      </c>
      <c r="Y278" t="str">
        <f t="shared" si="49"/>
        <v>-</v>
      </c>
      <c r="Z278" t="e">
        <f t="shared" si="50"/>
        <v>#VALUE!</v>
      </c>
      <c r="AA278" t="e">
        <f t="shared" si="51"/>
        <v>#VALUE!</v>
      </c>
      <c r="AC278">
        <f t="shared" si="52"/>
        <v>15</v>
      </c>
      <c r="AD278">
        <f t="shared" si="53"/>
        <v>8</v>
      </c>
    </row>
    <row r="279" spans="1:30" x14ac:dyDescent="0.3">
      <c r="A279" t="str">
        <f t="shared" si="54"/>
        <v>C</v>
      </c>
      <c r="B279">
        <f t="shared" si="55"/>
        <v>201807</v>
      </c>
      <c r="C279">
        <f t="shared" si="56"/>
        <v>320</v>
      </c>
      <c r="D279" s="2" t="s">
        <v>1001</v>
      </c>
      <c r="E279" s="2" t="s">
        <v>1002</v>
      </c>
      <c r="F279" s="3" t="s">
        <v>122</v>
      </c>
      <c r="G279" s="3" t="s">
        <v>122</v>
      </c>
      <c r="H279" s="3" t="s">
        <v>122</v>
      </c>
      <c r="I279" s="3" t="s">
        <v>122</v>
      </c>
      <c r="J279" s="3" t="s">
        <v>122</v>
      </c>
      <c r="K279" s="3">
        <v>15</v>
      </c>
      <c r="M279" t="str">
        <f t="shared" si="57"/>
        <v>C</v>
      </c>
      <c r="N279">
        <f t="shared" si="58"/>
        <v>201807</v>
      </c>
      <c r="O279">
        <f t="shared" si="59"/>
        <v>317.5</v>
      </c>
      <c r="P279" s="2" t="s">
        <v>999</v>
      </c>
      <c r="Q279" s="2" t="s">
        <v>1000</v>
      </c>
      <c r="R279" s="3" t="s">
        <v>122</v>
      </c>
      <c r="S279" s="3" t="s">
        <v>122</v>
      </c>
      <c r="T279" s="3" t="s">
        <v>122</v>
      </c>
      <c r="U279" s="3" t="s">
        <v>122</v>
      </c>
      <c r="V279" s="3" t="s">
        <v>122</v>
      </c>
      <c r="W279" s="3">
        <v>23</v>
      </c>
      <c r="Y279" t="str">
        <f t="shared" si="49"/>
        <v>-</v>
      </c>
      <c r="Z279" t="e">
        <f t="shared" si="50"/>
        <v>#VALUE!</v>
      </c>
      <c r="AA279" t="e">
        <f t="shared" si="51"/>
        <v>#VALUE!</v>
      </c>
      <c r="AC279">
        <f t="shared" si="52"/>
        <v>15</v>
      </c>
      <c r="AD279">
        <f t="shared" si="53"/>
        <v>8</v>
      </c>
    </row>
    <row r="280" spans="1:30" x14ac:dyDescent="0.3">
      <c r="A280" t="str">
        <f t="shared" si="54"/>
        <v>C</v>
      </c>
      <c r="B280">
        <f t="shared" si="55"/>
        <v>201807</v>
      </c>
      <c r="C280">
        <f t="shared" si="56"/>
        <v>322.5</v>
      </c>
      <c r="D280" s="2" t="s">
        <v>1003</v>
      </c>
      <c r="E280" s="2" t="s">
        <v>1004</v>
      </c>
      <c r="F280" s="3">
        <v>12.85</v>
      </c>
      <c r="G280" s="3">
        <v>-2.4500000000000002</v>
      </c>
      <c r="H280" s="3">
        <v>12.8</v>
      </c>
      <c r="I280" s="3">
        <v>12.85</v>
      </c>
      <c r="J280" s="3">
        <v>12.8</v>
      </c>
      <c r="K280" s="3">
        <v>14</v>
      </c>
      <c r="M280" t="str">
        <f t="shared" si="57"/>
        <v>C</v>
      </c>
      <c r="N280">
        <f t="shared" si="58"/>
        <v>201807</v>
      </c>
      <c r="O280">
        <f t="shared" si="59"/>
        <v>320</v>
      </c>
      <c r="P280" s="2" t="s">
        <v>1001</v>
      </c>
      <c r="Q280" s="2" t="s">
        <v>1002</v>
      </c>
      <c r="R280" s="3" t="s">
        <v>122</v>
      </c>
      <c r="S280" s="3" t="s">
        <v>122</v>
      </c>
      <c r="T280" s="3" t="s">
        <v>122</v>
      </c>
      <c r="U280" s="3" t="s">
        <v>122</v>
      </c>
      <c r="V280" s="3" t="s">
        <v>122</v>
      </c>
      <c r="W280" s="3">
        <v>23</v>
      </c>
      <c r="Y280" t="str">
        <f t="shared" si="49"/>
        <v>-</v>
      </c>
      <c r="Z280" t="e">
        <f t="shared" si="50"/>
        <v>#VALUE!</v>
      </c>
      <c r="AA280" t="e">
        <f t="shared" si="51"/>
        <v>#VALUE!</v>
      </c>
      <c r="AC280">
        <f t="shared" si="52"/>
        <v>15</v>
      </c>
      <c r="AD280">
        <f t="shared" si="53"/>
        <v>8</v>
      </c>
    </row>
    <row r="281" spans="1:30" x14ac:dyDescent="0.3">
      <c r="A281" t="str">
        <f t="shared" si="54"/>
        <v>C</v>
      </c>
      <c r="B281">
        <f t="shared" si="55"/>
        <v>201807</v>
      </c>
      <c r="C281">
        <f t="shared" si="56"/>
        <v>325</v>
      </c>
      <c r="D281" s="2" t="s">
        <v>1005</v>
      </c>
      <c r="E281" s="2" t="s">
        <v>1006</v>
      </c>
      <c r="F281" s="3" t="s">
        <v>122</v>
      </c>
      <c r="G281" s="3" t="s">
        <v>122</v>
      </c>
      <c r="H281" s="3" t="s">
        <v>122</v>
      </c>
      <c r="I281" s="3" t="s">
        <v>122</v>
      </c>
      <c r="J281" s="3" t="s">
        <v>122</v>
      </c>
      <c r="K281" s="3">
        <v>15</v>
      </c>
      <c r="M281" t="str">
        <f t="shared" si="57"/>
        <v>C</v>
      </c>
      <c r="N281">
        <f t="shared" si="58"/>
        <v>201807</v>
      </c>
      <c r="O281">
        <f t="shared" si="59"/>
        <v>322.5</v>
      </c>
      <c r="P281" s="2" t="s">
        <v>1003</v>
      </c>
      <c r="Q281" s="2" t="s">
        <v>1004</v>
      </c>
      <c r="R281" s="3" t="s">
        <v>122</v>
      </c>
      <c r="S281" s="3" t="s">
        <v>122</v>
      </c>
      <c r="T281" s="3" t="s">
        <v>122</v>
      </c>
      <c r="U281" s="3" t="s">
        <v>122</v>
      </c>
      <c r="V281" s="3" t="s">
        <v>122</v>
      </c>
      <c r="W281" s="3">
        <v>23</v>
      </c>
      <c r="Y281">
        <f t="shared" si="49"/>
        <v>12.85</v>
      </c>
      <c r="Z281" t="e">
        <f t="shared" si="50"/>
        <v>#VALUE!</v>
      </c>
      <c r="AA281" t="e">
        <f t="shared" si="51"/>
        <v>#VALUE!</v>
      </c>
      <c r="AC281">
        <f t="shared" si="52"/>
        <v>14</v>
      </c>
      <c r="AD281">
        <f t="shared" si="53"/>
        <v>9</v>
      </c>
    </row>
    <row r="282" spans="1:30" x14ac:dyDescent="0.3">
      <c r="A282" t="str">
        <f t="shared" si="54"/>
        <v>C</v>
      </c>
      <c r="B282">
        <f t="shared" si="55"/>
        <v>201807</v>
      </c>
      <c r="C282">
        <f t="shared" si="56"/>
        <v>327.5</v>
      </c>
      <c r="D282" s="2" t="s">
        <v>1007</v>
      </c>
      <c r="E282" s="2" t="s">
        <v>1008</v>
      </c>
      <c r="F282" s="3">
        <v>10.3</v>
      </c>
      <c r="G282" s="3">
        <v>-2.4500000000000002</v>
      </c>
      <c r="H282" s="3">
        <v>10.25</v>
      </c>
      <c r="I282" s="3">
        <v>10.3</v>
      </c>
      <c r="J282" s="3">
        <v>10.25</v>
      </c>
      <c r="K282" s="3">
        <v>14</v>
      </c>
      <c r="M282" t="str">
        <f t="shared" si="57"/>
        <v>C</v>
      </c>
      <c r="N282">
        <f t="shared" si="58"/>
        <v>201807</v>
      </c>
      <c r="O282">
        <f t="shared" si="59"/>
        <v>325</v>
      </c>
      <c r="P282" s="2" t="s">
        <v>1005</v>
      </c>
      <c r="Q282" s="2" t="s">
        <v>1006</v>
      </c>
      <c r="R282" s="3" t="s">
        <v>122</v>
      </c>
      <c r="S282" s="3" t="s">
        <v>122</v>
      </c>
      <c r="T282" s="3" t="s">
        <v>122</v>
      </c>
      <c r="U282" s="3" t="s">
        <v>122</v>
      </c>
      <c r="V282" s="3" t="s">
        <v>122</v>
      </c>
      <c r="W282" s="3">
        <v>23</v>
      </c>
      <c r="Y282" t="str">
        <f t="shared" si="49"/>
        <v>-</v>
      </c>
      <c r="Z282" t="e">
        <f t="shared" si="50"/>
        <v>#VALUE!</v>
      </c>
      <c r="AA282" t="e">
        <f t="shared" si="51"/>
        <v>#VALUE!</v>
      </c>
      <c r="AC282">
        <f t="shared" si="52"/>
        <v>15</v>
      </c>
      <c r="AD282">
        <f t="shared" si="53"/>
        <v>8</v>
      </c>
    </row>
    <row r="283" spans="1:30" x14ac:dyDescent="0.3">
      <c r="A283" t="str">
        <f t="shared" si="54"/>
        <v>C</v>
      </c>
      <c r="B283">
        <f t="shared" si="55"/>
        <v>201807</v>
      </c>
      <c r="C283">
        <f t="shared" si="56"/>
        <v>330</v>
      </c>
      <c r="D283" s="2" t="s">
        <v>1009</v>
      </c>
      <c r="E283" s="2" t="s">
        <v>1010</v>
      </c>
      <c r="F283" s="3" t="s">
        <v>122</v>
      </c>
      <c r="G283" s="3" t="s">
        <v>122</v>
      </c>
      <c r="H283" s="3" t="s">
        <v>122</v>
      </c>
      <c r="I283" s="3" t="s">
        <v>122</v>
      </c>
      <c r="J283" s="3" t="s">
        <v>122</v>
      </c>
      <c r="K283" s="3">
        <v>15</v>
      </c>
      <c r="M283" t="str">
        <f t="shared" si="57"/>
        <v>C</v>
      </c>
      <c r="N283">
        <f t="shared" si="58"/>
        <v>201807</v>
      </c>
      <c r="O283">
        <f t="shared" si="59"/>
        <v>327.5</v>
      </c>
      <c r="P283" s="2" t="s">
        <v>1007</v>
      </c>
      <c r="Q283" s="2" t="s">
        <v>1008</v>
      </c>
      <c r="R283" s="3">
        <v>8.91</v>
      </c>
      <c r="S283" s="3">
        <v>-1.39</v>
      </c>
      <c r="T283" s="3">
        <v>8.91</v>
      </c>
      <c r="U283" s="3">
        <v>8.91</v>
      </c>
      <c r="V283" s="3">
        <v>8.91</v>
      </c>
      <c r="W283" s="3">
        <v>15</v>
      </c>
      <c r="Y283">
        <f t="shared" si="49"/>
        <v>10.3</v>
      </c>
      <c r="Z283">
        <f t="shared" si="50"/>
        <v>-1.3900000000000006</v>
      </c>
      <c r="AA283">
        <f t="shared" si="51"/>
        <v>-1.3900000000000006</v>
      </c>
      <c r="AC283">
        <f t="shared" si="52"/>
        <v>14</v>
      </c>
      <c r="AD283">
        <f t="shared" si="53"/>
        <v>1</v>
      </c>
    </row>
    <row r="284" spans="1:30" x14ac:dyDescent="0.3">
      <c r="A284" t="str">
        <f t="shared" si="54"/>
        <v>C</v>
      </c>
      <c r="B284">
        <f t="shared" si="55"/>
        <v>201807</v>
      </c>
      <c r="C284">
        <f t="shared" si="56"/>
        <v>332.5</v>
      </c>
      <c r="D284" s="2" t="s">
        <v>1011</v>
      </c>
      <c r="E284" s="2" t="s">
        <v>1012</v>
      </c>
      <c r="F284" s="3" t="s">
        <v>122</v>
      </c>
      <c r="G284" s="3" t="s">
        <v>122</v>
      </c>
      <c r="H284" s="3" t="s">
        <v>122</v>
      </c>
      <c r="I284" s="3" t="s">
        <v>122</v>
      </c>
      <c r="J284" s="3" t="s">
        <v>122</v>
      </c>
      <c r="K284" s="3">
        <v>15</v>
      </c>
      <c r="M284" t="str">
        <f t="shared" si="57"/>
        <v>C</v>
      </c>
      <c r="N284">
        <f t="shared" si="58"/>
        <v>201807</v>
      </c>
      <c r="O284">
        <f t="shared" si="59"/>
        <v>330</v>
      </c>
      <c r="P284" s="2" t="s">
        <v>1009</v>
      </c>
      <c r="Q284" s="2" t="s">
        <v>1010</v>
      </c>
      <c r="R284" s="3" t="s">
        <v>122</v>
      </c>
      <c r="S284" s="3" t="s">
        <v>122</v>
      </c>
      <c r="T284" s="3" t="s">
        <v>122</v>
      </c>
      <c r="U284" s="3" t="s">
        <v>122</v>
      </c>
      <c r="V284" s="3" t="s">
        <v>122</v>
      </c>
      <c r="W284" s="3">
        <v>23</v>
      </c>
      <c r="Y284" t="str">
        <f t="shared" si="49"/>
        <v>-</v>
      </c>
      <c r="Z284" t="e">
        <f t="shared" si="50"/>
        <v>#VALUE!</v>
      </c>
      <c r="AA284" t="e">
        <f t="shared" si="51"/>
        <v>#VALUE!</v>
      </c>
      <c r="AC284">
        <f t="shared" si="52"/>
        <v>15</v>
      </c>
      <c r="AD284">
        <f t="shared" si="53"/>
        <v>8</v>
      </c>
    </row>
    <row r="285" spans="1:30" x14ac:dyDescent="0.3">
      <c r="A285" t="str">
        <f t="shared" si="54"/>
        <v>C</v>
      </c>
      <c r="B285">
        <f t="shared" si="55"/>
        <v>201807</v>
      </c>
      <c r="C285">
        <f t="shared" si="56"/>
        <v>335</v>
      </c>
      <c r="D285" s="2" t="s">
        <v>1013</v>
      </c>
      <c r="E285" s="2" t="s">
        <v>1014</v>
      </c>
      <c r="F285" s="3" t="s">
        <v>122</v>
      </c>
      <c r="G285" s="3" t="s">
        <v>122</v>
      </c>
      <c r="H285" s="3" t="s">
        <v>122</v>
      </c>
      <c r="I285" s="3" t="s">
        <v>122</v>
      </c>
      <c r="J285" s="3" t="s">
        <v>122</v>
      </c>
      <c r="K285" s="3">
        <v>15</v>
      </c>
      <c r="M285" t="str">
        <f t="shared" si="57"/>
        <v>C</v>
      </c>
      <c r="N285">
        <f t="shared" si="58"/>
        <v>201807</v>
      </c>
      <c r="O285">
        <f t="shared" si="59"/>
        <v>332.5</v>
      </c>
      <c r="P285" s="2" t="s">
        <v>1011</v>
      </c>
      <c r="Q285" s="2" t="s">
        <v>1012</v>
      </c>
      <c r="R285" s="3" t="s">
        <v>122</v>
      </c>
      <c r="S285" s="3" t="s">
        <v>122</v>
      </c>
      <c r="T285" s="3" t="s">
        <v>122</v>
      </c>
      <c r="U285" s="3" t="s">
        <v>122</v>
      </c>
      <c r="V285" s="3" t="s">
        <v>122</v>
      </c>
      <c r="W285" s="3">
        <v>23</v>
      </c>
      <c r="Y285" t="str">
        <f t="shared" si="49"/>
        <v>-</v>
      </c>
      <c r="Z285" t="e">
        <f t="shared" si="50"/>
        <v>#VALUE!</v>
      </c>
      <c r="AA285" t="e">
        <f t="shared" si="51"/>
        <v>#VALUE!</v>
      </c>
      <c r="AC285">
        <f t="shared" si="52"/>
        <v>15</v>
      </c>
      <c r="AD285">
        <f t="shared" si="53"/>
        <v>8</v>
      </c>
    </row>
    <row r="286" spans="1:30" x14ac:dyDescent="0.3">
      <c r="A286" t="str">
        <f t="shared" si="54"/>
        <v>C</v>
      </c>
      <c r="B286">
        <f t="shared" si="55"/>
        <v>201807</v>
      </c>
      <c r="C286">
        <f t="shared" si="56"/>
        <v>337.5</v>
      </c>
      <c r="D286" s="2" t="s">
        <v>1015</v>
      </c>
      <c r="E286" s="2" t="s">
        <v>1016</v>
      </c>
      <c r="F286" s="3" t="s">
        <v>122</v>
      </c>
      <c r="G286" s="3" t="s">
        <v>122</v>
      </c>
      <c r="H286" s="3" t="s">
        <v>122</v>
      </c>
      <c r="I286" s="3" t="s">
        <v>122</v>
      </c>
      <c r="J286" s="3" t="s">
        <v>122</v>
      </c>
      <c r="K286" s="3">
        <v>15</v>
      </c>
      <c r="M286" t="str">
        <f t="shared" si="57"/>
        <v>C</v>
      </c>
      <c r="N286">
        <f t="shared" si="58"/>
        <v>201807</v>
      </c>
      <c r="O286">
        <f t="shared" si="59"/>
        <v>335</v>
      </c>
      <c r="P286" s="2" t="s">
        <v>1013</v>
      </c>
      <c r="Q286" s="2" t="s">
        <v>1014</v>
      </c>
      <c r="R286" s="3" t="s">
        <v>122</v>
      </c>
      <c r="S286" s="3" t="s">
        <v>122</v>
      </c>
      <c r="T286" s="3" t="s">
        <v>122</v>
      </c>
      <c r="U286" s="3" t="s">
        <v>122</v>
      </c>
      <c r="V286" s="3" t="s">
        <v>122</v>
      </c>
      <c r="W286" s="3">
        <v>23</v>
      </c>
      <c r="Y286" t="str">
        <f t="shared" si="49"/>
        <v>-</v>
      </c>
      <c r="Z286" t="e">
        <f t="shared" si="50"/>
        <v>#VALUE!</v>
      </c>
      <c r="AA286" t="e">
        <f t="shared" si="51"/>
        <v>#VALUE!</v>
      </c>
      <c r="AC286">
        <f t="shared" si="52"/>
        <v>15</v>
      </c>
      <c r="AD286">
        <f t="shared" si="53"/>
        <v>8</v>
      </c>
    </row>
    <row r="287" spans="1:30" x14ac:dyDescent="0.3">
      <c r="A287" t="str">
        <f t="shared" si="54"/>
        <v>C</v>
      </c>
      <c r="B287">
        <f t="shared" si="55"/>
        <v>201807</v>
      </c>
      <c r="C287">
        <f t="shared" si="56"/>
        <v>340</v>
      </c>
      <c r="D287" s="2" t="s">
        <v>1017</v>
      </c>
      <c r="E287" s="2" t="s">
        <v>1018</v>
      </c>
      <c r="F287" s="3">
        <v>5.5</v>
      </c>
      <c r="G287" s="3">
        <v>-1.98</v>
      </c>
      <c r="H287" s="3">
        <v>5.5</v>
      </c>
      <c r="I287" s="3">
        <v>5.51</v>
      </c>
      <c r="J287" s="3">
        <v>5.5</v>
      </c>
      <c r="K287" s="3">
        <v>13</v>
      </c>
      <c r="M287" t="str">
        <f t="shared" si="57"/>
        <v>C</v>
      </c>
      <c r="N287">
        <f t="shared" si="58"/>
        <v>201807</v>
      </c>
      <c r="O287">
        <f t="shared" si="59"/>
        <v>337.5</v>
      </c>
      <c r="P287" s="2" t="s">
        <v>1015</v>
      </c>
      <c r="Q287" s="2" t="s">
        <v>1016</v>
      </c>
      <c r="R287" s="3" t="s">
        <v>122</v>
      </c>
      <c r="S287" s="3" t="s">
        <v>122</v>
      </c>
      <c r="T287" s="3" t="s">
        <v>122</v>
      </c>
      <c r="U287" s="3" t="s">
        <v>122</v>
      </c>
      <c r="V287" s="3" t="s">
        <v>122</v>
      </c>
      <c r="W287" s="3">
        <v>23</v>
      </c>
      <c r="Y287" t="str">
        <f t="shared" si="49"/>
        <v>-</v>
      </c>
      <c r="Z287" t="e">
        <f t="shared" si="50"/>
        <v>#VALUE!</v>
      </c>
      <c r="AA287" t="e">
        <f t="shared" si="51"/>
        <v>#VALUE!</v>
      </c>
      <c r="AC287">
        <f t="shared" si="52"/>
        <v>15</v>
      </c>
      <c r="AD287">
        <f t="shared" si="53"/>
        <v>8</v>
      </c>
    </row>
    <row r="288" spans="1:30" x14ac:dyDescent="0.3">
      <c r="A288" t="str">
        <f t="shared" si="54"/>
        <v>C</v>
      </c>
      <c r="B288">
        <f t="shared" si="55"/>
        <v>201807</v>
      </c>
      <c r="C288">
        <f t="shared" si="56"/>
        <v>342.5</v>
      </c>
      <c r="D288" s="2" t="s">
        <v>1019</v>
      </c>
      <c r="E288" s="2" t="s">
        <v>1020</v>
      </c>
      <c r="F288" s="3" t="s">
        <v>122</v>
      </c>
      <c r="G288" s="3" t="s">
        <v>122</v>
      </c>
      <c r="H288" s="3" t="s">
        <v>122</v>
      </c>
      <c r="I288" s="3" t="s">
        <v>122</v>
      </c>
      <c r="J288" s="3" t="s">
        <v>122</v>
      </c>
      <c r="K288" s="3">
        <v>15</v>
      </c>
      <c r="M288" t="str">
        <f t="shared" si="57"/>
        <v>C</v>
      </c>
      <c r="N288">
        <f t="shared" si="58"/>
        <v>201807</v>
      </c>
      <c r="O288">
        <f t="shared" si="59"/>
        <v>340</v>
      </c>
      <c r="P288" s="2" t="s">
        <v>1017</v>
      </c>
      <c r="Q288" s="2" t="s">
        <v>1018</v>
      </c>
      <c r="R288" s="3">
        <v>5.29</v>
      </c>
      <c r="S288" s="3">
        <v>-0.21</v>
      </c>
      <c r="T288" s="3">
        <v>5.27</v>
      </c>
      <c r="U288" s="3">
        <v>5.29</v>
      </c>
      <c r="V288" s="3">
        <v>5.27</v>
      </c>
      <c r="W288" s="3">
        <v>15</v>
      </c>
      <c r="Y288">
        <f t="shared" si="49"/>
        <v>5.5</v>
      </c>
      <c r="Z288">
        <f t="shared" si="50"/>
        <v>-0.20999999999999996</v>
      </c>
      <c r="AA288">
        <f t="shared" si="51"/>
        <v>-0.20999999999999996</v>
      </c>
      <c r="AC288">
        <f t="shared" si="52"/>
        <v>13</v>
      </c>
      <c r="AD288">
        <f t="shared" si="53"/>
        <v>2</v>
      </c>
    </row>
    <row r="289" spans="1:30" x14ac:dyDescent="0.3">
      <c r="A289" t="str">
        <f t="shared" si="54"/>
        <v>C</v>
      </c>
      <c r="B289">
        <f t="shared" si="55"/>
        <v>201807</v>
      </c>
      <c r="C289">
        <f t="shared" si="56"/>
        <v>345</v>
      </c>
      <c r="D289" s="2" t="s">
        <v>1021</v>
      </c>
      <c r="E289" s="2" t="s">
        <v>1022</v>
      </c>
      <c r="F289" s="3" t="s">
        <v>122</v>
      </c>
      <c r="G289" s="3" t="s">
        <v>122</v>
      </c>
      <c r="H289" s="3" t="s">
        <v>122</v>
      </c>
      <c r="I289" s="3" t="s">
        <v>122</v>
      </c>
      <c r="J289" s="3" t="s">
        <v>122</v>
      </c>
      <c r="K289" s="3">
        <v>15</v>
      </c>
      <c r="M289" t="str">
        <f t="shared" si="57"/>
        <v>C</v>
      </c>
      <c r="N289">
        <f t="shared" si="58"/>
        <v>201807</v>
      </c>
      <c r="O289">
        <f t="shared" si="59"/>
        <v>342.5</v>
      </c>
      <c r="P289" s="2" t="s">
        <v>1019</v>
      </c>
      <c r="Q289" s="2" t="s">
        <v>1020</v>
      </c>
      <c r="R289" s="3" t="s">
        <v>122</v>
      </c>
      <c r="S289" s="3" t="s">
        <v>122</v>
      </c>
      <c r="T289" s="3" t="s">
        <v>122</v>
      </c>
      <c r="U289" s="3" t="s">
        <v>122</v>
      </c>
      <c r="V289" s="3" t="s">
        <v>122</v>
      </c>
      <c r="W289" s="3">
        <v>23</v>
      </c>
      <c r="Y289" t="str">
        <f t="shared" si="49"/>
        <v>-</v>
      </c>
      <c r="Z289" t="e">
        <f t="shared" si="50"/>
        <v>#VALUE!</v>
      </c>
      <c r="AA289" t="e">
        <f t="shared" si="51"/>
        <v>#VALUE!</v>
      </c>
      <c r="AC289">
        <f t="shared" si="52"/>
        <v>15</v>
      </c>
      <c r="AD289">
        <f t="shared" si="53"/>
        <v>8</v>
      </c>
    </row>
    <row r="290" spans="1:30" x14ac:dyDescent="0.3">
      <c r="A290" t="str">
        <f t="shared" si="54"/>
        <v>C</v>
      </c>
      <c r="B290">
        <f t="shared" si="55"/>
        <v>201807</v>
      </c>
      <c r="C290">
        <f t="shared" si="56"/>
        <v>347.5</v>
      </c>
      <c r="D290" s="2" t="s">
        <v>1023</v>
      </c>
      <c r="E290" s="2" t="s">
        <v>1024</v>
      </c>
      <c r="F290" s="3" t="s">
        <v>122</v>
      </c>
      <c r="G290" s="3" t="s">
        <v>122</v>
      </c>
      <c r="H290" s="3" t="s">
        <v>122</v>
      </c>
      <c r="I290" s="3" t="s">
        <v>122</v>
      </c>
      <c r="J290" s="3" t="s">
        <v>122</v>
      </c>
      <c r="K290" s="3">
        <v>15</v>
      </c>
      <c r="M290" t="str">
        <f t="shared" si="57"/>
        <v>C</v>
      </c>
      <c r="N290">
        <f t="shared" si="58"/>
        <v>201807</v>
      </c>
      <c r="O290">
        <f t="shared" si="59"/>
        <v>345</v>
      </c>
      <c r="P290" s="2" t="s">
        <v>1021</v>
      </c>
      <c r="Q290" s="2" t="s">
        <v>1022</v>
      </c>
      <c r="R290" s="3" t="s">
        <v>122</v>
      </c>
      <c r="S290" s="3" t="s">
        <v>122</v>
      </c>
      <c r="T290" s="3" t="s">
        <v>122</v>
      </c>
      <c r="U290" s="3" t="s">
        <v>122</v>
      </c>
      <c r="V290" s="3" t="s">
        <v>122</v>
      </c>
      <c r="W290" s="3">
        <v>23</v>
      </c>
      <c r="Y290" t="str">
        <f t="shared" si="49"/>
        <v>-</v>
      </c>
      <c r="Z290" t="e">
        <f t="shared" si="50"/>
        <v>#VALUE!</v>
      </c>
      <c r="AA290" t="e">
        <f t="shared" si="51"/>
        <v>#VALUE!</v>
      </c>
      <c r="AC290">
        <f t="shared" si="52"/>
        <v>15</v>
      </c>
      <c r="AD290">
        <f t="shared" si="53"/>
        <v>8</v>
      </c>
    </row>
    <row r="291" spans="1:30" x14ac:dyDescent="0.3">
      <c r="A291" t="str">
        <f t="shared" si="54"/>
        <v>C</v>
      </c>
      <c r="B291">
        <f t="shared" si="55"/>
        <v>201807</v>
      </c>
      <c r="C291">
        <f t="shared" si="56"/>
        <v>350</v>
      </c>
      <c r="D291" s="2" t="s">
        <v>1025</v>
      </c>
      <c r="E291" s="2" t="s">
        <v>1026</v>
      </c>
      <c r="F291" s="3" t="s">
        <v>122</v>
      </c>
      <c r="G291" s="3" t="s">
        <v>122</v>
      </c>
      <c r="H291" s="3" t="s">
        <v>122</v>
      </c>
      <c r="I291" s="3" t="s">
        <v>122</v>
      </c>
      <c r="J291" s="3" t="s">
        <v>122</v>
      </c>
      <c r="K291" s="3">
        <v>15</v>
      </c>
      <c r="M291" t="str">
        <f t="shared" si="57"/>
        <v>C</v>
      </c>
      <c r="N291">
        <f t="shared" si="58"/>
        <v>201807</v>
      </c>
      <c r="O291">
        <f t="shared" si="59"/>
        <v>347.5</v>
      </c>
      <c r="P291" s="2" t="s">
        <v>1023</v>
      </c>
      <c r="Q291" s="2" t="s">
        <v>1024</v>
      </c>
      <c r="R291" s="3" t="s">
        <v>122</v>
      </c>
      <c r="S291" s="3" t="s">
        <v>122</v>
      </c>
      <c r="T291" s="3" t="s">
        <v>122</v>
      </c>
      <c r="U291" s="3" t="s">
        <v>122</v>
      </c>
      <c r="V291" s="3" t="s">
        <v>122</v>
      </c>
      <c r="W291" s="3">
        <v>23</v>
      </c>
      <c r="Y291" t="str">
        <f t="shared" si="49"/>
        <v>-</v>
      </c>
      <c r="Z291" t="e">
        <f t="shared" si="50"/>
        <v>#VALUE!</v>
      </c>
      <c r="AA291" t="e">
        <f t="shared" si="51"/>
        <v>#VALUE!</v>
      </c>
      <c r="AC291">
        <f t="shared" si="52"/>
        <v>15</v>
      </c>
      <c r="AD291">
        <f t="shared" si="53"/>
        <v>8</v>
      </c>
    </row>
    <row r="292" spans="1:30" x14ac:dyDescent="0.3">
      <c r="A292" t="str">
        <f t="shared" si="54"/>
        <v>C</v>
      </c>
      <c r="B292">
        <f t="shared" si="55"/>
        <v>201807</v>
      </c>
      <c r="C292">
        <f t="shared" si="56"/>
        <v>352.5</v>
      </c>
      <c r="D292" s="2" t="s">
        <v>1027</v>
      </c>
      <c r="E292" s="2" t="s">
        <v>1028</v>
      </c>
      <c r="F292" s="3" t="s">
        <v>122</v>
      </c>
      <c r="G292" s="3" t="s">
        <v>122</v>
      </c>
      <c r="H292" s="3" t="s">
        <v>122</v>
      </c>
      <c r="I292" s="3" t="s">
        <v>122</v>
      </c>
      <c r="J292" s="3" t="s">
        <v>122</v>
      </c>
      <c r="K292" s="3">
        <v>15</v>
      </c>
      <c r="M292" t="str">
        <f t="shared" si="57"/>
        <v>C</v>
      </c>
      <c r="N292">
        <f t="shared" si="58"/>
        <v>201807</v>
      </c>
      <c r="O292">
        <f t="shared" si="59"/>
        <v>350</v>
      </c>
      <c r="P292" s="2" t="s">
        <v>1025</v>
      </c>
      <c r="Q292" s="2" t="s">
        <v>1026</v>
      </c>
      <c r="R292" s="3" t="s">
        <v>122</v>
      </c>
      <c r="S292" s="3" t="s">
        <v>122</v>
      </c>
      <c r="T292" s="3" t="s">
        <v>122</v>
      </c>
      <c r="U292" s="3" t="s">
        <v>122</v>
      </c>
      <c r="V292" s="3" t="s">
        <v>122</v>
      </c>
      <c r="W292" s="3">
        <v>23</v>
      </c>
      <c r="Y292" t="str">
        <f t="shared" si="49"/>
        <v>-</v>
      </c>
      <c r="Z292" t="e">
        <f t="shared" si="50"/>
        <v>#VALUE!</v>
      </c>
      <c r="AA292" t="e">
        <f t="shared" si="51"/>
        <v>#VALUE!</v>
      </c>
      <c r="AC292">
        <f t="shared" si="52"/>
        <v>15</v>
      </c>
      <c r="AD292">
        <f t="shared" si="53"/>
        <v>8</v>
      </c>
    </row>
    <row r="293" spans="1:30" x14ac:dyDescent="0.3">
      <c r="A293" t="str">
        <f t="shared" si="54"/>
        <v>C</v>
      </c>
      <c r="B293">
        <f t="shared" si="55"/>
        <v>201807</v>
      </c>
      <c r="C293">
        <f t="shared" si="56"/>
        <v>355</v>
      </c>
      <c r="D293" s="2" t="s">
        <v>1029</v>
      </c>
      <c r="E293" s="2" t="s">
        <v>1030</v>
      </c>
      <c r="F293" s="3" t="s">
        <v>122</v>
      </c>
      <c r="G293" s="3" t="s">
        <v>122</v>
      </c>
      <c r="H293" s="3" t="s">
        <v>122</v>
      </c>
      <c r="I293" s="3" t="s">
        <v>122</v>
      </c>
      <c r="J293" s="3" t="s">
        <v>122</v>
      </c>
      <c r="K293" s="3">
        <v>15</v>
      </c>
      <c r="M293" t="str">
        <f t="shared" si="57"/>
        <v>C</v>
      </c>
      <c r="N293">
        <f t="shared" si="58"/>
        <v>201807</v>
      </c>
      <c r="O293">
        <f t="shared" si="59"/>
        <v>352.5</v>
      </c>
      <c r="P293" s="2" t="s">
        <v>1027</v>
      </c>
      <c r="Q293" s="2" t="s">
        <v>1028</v>
      </c>
      <c r="R293" s="3" t="s">
        <v>122</v>
      </c>
      <c r="S293" s="3" t="s">
        <v>122</v>
      </c>
      <c r="T293" s="3" t="s">
        <v>122</v>
      </c>
      <c r="U293" s="3" t="s">
        <v>122</v>
      </c>
      <c r="V293" s="3" t="s">
        <v>122</v>
      </c>
      <c r="W293" s="3">
        <v>23</v>
      </c>
      <c r="Y293" t="str">
        <f t="shared" ref="Y293:Y356" si="60">VLOOKUP($P293,$D:$K,3,0)</f>
        <v>-</v>
      </c>
      <c r="Z293" t="e">
        <f t="shared" ref="Z293:Z356" si="61">R293-Y293</f>
        <v>#VALUE!</v>
      </c>
      <c r="AA293" t="e">
        <f t="shared" ref="AA293:AA356" si="62">U293-Y293</f>
        <v>#VALUE!</v>
      </c>
      <c r="AC293">
        <f t="shared" ref="AC293:AC356" si="63">VLOOKUP($P293,$D:$K,8,0)</f>
        <v>15</v>
      </c>
      <c r="AD293">
        <f t="shared" ref="AD293:AD356" si="64">W293-AC293</f>
        <v>8</v>
      </c>
    </row>
    <row r="294" spans="1:30" x14ac:dyDescent="0.3">
      <c r="A294" t="str">
        <f t="shared" si="54"/>
        <v>C</v>
      </c>
      <c r="B294">
        <f t="shared" si="55"/>
        <v>201807</v>
      </c>
      <c r="C294">
        <f t="shared" si="56"/>
        <v>357.5</v>
      </c>
      <c r="D294" s="2" t="s">
        <v>1031</v>
      </c>
      <c r="E294" s="2" t="s">
        <v>1032</v>
      </c>
      <c r="F294" s="3" t="s">
        <v>122</v>
      </c>
      <c r="G294" s="3" t="s">
        <v>122</v>
      </c>
      <c r="H294" s="3" t="s">
        <v>122</v>
      </c>
      <c r="I294" s="3" t="s">
        <v>122</v>
      </c>
      <c r="J294" s="3" t="s">
        <v>122</v>
      </c>
      <c r="K294" s="3">
        <v>15</v>
      </c>
      <c r="M294" t="str">
        <f t="shared" si="57"/>
        <v>C</v>
      </c>
      <c r="N294">
        <f t="shared" si="58"/>
        <v>201807</v>
      </c>
      <c r="O294">
        <f t="shared" si="59"/>
        <v>355</v>
      </c>
      <c r="P294" s="2" t="s">
        <v>1029</v>
      </c>
      <c r="Q294" s="2" t="s">
        <v>1030</v>
      </c>
      <c r="R294" s="3" t="s">
        <v>122</v>
      </c>
      <c r="S294" s="3" t="s">
        <v>122</v>
      </c>
      <c r="T294" s="3" t="s">
        <v>122</v>
      </c>
      <c r="U294" s="3" t="s">
        <v>122</v>
      </c>
      <c r="V294" s="3" t="s">
        <v>122</v>
      </c>
      <c r="W294" s="3">
        <v>23</v>
      </c>
      <c r="Y294" t="str">
        <f t="shared" si="60"/>
        <v>-</v>
      </c>
      <c r="Z294" t="e">
        <f t="shared" si="61"/>
        <v>#VALUE!</v>
      </c>
      <c r="AA294" t="e">
        <f t="shared" si="62"/>
        <v>#VALUE!</v>
      </c>
      <c r="AC294">
        <f t="shared" si="63"/>
        <v>15</v>
      </c>
      <c r="AD294">
        <f t="shared" si="64"/>
        <v>8</v>
      </c>
    </row>
    <row r="295" spans="1:30" x14ac:dyDescent="0.3">
      <c r="A295" t="str">
        <f t="shared" si="54"/>
        <v>C</v>
      </c>
      <c r="B295">
        <f t="shared" si="55"/>
        <v>201807</v>
      </c>
      <c r="C295">
        <f t="shared" si="56"/>
        <v>360</v>
      </c>
      <c r="D295" s="2" t="s">
        <v>1033</v>
      </c>
      <c r="E295" s="2" t="s">
        <v>1034</v>
      </c>
      <c r="F295" s="3" t="s">
        <v>122</v>
      </c>
      <c r="G295" s="3" t="s">
        <v>122</v>
      </c>
      <c r="H295" s="3" t="s">
        <v>122</v>
      </c>
      <c r="I295" s="3" t="s">
        <v>122</v>
      </c>
      <c r="J295" s="3" t="s">
        <v>122</v>
      </c>
      <c r="K295" s="3">
        <v>15</v>
      </c>
      <c r="M295" t="str">
        <f t="shared" si="57"/>
        <v>C</v>
      </c>
      <c r="N295">
        <f t="shared" si="58"/>
        <v>201807</v>
      </c>
      <c r="O295">
        <f t="shared" si="59"/>
        <v>357.5</v>
      </c>
      <c r="P295" s="2" t="s">
        <v>1031</v>
      </c>
      <c r="Q295" s="2" t="s">
        <v>1032</v>
      </c>
      <c r="R295" s="3" t="s">
        <v>122</v>
      </c>
      <c r="S295" s="3" t="s">
        <v>122</v>
      </c>
      <c r="T295" s="3" t="s">
        <v>122</v>
      </c>
      <c r="U295" s="3" t="s">
        <v>122</v>
      </c>
      <c r="V295" s="3" t="s">
        <v>122</v>
      </c>
      <c r="W295" s="3">
        <v>23</v>
      </c>
      <c r="Y295" t="str">
        <f t="shared" si="60"/>
        <v>-</v>
      </c>
      <c r="Z295" t="e">
        <f t="shared" si="61"/>
        <v>#VALUE!</v>
      </c>
      <c r="AA295" t="e">
        <f t="shared" si="62"/>
        <v>#VALUE!</v>
      </c>
      <c r="AC295">
        <f t="shared" si="63"/>
        <v>15</v>
      </c>
      <c r="AD295">
        <f t="shared" si="64"/>
        <v>8</v>
      </c>
    </row>
    <row r="296" spans="1:30" x14ac:dyDescent="0.3">
      <c r="A296" t="str">
        <f t="shared" si="54"/>
        <v>C</v>
      </c>
      <c r="B296">
        <f t="shared" si="55"/>
        <v>201807</v>
      </c>
      <c r="C296">
        <f t="shared" si="56"/>
        <v>362.5</v>
      </c>
      <c r="D296" s="2" t="s">
        <v>1035</v>
      </c>
      <c r="E296" s="2" t="s">
        <v>1036</v>
      </c>
      <c r="F296" s="3" t="s">
        <v>122</v>
      </c>
      <c r="G296" s="3" t="s">
        <v>122</v>
      </c>
      <c r="H296" s="3" t="s">
        <v>122</v>
      </c>
      <c r="I296" s="3" t="s">
        <v>122</v>
      </c>
      <c r="J296" s="3" t="s">
        <v>122</v>
      </c>
      <c r="K296" s="3">
        <v>15</v>
      </c>
      <c r="M296" t="str">
        <f t="shared" si="57"/>
        <v>C</v>
      </c>
      <c r="N296">
        <f t="shared" si="58"/>
        <v>201807</v>
      </c>
      <c r="O296">
        <f t="shared" si="59"/>
        <v>360</v>
      </c>
      <c r="P296" s="2" t="s">
        <v>1033</v>
      </c>
      <c r="Q296" s="2" t="s">
        <v>1034</v>
      </c>
      <c r="R296" s="3" t="s">
        <v>122</v>
      </c>
      <c r="S296" s="3" t="s">
        <v>122</v>
      </c>
      <c r="T296" s="3" t="s">
        <v>122</v>
      </c>
      <c r="U296" s="3" t="s">
        <v>122</v>
      </c>
      <c r="V296" s="3" t="s">
        <v>122</v>
      </c>
      <c r="W296" s="3">
        <v>23</v>
      </c>
      <c r="Y296" t="str">
        <f t="shared" si="60"/>
        <v>-</v>
      </c>
      <c r="Z296" t="e">
        <f t="shared" si="61"/>
        <v>#VALUE!</v>
      </c>
      <c r="AA296" t="e">
        <f t="shared" si="62"/>
        <v>#VALUE!</v>
      </c>
      <c r="AC296">
        <f t="shared" si="63"/>
        <v>15</v>
      </c>
      <c r="AD296">
        <f t="shared" si="64"/>
        <v>8</v>
      </c>
    </row>
    <row r="297" spans="1:30" x14ac:dyDescent="0.3">
      <c r="A297" t="str">
        <f t="shared" si="54"/>
        <v>C</v>
      </c>
      <c r="B297">
        <f t="shared" si="55"/>
        <v>201807</v>
      </c>
      <c r="C297">
        <f t="shared" si="56"/>
        <v>365</v>
      </c>
      <c r="D297" s="2" t="s">
        <v>1037</v>
      </c>
      <c r="E297" s="2" t="s">
        <v>1038</v>
      </c>
      <c r="F297" s="3" t="s">
        <v>122</v>
      </c>
      <c r="G297" s="3" t="s">
        <v>122</v>
      </c>
      <c r="H297" s="3" t="s">
        <v>122</v>
      </c>
      <c r="I297" s="3" t="s">
        <v>122</v>
      </c>
      <c r="J297" s="3" t="s">
        <v>122</v>
      </c>
      <c r="K297" s="3">
        <v>15</v>
      </c>
      <c r="M297" t="str">
        <f t="shared" si="57"/>
        <v>C</v>
      </c>
      <c r="N297">
        <f t="shared" si="58"/>
        <v>201807</v>
      </c>
      <c r="O297">
        <f t="shared" si="59"/>
        <v>362.5</v>
      </c>
      <c r="P297" s="2" t="s">
        <v>1035</v>
      </c>
      <c r="Q297" s="2" t="s">
        <v>1036</v>
      </c>
      <c r="R297" s="3">
        <v>1.4</v>
      </c>
      <c r="S297" s="3">
        <v>-1.3</v>
      </c>
      <c r="T297" s="3">
        <v>1.19</v>
      </c>
      <c r="U297" s="3">
        <v>1.4</v>
      </c>
      <c r="V297" s="3">
        <v>1.18</v>
      </c>
      <c r="W297" s="3">
        <v>14</v>
      </c>
      <c r="Y297" t="str">
        <f t="shared" si="60"/>
        <v>-</v>
      </c>
      <c r="Z297" t="e">
        <f t="shared" si="61"/>
        <v>#VALUE!</v>
      </c>
      <c r="AA297" t="e">
        <f t="shared" si="62"/>
        <v>#VALUE!</v>
      </c>
      <c r="AC297">
        <f t="shared" si="63"/>
        <v>15</v>
      </c>
      <c r="AD297">
        <f t="shared" si="64"/>
        <v>-1</v>
      </c>
    </row>
    <row r="298" spans="1:30" x14ac:dyDescent="0.3">
      <c r="A298" t="str">
        <f t="shared" si="54"/>
        <v>C</v>
      </c>
      <c r="B298">
        <f t="shared" si="55"/>
        <v>201807</v>
      </c>
      <c r="C298">
        <f t="shared" si="56"/>
        <v>367.5</v>
      </c>
      <c r="D298" s="2" t="s">
        <v>1039</v>
      </c>
      <c r="E298" s="2" t="s">
        <v>1040</v>
      </c>
      <c r="F298" s="3">
        <v>1.04</v>
      </c>
      <c r="G298" s="3">
        <v>-0.74</v>
      </c>
      <c r="H298" s="3">
        <v>1.04</v>
      </c>
      <c r="I298" s="3">
        <v>1.04</v>
      </c>
      <c r="J298" s="3">
        <v>1.04</v>
      </c>
      <c r="K298" s="3">
        <v>13</v>
      </c>
      <c r="M298" t="str">
        <f t="shared" si="57"/>
        <v>C</v>
      </c>
      <c r="N298">
        <f t="shared" si="58"/>
        <v>201807</v>
      </c>
      <c r="O298">
        <f t="shared" si="59"/>
        <v>365</v>
      </c>
      <c r="P298" s="2" t="s">
        <v>1037</v>
      </c>
      <c r="Q298" s="2" t="s">
        <v>1038</v>
      </c>
      <c r="R298" s="3">
        <v>1.21</v>
      </c>
      <c r="S298" s="3">
        <v>-1.1599999999999999</v>
      </c>
      <c r="T298" s="3">
        <v>1.21</v>
      </c>
      <c r="U298" s="3">
        <v>1.21</v>
      </c>
      <c r="V298" s="3">
        <v>1.21</v>
      </c>
      <c r="W298" s="3">
        <v>15</v>
      </c>
      <c r="Y298" t="str">
        <f t="shared" si="60"/>
        <v>-</v>
      </c>
      <c r="Z298" t="e">
        <f t="shared" si="61"/>
        <v>#VALUE!</v>
      </c>
      <c r="AA298" t="e">
        <f t="shared" si="62"/>
        <v>#VALUE!</v>
      </c>
      <c r="AC298">
        <f t="shared" si="63"/>
        <v>15</v>
      </c>
      <c r="AD298">
        <f t="shared" si="64"/>
        <v>0</v>
      </c>
    </row>
    <row r="299" spans="1:30" x14ac:dyDescent="0.3">
      <c r="A299" t="str">
        <f t="shared" si="54"/>
        <v>C</v>
      </c>
      <c r="B299">
        <f t="shared" si="55"/>
        <v>201807</v>
      </c>
      <c r="C299">
        <f t="shared" si="56"/>
        <v>370</v>
      </c>
      <c r="D299" s="2" t="s">
        <v>1041</v>
      </c>
      <c r="E299" s="2" t="s">
        <v>1042</v>
      </c>
      <c r="F299" s="3" t="s">
        <v>122</v>
      </c>
      <c r="G299" s="3" t="s">
        <v>122</v>
      </c>
      <c r="H299" s="3" t="s">
        <v>122</v>
      </c>
      <c r="I299" s="3" t="s">
        <v>122</v>
      </c>
      <c r="J299" s="3" t="s">
        <v>122</v>
      </c>
      <c r="K299" s="3">
        <v>15</v>
      </c>
      <c r="M299" t="str">
        <f t="shared" si="57"/>
        <v>C</v>
      </c>
      <c r="N299">
        <f t="shared" si="58"/>
        <v>201807</v>
      </c>
      <c r="O299">
        <f t="shared" si="59"/>
        <v>367.5</v>
      </c>
      <c r="P299" s="2" t="s">
        <v>1039</v>
      </c>
      <c r="Q299" s="2" t="s">
        <v>1040</v>
      </c>
      <c r="R299" s="3">
        <v>1.0900000000000001</v>
      </c>
      <c r="S299" s="3">
        <v>0.05</v>
      </c>
      <c r="T299" s="3">
        <v>1.0900000000000001</v>
      </c>
      <c r="U299" s="3">
        <v>1.0900000000000001</v>
      </c>
      <c r="V299" s="3">
        <v>1.0900000000000001</v>
      </c>
      <c r="W299" s="3">
        <v>15</v>
      </c>
      <c r="Y299">
        <f t="shared" si="60"/>
        <v>1.04</v>
      </c>
      <c r="Z299">
        <f t="shared" si="61"/>
        <v>5.0000000000000044E-2</v>
      </c>
      <c r="AA299">
        <f t="shared" si="62"/>
        <v>5.0000000000000044E-2</v>
      </c>
      <c r="AC299">
        <f t="shared" si="63"/>
        <v>13</v>
      </c>
      <c r="AD299">
        <f t="shared" si="64"/>
        <v>2</v>
      </c>
    </row>
    <row r="300" spans="1:30" x14ac:dyDescent="0.3">
      <c r="A300" t="str">
        <f t="shared" si="54"/>
        <v>C</v>
      </c>
      <c r="B300">
        <f t="shared" si="55"/>
        <v>201807</v>
      </c>
      <c r="C300">
        <f t="shared" si="56"/>
        <v>372.5</v>
      </c>
      <c r="D300" s="2" t="s">
        <v>1043</v>
      </c>
      <c r="E300" s="2" t="s">
        <v>1044</v>
      </c>
      <c r="F300" s="3" t="s">
        <v>122</v>
      </c>
      <c r="G300" s="3" t="s">
        <v>122</v>
      </c>
      <c r="H300" s="3" t="s">
        <v>122</v>
      </c>
      <c r="I300" s="3" t="s">
        <v>122</v>
      </c>
      <c r="J300" s="3" t="s">
        <v>122</v>
      </c>
      <c r="K300" s="3">
        <v>15</v>
      </c>
      <c r="M300" t="str">
        <f t="shared" si="57"/>
        <v>C</v>
      </c>
      <c r="N300">
        <f t="shared" si="58"/>
        <v>201807</v>
      </c>
      <c r="O300">
        <f t="shared" si="59"/>
        <v>370</v>
      </c>
      <c r="P300" s="2" t="s">
        <v>1041</v>
      </c>
      <c r="Q300" s="2" t="s">
        <v>1042</v>
      </c>
      <c r="R300" s="3" t="s">
        <v>122</v>
      </c>
      <c r="S300" s="3" t="s">
        <v>122</v>
      </c>
      <c r="T300" s="3" t="s">
        <v>122</v>
      </c>
      <c r="U300" s="3" t="s">
        <v>122</v>
      </c>
      <c r="V300" s="3" t="s">
        <v>122</v>
      </c>
      <c r="W300" s="3">
        <v>23</v>
      </c>
      <c r="Y300" t="str">
        <f t="shared" si="60"/>
        <v>-</v>
      </c>
      <c r="Z300" t="e">
        <f t="shared" si="61"/>
        <v>#VALUE!</v>
      </c>
      <c r="AA300" t="e">
        <f t="shared" si="62"/>
        <v>#VALUE!</v>
      </c>
      <c r="AC300">
        <f t="shared" si="63"/>
        <v>15</v>
      </c>
      <c r="AD300">
        <f t="shared" si="64"/>
        <v>8</v>
      </c>
    </row>
    <row r="301" spans="1:30" x14ac:dyDescent="0.3">
      <c r="A301" t="str">
        <f t="shared" si="54"/>
        <v>C</v>
      </c>
      <c r="B301">
        <f t="shared" si="55"/>
        <v>201807</v>
      </c>
      <c r="C301">
        <f t="shared" si="56"/>
        <v>375</v>
      </c>
      <c r="D301" s="2" t="s">
        <v>1045</v>
      </c>
      <c r="E301" s="2" t="s">
        <v>1046</v>
      </c>
      <c r="F301" s="3" t="s">
        <v>122</v>
      </c>
      <c r="G301" s="3" t="s">
        <v>122</v>
      </c>
      <c r="H301" s="3" t="s">
        <v>122</v>
      </c>
      <c r="I301" s="3" t="s">
        <v>122</v>
      </c>
      <c r="J301" s="3" t="s">
        <v>122</v>
      </c>
      <c r="K301" s="3">
        <v>15</v>
      </c>
      <c r="M301" t="str">
        <f t="shared" si="57"/>
        <v>C</v>
      </c>
      <c r="N301">
        <f t="shared" si="58"/>
        <v>201807</v>
      </c>
      <c r="O301">
        <f t="shared" si="59"/>
        <v>372.5</v>
      </c>
      <c r="P301" s="2" t="s">
        <v>1043</v>
      </c>
      <c r="Q301" s="2" t="s">
        <v>1044</v>
      </c>
      <c r="R301" s="3" t="s">
        <v>122</v>
      </c>
      <c r="S301" s="3" t="s">
        <v>122</v>
      </c>
      <c r="T301" s="3" t="s">
        <v>122</v>
      </c>
      <c r="U301" s="3" t="s">
        <v>122</v>
      </c>
      <c r="V301" s="3" t="s">
        <v>122</v>
      </c>
      <c r="W301" s="3">
        <v>23</v>
      </c>
      <c r="Y301" t="str">
        <f t="shared" si="60"/>
        <v>-</v>
      </c>
      <c r="Z301" t="e">
        <f t="shared" si="61"/>
        <v>#VALUE!</v>
      </c>
      <c r="AA301" t="e">
        <f t="shared" si="62"/>
        <v>#VALUE!</v>
      </c>
      <c r="AC301">
        <f t="shared" si="63"/>
        <v>15</v>
      </c>
      <c r="AD301">
        <f t="shared" si="64"/>
        <v>8</v>
      </c>
    </row>
    <row r="302" spans="1:30" x14ac:dyDescent="0.3">
      <c r="A302" t="str">
        <f t="shared" si="54"/>
        <v>C</v>
      </c>
      <c r="B302">
        <f t="shared" si="55"/>
        <v>201807</v>
      </c>
      <c r="C302">
        <f t="shared" si="56"/>
        <v>377.5</v>
      </c>
      <c r="D302" s="2" t="s">
        <v>1047</v>
      </c>
      <c r="E302" s="2" t="s">
        <v>1048</v>
      </c>
      <c r="F302" s="3" t="s">
        <v>122</v>
      </c>
      <c r="G302" s="3" t="s">
        <v>122</v>
      </c>
      <c r="H302" s="3" t="s">
        <v>122</v>
      </c>
      <c r="I302" s="3" t="s">
        <v>122</v>
      </c>
      <c r="J302" s="3" t="s">
        <v>122</v>
      </c>
      <c r="K302" s="3">
        <v>15</v>
      </c>
      <c r="M302" t="str">
        <f t="shared" si="57"/>
        <v>C</v>
      </c>
      <c r="N302">
        <f t="shared" si="58"/>
        <v>201807</v>
      </c>
      <c r="O302">
        <f t="shared" si="59"/>
        <v>375</v>
      </c>
      <c r="P302" s="2" t="s">
        <v>1045</v>
      </c>
      <c r="Q302" s="2" t="s">
        <v>1046</v>
      </c>
      <c r="R302" s="3" t="s">
        <v>122</v>
      </c>
      <c r="S302" s="3" t="s">
        <v>122</v>
      </c>
      <c r="T302" s="3" t="s">
        <v>122</v>
      </c>
      <c r="U302" s="3" t="s">
        <v>122</v>
      </c>
      <c r="V302" s="3" t="s">
        <v>122</v>
      </c>
      <c r="W302" s="3">
        <v>23</v>
      </c>
      <c r="Y302" t="str">
        <f t="shared" si="60"/>
        <v>-</v>
      </c>
      <c r="Z302" t="e">
        <f t="shared" si="61"/>
        <v>#VALUE!</v>
      </c>
      <c r="AA302" t="e">
        <f t="shared" si="62"/>
        <v>#VALUE!</v>
      </c>
      <c r="AC302">
        <f t="shared" si="63"/>
        <v>15</v>
      </c>
      <c r="AD302">
        <f t="shared" si="64"/>
        <v>8</v>
      </c>
    </row>
    <row r="303" spans="1:30" x14ac:dyDescent="0.3">
      <c r="A303" t="str">
        <f t="shared" si="54"/>
        <v>C</v>
      </c>
      <c r="B303">
        <f t="shared" si="55"/>
        <v>201809</v>
      </c>
      <c r="C303">
        <f t="shared" si="56"/>
        <v>260</v>
      </c>
      <c r="D303" s="2" t="s">
        <v>1049</v>
      </c>
      <c r="E303" s="2" t="s">
        <v>1050</v>
      </c>
      <c r="F303" s="3" t="s">
        <v>122</v>
      </c>
      <c r="G303" s="3" t="s">
        <v>122</v>
      </c>
      <c r="H303" s="3" t="s">
        <v>122</v>
      </c>
      <c r="I303" s="3" t="s">
        <v>122</v>
      </c>
      <c r="J303" s="3" t="s">
        <v>122</v>
      </c>
      <c r="K303" s="3">
        <v>15</v>
      </c>
      <c r="M303" t="str">
        <f t="shared" si="57"/>
        <v>C</v>
      </c>
      <c r="N303">
        <f t="shared" si="58"/>
        <v>201807</v>
      </c>
      <c r="O303">
        <f t="shared" si="59"/>
        <v>377.5</v>
      </c>
      <c r="P303" s="2" t="s">
        <v>1047</v>
      </c>
      <c r="Q303" s="2" t="s">
        <v>1048</v>
      </c>
      <c r="R303" s="3" t="s">
        <v>122</v>
      </c>
      <c r="S303" s="3" t="s">
        <v>122</v>
      </c>
      <c r="T303" s="3" t="s">
        <v>122</v>
      </c>
      <c r="U303" s="3" t="s">
        <v>122</v>
      </c>
      <c r="V303" s="3" t="s">
        <v>122</v>
      </c>
      <c r="W303" s="3">
        <v>23</v>
      </c>
      <c r="Y303" t="str">
        <f t="shared" si="60"/>
        <v>-</v>
      </c>
      <c r="Z303" t="e">
        <f t="shared" si="61"/>
        <v>#VALUE!</v>
      </c>
      <c r="AA303" t="e">
        <f t="shared" si="62"/>
        <v>#VALUE!</v>
      </c>
      <c r="AC303">
        <f t="shared" si="63"/>
        <v>15</v>
      </c>
      <c r="AD303">
        <f t="shared" si="64"/>
        <v>8</v>
      </c>
    </row>
    <row r="304" spans="1:30" x14ac:dyDescent="0.3">
      <c r="A304" t="str">
        <f t="shared" si="54"/>
        <v>C</v>
      </c>
      <c r="B304">
        <f t="shared" si="55"/>
        <v>201809</v>
      </c>
      <c r="C304">
        <f t="shared" si="56"/>
        <v>265</v>
      </c>
      <c r="D304" s="2" t="s">
        <v>1051</v>
      </c>
      <c r="E304" s="2" t="s">
        <v>1052</v>
      </c>
      <c r="F304" s="3" t="s">
        <v>122</v>
      </c>
      <c r="G304" s="3" t="s">
        <v>122</v>
      </c>
      <c r="H304" s="3" t="s">
        <v>122</v>
      </c>
      <c r="I304" s="3" t="s">
        <v>122</v>
      </c>
      <c r="J304" s="3" t="s">
        <v>122</v>
      </c>
      <c r="K304" s="3">
        <v>15</v>
      </c>
      <c r="M304" t="str">
        <f t="shared" si="57"/>
        <v>C</v>
      </c>
      <c r="N304">
        <f t="shared" si="58"/>
        <v>201809</v>
      </c>
      <c r="O304">
        <f t="shared" si="59"/>
        <v>260</v>
      </c>
      <c r="P304" s="2" t="s">
        <v>1049</v>
      </c>
      <c r="Q304" s="2" t="s">
        <v>1050</v>
      </c>
      <c r="R304" s="3" t="s">
        <v>122</v>
      </c>
      <c r="S304" s="3" t="s">
        <v>122</v>
      </c>
      <c r="T304" s="3" t="s">
        <v>122</v>
      </c>
      <c r="U304" s="3" t="s">
        <v>122</v>
      </c>
      <c r="V304" s="3" t="s">
        <v>122</v>
      </c>
      <c r="W304" s="3">
        <v>23</v>
      </c>
      <c r="Y304" t="str">
        <f t="shared" si="60"/>
        <v>-</v>
      </c>
      <c r="Z304" t="e">
        <f t="shared" si="61"/>
        <v>#VALUE!</v>
      </c>
      <c r="AA304" t="e">
        <f t="shared" si="62"/>
        <v>#VALUE!</v>
      </c>
      <c r="AC304">
        <f t="shared" si="63"/>
        <v>15</v>
      </c>
      <c r="AD304">
        <f t="shared" si="64"/>
        <v>8</v>
      </c>
    </row>
    <row r="305" spans="1:30" x14ac:dyDescent="0.3">
      <c r="A305" t="str">
        <f t="shared" si="54"/>
        <v>C</v>
      </c>
      <c r="B305">
        <f t="shared" si="55"/>
        <v>201809</v>
      </c>
      <c r="C305">
        <f t="shared" si="56"/>
        <v>270</v>
      </c>
      <c r="D305" s="2" t="s">
        <v>1053</v>
      </c>
      <c r="E305" s="2" t="s">
        <v>1054</v>
      </c>
      <c r="F305" s="3" t="s">
        <v>122</v>
      </c>
      <c r="G305" s="3" t="s">
        <v>122</v>
      </c>
      <c r="H305" s="3" t="s">
        <v>122</v>
      </c>
      <c r="I305" s="3" t="s">
        <v>122</v>
      </c>
      <c r="J305" s="3" t="s">
        <v>122</v>
      </c>
      <c r="K305" s="3">
        <v>15</v>
      </c>
      <c r="M305" t="str">
        <f t="shared" si="57"/>
        <v>C</v>
      </c>
      <c r="N305">
        <f t="shared" si="58"/>
        <v>201809</v>
      </c>
      <c r="O305">
        <f t="shared" si="59"/>
        <v>265</v>
      </c>
      <c r="P305" s="2" t="s">
        <v>1051</v>
      </c>
      <c r="Q305" s="2" t="s">
        <v>1052</v>
      </c>
      <c r="R305" s="3" t="s">
        <v>122</v>
      </c>
      <c r="S305" s="3" t="s">
        <v>122</v>
      </c>
      <c r="T305" s="3" t="s">
        <v>122</v>
      </c>
      <c r="U305" s="3" t="s">
        <v>122</v>
      </c>
      <c r="V305" s="3" t="s">
        <v>122</v>
      </c>
      <c r="W305" s="3">
        <v>23</v>
      </c>
      <c r="Y305" t="str">
        <f t="shared" si="60"/>
        <v>-</v>
      </c>
      <c r="Z305" t="e">
        <f t="shared" si="61"/>
        <v>#VALUE!</v>
      </c>
      <c r="AA305" t="e">
        <f t="shared" si="62"/>
        <v>#VALUE!</v>
      </c>
      <c r="AC305">
        <f t="shared" si="63"/>
        <v>15</v>
      </c>
      <c r="AD305">
        <f t="shared" si="64"/>
        <v>8</v>
      </c>
    </row>
    <row r="306" spans="1:30" x14ac:dyDescent="0.3">
      <c r="A306" t="str">
        <f t="shared" si="54"/>
        <v>C</v>
      </c>
      <c r="B306">
        <f t="shared" si="55"/>
        <v>201809</v>
      </c>
      <c r="C306">
        <f t="shared" si="56"/>
        <v>275</v>
      </c>
      <c r="D306" s="2" t="s">
        <v>1055</v>
      </c>
      <c r="E306" s="2" t="s">
        <v>1056</v>
      </c>
      <c r="F306" s="3" t="s">
        <v>122</v>
      </c>
      <c r="G306" s="3" t="s">
        <v>122</v>
      </c>
      <c r="H306" s="3" t="s">
        <v>122</v>
      </c>
      <c r="I306" s="3" t="s">
        <v>122</v>
      </c>
      <c r="J306" s="3" t="s">
        <v>122</v>
      </c>
      <c r="K306" s="3">
        <v>15</v>
      </c>
      <c r="M306" t="str">
        <f t="shared" si="57"/>
        <v>C</v>
      </c>
      <c r="N306">
        <f t="shared" si="58"/>
        <v>201809</v>
      </c>
      <c r="O306">
        <f t="shared" si="59"/>
        <v>270</v>
      </c>
      <c r="P306" s="2" t="s">
        <v>1053</v>
      </c>
      <c r="Q306" s="2" t="s">
        <v>1054</v>
      </c>
      <c r="R306" s="3" t="s">
        <v>122</v>
      </c>
      <c r="S306" s="3" t="s">
        <v>122</v>
      </c>
      <c r="T306" s="3" t="s">
        <v>122</v>
      </c>
      <c r="U306" s="3" t="s">
        <v>122</v>
      </c>
      <c r="V306" s="3" t="s">
        <v>122</v>
      </c>
      <c r="W306" s="3">
        <v>23</v>
      </c>
      <c r="Y306" t="str">
        <f t="shared" si="60"/>
        <v>-</v>
      </c>
      <c r="Z306" t="e">
        <f t="shared" si="61"/>
        <v>#VALUE!</v>
      </c>
      <c r="AA306" t="e">
        <f t="shared" si="62"/>
        <v>#VALUE!</v>
      </c>
      <c r="AC306">
        <f t="shared" si="63"/>
        <v>15</v>
      </c>
      <c r="AD306">
        <f t="shared" si="64"/>
        <v>8</v>
      </c>
    </row>
    <row r="307" spans="1:30" x14ac:dyDescent="0.3">
      <c r="A307" t="str">
        <f t="shared" si="54"/>
        <v>C</v>
      </c>
      <c r="B307">
        <f t="shared" si="55"/>
        <v>201809</v>
      </c>
      <c r="C307">
        <f t="shared" si="56"/>
        <v>280</v>
      </c>
      <c r="D307" s="2" t="s">
        <v>1057</v>
      </c>
      <c r="E307" s="2" t="s">
        <v>1058</v>
      </c>
      <c r="F307" s="3" t="s">
        <v>122</v>
      </c>
      <c r="G307" s="3" t="s">
        <v>122</v>
      </c>
      <c r="H307" s="3" t="s">
        <v>122</v>
      </c>
      <c r="I307" s="3" t="s">
        <v>122</v>
      </c>
      <c r="J307" s="3" t="s">
        <v>122</v>
      </c>
      <c r="K307" s="3">
        <v>15</v>
      </c>
      <c r="M307" t="str">
        <f t="shared" si="57"/>
        <v>C</v>
      </c>
      <c r="N307">
        <f t="shared" si="58"/>
        <v>201809</v>
      </c>
      <c r="O307">
        <f t="shared" si="59"/>
        <v>275</v>
      </c>
      <c r="P307" s="2" t="s">
        <v>1055</v>
      </c>
      <c r="Q307" s="2" t="s">
        <v>1056</v>
      </c>
      <c r="R307" s="3" t="s">
        <v>122</v>
      </c>
      <c r="S307" s="3" t="s">
        <v>122</v>
      </c>
      <c r="T307" s="3" t="s">
        <v>122</v>
      </c>
      <c r="U307" s="3" t="s">
        <v>122</v>
      </c>
      <c r="V307" s="3" t="s">
        <v>122</v>
      </c>
      <c r="W307" s="3">
        <v>23</v>
      </c>
      <c r="Y307" t="str">
        <f t="shared" si="60"/>
        <v>-</v>
      </c>
      <c r="Z307" t="e">
        <f t="shared" si="61"/>
        <v>#VALUE!</v>
      </c>
      <c r="AA307" t="e">
        <f t="shared" si="62"/>
        <v>#VALUE!</v>
      </c>
      <c r="AC307">
        <f t="shared" si="63"/>
        <v>15</v>
      </c>
      <c r="AD307">
        <f t="shared" si="64"/>
        <v>8</v>
      </c>
    </row>
    <row r="308" spans="1:30" x14ac:dyDescent="0.3">
      <c r="A308" t="str">
        <f t="shared" si="54"/>
        <v>C</v>
      </c>
      <c r="B308">
        <f t="shared" si="55"/>
        <v>201809</v>
      </c>
      <c r="C308">
        <f t="shared" si="56"/>
        <v>285</v>
      </c>
      <c r="D308" s="2" t="s">
        <v>1059</v>
      </c>
      <c r="E308" s="2" t="s">
        <v>1060</v>
      </c>
      <c r="F308" s="3" t="s">
        <v>122</v>
      </c>
      <c r="G308" s="3" t="s">
        <v>122</v>
      </c>
      <c r="H308" s="3" t="s">
        <v>122</v>
      </c>
      <c r="I308" s="3" t="s">
        <v>122</v>
      </c>
      <c r="J308" s="3" t="s">
        <v>122</v>
      </c>
      <c r="K308" s="3">
        <v>15</v>
      </c>
      <c r="M308" t="str">
        <f t="shared" si="57"/>
        <v>C</v>
      </c>
      <c r="N308">
        <f t="shared" si="58"/>
        <v>201809</v>
      </c>
      <c r="O308">
        <f t="shared" si="59"/>
        <v>280</v>
      </c>
      <c r="P308" s="2" t="s">
        <v>1057</v>
      </c>
      <c r="Q308" s="2" t="s">
        <v>1058</v>
      </c>
      <c r="R308" s="3" t="s">
        <v>122</v>
      </c>
      <c r="S308" s="3" t="s">
        <v>122</v>
      </c>
      <c r="T308" s="3" t="s">
        <v>122</v>
      </c>
      <c r="U308" s="3" t="s">
        <v>122</v>
      </c>
      <c r="V308" s="3" t="s">
        <v>122</v>
      </c>
      <c r="W308" s="3">
        <v>23</v>
      </c>
      <c r="Y308" t="str">
        <f t="shared" si="60"/>
        <v>-</v>
      </c>
      <c r="Z308" t="e">
        <f t="shared" si="61"/>
        <v>#VALUE!</v>
      </c>
      <c r="AA308" t="e">
        <f t="shared" si="62"/>
        <v>#VALUE!</v>
      </c>
      <c r="AC308">
        <f t="shared" si="63"/>
        <v>15</v>
      </c>
      <c r="AD308">
        <f t="shared" si="64"/>
        <v>8</v>
      </c>
    </row>
    <row r="309" spans="1:30" x14ac:dyDescent="0.3">
      <c r="A309" t="str">
        <f t="shared" si="54"/>
        <v>C</v>
      </c>
      <c r="B309">
        <f t="shared" si="55"/>
        <v>201809</v>
      </c>
      <c r="C309">
        <f t="shared" si="56"/>
        <v>290</v>
      </c>
      <c r="D309" s="2" t="s">
        <v>1061</v>
      </c>
      <c r="E309" s="2" t="s">
        <v>1062</v>
      </c>
      <c r="F309" s="3" t="s">
        <v>122</v>
      </c>
      <c r="G309" s="3" t="s">
        <v>122</v>
      </c>
      <c r="H309" s="3" t="s">
        <v>122</v>
      </c>
      <c r="I309" s="3" t="s">
        <v>122</v>
      </c>
      <c r="J309" s="3" t="s">
        <v>122</v>
      </c>
      <c r="K309" s="3">
        <v>15</v>
      </c>
      <c r="M309" t="str">
        <f t="shared" si="57"/>
        <v>C</v>
      </c>
      <c r="N309">
        <f t="shared" si="58"/>
        <v>201809</v>
      </c>
      <c r="O309">
        <f t="shared" si="59"/>
        <v>285</v>
      </c>
      <c r="P309" s="2" t="s">
        <v>1059</v>
      </c>
      <c r="Q309" s="2" t="s">
        <v>1060</v>
      </c>
      <c r="R309" s="3" t="s">
        <v>122</v>
      </c>
      <c r="S309" s="3" t="s">
        <v>122</v>
      </c>
      <c r="T309" s="3" t="s">
        <v>122</v>
      </c>
      <c r="U309" s="3" t="s">
        <v>122</v>
      </c>
      <c r="V309" s="3" t="s">
        <v>122</v>
      </c>
      <c r="W309" s="3">
        <v>23</v>
      </c>
      <c r="Y309" t="str">
        <f t="shared" si="60"/>
        <v>-</v>
      </c>
      <c r="Z309" t="e">
        <f t="shared" si="61"/>
        <v>#VALUE!</v>
      </c>
      <c r="AA309" t="e">
        <f t="shared" si="62"/>
        <v>#VALUE!</v>
      </c>
      <c r="AC309">
        <f t="shared" si="63"/>
        <v>15</v>
      </c>
      <c r="AD309">
        <f t="shared" si="64"/>
        <v>8</v>
      </c>
    </row>
    <row r="310" spans="1:30" x14ac:dyDescent="0.3">
      <c r="A310" t="str">
        <f t="shared" si="54"/>
        <v>C</v>
      </c>
      <c r="B310">
        <f t="shared" si="55"/>
        <v>201809</v>
      </c>
      <c r="C310">
        <f t="shared" si="56"/>
        <v>295</v>
      </c>
      <c r="D310" s="2" t="s">
        <v>1063</v>
      </c>
      <c r="E310" s="2" t="s">
        <v>1064</v>
      </c>
      <c r="F310" s="3" t="s">
        <v>122</v>
      </c>
      <c r="G310" s="3" t="s">
        <v>122</v>
      </c>
      <c r="H310" s="3" t="s">
        <v>122</v>
      </c>
      <c r="I310" s="3" t="s">
        <v>122</v>
      </c>
      <c r="J310" s="3" t="s">
        <v>122</v>
      </c>
      <c r="K310" s="3">
        <v>15</v>
      </c>
      <c r="M310" t="str">
        <f t="shared" si="57"/>
        <v>C</v>
      </c>
      <c r="N310">
        <f t="shared" si="58"/>
        <v>201809</v>
      </c>
      <c r="O310">
        <f t="shared" si="59"/>
        <v>290</v>
      </c>
      <c r="P310" s="2" t="s">
        <v>1061</v>
      </c>
      <c r="Q310" s="2" t="s">
        <v>1062</v>
      </c>
      <c r="R310" s="3" t="s">
        <v>122</v>
      </c>
      <c r="S310" s="3" t="s">
        <v>122</v>
      </c>
      <c r="T310" s="3" t="s">
        <v>122</v>
      </c>
      <c r="U310" s="3" t="s">
        <v>122</v>
      </c>
      <c r="V310" s="3" t="s">
        <v>122</v>
      </c>
      <c r="W310" s="3">
        <v>23</v>
      </c>
      <c r="Y310" t="str">
        <f t="shared" si="60"/>
        <v>-</v>
      </c>
      <c r="Z310" t="e">
        <f t="shared" si="61"/>
        <v>#VALUE!</v>
      </c>
      <c r="AA310" t="e">
        <f t="shared" si="62"/>
        <v>#VALUE!</v>
      </c>
      <c r="AC310">
        <f t="shared" si="63"/>
        <v>15</v>
      </c>
      <c r="AD310">
        <f t="shared" si="64"/>
        <v>8</v>
      </c>
    </row>
    <row r="311" spans="1:30" x14ac:dyDescent="0.3">
      <c r="A311" t="str">
        <f t="shared" si="54"/>
        <v>C</v>
      </c>
      <c r="B311">
        <f t="shared" si="55"/>
        <v>201809</v>
      </c>
      <c r="C311">
        <f t="shared" si="56"/>
        <v>300</v>
      </c>
      <c r="D311" s="2" t="s">
        <v>1065</v>
      </c>
      <c r="E311" s="2" t="s">
        <v>1066</v>
      </c>
      <c r="F311" s="3" t="s">
        <v>122</v>
      </c>
      <c r="G311" s="3" t="s">
        <v>122</v>
      </c>
      <c r="H311" s="3" t="s">
        <v>122</v>
      </c>
      <c r="I311" s="3" t="s">
        <v>122</v>
      </c>
      <c r="J311" s="3" t="s">
        <v>122</v>
      </c>
      <c r="K311" s="3">
        <v>15</v>
      </c>
      <c r="M311" t="str">
        <f t="shared" si="57"/>
        <v>C</v>
      </c>
      <c r="N311">
        <f t="shared" si="58"/>
        <v>201809</v>
      </c>
      <c r="O311">
        <f t="shared" si="59"/>
        <v>295</v>
      </c>
      <c r="P311" s="2" t="s">
        <v>1063</v>
      </c>
      <c r="Q311" s="2" t="s">
        <v>1064</v>
      </c>
      <c r="R311" s="3" t="s">
        <v>122</v>
      </c>
      <c r="S311" s="3" t="s">
        <v>122</v>
      </c>
      <c r="T311" s="3" t="s">
        <v>122</v>
      </c>
      <c r="U311" s="3" t="s">
        <v>122</v>
      </c>
      <c r="V311" s="3" t="s">
        <v>122</v>
      </c>
      <c r="W311" s="3">
        <v>23</v>
      </c>
      <c r="Y311" t="str">
        <f t="shared" si="60"/>
        <v>-</v>
      </c>
      <c r="Z311" t="e">
        <f t="shared" si="61"/>
        <v>#VALUE!</v>
      </c>
      <c r="AA311" t="e">
        <f t="shared" si="62"/>
        <v>#VALUE!</v>
      </c>
      <c r="AC311">
        <f t="shared" si="63"/>
        <v>15</v>
      </c>
      <c r="AD311">
        <f t="shared" si="64"/>
        <v>8</v>
      </c>
    </row>
    <row r="312" spans="1:30" x14ac:dyDescent="0.3">
      <c r="A312" t="str">
        <f t="shared" si="54"/>
        <v>C</v>
      </c>
      <c r="B312">
        <f t="shared" si="55"/>
        <v>201809</v>
      </c>
      <c r="C312">
        <f t="shared" si="56"/>
        <v>305</v>
      </c>
      <c r="D312" s="2" t="s">
        <v>1067</v>
      </c>
      <c r="E312" s="2" t="s">
        <v>1068</v>
      </c>
      <c r="F312" s="3" t="s">
        <v>122</v>
      </c>
      <c r="G312" s="3" t="s">
        <v>122</v>
      </c>
      <c r="H312" s="3" t="s">
        <v>122</v>
      </c>
      <c r="I312" s="3" t="s">
        <v>122</v>
      </c>
      <c r="J312" s="3" t="s">
        <v>122</v>
      </c>
      <c r="K312" s="3">
        <v>15</v>
      </c>
      <c r="M312" t="str">
        <f t="shared" si="57"/>
        <v>C</v>
      </c>
      <c r="N312">
        <f t="shared" si="58"/>
        <v>201809</v>
      </c>
      <c r="O312">
        <f t="shared" si="59"/>
        <v>300</v>
      </c>
      <c r="P312" s="2" t="s">
        <v>1065</v>
      </c>
      <c r="Q312" s="2" t="s">
        <v>1066</v>
      </c>
      <c r="R312" s="3" t="s">
        <v>122</v>
      </c>
      <c r="S312" s="3" t="s">
        <v>122</v>
      </c>
      <c r="T312" s="3" t="s">
        <v>122</v>
      </c>
      <c r="U312" s="3" t="s">
        <v>122</v>
      </c>
      <c r="V312" s="3" t="s">
        <v>122</v>
      </c>
      <c r="W312" s="3">
        <v>23</v>
      </c>
      <c r="Y312" t="str">
        <f t="shared" si="60"/>
        <v>-</v>
      </c>
      <c r="Z312" t="e">
        <f t="shared" si="61"/>
        <v>#VALUE!</v>
      </c>
      <c r="AA312" t="e">
        <f t="shared" si="62"/>
        <v>#VALUE!</v>
      </c>
      <c r="AC312">
        <f t="shared" si="63"/>
        <v>15</v>
      </c>
      <c r="AD312">
        <f t="shared" si="64"/>
        <v>8</v>
      </c>
    </row>
    <row r="313" spans="1:30" x14ac:dyDescent="0.3">
      <c r="A313" t="str">
        <f t="shared" si="54"/>
        <v>C</v>
      </c>
      <c r="B313">
        <f t="shared" si="55"/>
        <v>201809</v>
      </c>
      <c r="C313">
        <f t="shared" si="56"/>
        <v>310</v>
      </c>
      <c r="D313" s="2" t="s">
        <v>1069</v>
      </c>
      <c r="E313" s="2" t="s">
        <v>1070</v>
      </c>
      <c r="F313" s="3" t="s">
        <v>122</v>
      </c>
      <c r="G313" s="3" t="s">
        <v>122</v>
      </c>
      <c r="H313" s="3" t="s">
        <v>122</v>
      </c>
      <c r="I313" s="3" t="s">
        <v>122</v>
      </c>
      <c r="J313" s="3" t="s">
        <v>122</v>
      </c>
      <c r="K313" s="3">
        <v>15</v>
      </c>
      <c r="M313" t="str">
        <f t="shared" si="57"/>
        <v>C</v>
      </c>
      <c r="N313">
        <f t="shared" si="58"/>
        <v>201809</v>
      </c>
      <c r="O313">
        <f t="shared" si="59"/>
        <v>305</v>
      </c>
      <c r="P313" s="2" t="s">
        <v>1067</v>
      </c>
      <c r="Q313" s="2" t="s">
        <v>1068</v>
      </c>
      <c r="R313" s="3" t="s">
        <v>122</v>
      </c>
      <c r="S313" s="3" t="s">
        <v>122</v>
      </c>
      <c r="T313" s="3" t="s">
        <v>122</v>
      </c>
      <c r="U313" s="3" t="s">
        <v>122</v>
      </c>
      <c r="V313" s="3" t="s">
        <v>122</v>
      </c>
      <c r="W313" s="3">
        <v>23</v>
      </c>
      <c r="Y313" t="str">
        <f t="shared" si="60"/>
        <v>-</v>
      </c>
      <c r="Z313" t="e">
        <f t="shared" si="61"/>
        <v>#VALUE!</v>
      </c>
      <c r="AA313" t="e">
        <f t="shared" si="62"/>
        <v>#VALUE!</v>
      </c>
      <c r="AC313">
        <f t="shared" si="63"/>
        <v>15</v>
      </c>
      <c r="AD313">
        <f t="shared" si="64"/>
        <v>8</v>
      </c>
    </row>
    <row r="314" spans="1:30" x14ac:dyDescent="0.3">
      <c r="A314" t="str">
        <f t="shared" si="54"/>
        <v>C</v>
      </c>
      <c r="B314">
        <f t="shared" si="55"/>
        <v>201809</v>
      </c>
      <c r="C314">
        <f t="shared" si="56"/>
        <v>315</v>
      </c>
      <c r="D314" s="2" t="s">
        <v>1071</v>
      </c>
      <c r="E314" s="2" t="s">
        <v>1072</v>
      </c>
      <c r="F314" s="3" t="s">
        <v>122</v>
      </c>
      <c r="G314" s="3" t="s">
        <v>122</v>
      </c>
      <c r="H314" s="3" t="s">
        <v>122</v>
      </c>
      <c r="I314" s="3" t="s">
        <v>122</v>
      </c>
      <c r="J314" s="3" t="s">
        <v>122</v>
      </c>
      <c r="K314" s="3">
        <v>15</v>
      </c>
      <c r="M314" t="str">
        <f t="shared" si="57"/>
        <v>C</v>
      </c>
      <c r="N314">
        <f t="shared" si="58"/>
        <v>201809</v>
      </c>
      <c r="O314">
        <f t="shared" si="59"/>
        <v>310</v>
      </c>
      <c r="P314" s="2" t="s">
        <v>1069</v>
      </c>
      <c r="Q314" s="2" t="s">
        <v>1070</v>
      </c>
      <c r="R314" s="3" t="s">
        <v>122</v>
      </c>
      <c r="S314" s="3" t="s">
        <v>122</v>
      </c>
      <c r="T314" s="3" t="s">
        <v>122</v>
      </c>
      <c r="U314" s="3" t="s">
        <v>122</v>
      </c>
      <c r="V314" s="3" t="s">
        <v>122</v>
      </c>
      <c r="W314" s="3">
        <v>23</v>
      </c>
      <c r="Y314" t="str">
        <f t="shared" si="60"/>
        <v>-</v>
      </c>
      <c r="Z314" t="e">
        <f t="shared" si="61"/>
        <v>#VALUE!</v>
      </c>
      <c r="AA314" t="e">
        <f t="shared" si="62"/>
        <v>#VALUE!</v>
      </c>
      <c r="AC314">
        <f t="shared" si="63"/>
        <v>15</v>
      </c>
      <c r="AD314">
        <f t="shared" si="64"/>
        <v>8</v>
      </c>
    </row>
    <row r="315" spans="1:30" x14ac:dyDescent="0.3">
      <c r="A315" t="str">
        <f t="shared" si="54"/>
        <v>C</v>
      </c>
      <c r="B315">
        <f t="shared" si="55"/>
        <v>201809</v>
      </c>
      <c r="C315">
        <f t="shared" si="56"/>
        <v>320</v>
      </c>
      <c r="D315" s="2" t="s">
        <v>1073</v>
      </c>
      <c r="E315" s="2" t="s">
        <v>1074</v>
      </c>
      <c r="F315" s="3" t="s">
        <v>122</v>
      </c>
      <c r="G315" s="3" t="s">
        <v>122</v>
      </c>
      <c r="H315" s="3" t="s">
        <v>122</v>
      </c>
      <c r="I315" s="3" t="s">
        <v>122</v>
      </c>
      <c r="J315" s="3" t="s">
        <v>122</v>
      </c>
      <c r="K315" s="3">
        <v>15</v>
      </c>
      <c r="M315" t="str">
        <f t="shared" si="57"/>
        <v>C</v>
      </c>
      <c r="N315">
        <f t="shared" si="58"/>
        <v>201809</v>
      </c>
      <c r="O315">
        <f t="shared" si="59"/>
        <v>315</v>
      </c>
      <c r="P315" s="2" t="s">
        <v>1071</v>
      </c>
      <c r="Q315" s="2" t="s">
        <v>1072</v>
      </c>
      <c r="R315" s="3" t="s">
        <v>122</v>
      </c>
      <c r="S315" s="3" t="s">
        <v>122</v>
      </c>
      <c r="T315" s="3" t="s">
        <v>122</v>
      </c>
      <c r="U315" s="3" t="s">
        <v>122</v>
      </c>
      <c r="V315" s="3" t="s">
        <v>122</v>
      </c>
      <c r="W315" s="3">
        <v>23</v>
      </c>
      <c r="Y315" t="str">
        <f t="shared" si="60"/>
        <v>-</v>
      </c>
      <c r="Z315" t="e">
        <f t="shared" si="61"/>
        <v>#VALUE!</v>
      </c>
      <c r="AA315" t="e">
        <f t="shared" si="62"/>
        <v>#VALUE!</v>
      </c>
      <c r="AC315">
        <f t="shared" si="63"/>
        <v>15</v>
      </c>
      <c r="AD315">
        <f t="shared" si="64"/>
        <v>8</v>
      </c>
    </row>
    <row r="316" spans="1:30" x14ac:dyDescent="0.3">
      <c r="A316" t="str">
        <f t="shared" si="54"/>
        <v>C</v>
      </c>
      <c r="B316">
        <f t="shared" si="55"/>
        <v>201809</v>
      </c>
      <c r="C316">
        <f t="shared" si="56"/>
        <v>325</v>
      </c>
      <c r="D316" s="2" t="s">
        <v>1075</v>
      </c>
      <c r="E316" s="2" t="s">
        <v>1076</v>
      </c>
      <c r="F316" s="3" t="s">
        <v>122</v>
      </c>
      <c r="G316" s="3" t="s">
        <v>122</v>
      </c>
      <c r="H316" s="3" t="s">
        <v>122</v>
      </c>
      <c r="I316" s="3" t="s">
        <v>122</v>
      </c>
      <c r="J316" s="3" t="s">
        <v>122</v>
      </c>
      <c r="K316" s="3">
        <v>15</v>
      </c>
      <c r="M316" t="str">
        <f t="shared" si="57"/>
        <v>C</v>
      </c>
      <c r="N316">
        <f t="shared" si="58"/>
        <v>201809</v>
      </c>
      <c r="O316">
        <f t="shared" si="59"/>
        <v>320</v>
      </c>
      <c r="P316" s="2" t="s">
        <v>1073</v>
      </c>
      <c r="Q316" s="2" t="s">
        <v>1074</v>
      </c>
      <c r="R316" s="3" t="s">
        <v>122</v>
      </c>
      <c r="S316" s="3" t="s">
        <v>122</v>
      </c>
      <c r="T316" s="3" t="s">
        <v>122</v>
      </c>
      <c r="U316" s="3" t="s">
        <v>122</v>
      </c>
      <c r="V316" s="3" t="s">
        <v>122</v>
      </c>
      <c r="W316" s="3">
        <v>23</v>
      </c>
      <c r="Y316" t="str">
        <f t="shared" si="60"/>
        <v>-</v>
      </c>
      <c r="Z316" t="e">
        <f t="shared" si="61"/>
        <v>#VALUE!</v>
      </c>
      <c r="AA316" t="e">
        <f t="shared" si="62"/>
        <v>#VALUE!</v>
      </c>
      <c r="AC316">
        <f t="shared" si="63"/>
        <v>15</v>
      </c>
      <c r="AD316">
        <f t="shared" si="64"/>
        <v>8</v>
      </c>
    </row>
    <row r="317" spans="1:30" x14ac:dyDescent="0.3">
      <c r="A317" t="str">
        <f t="shared" si="54"/>
        <v>C</v>
      </c>
      <c r="B317">
        <f t="shared" si="55"/>
        <v>201809</v>
      </c>
      <c r="C317">
        <f t="shared" si="56"/>
        <v>330</v>
      </c>
      <c r="D317" s="2" t="s">
        <v>1077</v>
      </c>
      <c r="E317" s="2" t="s">
        <v>1078</v>
      </c>
      <c r="F317" s="3" t="s">
        <v>122</v>
      </c>
      <c r="G317" s="3" t="s">
        <v>122</v>
      </c>
      <c r="H317" s="3" t="s">
        <v>122</v>
      </c>
      <c r="I317" s="3" t="s">
        <v>122</v>
      </c>
      <c r="J317" s="3" t="s">
        <v>122</v>
      </c>
      <c r="K317" s="3">
        <v>15</v>
      </c>
      <c r="M317" t="str">
        <f t="shared" si="57"/>
        <v>C</v>
      </c>
      <c r="N317">
        <f t="shared" si="58"/>
        <v>201809</v>
      </c>
      <c r="O317">
        <f t="shared" si="59"/>
        <v>325</v>
      </c>
      <c r="P317" s="2" t="s">
        <v>1075</v>
      </c>
      <c r="Q317" s="2" t="s">
        <v>1076</v>
      </c>
      <c r="R317" s="3" t="s">
        <v>122</v>
      </c>
      <c r="S317" s="3" t="s">
        <v>122</v>
      </c>
      <c r="T317" s="3" t="s">
        <v>122</v>
      </c>
      <c r="U317" s="3" t="s">
        <v>122</v>
      </c>
      <c r="V317" s="3" t="s">
        <v>122</v>
      </c>
      <c r="W317" s="3">
        <v>23</v>
      </c>
      <c r="Y317" t="str">
        <f t="shared" si="60"/>
        <v>-</v>
      </c>
      <c r="Z317" t="e">
        <f t="shared" si="61"/>
        <v>#VALUE!</v>
      </c>
      <c r="AA317" t="e">
        <f t="shared" si="62"/>
        <v>#VALUE!</v>
      </c>
      <c r="AC317">
        <f t="shared" si="63"/>
        <v>15</v>
      </c>
      <c r="AD317">
        <f t="shared" si="64"/>
        <v>8</v>
      </c>
    </row>
    <row r="318" spans="1:30" x14ac:dyDescent="0.3">
      <c r="A318" t="str">
        <f t="shared" si="54"/>
        <v>C</v>
      </c>
      <c r="B318">
        <f t="shared" si="55"/>
        <v>201809</v>
      </c>
      <c r="C318">
        <f t="shared" si="56"/>
        <v>335</v>
      </c>
      <c r="D318" s="2" t="s">
        <v>1079</v>
      </c>
      <c r="E318" s="2" t="s">
        <v>1080</v>
      </c>
      <c r="F318" s="3" t="s">
        <v>122</v>
      </c>
      <c r="G318" s="3" t="s">
        <v>122</v>
      </c>
      <c r="H318" s="3" t="s">
        <v>122</v>
      </c>
      <c r="I318" s="3" t="s">
        <v>122</v>
      </c>
      <c r="J318" s="3" t="s">
        <v>122</v>
      </c>
      <c r="K318" s="3">
        <v>15</v>
      </c>
      <c r="M318" t="str">
        <f t="shared" si="57"/>
        <v>C</v>
      </c>
      <c r="N318">
        <f t="shared" si="58"/>
        <v>201809</v>
      </c>
      <c r="O318">
        <f t="shared" si="59"/>
        <v>330</v>
      </c>
      <c r="P318" s="2" t="s">
        <v>1077</v>
      </c>
      <c r="Q318" s="2" t="s">
        <v>1078</v>
      </c>
      <c r="R318" s="3" t="s">
        <v>122</v>
      </c>
      <c r="S318" s="3" t="s">
        <v>122</v>
      </c>
      <c r="T318" s="3" t="s">
        <v>122</v>
      </c>
      <c r="U318" s="3" t="s">
        <v>122</v>
      </c>
      <c r="V318" s="3" t="s">
        <v>122</v>
      </c>
      <c r="W318" s="3">
        <v>23</v>
      </c>
      <c r="Y318" t="str">
        <f t="shared" si="60"/>
        <v>-</v>
      </c>
      <c r="Z318" t="e">
        <f t="shared" si="61"/>
        <v>#VALUE!</v>
      </c>
      <c r="AA318" t="e">
        <f t="shared" si="62"/>
        <v>#VALUE!</v>
      </c>
      <c r="AC318">
        <f t="shared" si="63"/>
        <v>15</v>
      </c>
      <c r="AD318">
        <f t="shared" si="64"/>
        <v>8</v>
      </c>
    </row>
    <row r="319" spans="1:30" x14ac:dyDescent="0.3">
      <c r="A319" t="str">
        <f t="shared" si="54"/>
        <v>C</v>
      </c>
      <c r="B319">
        <f t="shared" si="55"/>
        <v>201809</v>
      </c>
      <c r="C319">
        <f t="shared" si="56"/>
        <v>340</v>
      </c>
      <c r="D319" s="2" t="s">
        <v>1081</v>
      </c>
      <c r="E319" s="2" t="s">
        <v>1082</v>
      </c>
      <c r="F319" s="3" t="s">
        <v>122</v>
      </c>
      <c r="G319" s="3" t="s">
        <v>122</v>
      </c>
      <c r="H319" s="3" t="s">
        <v>122</v>
      </c>
      <c r="I319" s="3" t="s">
        <v>122</v>
      </c>
      <c r="J319" s="3" t="s">
        <v>122</v>
      </c>
      <c r="K319" s="3">
        <v>15</v>
      </c>
      <c r="M319" t="str">
        <f t="shared" si="57"/>
        <v>C</v>
      </c>
      <c r="N319">
        <f t="shared" si="58"/>
        <v>201809</v>
      </c>
      <c r="O319">
        <f t="shared" si="59"/>
        <v>335</v>
      </c>
      <c r="P319" s="2" t="s">
        <v>1079</v>
      </c>
      <c r="Q319" s="2" t="s">
        <v>1080</v>
      </c>
      <c r="R319" s="3" t="s">
        <v>122</v>
      </c>
      <c r="S319" s="3" t="s">
        <v>122</v>
      </c>
      <c r="T319" s="3" t="s">
        <v>122</v>
      </c>
      <c r="U319" s="3" t="s">
        <v>122</v>
      </c>
      <c r="V319" s="3" t="s">
        <v>122</v>
      </c>
      <c r="W319" s="3">
        <v>23</v>
      </c>
      <c r="Y319" t="str">
        <f t="shared" si="60"/>
        <v>-</v>
      </c>
      <c r="Z319" t="e">
        <f t="shared" si="61"/>
        <v>#VALUE!</v>
      </c>
      <c r="AA319" t="e">
        <f t="shared" si="62"/>
        <v>#VALUE!</v>
      </c>
      <c r="AC319">
        <f t="shared" si="63"/>
        <v>15</v>
      </c>
      <c r="AD319">
        <f t="shared" si="64"/>
        <v>8</v>
      </c>
    </row>
    <row r="320" spans="1:30" x14ac:dyDescent="0.3">
      <c r="A320" t="str">
        <f t="shared" si="54"/>
        <v>C</v>
      </c>
      <c r="B320">
        <f t="shared" si="55"/>
        <v>201809</v>
      </c>
      <c r="C320">
        <f t="shared" si="56"/>
        <v>345</v>
      </c>
      <c r="D320" s="2" t="s">
        <v>1083</v>
      </c>
      <c r="E320" s="2" t="s">
        <v>1084</v>
      </c>
      <c r="F320" s="3" t="s">
        <v>122</v>
      </c>
      <c r="G320" s="3" t="s">
        <v>122</v>
      </c>
      <c r="H320" s="3" t="s">
        <v>122</v>
      </c>
      <c r="I320" s="3" t="s">
        <v>122</v>
      </c>
      <c r="J320" s="3" t="s">
        <v>122</v>
      </c>
      <c r="K320" s="3">
        <v>15</v>
      </c>
      <c r="M320" t="str">
        <f t="shared" si="57"/>
        <v>C</v>
      </c>
      <c r="N320">
        <f t="shared" si="58"/>
        <v>201809</v>
      </c>
      <c r="O320">
        <f t="shared" si="59"/>
        <v>340</v>
      </c>
      <c r="P320" s="2" t="s">
        <v>1081</v>
      </c>
      <c r="Q320" s="2" t="s">
        <v>1082</v>
      </c>
      <c r="R320" s="3" t="s">
        <v>122</v>
      </c>
      <c r="S320" s="3" t="s">
        <v>122</v>
      </c>
      <c r="T320" s="3" t="s">
        <v>122</v>
      </c>
      <c r="U320" s="3" t="s">
        <v>122</v>
      </c>
      <c r="V320" s="3" t="s">
        <v>122</v>
      </c>
      <c r="W320" s="3">
        <v>23</v>
      </c>
      <c r="Y320" t="str">
        <f t="shared" si="60"/>
        <v>-</v>
      </c>
      <c r="Z320" t="e">
        <f t="shared" si="61"/>
        <v>#VALUE!</v>
      </c>
      <c r="AA320" t="e">
        <f t="shared" si="62"/>
        <v>#VALUE!</v>
      </c>
      <c r="AC320">
        <f t="shared" si="63"/>
        <v>15</v>
      </c>
      <c r="AD320">
        <f t="shared" si="64"/>
        <v>8</v>
      </c>
    </row>
    <row r="321" spans="1:30" x14ac:dyDescent="0.3">
      <c r="A321" t="str">
        <f t="shared" si="54"/>
        <v>C</v>
      </c>
      <c r="B321">
        <f t="shared" si="55"/>
        <v>201809</v>
      </c>
      <c r="C321">
        <f t="shared" si="56"/>
        <v>350</v>
      </c>
      <c r="D321" s="2" t="s">
        <v>1085</v>
      </c>
      <c r="E321" s="2" t="s">
        <v>1086</v>
      </c>
      <c r="F321" s="3">
        <v>5.2</v>
      </c>
      <c r="G321" s="3">
        <v>-1.33</v>
      </c>
      <c r="H321" s="3">
        <v>5.0999999999999996</v>
      </c>
      <c r="I321" s="3">
        <v>5.2</v>
      </c>
      <c r="J321" s="3">
        <v>5.0999999999999996</v>
      </c>
      <c r="K321" s="3">
        <v>13</v>
      </c>
      <c r="M321" t="str">
        <f t="shared" si="57"/>
        <v>C</v>
      </c>
      <c r="N321">
        <f t="shared" si="58"/>
        <v>201809</v>
      </c>
      <c r="O321">
        <f t="shared" si="59"/>
        <v>345</v>
      </c>
      <c r="P321" s="2" t="s">
        <v>1083</v>
      </c>
      <c r="Q321" s="2" t="s">
        <v>1084</v>
      </c>
      <c r="R321" s="3" t="s">
        <v>122</v>
      </c>
      <c r="S321" s="3" t="s">
        <v>122</v>
      </c>
      <c r="T321" s="3" t="s">
        <v>122</v>
      </c>
      <c r="U321" s="3" t="s">
        <v>122</v>
      </c>
      <c r="V321" s="3" t="s">
        <v>122</v>
      </c>
      <c r="W321" s="3">
        <v>23</v>
      </c>
      <c r="Y321" t="str">
        <f t="shared" si="60"/>
        <v>-</v>
      </c>
      <c r="Z321" t="e">
        <f t="shared" si="61"/>
        <v>#VALUE!</v>
      </c>
      <c r="AA321" t="e">
        <f t="shared" si="62"/>
        <v>#VALUE!</v>
      </c>
      <c r="AC321">
        <f t="shared" si="63"/>
        <v>15</v>
      </c>
      <c r="AD321">
        <f t="shared" si="64"/>
        <v>8</v>
      </c>
    </row>
    <row r="322" spans="1:30" x14ac:dyDescent="0.3">
      <c r="A322" t="str">
        <f t="shared" si="54"/>
        <v>C</v>
      </c>
      <c r="B322">
        <f t="shared" si="55"/>
        <v>201809</v>
      </c>
      <c r="C322">
        <f t="shared" si="56"/>
        <v>355</v>
      </c>
      <c r="D322" s="2" t="s">
        <v>1087</v>
      </c>
      <c r="E322" s="2" t="s">
        <v>1088</v>
      </c>
      <c r="F322" s="3" t="s">
        <v>122</v>
      </c>
      <c r="G322" s="3" t="s">
        <v>122</v>
      </c>
      <c r="H322" s="3" t="s">
        <v>122</v>
      </c>
      <c r="I322" s="3" t="s">
        <v>122</v>
      </c>
      <c r="J322" s="3" t="s">
        <v>122</v>
      </c>
      <c r="K322" s="3">
        <v>15</v>
      </c>
      <c r="M322" t="str">
        <f t="shared" si="57"/>
        <v>C</v>
      </c>
      <c r="N322">
        <f t="shared" si="58"/>
        <v>201809</v>
      </c>
      <c r="O322">
        <f t="shared" si="59"/>
        <v>350</v>
      </c>
      <c r="P322" s="2" t="s">
        <v>1085</v>
      </c>
      <c r="Q322" s="2" t="s">
        <v>1086</v>
      </c>
      <c r="R322" s="3">
        <v>4.22</v>
      </c>
      <c r="S322" s="3">
        <v>-0.98</v>
      </c>
      <c r="T322" s="3">
        <v>4.2</v>
      </c>
      <c r="U322" s="3">
        <v>4.5999999999999996</v>
      </c>
      <c r="V322" s="3">
        <v>4.0999999999999996</v>
      </c>
      <c r="W322" s="3">
        <v>15</v>
      </c>
      <c r="Y322">
        <f t="shared" si="60"/>
        <v>5.2</v>
      </c>
      <c r="Z322">
        <f t="shared" si="61"/>
        <v>-0.98000000000000043</v>
      </c>
      <c r="AA322">
        <f t="shared" si="62"/>
        <v>-0.60000000000000053</v>
      </c>
      <c r="AC322">
        <f t="shared" si="63"/>
        <v>13</v>
      </c>
      <c r="AD322">
        <f t="shared" si="64"/>
        <v>2</v>
      </c>
    </row>
    <row r="323" spans="1:30" x14ac:dyDescent="0.3">
      <c r="A323" t="str">
        <f t="shared" si="54"/>
        <v>C</v>
      </c>
      <c r="B323">
        <f t="shared" si="55"/>
        <v>201809</v>
      </c>
      <c r="C323">
        <f t="shared" si="56"/>
        <v>360</v>
      </c>
      <c r="D323" s="2" t="s">
        <v>1089</v>
      </c>
      <c r="E323" s="2" t="s">
        <v>1090</v>
      </c>
      <c r="F323" s="3">
        <v>3.4</v>
      </c>
      <c r="G323" s="3">
        <v>-0.89</v>
      </c>
      <c r="H323" s="3">
        <v>3.4</v>
      </c>
      <c r="I323" s="3">
        <v>3.4</v>
      </c>
      <c r="J323" s="3">
        <v>3.4</v>
      </c>
      <c r="K323" s="3">
        <v>14</v>
      </c>
      <c r="M323" t="str">
        <f t="shared" si="57"/>
        <v>C</v>
      </c>
      <c r="N323">
        <f t="shared" si="58"/>
        <v>201809</v>
      </c>
      <c r="O323">
        <f t="shared" si="59"/>
        <v>355</v>
      </c>
      <c r="P323" s="2" t="s">
        <v>1087</v>
      </c>
      <c r="Q323" s="2" t="s">
        <v>1088</v>
      </c>
      <c r="R323" s="3" t="s">
        <v>122</v>
      </c>
      <c r="S323" s="3" t="s">
        <v>122</v>
      </c>
      <c r="T323" s="3" t="s">
        <v>122</v>
      </c>
      <c r="U323" s="3" t="s">
        <v>122</v>
      </c>
      <c r="V323" s="3" t="s">
        <v>122</v>
      </c>
      <c r="W323" s="3">
        <v>23</v>
      </c>
      <c r="Y323" t="str">
        <f t="shared" si="60"/>
        <v>-</v>
      </c>
      <c r="Z323" t="e">
        <f t="shared" si="61"/>
        <v>#VALUE!</v>
      </c>
      <c r="AA323" t="e">
        <f t="shared" si="62"/>
        <v>#VALUE!</v>
      </c>
      <c r="AC323">
        <f t="shared" si="63"/>
        <v>15</v>
      </c>
      <c r="AD323">
        <f t="shared" si="64"/>
        <v>8</v>
      </c>
    </row>
    <row r="324" spans="1:30" x14ac:dyDescent="0.3">
      <c r="A324" t="str">
        <f t="shared" si="54"/>
        <v>C</v>
      </c>
      <c r="B324">
        <f t="shared" si="55"/>
        <v>201809</v>
      </c>
      <c r="C324">
        <f t="shared" si="56"/>
        <v>365</v>
      </c>
      <c r="D324" s="2" t="s">
        <v>1091</v>
      </c>
      <c r="E324" s="2" t="s">
        <v>1092</v>
      </c>
      <c r="F324" s="3" t="s">
        <v>122</v>
      </c>
      <c r="G324" s="3" t="s">
        <v>122</v>
      </c>
      <c r="H324" s="3" t="s">
        <v>122</v>
      </c>
      <c r="I324" s="3" t="s">
        <v>122</v>
      </c>
      <c r="J324" s="3" t="s">
        <v>122</v>
      </c>
      <c r="K324" s="3">
        <v>15</v>
      </c>
      <c r="M324" t="str">
        <f t="shared" si="57"/>
        <v>C</v>
      </c>
      <c r="N324">
        <f t="shared" si="58"/>
        <v>201809</v>
      </c>
      <c r="O324">
        <f t="shared" si="59"/>
        <v>360</v>
      </c>
      <c r="P324" s="2" t="s">
        <v>1089</v>
      </c>
      <c r="Q324" s="2" t="s">
        <v>1090</v>
      </c>
      <c r="R324" s="3">
        <v>3.18</v>
      </c>
      <c r="S324" s="3">
        <v>-0.22</v>
      </c>
      <c r="T324" s="3">
        <v>2.5</v>
      </c>
      <c r="U324" s="3">
        <v>3.18</v>
      </c>
      <c r="V324" s="3">
        <v>2.5</v>
      </c>
      <c r="W324" s="3">
        <v>14</v>
      </c>
      <c r="Y324">
        <f t="shared" si="60"/>
        <v>3.4</v>
      </c>
      <c r="Z324">
        <f t="shared" si="61"/>
        <v>-0.21999999999999975</v>
      </c>
      <c r="AA324">
        <f t="shared" si="62"/>
        <v>-0.21999999999999975</v>
      </c>
      <c r="AC324">
        <f t="shared" si="63"/>
        <v>14</v>
      </c>
      <c r="AD324">
        <f t="shared" si="64"/>
        <v>0</v>
      </c>
    </row>
    <row r="325" spans="1:30" x14ac:dyDescent="0.3">
      <c r="A325" t="str">
        <f t="shared" si="54"/>
        <v>C</v>
      </c>
      <c r="B325">
        <f t="shared" si="55"/>
        <v>201809</v>
      </c>
      <c r="C325">
        <f t="shared" si="56"/>
        <v>370</v>
      </c>
      <c r="D325" s="2" t="s">
        <v>1093</v>
      </c>
      <c r="E325" s="2" t="s">
        <v>1094</v>
      </c>
      <c r="F325" s="3">
        <v>2.17</v>
      </c>
      <c r="G325" s="3">
        <v>-0.75</v>
      </c>
      <c r="H325" s="3">
        <v>2</v>
      </c>
      <c r="I325" s="3">
        <v>2.2000000000000002</v>
      </c>
      <c r="J325" s="3">
        <v>1.87</v>
      </c>
      <c r="K325" s="3">
        <v>14</v>
      </c>
      <c r="M325" t="str">
        <f t="shared" si="57"/>
        <v>C</v>
      </c>
      <c r="N325">
        <f t="shared" si="58"/>
        <v>201809</v>
      </c>
      <c r="O325">
        <f t="shared" si="59"/>
        <v>365</v>
      </c>
      <c r="P325" s="2" t="s">
        <v>1091</v>
      </c>
      <c r="Q325" s="2" t="s">
        <v>1092</v>
      </c>
      <c r="R325" s="3" t="s">
        <v>122</v>
      </c>
      <c r="S325" s="3" t="s">
        <v>122</v>
      </c>
      <c r="T325" s="3" t="s">
        <v>122</v>
      </c>
      <c r="U325" s="3" t="s">
        <v>122</v>
      </c>
      <c r="V325" s="3" t="s">
        <v>122</v>
      </c>
      <c r="W325" s="3">
        <v>23</v>
      </c>
      <c r="Y325" t="str">
        <f t="shared" si="60"/>
        <v>-</v>
      </c>
      <c r="Z325" t="e">
        <f t="shared" si="61"/>
        <v>#VALUE!</v>
      </c>
      <c r="AA325" t="e">
        <f t="shared" si="62"/>
        <v>#VALUE!</v>
      </c>
      <c r="AC325">
        <f t="shared" si="63"/>
        <v>15</v>
      </c>
      <c r="AD325">
        <f t="shared" si="64"/>
        <v>8</v>
      </c>
    </row>
    <row r="326" spans="1:30" x14ac:dyDescent="0.3">
      <c r="A326" t="str">
        <f t="shared" si="54"/>
        <v>C</v>
      </c>
      <c r="B326">
        <f t="shared" si="55"/>
        <v>201809</v>
      </c>
      <c r="C326">
        <f t="shared" si="56"/>
        <v>375</v>
      </c>
      <c r="D326" s="2" t="s">
        <v>1095</v>
      </c>
      <c r="E326" s="2" t="s">
        <v>1096</v>
      </c>
      <c r="F326" s="3">
        <v>1.73</v>
      </c>
      <c r="G326" s="3">
        <v>-0.47</v>
      </c>
      <c r="H326" s="3">
        <v>1.6</v>
      </c>
      <c r="I326" s="3">
        <v>1.73</v>
      </c>
      <c r="J326" s="3">
        <v>1.51</v>
      </c>
      <c r="K326" s="3">
        <v>13</v>
      </c>
      <c r="M326" t="str">
        <f t="shared" si="57"/>
        <v>C</v>
      </c>
      <c r="N326">
        <f t="shared" si="58"/>
        <v>201809</v>
      </c>
      <c r="O326">
        <f t="shared" si="59"/>
        <v>370</v>
      </c>
      <c r="P326" s="2" t="s">
        <v>1093</v>
      </c>
      <c r="Q326" s="2" t="s">
        <v>1094</v>
      </c>
      <c r="R326" s="3">
        <v>1.94</v>
      </c>
      <c r="S326" s="3">
        <v>-0.23</v>
      </c>
      <c r="T326" s="3">
        <v>1.85</v>
      </c>
      <c r="U326" s="3">
        <v>1.94</v>
      </c>
      <c r="V326" s="3">
        <v>1.85</v>
      </c>
      <c r="W326" s="3">
        <v>14</v>
      </c>
      <c r="Y326">
        <f t="shared" si="60"/>
        <v>2.17</v>
      </c>
      <c r="Z326">
        <f t="shared" si="61"/>
        <v>-0.22999999999999998</v>
      </c>
      <c r="AA326">
        <f t="shared" si="62"/>
        <v>-0.22999999999999998</v>
      </c>
      <c r="AC326">
        <f t="shared" si="63"/>
        <v>14</v>
      </c>
      <c r="AD326">
        <f t="shared" si="64"/>
        <v>0</v>
      </c>
    </row>
    <row r="327" spans="1:30" x14ac:dyDescent="0.3">
      <c r="A327" t="str">
        <f t="shared" si="54"/>
        <v>C</v>
      </c>
      <c r="B327">
        <f t="shared" si="55"/>
        <v>201809</v>
      </c>
      <c r="C327">
        <f t="shared" si="56"/>
        <v>380</v>
      </c>
      <c r="D327" s="2" t="s">
        <v>1097</v>
      </c>
      <c r="E327" s="2" t="s">
        <v>1098</v>
      </c>
      <c r="F327" s="3">
        <v>1.37</v>
      </c>
      <c r="G327" s="3">
        <v>-0.43</v>
      </c>
      <c r="H327" s="3">
        <v>1.26</v>
      </c>
      <c r="I327" s="3">
        <v>1.37</v>
      </c>
      <c r="J327" s="3">
        <v>1.2</v>
      </c>
      <c r="K327" s="3">
        <v>14</v>
      </c>
      <c r="M327" t="str">
        <f t="shared" si="57"/>
        <v>C</v>
      </c>
      <c r="N327">
        <f t="shared" si="58"/>
        <v>201809</v>
      </c>
      <c r="O327">
        <f t="shared" si="59"/>
        <v>375</v>
      </c>
      <c r="P327" s="2" t="s">
        <v>1095</v>
      </c>
      <c r="Q327" s="2" t="s">
        <v>1096</v>
      </c>
      <c r="R327" s="3">
        <v>1.67</v>
      </c>
      <c r="S327" s="3">
        <v>-0.06</v>
      </c>
      <c r="T327" s="3">
        <v>1.31</v>
      </c>
      <c r="U327" s="3">
        <v>1.69</v>
      </c>
      <c r="V327" s="3">
        <v>1.31</v>
      </c>
      <c r="W327" s="3">
        <v>14</v>
      </c>
      <c r="Y327">
        <f t="shared" si="60"/>
        <v>1.73</v>
      </c>
      <c r="Z327">
        <f t="shared" si="61"/>
        <v>-6.0000000000000053E-2</v>
      </c>
      <c r="AA327">
        <f t="shared" si="62"/>
        <v>-4.0000000000000036E-2</v>
      </c>
      <c r="AC327">
        <f t="shared" si="63"/>
        <v>13</v>
      </c>
      <c r="AD327">
        <f t="shared" si="64"/>
        <v>1</v>
      </c>
    </row>
    <row r="328" spans="1:30" x14ac:dyDescent="0.3">
      <c r="A328" t="str">
        <f t="shared" si="54"/>
        <v>C</v>
      </c>
      <c r="B328">
        <f t="shared" si="55"/>
        <v>201809</v>
      </c>
      <c r="C328">
        <f t="shared" si="56"/>
        <v>385</v>
      </c>
      <c r="D328" s="2" t="s">
        <v>1099</v>
      </c>
      <c r="E328" s="2" t="s">
        <v>1100</v>
      </c>
      <c r="F328" s="3">
        <v>1.0900000000000001</v>
      </c>
      <c r="G328" s="3">
        <v>-0.34</v>
      </c>
      <c r="H328" s="3">
        <v>1.03</v>
      </c>
      <c r="I328" s="3">
        <v>1.0900000000000001</v>
      </c>
      <c r="J328" s="3">
        <v>0.95</v>
      </c>
      <c r="K328" s="3">
        <v>14</v>
      </c>
      <c r="M328" t="str">
        <f t="shared" si="57"/>
        <v>C</v>
      </c>
      <c r="N328">
        <f t="shared" si="58"/>
        <v>201809</v>
      </c>
      <c r="O328">
        <f t="shared" si="59"/>
        <v>380</v>
      </c>
      <c r="P328" s="2" t="s">
        <v>1097</v>
      </c>
      <c r="Q328" s="2" t="s">
        <v>1098</v>
      </c>
      <c r="R328" s="3">
        <v>1.35</v>
      </c>
      <c r="S328" s="3">
        <v>-0.02</v>
      </c>
      <c r="T328" s="3">
        <v>1.03</v>
      </c>
      <c r="U328" s="3">
        <v>1.35</v>
      </c>
      <c r="V328" s="3">
        <v>1.03</v>
      </c>
      <c r="W328" s="3">
        <v>15</v>
      </c>
      <c r="Y328">
        <f t="shared" si="60"/>
        <v>1.37</v>
      </c>
      <c r="Z328">
        <f t="shared" si="61"/>
        <v>-2.0000000000000018E-2</v>
      </c>
      <c r="AA328">
        <f t="shared" si="62"/>
        <v>-2.0000000000000018E-2</v>
      </c>
      <c r="AC328">
        <f t="shared" si="63"/>
        <v>14</v>
      </c>
      <c r="AD328">
        <f t="shared" si="64"/>
        <v>1</v>
      </c>
    </row>
    <row r="329" spans="1:30" x14ac:dyDescent="0.3">
      <c r="A329" t="str">
        <f t="shared" si="54"/>
        <v>C</v>
      </c>
      <c r="B329">
        <f t="shared" si="55"/>
        <v>201809</v>
      </c>
      <c r="C329">
        <f t="shared" si="56"/>
        <v>390</v>
      </c>
      <c r="D329" s="2" t="s">
        <v>1101</v>
      </c>
      <c r="E329" s="2" t="s">
        <v>1102</v>
      </c>
      <c r="F329" s="3">
        <v>0.8</v>
      </c>
      <c r="G329" s="3">
        <v>-0.31</v>
      </c>
      <c r="H329" s="3">
        <v>0.83</v>
      </c>
      <c r="I329" s="3">
        <v>0.83</v>
      </c>
      <c r="J329" s="3">
        <v>0.8</v>
      </c>
      <c r="K329" s="3">
        <v>14</v>
      </c>
      <c r="M329" t="str">
        <f t="shared" si="57"/>
        <v>C</v>
      </c>
      <c r="N329">
        <f t="shared" si="58"/>
        <v>201809</v>
      </c>
      <c r="O329">
        <f t="shared" si="59"/>
        <v>385</v>
      </c>
      <c r="P329" s="2" t="s">
        <v>1099</v>
      </c>
      <c r="Q329" s="2" t="s">
        <v>1100</v>
      </c>
      <c r="R329" s="3">
        <v>0.82</v>
      </c>
      <c r="S329" s="3">
        <v>-0.27</v>
      </c>
      <c r="T329" s="3">
        <v>0.82</v>
      </c>
      <c r="U329" s="3">
        <v>0.82</v>
      </c>
      <c r="V329" s="3">
        <v>0.82</v>
      </c>
      <c r="W329" s="3">
        <v>14</v>
      </c>
      <c r="Y329">
        <f t="shared" si="60"/>
        <v>1.0900000000000001</v>
      </c>
      <c r="Z329">
        <f t="shared" si="61"/>
        <v>-0.27000000000000013</v>
      </c>
      <c r="AA329">
        <f t="shared" si="62"/>
        <v>-0.27000000000000013</v>
      </c>
      <c r="AC329">
        <f t="shared" si="63"/>
        <v>14</v>
      </c>
      <c r="AD329">
        <f t="shared" si="64"/>
        <v>0</v>
      </c>
    </row>
    <row r="330" spans="1:30" x14ac:dyDescent="0.3">
      <c r="A330" t="str">
        <f t="shared" si="54"/>
        <v>C</v>
      </c>
      <c r="B330">
        <f t="shared" si="55"/>
        <v>201809</v>
      </c>
      <c r="C330">
        <f t="shared" si="56"/>
        <v>395</v>
      </c>
      <c r="D330" s="2" t="s">
        <v>1103</v>
      </c>
      <c r="E330" s="2" t="s">
        <v>1104</v>
      </c>
      <c r="F330" s="3">
        <v>0.62</v>
      </c>
      <c r="G330" s="3">
        <v>-0.25</v>
      </c>
      <c r="H330" s="3">
        <v>0.67</v>
      </c>
      <c r="I330" s="3">
        <v>0.67</v>
      </c>
      <c r="J330" s="3">
        <v>0.62</v>
      </c>
      <c r="K330" s="3">
        <v>14</v>
      </c>
      <c r="M330" t="str">
        <f t="shared" si="57"/>
        <v>C</v>
      </c>
      <c r="N330">
        <f t="shared" si="58"/>
        <v>201809</v>
      </c>
      <c r="O330">
        <f t="shared" si="59"/>
        <v>390</v>
      </c>
      <c r="P330" s="2" t="s">
        <v>1101</v>
      </c>
      <c r="Q330" s="2" t="s">
        <v>1102</v>
      </c>
      <c r="R330" s="3">
        <v>0.82</v>
      </c>
      <c r="S330" s="3">
        <v>0.02</v>
      </c>
      <c r="T330" s="3">
        <v>0.63</v>
      </c>
      <c r="U330" s="3">
        <v>0.82</v>
      </c>
      <c r="V330" s="3">
        <v>0.63</v>
      </c>
      <c r="W330" s="3">
        <v>15</v>
      </c>
      <c r="Y330">
        <f t="shared" si="60"/>
        <v>0.8</v>
      </c>
      <c r="Z330">
        <f t="shared" si="61"/>
        <v>1.9999999999999907E-2</v>
      </c>
      <c r="AA330">
        <f t="shared" si="62"/>
        <v>1.9999999999999907E-2</v>
      </c>
      <c r="AC330">
        <f t="shared" si="63"/>
        <v>14</v>
      </c>
      <c r="AD330">
        <f t="shared" si="64"/>
        <v>1</v>
      </c>
    </row>
    <row r="331" spans="1:30" x14ac:dyDescent="0.3">
      <c r="A331" t="str">
        <f t="shared" si="54"/>
        <v>C</v>
      </c>
      <c r="B331">
        <f t="shared" si="55"/>
        <v>201809</v>
      </c>
      <c r="C331">
        <f t="shared" si="56"/>
        <v>400</v>
      </c>
      <c r="D331" s="2" t="s">
        <v>1105</v>
      </c>
      <c r="E331" s="2" t="s">
        <v>1106</v>
      </c>
      <c r="F331" s="3">
        <v>0.51</v>
      </c>
      <c r="G331" s="3">
        <v>-0.26</v>
      </c>
      <c r="H331" s="3">
        <v>0.54</v>
      </c>
      <c r="I331" s="3">
        <v>0.54</v>
      </c>
      <c r="J331" s="3">
        <v>0.51</v>
      </c>
      <c r="K331" s="3">
        <v>14</v>
      </c>
      <c r="M331" t="str">
        <f t="shared" si="57"/>
        <v>C</v>
      </c>
      <c r="N331">
        <f t="shared" si="58"/>
        <v>201809</v>
      </c>
      <c r="O331">
        <f t="shared" si="59"/>
        <v>395</v>
      </c>
      <c r="P331" s="2" t="s">
        <v>1103</v>
      </c>
      <c r="Q331" s="2" t="s">
        <v>1104</v>
      </c>
      <c r="R331" s="3">
        <v>0.65</v>
      </c>
      <c r="S331" s="3">
        <v>0.03</v>
      </c>
      <c r="T331" s="3">
        <v>0.56000000000000005</v>
      </c>
      <c r="U331" s="3">
        <v>0.65</v>
      </c>
      <c r="V331" s="3">
        <v>0.51</v>
      </c>
      <c r="W331" s="3">
        <v>16</v>
      </c>
      <c r="Y331">
        <f t="shared" si="60"/>
        <v>0.62</v>
      </c>
      <c r="Z331">
        <f t="shared" si="61"/>
        <v>3.0000000000000027E-2</v>
      </c>
      <c r="AA331">
        <f t="shared" si="62"/>
        <v>3.0000000000000027E-2</v>
      </c>
      <c r="AC331">
        <f t="shared" si="63"/>
        <v>14</v>
      </c>
      <c r="AD331">
        <f t="shared" si="64"/>
        <v>2</v>
      </c>
    </row>
    <row r="332" spans="1:30" x14ac:dyDescent="0.3">
      <c r="A332" t="str">
        <f t="shared" ref="A332:A395" si="65">IF(ISERROR(SEARCH("C",E332)),"P","C")</f>
        <v>C</v>
      </c>
      <c r="B332">
        <f t="shared" ref="B332:B395" si="66">VALUE(MID(E332, FIND(A332,E332)+2, 6))</f>
        <v>201812</v>
      </c>
      <c r="C332">
        <f t="shared" ref="C332:C395" si="67">VALUE(RIGHT(E332,5))</f>
        <v>190</v>
      </c>
      <c r="D332" s="2" t="s">
        <v>1107</v>
      </c>
      <c r="E332" s="2" t="s">
        <v>1108</v>
      </c>
      <c r="F332" s="3">
        <v>133.85</v>
      </c>
      <c r="G332" s="3">
        <v>-4.8</v>
      </c>
      <c r="H332" s="3">
        <v>133.85</v>
      </c>
      <c r="I332" s="3">
        <v>133.85</v>
      </c>
      <c r="J332" s="3">
        <v>133.85</v>
      </c>
      <c r="K332" s="3">
        <v>3</v>
      </c>
      <c r="M332" t="str">
        <f t="shared" ref="M332:M395" si="68">IF(ISERROR(SEARCH("C",Q332)),"P","C")</f>
        <v>C</v>
      </c>
      <c r="N332">
        <f t="shared" ref="N332:N395" si="69">VALUE(MID(Q332, FIND(M332,Q332)+2, 6))</f>
        <v>201809</v>
      </c>
      <c r="O332">
        <f t="shared" ref="O332:O395" si="70">VALUE(RIGHT(Q332,5))</f>
        <v>400</v>
      </c>
      <c r="P332" s="2" t="s">
        <v>1105</v>
      </c>
      <c r="Q332" s="2" t="s">
        <v>1106</v>
      </c>
      <c r="R332" s="3">
        <v>0.54</v>
      </c>
      <c r="S332" s="3">
        <v>0.03</v>
      </c>
      <c r="T332" s="3">
        <v>0.45</v>
      </c>
      <c r="U332" s="3">
        <v>0.54</v>
      </c>
      <c r="V332" s="3">
        <v>0.45</v>
      </c>
      <c r="W332" s="3">
        <v>15</v>
      </c>
      <c r="Y332">
        <f t="shared" si="60"/>
        <v>0.51</v>
      </c>
      <c r="Z332">
        <f t="shared" si="61"/>
        <v>3.0000000000000027E-2</v>
      </c>
      <c r="AA332">
        <f t="shared" si="62"/>
        <v>3.0000000000000027E-2</v>
      </c>
      <c r="AC332">
        <f t="shared" si="63"/>
        <v>14</v>
      </c>
      <c r="AD332">
        <f t="shared" si="64"/>
        <v>1</v>
      </c>
    </row>
    <row r="333" spans="1:30" x14ac:dyDescent="0.3">
      <c r="A333" t="str">
        <f t="shared" si="65"/>
        <v>C</v>
      </c>
      <c r="B333">
        <f t="shared" si="66"/>
        <v>201812</v>
      </c>
      <c r="C333">
        <f t="shared" si="67"/>
        <v>195</v>
      </c>
      <c r="D333" s="2" t="s">
        <v>1109</v>
      </c>
      <c r="E333" s="2" t="s">
        <v>1110</v>
      </c>
      <c r="F333" s="3" t="s">
        <v>122</v>
      </c>
      <c r="G333" s="3" t="s">
        <v>122</v>
      </c>
      <c r="H333" s="3" t="s">
        <v>122</v>
      </c>
      <c r="I333" s="3" t="s">
        <v>122</v>
      </c>
      <c r="J333" s="3" t="s">
        <v>122</v>
      </c>
      <c r="K333" s="3">
        <v>15</v>
      </c>
      <c r="M333" t="str">
        <f t="shared" si="68"/>
        <v>C</v>
      </c>
      <c r="N333">
        <f t="shared" si="69"/>
        <v>201812</v>
      </c>
      <c r="O333">
        <f t="shared" si="70"/>
        <v>190</v>
      </c>
      <c r="P333" s="2" t="s">
        <v>1107</v>
      </c>
      <c r="Q333" s="2" t="s">
        <v>1108</v>
      </c>
      <c r="R333" s="3">
        <v>125.9</v>
      </c>
      <c r="S333" s="3">
        <v>-7.95</v>
      </c>
      <c r="T333" s="3">
        <v>125.9</v>
      </c>
      <c r="U333" s="3">
        <v>125.9</v>
      </c>
      <c r="V333" s="3">
        <v>125.9</v>
      </c>
      <c r="W333" s="3">
        <v>32</v>
      </c>
      <c r="Y333">
        <f t="shared" si="60"/>
        <v>133.85</v>
      </c>
      <c r="Z333">
        <f t="shared" si="61"/>
        <v>-7.9499999999999886</v>
      </c>
      <c r="AA333">
        <f t="shared" si="62"/>
        <v>-7.9499999999999886</v>
      </c>
      <c r="AC333">
        <f t="shared" si="63"/>
        <v>3</v>
      </c>
      <c r="AD333">
        <f t="shared" si="64"/>
        <v>29</v>
      </c>
    </row>
    <row r="334" spans="1:30" x14ac:dyDescent="0.3">
      <c r="A334" t="str">
        <f t="shared" si="65"/>
        <v>C</v>
      </c>
      <c r="B334">
        <f t="shared" si="66"/>
        <v>201812</v>
      </c>
      <c r="C334">
        <f t="shared" si="67"/>
        <v>200</v>
      </c>
      <c r="D334" s="2" t="s">
        <v>1111</v>
      </c>
      <c r="E334" s="2" t="s">
        <v>1112</v>
      </c>
      <c r="F334" s="3">
        <v>123.8</v>
      </c>
      <c r="G334" s="3">
        <v>-5.6</v>
      </c>
      <c r="H334" s="3">
        <v>124</v>
      </c>
      <c r="I334" s="3">
        <v>124</v>
      </c>
      <c r="J334" s="3">
        <v>122.8</v>
      </c>
      <c r="K334" s="3">
        <v>16</v>
      </c>
      <c r="M334" t="str">
        <f t="shared" si="68"/>
        <v>C</v>
      </c>
      <c r="N334">
        <f t="shared" si="69"/>
        <v>201812</v>
      </c>
      <c r="O334">
        <f t="shared" si="70"/>
        <v>195</v>
      </c>
      <c r="P334" s="2" t="s">
        <v>1109</v>
      </c>
      <c r="Q334" s="2" t="s">
        <v>1110</v>
      </c>
      <c r="R334" s="3" t="s">
        <v>122</v>
      </c>
      <c r="S334" s="3" t="s">
        <v>122</v>
      </c>
      <c r="T334" s="3" t="s">
        <v>122</v>
      </c>
      <c r="U334" s="3" t="s">
        <v>122</v>
      </c>
      <c r="V334" s="3" t="s">
        <v>122</v>
      </c>
      <c r="W334" s="3">
        <v>23</v>
      </c>
      <c r="Y334" t="str">
        <f t="shared" si="60"/>
        <v>-</v>
      </c>
      <c r="Z334" t="e">
        <f t="shared" si="61"/>
        <v>#VALUE!</v>
      </c>
      <c r="AA334" t="e">
        <f t="shared" si="62"/>
        <v>#VALUE!</v>
      </c>
      <c r="AC334">
        <f t="shared" si="63"/>
        <v>15</v>
      </c>
      <c r="AD334">
        <f t="shared" si="64"/>
        <v>8</v>
      </c>
    </row>
    <row r="335" spans="1:30" x14ac:dyDescent="0.3">
      <c r="A335" t="str">
        <f t="shared" si="65"/>
        <v>C</v>
      </c>
      <c r="B335">
        <f t="shared" si="66"/>
        <v>201812</v>
      </c>
      <c r="C335">
        <f t="shared" si="67"/>
        <v>205</v>
      </c>
      <c r="D335" s="2" t="s">
        <v>1113</v>
      </c>
      <c r="E335" s="2" t="s">
        <v>1114</v>
      </c>
      <c r="F335" s="3" t="s">
        <v>122</v>
      </c>
      <c r="G335" s="3" t="s">
        <v>122</v>
      </c>
      <c r="H335" s="3" t="s">
        <v>122</v>
      </c>
      <c r="I335" s="3" t="s">
        <v>122</v>
      </c>
      <c r="J335" s="3" t="s">
        <v>122</v>
      </c>
      <c r="K335" s="3">
        <v>15</v>
      </c>
      <c r="M335" t="str">
        <f t="shared" si="68"/>
        <v>C</v>
      </c>
      <c r="N335">
        <f t="shared" si="69"/>
        <v>201812</v>
      </c>
      <c r="O335">
        <f t="shared" si="70"/>
        <v>200</v>
      </c>
      <c r="P335" s="2" t="s">
        <v>1111</v>
      </c>
      <c r="Q335" s="2" t="s">
        <v>1112</v>
      </c>
      <c r="R335" s="3">
        <v>120</v>
      </c>
      <c r="S335" s="3">
        <v>-3.8</v>
      </c>
      <c r="T335" s="3">
        <v>118.3</v>
      </c>
      <c r="U335" s="3">
        <v>120</v>
      </c>
      <c r="V335" s="3">
        <v>117.5</v>
      </c>
      <c r="W335" s="3">
        <v>24</v>
      </c>
      <c r="Y335">
        <f t="shared" si="60"/>
        <v>123.8</v>
      </c>
      <c r="Z335">
        <f t="shared" si="61"/>
        <v>-3.7999999999999972</v>
      </c>
      <c r="AA335">
        <f t="shared" si="62"/>
        <v>-3.7999999999999972</v>
      </c>
      <c r="AC335">
        <f t="shared" si="63"/>
        <v>16</v>
      </c>
      <c r="AD335">
        <f t="shared" si="64"/>
        <v>8</v>
      </c>
    </row>
    <row r="336" spans="1:30" x14ac:dyDescent="0.3">
      <c r="A336" t="str">
        <f t="shared" si="65"/>
        <v>C</v>
      </c>
      <c r="B336">
        <f t="shared" si="66"/>
        <v>201812</v>
      </c>
      <c r="C336">
        <f t="shared" si="67"/>
        <v>210</v>
      </c>
      <c r="D336" s="2" t="s">
        <v>1115</v>
      </c>
      <c r="E336" s="2" t="s">
        <v>1116</v>
      </c>
      <c r="F336" s="3" t="s">
        <v>122</v>
      </c>
      <c r="G336" s="3" t="s">
        <v>122</v>
      </c>
      <c r="H336" s="3" t="s">
        <v>122</v>
      </c>
      <c r="I336" s="3" t="s">
        <v>122</v>
      </c>
      <c r="J336" s="3" t="s">
        <v>122</v>
      </c>
      <c r="K336" s="3">
        <v>15</v>
      </c>
      <c r="M336" t="str">
        <f t="shared" si="68"/>
        <v>C</v>
      </c>
      <c r="N336">
        <f t="shared" si="69"/>
        <v>201812</v>
      </c>
      <c r="O336">
        <f t="shared" si="70"/>
        <v>205</v>
      </c>
      <c r="P336" s="2" t="s">
        <v>1113</v>
      </c>
      <c r="Q336" s="2" t="s">
        <v>1114</v>
      </c>
      <c r="R336" s="3" t="s">
        <v>122</v>
      </c>
      <c r="S336" s="3" t="s">
        <v>122</v>
      </c>
      <c r="T336" s="3" t="s">
        <v>122</v>
      </c>
      <c r="U336" s="3" t="s">
        <v>122</v>
      </c>
      <c r="V336" s="3" t="s">
        <v>122</v>
      </c>
      <c r="W336" s="3">
        <v>23</v>
      </c>
      <c r="Y336" t="str">
        <f t="shared" si="60"/>
        <v>-</v>
      </c>
      <c r="Z336" t="e">
        <f t="shared" si="61"/>
        <v>#VALUE!</v>
      </c>
      <c r="AA336" t="e">
        <f t="shared" si="62"/>
        <v>#VALUE!</v>
      </c>
      <c r="AC336">
        <f t="shared" si="63"/>
        <v>15</v>
      </c>
      <c r="AD336">
        <f t="shared" si="64"/>
        <v>8</v>
      </c>
    </row>
    <row r="337" spans="1:30" x14ac:dyDescent="0.3">
      <c r="A337" t="str">
        <f t="shared" si="65"/>
        <v>C</v>
      </c>
      <c r="B337">
        <f t="shared" si="66"/>
        <v>201812</v>
      </c>
      <c r="C337">
        <f t="shared" si="67"/>
        <v>215</v>
      </c>
      <c r="D337" s="2" t="s">
        <v>1117</v>
      </c>
      <c r="E337" s="2" t="s">
        <v>1118</v>
      </c>
      <c r="F337" s="3" t="s">
        <v>122</v>
      </c>
      <c r="G337" s="3" t="s">
        <v>122</v>
      </c>
      <c r="H337" s="3" t="s">
        <v>122</v>
      </c>
      <c r="I337" s="3" t="s">
        <v>122</v>
      </c>
      <c r="J337" s="3" t="s">
        <v>122</v>
      </c>
      <c r="K337" s="3">
        <v>15</v>
      </c>
      <c r="M337" t="str">
        <f t="shared" si="68"/>
        <v>C</v>
      </c>
      <c r="N337">
        <f t="shared" si="69"/>
        <v>201812</v>
      </c>
      <c r="O337">
        <f t="shared" si="70"/>
        <v>210</v>
      </c>
      <c r="P337" s="2" t="s">
        <v>1115</v>
      </c>
      <c r="Q337" s="2" t="s">
        <v>1116</v>
      </c>
      <c r="R337" s="3" t="s">
        <v>122</v>
      </c>
      <c r="S337" s="3" t="s">
        <v>122</v>
      </c>
      <c r="T337" s="3" t="s">
        <v>122</v>
      </c>
      <c r="U337" s="3" t="s">
        <v>122</v>
      </c>
      <c r="V337" s="3" t="s">
        <v>122</v>
      </c>
      <c r="W337" s="3">
        <v>23</v>
      </c>
      <c r="Y337" t="str">
        <f t="shared" si="60"/>
        <v>-</v>
      </c>
      <c r="Z337" t="e">
        <f t="shared" si="61"/>
        <v>#VALUE!</v>
      </c>
      <c r="AA337" t="e">
        <f t="shared" si="62"/>
        <v>#VALUE!</v>
      </c>
      <c r="AC337">
        <f t="shared" si="63"/>
        <v>15</v>
      </c>
      <c r="AD337">
        <f t="shared" si="64"/>
        <v>8</v>
      </c>
    </row>
    <row r="338" spans="1:30" x14ac:dyDescent="0.3">
      <c r="A338" t="str">
        <f t="shared" si="65"/>
        <v>C</v>
      </c>
      <c r="B338">
        <f t="shared" si="66"/>
        <v>201812</v>
      </c>
      <c r="C338">
        <f t="shared" si="67"/>
        <v>220</v>
      </c>
      <c r="D338" s="2" t="s">
        <v>1119</v>
      </c>
      <c r="E338" s="2" t="s">
        <v>1120</v>
      </c>
      <c r="F338" s="3" t="s">
        <v>122</v>
      </c>
      <c r="G338" s="3" t="s">
        <v>122</v>
      </c>
      <c r="H338" s="3" t="s">
        <v>122</v>
      </c>
      <c r="I338" s="3" t="s">
        <v>122</v>
      </c>
      <c r="J338" s="3" t="s">
        <v>122</v>
      </c>
      <c r="K338" s="3">
        <v>15</v>
      </c>
      <c r="M338" t="str">
        <f t="shared" si="68"/>
        <v>C</v>
      </c>
      <c r="N338">
        <f t="shared" si="69"/>
        <v>201812</v>
      </c>
      <c r="O338">
        <f t="shared" si="70"/>
        <v>215</v>
      </c>
      <c r="P338" s="2" t="s">
        <v>1117</v>
      </c>
      <c r="Q338" s="2" t="s">
        <v>1118</v>
      </c>
      <c r="R338" s="3" t="s">
        <v>122</v>
      </c>
      <c r="S338" s="3" t="s">
        <v>122</v>
      </c>
      <c r="T338" s="3" t="s">
        <v>122</v>
      </c>
      <c r="U338" s="3" t="s">
        <v>122</v>
      </c>
      <c r="V338" s="3" t="s">
        <v>122</v>
      </c>
      <c r="W338" s="3">
        <v>23</v>
      </c>
      <c r="Y338" t="str">
        <f t="shared" si="60"/>
        <v>-</v>
      </c>
      <c r="Z338" t="e">
        <f t="shared" si="61"/>
        <v>#VALUE!</v>
      </c>
      <c r="AA338" t="e">
        <f t="shared" si="62"/>
        <v>#VALUE!</v>
      </c>
      <c r="AC338">
        <f t="shared" si="63"/>
        <v>15</v>
      </c>
      <c r="AD338">
        <f t="shared" si="64"/>
        <v>8</v>
      </c>
    </row>
    <row r="339" spans="1:30" x14ac:dyDescent="0.3">
      <c r="A339" t="str">
        <f t="shared" si="65"/>
        <v>C</v>
      </c>
      <c r="B339">
        <f t="shared" si="66"/>
        <v>201812</v>
      </c>
      <c r="C339">
        <f t="shared" si="67"/>
        <v>225</v>
      </c>
      <c r="D339" s="2" t="s">
        <v>1121</v>
      </c>
      <c r="E339" s="2" t="s">
        <v>1122</v>
      </c>
      <c r="F339" s="3" t="s">
        <v>122</v>
      </c>
      <c r="G339" s="3" t="s">
        <v>122</v>
      </c>
      <c r="H339" s="3" t="s">
        <v>122</v>
      </c>
      <c r="I339" s="3" t="s">
        <v>122</v>
      </c>
      <c r="J339" s="3" t="s">
        <v>122</v>
      </c>
      <c r="K339" s="3">
        <v>15</v>
      </c>
      <c r="M339" t="str">
        <f t="shared" si="68"/>
        <v>C</v>
      </c>
      <c r="N339">
        <f t="shared" si="69"/>
        <v>201812</v>
      </c>
      <c r="O339">
        <f t="shared" si="70"/>
        <v>220</v>
      </c>
      <c r="P339" s="2" t="s">
        <v>1119</v>
      </c>
      <c r="Q339" s="2" t="s">
        <v>1120</v>
      </c>
      <c r="R339" s="3" t="s">
        <v>122</v>
      </c>
      <c r="S339" s="3" t="s">
        <v>122</v>
      </c>
      <c r="T339" s="3" t="s">
        <v>122</v>
      </c>
      <c r="U339" s="3" t="s">
        <v>122</v>
      </c>
      <c r="V339" s="3" t="s">
        <v>122</v>
      </c>
      <c r="W339" s="3">
        <v>23</v>
      </c>
      <c r="Y339" t="str">
        <f t="shared" si="60"/>
        <v>-</v>
      </c>
      <c r="Z339" t="e">
        <f t="shared" si="61"/>
        <v>#VALUE!</v>
      </c>
      <c r="AA339" t="e">
        <f t="shared" si="62"/>
        <v>#VALUE!</v>
      </c>
      <c r="AC339">
        <f t="shared" si="63"/>
        <v>15</v>
      </c>
      <c r="AD339">
        <f t="shared" si="64"/>
        <v>8</v>
      </c>
    </row>
    <row r="340" spans="1:30" x14ac:dyDescent="0.3">
      <c r="A340" t="str">
        <f t="shared" si="65"/>
        <v>C</v>
      </c>
      <c r="B340">
        <f t="shared" si="66"/>
        <v>201812</v>
      </c>
      <c r="C340">
        <f t="shared" si="67"/>
        <v>230</v>
      </c>
      <c r="D340" s="2" t="s">
        <v>1123</v>
      </c>
      <c r="E340" s="2" t="s">
        <v>1124</v>
      </c>
      <c r="F340" s="3" t="s">
        <v>122</v>
      </c>
      <c r="G340" s="3" t="s">
        <v>122</v>
      </c>
      <c r="H340" s="3" t="s">
        <v>122</v>
      </c>
      <c r="I340" s="3" t="s">
        <v>122</v>
      </c>
      <c r="J340" s="3" t="s">
        <v>122</v>
      </c>
      <c r="K340" s="3">
        <v>15</v>
      </c>
      <c r="M340" t="str">
        <f t="shared" si="68"/>
        <v>C</v>
      </c>
      <c r="N340">
        <f t="shared" si="69"/>
        <v>201812</v>
      </c>
      <c r="O340">
        <f t="shared" si="70"/>
        <v>225</v>
      </c>
      <c r="P340" s="2" t="s">
        <v>1121</v>
      </c>
      <c r="Q340" s="2" t="s">
        <v>1122</v>
      </c>
      <c r="R340" s="3" t="s">
        <v>122</v>
      </c>
      <c r="S340" s="3" t="s">
        <v>122</v>
      </c>
      <c r="T340" s="3" t="s">
        <v>122</v>
      </c>
      <c r="U340" s="3" t="s">
        <v>122</v>
      </c>
      <c r="V340" s="3" t="s">
        <v>122</v>
      </c>
      <c r="W340" s="3">
        <v>23</v>
      </c>
      <c r="Y340" t="str">
        <f t="shared" si="60"/>
        <v>-</v>
      </c>
      <c r="Z340" t="e">
        <f t="shared" si="61"/>
        <v>#VALUE!</v>
      </c>
      <c r="AA340" t="e">
        <f t="shared" si="62"/>
        <v>#VALUE!</v>
      </c>
      <c r="AC340">
        <f t="shared" si="63"/>
        <v>15</v>
      </c>
      <c r="AD340">
        <f t="shared" si="64"/>
        <v>8</v>
      </c>
    </row>
    <row r="341" spans="1:30" x14ac:dyDescent="0.3">
      <c r="A341" t="str">
        <f t="shared" si="65"/>
        <v>C</v>
      </c>
      <c r="B341">
        <f t="shared" si="66"/>
        <v>201812</v>
      </c>
      <c r="C341">
        <f t="shared" si="67"/>
        <v>235</v>
      </c>
      <c r="D341" s="2" t="s">
        <v>1125</v>
      </c>
      <c r="E341" s="2" t="s">
        <v>1126</v>
      </c>
      <c r="F341" s="3" t="s">
        <v>122</v>
      </c>
      <c r="G341" s="3" t="s">
        <v>122</v>
      </c>
      <c r="H341" s="3" t="s">
        <v>122</v>
      </c>
      <c r="I341" s="3" t="s">
        <v>122</v>
      </c>
      <c r="J341" s="3" t="s">
        <v>122</v>
      </c>
      <c r="K341" s="3">
        <v>15</v>
      </c>
      <c r="M341" t="str">
        <f t="shared" si="68"/>
        <v>C</v>
      </c>
      <c r="N341">
        <f t="shared" si="69"/>
        <v>201812</v>
      </c>
      <c r="O341">
        <f t="shared" si="70"/>
        <v>230</v>
      </c>
      <c r="P341" s="2" t="s">
        <v>1123</v>
      </c>
      <c r="Q341" s="2" t="s">
        <v>1124</v>
      </c>
      <c r="R341" s="3" t="s">
        <v>122</v>
      </c>
      <c r="S341" s="3" t="s">
        <v>122</v>
      </c>
      <c r="T341" s="3" t="s">
        <v>122</v>
      </c>
      <c r="U341" s="3" t="s">
        <v>122</v>
      </c>
      <c r="V341" s="3" t="s">
        <v>122</v>
      </c>
      <c r="W341" s="3">
        <v>23</v>
      </c>
      <c r="Y341" t="str">
        <f t="shared" si="60"/>
        <v>-</v>
      </c>
      <c r="Z341" t="e">
        <f t="shared" si="61"/>
        <v>#VALUE!</v>
      </c>
      <c r="AA341" t="e">
        <f t="shared" si="62"/>
        <v>#VALUE!</v>
      </c>
      <c r="AC341">
        <f t="shared" si="63"/>
        <v>15</v>
      </c>
      <c r="AD341">
        <f t="shared" si="64"/>
        <v>8</v>
      </c>
    </row>
    <row r="342" spans="1:30" x14ac:dyDescent="0.3">
      <c r="A342" t="str">
        <f t="shared" si="65"/>
        <v>C</v>
      </c>
      <c r="B342">
        <f t="shared" si="66"/>
        <v>201812</v>
      </c>
      <c r="C342">
        <f t="shared" si="67"/>
        <v>240</v>
      </c>
      <c r="D342" s="2" t="s">
        <v>1127</v>
      </c>
      <c r="E342" s="2" t="s">
        <v>1128</v>
      </c>
      <c r="F342" s="3" t="s">
        <v>122</v>
      </c>
      <c r="G342" s="3" t="s">
        <v>122</v>
      </c>
      <c r="H342" s="3" t="s">
        <v>122</v>
      </c>
      <c r="I342" s="3" t="s">
        <v>122</v>
      </c>
      <c r="J342" s="3" t="s">
        <v>122</v>
      </c>
      <c r="K342" s="3">
        <v>15</v>
      </c>
      <c r="M342" t="str">
        <f t="shared" si="68"/>
        <v>C</v>
      </c>
      <c r="N342">
        <f t="shared" si="69"/>
        <v>201812</v>
      </c>
      <c r="O342">
        <f t="shared" si="70"/>
        <v>235</v>
      </c>
      <c r="P342" s="2" t="s">
        <v>1125</v>
      </c>
      <c r="Q342" s="2" t="s">
        <v>1126</v>
      </c>
      <c r="R342" s="3" t="s">
        <v>122</v>
      </c>
      <c r="S342" s="3" t="s">
        <v>122</v>
      </c>
      <c r="T342" s="3" t="s">
        <v>122</v>
      </c>
      <c r="U342" s="3" t="s">
        <v>122</v>
      </c>
      <c r="V342" s="3" t="s">
        <v>122</v>
      </c>
      <c r="W342" s="3">
        <v>23</v>
      </c>
      <c r="Y342" t="str">
        <f t="shared" si="60"/>
        <v>-</v>
      </c>
      <c r="Z342" t="e">
        <f t="shared" si="61"/>
        <v>#VALUE!</v>
      </c>
      <c r="AA342" t="e">
        <f t="shared" si="62"/>
        <v>#VALUE!</v>
      </c>
      <c r="AC342">
        <f t="shared" si="63"/>
        <v>15</v>
      </c>
      <c r="AD342">
        <f t="shared" si="64"/>
        <v>8</v>
      </c>
    </row>
    <row r="343" spans="1:30" x14ac:dyDescent="0.3">
      <c r="A343" t="str">
        <f t="shared" si="65"/>
        <v>C</v>
      </c>
      <c r="B343">
        <f t="shared" si="66"/>
        <v>201812</v>
      </c>
      <c r="C343">
        <f t="shared" si="67"/>
        <v>245</v>
      </c>
      <c r="D343" s="2" t="s">
        <v>1129</v>
      </c>
      <c r="E343" s="2" t="s">
        <v>1130</v>
      </c>
      <c r="F343" s="3" t="s">
        <v>122</v>
      </c>
      <c r="G343" s="3" t="s">
        <v>122</v>
      </c>
      <c r="H343" s="3" t="s">
        <v>122</v>
      </c>
      <c r="I343" s="3" t="s">
        <v>122</v>
      </c>
      <c r="J343" s="3" t="s">
        <v>122</v>
      </c>
      <c r="K343" s="3">
        <v>15</v>
      </c>
      <c r="M343" t="str">
        <f t="shared" si="68"/>
        <v>C</v>
      </c>
      <c r="N343">
        <f t="shared" si="69"/>
        <v>201812</v>
      </c>
      <c r="O343">
        <f t="shared" si="70"/>
        <v>240</v>
      </c>
      <c r="P343" s="2" t="s">
        <v>1127</v>
      </c>
      <c r="Q343" s="2" t="s">
        <v>1128</v>
      </c>
      <c r="R343" s="3">
        <v>80.849999999999994</v>
      </c>
      <c r="S343" s="3">
        <v>-5</v>
      </c>
      <c r="T343" s="3">
        <v>80.849999999999994</v>
      </c>
      <c r="U343" s="3">
        <v>80.849999999999994</v>
      </c>
      <c r="V343" s="3">
        <v>80.849999999999994</v>
      </c>
      <c r="W343" s="3">
        <v>24</v>
      </c>
      <c r="Y343" t="str">
        <f t="shared" si="60"/>
        <v>-</v>
      </c>
      <c r="Z343" t="e">
        <f t="shared" si="61"/>
        <v>#VALUE!</v>
      </c>
      <c r="AA343" t="e">
        <f t="shared" si="62"/>
        <v>#VALUE!</v>
      </c>
      <c r="AC343">
        <f t="shared" si="63"/>
        <v>15</v>
      </c>
      <c r="AD343">
        <f t="shared" si="64"/>
        <v>9</v>
      </c>
    </row>
    <row r="344" spans="1:30" x14ac:dyDescent="0.3">
      <c r="A344" t="str">
        <f t="shared" si="65"/>
        <v>C</v>
      </c>
      <c r="B344">
        <f t="shared" si="66"/>
        <v>201812</v>
      </c>
      <c r="C344">
        <f t="shared" si="67"/>
        <v>250</v>
      </c>
      <c r="D344" s="2" t="s">
        <v>1131</v>
      </c>
      <c r="E344" s="2" t="s">
        <v>1132</v>
      </c>
      <c r="F344" s="3">
        <v>77.900000000000006</v>
      </c>
      <c r="G344" s="3">
        <v>-1.8</v>
      </c>
      <c r="H344" s="3">
        <v>77.900000000000006</v>
      </c>
      <c r="I344" s="3">
        <v>77.900000000000006</v>
      </c>
      <c r="J344" s="3">
        <v>77.900000000000006</v>
      </c>
      <c r="K344" s="3">
        <v>20</v>
      </c>
      <c r="M344" t="str">
        <f t="shared" si="68"/>
        <v>C</v>
      </c>
      <c r="N344">
        <f t="shared" si="69"/>
        <v>201812</v>
      </c>
      <c r="O344">
        <f t="shared" si="70"/>
        <v>245</v>
      </c>
      <c r="P344" s="2" t="s">
        <v>1129</v>
      </c>
      <c r="Q344" s="2" t="s">
        <v>1130</v>
      </c>
      <c r="R344" s="3" t="s">
        <v>122</v>
      </c>
      <c r="S344" s="3" t="s">
        <v>122</v>
      </c>
      <c r="T344" s="3" t="s">
        <v>122</v>
      </c>
      <c r="U344" s="3" t="s">
        <v>122</v>
      </c>
      <c r="V344" s="3" t="s">
        <v>122</v>
      </c>
      <c r="W344" s="3">
        <v>23</v>
      </c>
      <c r="Y344" t="str">
        <f t="shared" si="60"/>
        <v>-</v>
      </c>
      <c r="Z344" t="e">
        <f t="shared" si="61"/>
        <v>#VALUE!</v>
      </c>
      <c r="AA344" t="e">
        <f t="shared" si="62"/>
        <v>#VALUE!</v>
      </c>
      <c r="AC344">
        <f t="shared" si="63"/>
        <v>15</v>
      </c>
      <c r="AD344">
        <f t="shared" si="64"/>
        <v>8</v>
      </c>
    </row>
    <row r="345" spans="1:30" x14ac:dyDescent="0.3">
      <c r="A345" t="str">
        <f t="shared" si="65"/>
        <v>C</v>
      </c>
      <c r="B345">
        <f t="shared" si="66"/>
        <v>201812</v>
      </c>
      <c r="C345">
        <f t="shared" si="67"/>
        <v>255</v>
      </c>
      <c r="D345" s="2" t="s">
        <v>1133</v>
      </c>
      <c r="E345" s="2" t="s">
        <v>1134</v>
      </c>
      <c r="F345" s="3" t="s">
        <v>122</v>
      </c>
      <c r="G345" s="3" t="s">
        <v>122</v>
      </c>
      <c r="H345" s="3" t="s">
        <v>122</v>
      </c>
      <c r="I345" s="3" t="s">
        <v>122</v>
      </c>
      <c r="J345" s="3" t="s">
        <v>122</v>
      </c>
      <c r="K345" s="3">
        <v>15</v>
      </c>
      <c r="M345" t="str">
        <f t="shared" si="68"/>
        <v>C</v>
      </c>
      <c r="N345">
        <f t="shared" si="69"/>
        <v>201812</v>
      </c>
      <c r="O345">
        <f t="shared" si="70"/>
        <v>250</v>
      </c>
      <c r="P345" s="2" t="s">
        <v>1131</v>
      </c>
      <c r="Q345" s="2" t="s">
        <v>1132</v>
      </c>
      <c r="R345" s="3">
        <v>74.650000000000006</v>
      </c>
      <c r="S345" s="3">
        <v>-3.25</v>
      </c>
      <c r="T345" s="3">
        <v>71.45</v>
      </c>
      <c r="U345" s="3">
        <v>74.650000000000006</v>
      </c>
      <c r="V345" s="3">
        <v>71.45</v>
      </c>
      <c r="W345" s="3">
        <v>24</v>
      </c>
      <c r="Y345">
        <f t="shared" si="60"/>
        <v>77.900000000000006</v>
      </c>
      <c r="Z345">
        <f t="shared" si="61"/>
        <v>-3.25</v>
      </c>
      <c r="AA345">
        <f t="shared" si="62"/>
        <v>-3.25</v>
      </c>
      <c r="AC345">
        <f t="shared" si="63"/>
        <v>20</v>
      </c>
      <c r="AD345">
        <f t="shared" si="64"/>
        <v>4</v>
      </c>
    </row>
    <row r="346" spans="1:30" x14ac:dyDescent="0.3">
      <c r="A346" t="str">
        <f t="shared" si="65"/>
        <v>C</v>
      </c>
      <c r="B346">
        <f t="shared" si="66"/>
        <v>201812</v>
      </c>
      <c r="C346">
        <f t="shared" si="67"/>
        <v>260</v>
      </c>
      <c r="D346" s="2" t="s">
        <v>1135</v>
      </c>
      <c r="E346" s="2" t="s">
        <v>1136</v>
      </c>
      <c r="F346" s="3" t="s">
        <v>122</v>
      </c>
      <c r="G346" s="3" t="s">
        <v>122</v>
      </c>
      <c r="H346" s="3" t="s">
        <v>122</v>
      </c>
      <c r="I346" s="3" t="s">
        <v>122</v>
      </c>
      <c r="J346" s="3" t="s">
        <v>122</v>
      </c>
      <c r="K346" s="3">
        <v>15</v>
      </c>
      <c r="M346" t="str">
        <f t="shared" si="68"/>
        <v>C</v>
      </c>
      <c r="N346">
        <f t="shared" si="69"/>
        <v>201812</v>
      </c>
      <c r="O346">
        <f t="shared" si="70"/>
        <v>255</v>
      </c>
      <c r="P346" s="2" t="s">
        <v>1133</v>
      </c>
      <c r="Q346" s="2" t="s">
        <v>1134</v>
      </c>
      <c r="R346" s="3" t="s">
        <v>122</v>
      </c>
      <c r="S346" s="3" t="s">
        <v>122</v>
      </c>
      <c r="T346" s="3" t="s">
        <v>122</v>
      </c>
      <c r="U346" s="3" t="s">
        <v>122</v>
      </c>
      <c r="V346" s="3" t="s">
        <v>122</v>
      </c>
      <c r="W346" s="3">
        <v>23</v>
      </c>
      <c r="Y346" t="str">
        <f t="shared" si="60"/>
        <v>-</v>
      </c>
      <c r="Z346" t="e">
        <f t="shared" si="61"/>
        <v>#VALUE!</v>
      </c>
      <c r="AA346" t="e">
        <f t="shared" si="62"/>
        <v>#VALUE!</v>
      </c>
      <c r="AC346">
        <f t="shared" si="63"/>
        <v>15</v>
      </c>
      <c r="AD346">
        <f t="shared" si="64"/>
        <v>8</v>
      </c>
    </row>
    <row r="347" spans="1:30" x14ac:dyDescent="0.3">
      <c r="A347" t="str">
        <f t="shared" si="65"/>
        <v>C</v>
      </c>
      <c r="B347">
        <f t="shared" si="66"/>
        <v>201812</v>
      </c>
      <c r="C347">
        <f t="shared" si="67"/>
        <v>265</v>
      </c>
      <c r="D347" s="2" t="s">
        <v>1137</v>
      </c>
      <c r="E347" s="2" t="s">
        <v>1138</v>
      </c>
      <c r="F347" s="3" t="s">
        <v>122</v>
      </c>
      <c r="G347" s="3" t="s">
        <v>122</v>
      </c>
      <c r="H347" s="3" t="s">
        <v>122</v>
      </c>
      <c r="I347" s="3" t="s">
        <v>122</v>
      </c>
      <c r="J347" s="3" t="s">
        <v>122</v>
      </c>
      <c r="K347" s="3">
        <v>15</v>
      </c>
      <c r="M347" t="str">
        <f t="shared" si="68"/>
        <v>C</v>
      </c>
      <c r="N347">
        <f t="shared" si="69"/>
        <v>201812</v>
      </c>
      <c r="O347">
        <f t="shared" si="70"/>
        <v>260</v>
      </c>
      <c r="P347" s="2" t="s">
        <v>1135</v>
      </c>
      <c r="Q347" s="2" t="s">
        <v>1136</v>
      </c>
      <c r="R347" s="3" t="s">
        <v>122</v>
      </c>
      <c r="S347" s="3" t="s">
        <v>122</v>
      </c>
      <c r="T347" s="3" t="s">
        <v>122</v>
      </c>
      <c r="U347" s="3" t="s">
        <v>122</v>
      </c>
      <c r="V347" s="3" t="s">
        <v>122</v>
      </c>
      <c r="W347" s="3">
        <v>23</v>
      </c>
      <c r="Y347" t="str">
        <f t="shared" si="60"/>
        <v>-</v>
      </c>
      <c r="Z347" t="e">
        <f t="shared" si="61"/>
        <v>#VALUE!</v>
      </c>
      <c r="AA347" t="e">
        <f t="shared" si="62"/>
        <v>#VALUE!</v>
      </c>
      <c r="AC347">
        <f t="shared" si="63"/>
        <v>15</v>
      </c>
      <c r="AD347">
        <f t="shared" si="64"/>
        <v>8</v>
      </c>
    </row>
    <row r="348" spans="1:30" x14ac:dyDescent="0.3">
      <c r="A348" t="str">
        <f t="shared" si="65"/>
        <v>C</v>
      </c>
      <c r="B348">
        <f t="shared" si="66"/>
        <v>201812</v>
      </c>
      <c r="C348">
        <f t="shared" si="67"/>
        <v>270</v>
      </c>
      <c r="D348" s="2" t="s">
        <v>1139</v>
      </c>
      <c r="E348" s="2" t="s">
        <v>1140</v>
      </c>
      <c r="F348" s="3" t="s">
        <v>122</v>
      </c>
      <c r="G348" s="3" t="s">
        <v>122</v>
      </c>
      <c r="H348" s="3" t="s">
        <v>122</v>
      </c>
      <c r="I348" s="3" t="s">
        <v>122</v>
      </c>
      <c r="J348" s="3" t="s">
        <v>122</v>
      </c>
      <c r="K348" s="3">
        <v>15</v>
      </c>
      <c r="M348" t="str">
        <f t="shared" si="68"/>
        <v>C</v>
      </c>
      <c r="N348">
        <f t="shared" si="69"/>
        <v>201812</v>
      </c>
      <c r="O348">
        <f t="shared" si="70"/>
        <v>265</v>
      </c>
      <c r="P348" s="2" t="s">
        <v>1137</v>
      </c>
      <c r="Q348" s="2" t="s">
        <v>1138</v>
      </c>
      <c r="R348" s="3" t="s">
        <v>122</v>
      </c>
      <c r="S348" s="3" t="s">
        <v>122</v>
      </c>
      <c r="T348" s="3" t="s">
        <v>122</v>
      </c>
      <c r="U348" s="3" t="s">
        <v>122</v>
      </c>
      <c r="V348" s="3" t="s">
        <v>122</v>
      </c>
      <c r="W348" s="3">
        <v>23</v>
      </c>
      <c r="Y348" t="str">
        <f t="shared" si="60"/>
        <v>-</v>
      </c>
      <c r="Z348" t="e">
        <f t="shared" si="61"/>
        <v>#VALUE!</v>
      </c>
      <c r="AA348" t="e">
        <f t="shared" si="62"/>
        <v>#VALUE!</v>
      </c>
      <c r="AC348">
        <f t="shared" si="63"/>
        <v>15</v>
      </c>
      <c r="AD348">
        <f t="shared" si="64"/>
        <v>8</v>
      </c>
    </row>
    <row r="349" spans="1:30" x14ac:dyDescent="0.3">
      <c r="A349" t="str">
        <f t="shared" si="65"/>
        <v>C</v>
      </c>
      <c r="B349">
        <f t="shared" si="66"/>
        <v>201812</v>
      </c>
      <c r="C349">
        <f t="shared" si="67"/>
        <v>275</v>
      </c>
      <c r="D349" s="2" t="s">
        <v>1141</v>
      </c>
      <c r="E349" s="2" t="s">
        <v>1142</v>
      </c>
      <c r="F349" s="3" t="s">
        <v>122</v>
      </c>
      <c r="G349" s="3" t="s">
        <v>122</v>
      </c>
      <c r="H349" s="3" t="s">
        <v>122</v>
      </c>
      <c r="I349" s="3" t="s">
        <v>122</v>
      </c>
      <c r="J349" s="3" t="s">
        <v>122</v>
      </c>
      <c r="K349" s="3">
        <v>15</v>
      </c>
      <c r="M349" t="str">
        <f t="shared" si="68"/>
        <v>C</v>
      </c>
      <c r="N349">
        <f t="shared" si="69"/>
        <v>201812</v>
      </c>
      <c r="O349">
        <f t="shared" si="70"/>
        <v>270</v>
      </c>
      <c r="P349" s="2" t="s">
        <v>1139</v>
      </c>
      <c r="Q349" s="2" t="s">
        <v>1140</v>
      </c>
      <c r="R349" s="3" t="s">
        <v>122</v>
      </c>
      <c r="S349" s="3" t="s">
        <v>122</v>
      </c>
      <c r="T349" s="3" t="s">
        <v>122</v>
      </c>
      <c r="U349" s="3" t="s">
        <v>122</v>
      </c>
      <c r="V349" s="3" t="s">
        <v>122</v>
      </c>
      <c r="W349" s="3">
        <v>23</v>
      </c>
      <c r="Y349" t="str">
        <f t="shared" si="60"/>
        <v>-</v>
      </c>
      <c r="Z349" t="e">
        <f t="shared" si="61"/>
        <v>#VALUE!</v>
      </c>
      <c r="AA349" t="e">
        <f t="shared" si="62"/>
        <v>#VALUE!</v>
      </c>
      <c r="AC349">
        <f t="shared" si="63"/>
        <v>15</v>
      </c>
      <c r="AD349">
        <f t="shared" si="64"/>
        <v>8</v>
      </c>
    </row>
    <row r="350" spans="1:30" x14ac:dyDescent="0.3">
      <c r="A350" t="str">
        <f t="shared" si="65"/>
        <v>C</v>
      </c>
      <c r="B350">
        <f t="shared" si="66"/>
        <v>201812</v>
      </c>
      <c r="C350">
        <f t="shared" si="67"/>
        <v>280</v>
      </c>
      <c r="D350" s="2" t="s">
        <v>1143</v>
      </c>
      <c r="E350" s="2" t="s">
        <v>1144</v>
      </c>
      <c r="F350" s="3">
        <v>50.55</v>
      </c>
      <c r="G350" s="3">
        <v>-3.2</v>
      </c>
      <c r="H350" s="3">
        <v>49.2</v>
      </c>
      <c r="I350" s="3">
        <v>51.15</v>
      </c>
      <c r="J350" s="3">
        <v>49.2</v>
      </c>
      <c r="K350" s="3">
        <v>17</v>
      </c>
      <c r="M350" t="str">
        <f t="shared" si="68"/>
        <v>C</v>
      </c>
      <c r="N350">
        <f t="shared" si="69"/>
        <v>201812</v>
      </c>
      <c r="O350">
        <f t="shared" si="70"/>
        <v>275</v>
      </c>
      <c r="P350" s="2" t="s">
        <v>1141</v>
      </c>
      <c r="Q350" s="2" t="s">
        <v>1142</v>
      </c>
      <c r="R350" s="3" t="s">
        <v>122</v>
      </c>
      <c r="S350" s="3" t="s">
        <v>122</v>
      </c>
      <c r="T350" s="3" t="s">
        <v>122</v>
      </c>
      <c r="U350" s="3" t="s">
        <v>122</v>
      </c>
      <c r="V350" s="3" t="s">
        <v>122</v>
      </c>
      <c r="W350" s="3">
        <v>23</v>
      </c>
      <c r="Y350" t="str">
        <f t="shared" si="60"/>
        <v>-</v>
      </c>
      <c r="Z350" t="e">
        <f t="shared" si="61"/>
        <v>#VALUE!</v>
      </c>
      <c r="AA350" t="e">
        <f t="shared" si="62"/>
        <v>#VALUE!</v>
      </c>
      <c r="AC350">
        <f t="shared" si="63"/>
        <v>15</v>
      </c>
      <c r="AD350">
        <f t="shared" si="64"/>
        <v>8</v>
      </c>
    </row>
    <row r="351" spans="1:30" x14ac:dyDescent="0.3">
      <c r="A351" t="str">
        <f t="shared" si="65"/>
        <v>C</v>
      </c>
      <c r="B351">
        <f t="shared" si="66"/>
        <v>201812</v>
      </c>
      <c r="C351">
        <f t="shared" si="67"/>
        <v>285</v>
      </c>
      <c r="D351" s="2" t="s">
        <v>1145</v>
      </c>
      <c r="E351" s="2" t="s">
        <v>1146</v>
      </c>
      <c r="F351" s="3" t="s">
        <v>122</v>
      </c>
      <c r="G351" s="3" t="s">
        <v>122</v>
      </c>
      <c r="H351" s="3" t="s">
        <v>122</v>
      </c>
      <c r="I351" s="3" t="s">
        <v>122</v>
      </c>
      <c r="J351" s="3" t="s">
        <v>122</v>
      </c>
      <c r="K351" s="3">
        <v>15</v>
      </c>
      <c r="M351" t="str">
        <f t="shared" si="68"/>
        <v>C</v>
      </c>
      <c r="N351">
        <f t="shared" si="69"/>
        <v>201812</v>
      </c>
      <c r="O351">
        <f t="shared" si="70"/>
        <v>280</v>
      </c>
      <c r="P351" s="2" t="s">
        <v>1143</v>
      </c>
      <c r="Q351" s="2" t="s">
        <v>1144</v>
      </c>
      <c r="R351" s="3">
        <v>48.2</v>
      </c>
      <c r="S351" s="3">
        <v>-2.35</v>
      </c>
      <c r="T351" s="3">
        <v>47.5</v>
      </c>
      <c r="U351" s="3">
        <v>48.2</v>
      </c>
      <c r="V351" s="3">
        <v>43.7</v>
      </c>
      <c r="W351" s="3">
        <v>20</v>
      </c>
      <c r="Y351">
        <f t="shared" si="60"/>
        <v>50.55</v>
      </c>
      <c r="Z351">
        <f t="shared" si="61"/>
        <v>-2.3499999999999943</v>
      </c>
      <c r="AA351">
        <f t="shared" si="62"/>
        <v>-2.3499999999999943</v>
      </c>
      <c r="AC351">
        <f t="shared" si="63"/>
        <v>17</v>
      </c>
      <c r="AD351">
        <f t="shared" si="64"/>
        <v>3</v>
      </c>
    </row>
    <row r="352" spans="1:30" x14ac:dyDescent="0.3">
      <c r="A352" t="str">
        <f t="shared" si="65"/>
        <v>C</v>
      </c>
      <c r="B352">
        <f t="shared" si="66"/>
        <v>201812</v>
      </c>
      <c r="C352">
        <f t="shared" si="67"/>
        <v>290</v>
      </c>
      <c r="D352" s="2" t="s">
        <v>1147</v>
      </c>
      <c r="E352" s="2" t="s">
        <v>1148</v>
      </c>
      <c r="F352" s="3">
        <v>42.8</v>
      </c>
      <c r="G352" s="3">
        <v>-1.2</v>
      </c>
      <c r="H352" s="3">
        <v>41.5</v>
      </c>
      <c r="I352" s="3">
        <v>42.85</v>
      </c>
      <c r="J352" s="3">
        <v>40.5</v>
      </c>
      <c r="K352" s="3">
        <v>17</v>
      </c>
      <c r="M352" t="str">
        <f t="shared" si="68"/>
        <v>C</v>
      </c>
      <c r="N352">
        <f t="shared" si="69"/>
        <v>201812</v>
      </c>
      <c r="O352">
        <f t="shared" si="70"/>
        <v>285</v>
      </c>
      <c r="P352" s="2" t="s">
        <v>1145</v>
      </c>
      <c r="Q352" s="2" t="s">
        <v>1146</v>
      </c>
      <c r="R352" s="3">
        <v>42.4</v>
      </c>
      <c r="S352" s="3">
        <v>-3.05</v>
      </c>
      <c r="T352" s="3">
        <v>42.4</v>
      </c>
      <c r="U352" s="3">
        <v>42.4</v>
      </c>
      <c r="V352" s="3">
        <v>42.4</v>
      </c>
      <c r="W352" s="3">
        <v>19</v>
      </c>
      <c r="Y352" t="str">
        <f t="shared" si="60"/>
        <v>-</v>
      </c>
      <c r="Z352" t="e">
        <f t="shared" si="61"/>
        <v>#VALUE!</v>
      </c>
      <c r="AA352" t="e">
        <f t="shared" si="62"/>
        <v>#VALUE!</v>
      </c>
      <c r="AC352">
        <f t="shared" si="63"/>
        <v>15</v>
      </c>
      <c r="AD352">
        <f t="shared" si="64"/>
        <v>4</v>
      </c>
    </row>
    <row r="353" spans="1:30" x14ac:dyDescent="0.3">
      <c r="A353" t="str">
        <f t="shared" si="65"/>
        <v>C</v>
      </c>
      <c r="B353">
        <f t="shared" si="66"/>
        <v>201812</v>
      </c>
      <c r="C353">
        <f t="shared" si="67"/>
        <v>295</v>
      </c>
      <c r="D353" s="2" t="s">
        <v>1149</v>
      </c>
      <c r="E353" s="2" t="s">
        <v>1150</v>
      </c>
      <c r="F353" s="3" t="s">
        <v>122</v>
      </c>
      <c r="G353" s="3" t="s">
        <v>122</v>
      </c>
      <c r="H353" s="3" t="s">
        <v>122</v>
      </c>
      <c r="I353" s="3" t="s">
        <v>122</v>
      </c>
      <c r="J353" s="3" t="s">
        <v>122</v>
      </c>
      <c r="K353" s="3">
        <v>15</v>
      </c>
      <c r="M353" t="str">
        <f t="shared" si="68"/>
        <v>C</v>
      </c>
      <c r="N353">
        <f t="shared" si="69"/>
        <v>201812</v>
      </c>
      <c r="O353">
        <f t="shared" si="70"/>
        <v>290</v>
      </c>
      <c r="P353" s="2" t="s">
        <v>1147</v>
      </c>
      <c r="Q353" s="2" t="s">
        <v>1148</v>
      </c>
      <c r="R353" s="3">
        <v>39.1</v>
      </c>
      <c r="S353" s="3">
        <v>-3.7</v>
      </c>
      <c r="T353" s="3">
        <v>38.6</v>
      </c>
      <c r="U353" s="3">
        <v>40.1</v>
      </c>
      <c r="V353" s="3">
        <v>36.5</v>
      </c>
      <c r="W353" s="3">
        <v>17</v>
      </c>
      <c r="Y353">
        <f t="shared" si="60"/>
        <v>42.8</v>
      </c>
      <c r="Z353">
        <f t="shared" si="61"/>
        <v>-3.6999999999999957</v>
      </c>
      <c r="AA353">
        <f t="shared" si="62"/>
        <v>-2.6999999999999957</v>
      </c>
      <c r="AC353">
        <f t="shared" si="63"/>
        <v>17</v>
      </c>
      <c r="AD353">
        <f t="shared" si="64"/>
        <v>0</v>
      </c>
    </row>
    <row r="354" spans="1:30" x14ac:dyDescent="0.3">
      <c r="A354" t="str">
        <f t="shared" si="65"/>
        <v>C</v>
      </c>
      <c r="B354">
        <f t="shared" si="66"/>
        <v>201812</v>
      </c>
      <c r="C354">
        <f t="shared" si="67"/>
        <v>300</v>
      </c>
      <c r="D354" s="2" t="s">
        <v>1151</v>
      </c>
      <c r="E354" s="2" t="s">
        <v>1152</v>
      </c>
      <c r="F354" s="3">
        <v>34.5</v>
      </c>
      <c r="G354" s="3">
        <v>-1.1499999999999999</v>
      </c>
      <c r="H354" s="3">
        <v>33.35</v>
      </c>
      <c r="I354" s="3">
        <v>35.15</v>
      </c>
      <c r="J354" s="3">
        <v>33.35</v>
      </c>
      <c r="K354" s="3">
        <v>16</v>
      </c>
      <c r="M354" t="str">
        <f t="shared" si="68"/>
        <v>C</v>
      </c>
      <c r="N354">
        <f t="shared" si="69"/>
        <v>201812</v>
      </c>
      <c r="O354">
        <f t="shared" si="70"/>
        <v>295</v>
      </c>
      <c r="P354" s="2" t="s">
        <v>1149</v>
      </c>
      <c r="Q354" s="2" t="s">
        <v>1150</v>
      </c>
      <c r="R354" s="3" t="s">
        <v>122</v>
      </c>
      <c r="S354" s="3" t="s">
        <v>122</v>
      </c>
      <c r="T354" s="3" t="s">
        <v>122</v>
      </c>
      <c r="U354" s="3" t="s">
        <v>122</v>
      </c>
      <c r="V354" s="3" t="s">
        <v>122</v>
      </c>
      <c r="W354" s="3">
        <v>23</v>
      </c>
      <c r="Y354" t="str">
        <f t="shared" si="60"/>
        <v>-</v>
      </c>
      <c r="Z354" t="e">
        <f t="shared" si="61"/>
        <v>#VALUE!</v>
      </c>
      <c r="AA354" t="e">
        <f t="shared" si="62"/>
        <v>#VALUE!</v>
      </c>
      <c r="AC354">
        <f t="shared" si="63"/>
        <v>15</v>
      </c>
      <c r="AD354">
        <f t="shared" si="64"/>
        <v>8</v>
      </c>
    </row>
    <row r="355" spans="1:30" x14ac:dyDescent="0.3">
      <c r="A355" t="str">
        <f t="shared" si="65"/>
        <v>C</v>
      </c>
      <c r="B355">
        <f t="shared" si="66"/>
        <v>201812</v>
      </c>
      <c r="C355">
        <f t="shared" si="67"/>
        <v>305</v>
      </c>
      <c r="D355" s="2" t="s">
        <v>1153</v>
      </c>
      <c r="E355" s="2" t="s">
        <v>1154</v>
      </c>
      <c r="F355" s="3" t="s">
        <v>122</v>
      </c>
      <c r="G355" s="3" t="s">
        <v>122</v>
      </c>
      <c r="H355" s="3" t="s">
        <v>122</v>
      </c>
      <c r="I355" s="3" t="s">
        <v>122</v>
      </c>
      <c r="J355" s="3" t="s">
        <v>122</v>
      </c>
      <c r="K355" s="3">
        <v>15</v>
      </c>
      <c r="M355" t="str">
        <f t="shared" si="68"/>
        <v>C</v>
      </c>
      <c r="N355">
        <f t="shared" si="69"/>
        <v>201812</v>
      </c>
      <c r="O355">
        <f t="shared" si="70"/>
        <v>300</v>
      </c>
      <c r="P355" s="2" t="s">
        <v>1151</v>
      </c>
      <c r="Q355" s="2" t="s">
        <v>1152</v>
      </c>
      <c r="R355" s="3">
        <v>30.5</v>
      </c>
      <c r="S355" s="3">
        <v>-4</v>
      </c>
      <c r="T355" s="3">
        <v>31.25</v>
      </c>
      <c r="U355" s="3">
        <v>31.25</v>
      </c>
      <c r="V355" s="3">
        <v>30.25</v>
      </c>
      <c r="W355" s="3">
        <v>18</v>
      </c>
      <c r="Y355">
        <f t="shared" si="60"/>
        <v>34.5</v>
      </c>
      <c r="Z355">
        <f t="shared" si="61"/>
        <v>-4</v>
      </c>
      <c r="AA355">
        <f t="shared" si="62"/>
        <v>-3.25</v>
      </c>
      <c r="AC355">
        <f t="shared" si="63"/>
        <v>16</v>
      </c>
      <c r="AD355">
        <f t="shared" si="64"/>
        <v>2</v>
      </c>
    </row>
    <row r="356" spans="1:30" x14ac:dyDescent="0.3">
      <c r="A356" t="str">
        <f t="shared" si="65"/>
        <v>C</v>
      </c>
      <c r="B356">
        <f t="shared" si="66"/>
        <v>201812</v>
      </c>
      <c r="C356">
        <f t="shared" si="67"/>
        <v>310</v>
      </c>
      <c r="D356" s="2" t="s">
        <v>1155</v>
      </c>
      <c r="E356" s="2" t="s">
        <v>1156</v>
      </c>
      <c r="F356" s="3">
        <v>27.9</v>
      </c>
      <c r="G356" s="3">
        <v>-2.2000000000000002</v>
      </c>
      <c r="H356" s="3">
        <v>27.2</v>
      </c>
      <c r="I356" s="3">
        <v>28.05</v>
      </c>
      <c r="J356" s="3">
        <v>27.2</v>
      </c>
      <c r="K356" s="3">
        <v>15</v>
      </c>
      <c r="M356" t="str">
        <f t="shared" si="68"/>
        <v>C</v>
      </c>
      <c r="N356">
        <f t="shared" si="69"/>
        <v>201812</v>
      </c>
      <c r="O356">
        <f t="shared" si="70"/>
        <v>305</v>
      </c>
      <c r="P356" s="2" t="s">
        <v>1153</v>
      </c>
      <c r="Q356" s="2" t="s">
        <v>1154</v>
      </c>
      <c r="R356" s="3" t="s">
        <v>122</v>
      </c>
      <c r="S356" s="3" t="s">
        <v>122</v>
      </c>
      <c r="T356" s="3" t="s">
        <v>122</v>
      </c>
      <c r="U356" s="3" t="s">
        <v>122</v>
      </c>
      <c r="V356" s="3" t="s">
        <v>122</v>
      </c>
      <c r="W356" s="3">
        <v>23</v>
      </c>
      <c r="Y356" t="str">
        <f t="shared" si="60"/>
        <v>-</v>
      </c>
      <c r="Z356" t="e">
        <f t="shared" si="61"/>
        <v>#VALUE!</v>
      </c>
      <c r="AA356" t="e">
        <f t="shared" si="62"/>
        <v>#VALUE!</v>
      </c>
      <c r="AC356">
        <f t="shared" si="63"/>
        <v>15</v>
      </c>
      <c r="AD356">
        <f t="shared" si="64"/>
        <v>8</v>
      </c>
    </row>
    <row r="357" spans="1:30" x14ac:dyDescent="0.3">
      <c r="A357" t="str">
        <f t="shared" si="65"/>
        <v>C</v>
      </c>
      <c r="B357">
        <f t="shared" si="66"/>
        <v>201812</v>
      </c>
      <c r="C357">
        <f t="shared" si="67"/>
        <v>315</v>
      </c>
      <c r="D357" s="2" t="s">
        <v>1157</v>
      </c>
      <c r="E357" s="2" t="s">
        <v>1158</v>
      </c>
      <c r="F357" s="3" t="s">
        <v>122</v>
      </c>
      <c r="G357" s="3" t="s">
        <v>122</v>
      </c>
      <c r="H357" s="3" t="s">
        <v>122</v>
      </c>
      <c r="I357" s="3" t="s">
        <v>122</v>
      </c>
      <c r="J357" s="3" t="s">
        <v>122</v>
      </c>
      <c r="K357" s="3">
        <v>15</v>
      </c>
      <c r="M357" t="str">
        <f t="shared" si="68"/>
        <v>C</v>
      </c>
      <c r="N357">
        <f t="shared" si="69"/>
        <v>201812</v>
      </c>
      <c r="O357">
        <f t="shared" si="70"/>
        <v>310</v>
      </c>
      <c r="P357" s="2" t="s">
        <v>1155</v>
      </c>
      <c r="Q357" s="2" t="s">
        <v>1156</v>
      </c>
      <c r="R357" s="3">
        <v>25.15</v>
      </c>
      <c r="S357" s="3">
        <v>-2.75</v>
      </c>
      <c r="T357" s="3">
        <v>27.9</v>
      </c>
      <c r="U357" s="3">
        <v>27.9</v>
      </c>
      <c r="V357" s="3">
        <v>23.95</v>
      </c>
      <c r="W357" s="3">
        <v>16</v>
      </c>
      <c r="Y357">
        <f t="shared" ref="Y357:Y420" si="71">VLOOKUP($P357,$D:$K,3,0)</f>
        <v>27.9</v>
      </c>
      <c r="Z357">
        <f t="shared" ref="Z357:Z420" si="72">R357-Y357</f>
        <v>-2.75</v>
      </c>
      <c r="AA357">
        <f t="shared" ref="AA357:AA420" si="73">U357-Y357</f>
        <v>0</v>
      </c>
      <c r="AC357">
        <f t="shared" ref="AC357:AC420" si="74">VLOOKUP($P357,$D:$K,8,0)</f>
        <v>15</v>
      </c>
      <c r="AD357">
        <f t="shared" ref="AD357:AD420" si="75">W357-AC357</f>
        <v>1</v>
      </c>
    </row>
    <row r="358" spans="1:30" x14ac:dyDescent="0.3">
      <c r="A358" t="str">
        <f t="shared" si="65"/>
        <v>C</v>
      </c>
      <c r="B358">
        <f t="shared" si="66"/>
        <v>201812</v>
      </c>
      <c r="C358">
        <f t="shared" si="67"/>
        <v>320</v>
      </c>
      <c r="D358" s="2" t="s">
        <v>1159</v>
      </c>
      <c r="E358" s="2" t="s">
        <v>1160</v>
      </c>
      <c r="F358" s="3">
        <v>21.9</v>
      </c>
      <c r="G358" s="3">
        <v>-1.7</v>
      </c>
      <c r="H358" s="3">
        <v>21.05</v>
      </c>
      <c r="I358" s="3">
        <v>22.25</v>
      </c>
      <c r="J358" s="3">
        <v>20</v>
      </c>
      <c r="K358" s="3">
        <v>15</v>
      </c>
      <c r="M358" t="str">
        <f t="shared" si="68"/>
        <v>C</v>
      </c>
      <c r="N358">
        <f t="shared" si="69"/>
        <v>201812</v>
      </c>
      <c r="O358">
        <f t="shared" si="70"/>
        <v>315</v>
      </c>
      <c r="P358" s="2" t="s">
        <v>1157</v>
      </c>
      <c r="Q358" s="2" t="s">
        <v>1158</v>
      </c>
      <c r="R358" s="3" t="s">
        <v>122</v>
      </c>
      <c r="S358" s="3" t="s">
        <v>122</v>
      </c>
      <c r="T358" s="3" t="s">
        <v>122</v>
      </c>
      <c r="U358" s="3" t="s">
        <v>122</v>
      </c>
      <c r="V358" s="3" t="s">
        <v>122</v>
      </c>
      <c r="W358" s="3">
        <v>23</v>
      </c>
      <c r="Y358" t="str">
        <f t="shared" si="71"/>
        <v>-</v>
      </c>
      <c r="Z358" t="e">
        <f t="shared" si="72"/>
        <v>#VALUE!</v>
      </c>
      <c r="AA358" t="e">
        <f t="shared" si="73"/>
        <v>#VALUE!</v>
      </c>
      <c r="AC358">
        <f t="shared" si="74"/>
        <v>15</v>
      </c>
      <c r="AD358">
        <f t="shared" si="75"/>
        <v>8</v>
      </c>
    </row>
    <row r="359" spans="1:30" x14ac:dyDescent="0.3">
      <c r="A359" t="str">
        <f t="shared" si="65"/>
        <v>C</v>
      </c>
      <c r="B359">
        <f t="shared" si="66"/>
        <v>201812</v>
      </c>
      <c r="C359">
        <f t="shared" si="67"/>
        <v>325</v>
      </c>
      <c r="D359" s="2" t="s">
        <v>1161</v>
      </c>
      <c r="E359" s="2" t="s">
        <v>1162</v>
      </c>
      <c r="F359" s="3" t="s">
        <v>122</v>
      </c>
      <c r="G359" s="3" t="s">
        <v>122</v>
      </c>
      <c r="H359" s="3" t="s">
        <v>122</v>
      </c>
      <c r="I359" s="3" t="s">
        <v>122</v>
      </c>
      <c r="J359" s="3" t="s">
        <v>122</v>
      </c>
      <c r="K359" s="3">
        <v>15</v>
      </c>
      <c r="M359" t="str">
        <f t="shared" si="68"/>
        <v>C</v>
      </c>
      <c r="N359">
        <f t="shared" si="69"/>
        <v>201812</v>
      </c>
      <c r="O359">
        <f t="shared" si="70"/>
        <v>320</v>
      </c>
      <c r="P359" s="2" t="s">
        <v>1159</v>
      </c>
      <c r="Q359" s="2" t="s">
        <v>1160</v>
      </c>
      <c r="R359" s="3">
        <v>21.7</v>
      </c>
      <c r="S359" s="3">
        <v>-0.2</v>
      </c>
      <c r="T359" s="3">
        <v>19.649999999999999</v>
      </c>
      <c r="U359" s="3">
        <v>21.7</v>
      </c>
      <c r="V359" s="3">
        <v>18.55</v>
      </c>
      <c r="W359" s="3">
        <v>17</v>
      </c>
      <c r="Y359">
        <f t="shared" si="71"/>
        <v>21.9</v>
      </c>
      <c r="Z359">
        <f t="shared" si="72"/>
        <v>-0.19999999999999929</v>
      </c>
      <c r="AA359">
        <f t="shared" si="73"/>
        <v>-0.19999999999999929</v>
      </c>
      <c r="AC359">
        <f t="shared" si="74"/>
        <v>15</v>
      </c>
      <c r="AD359">
        <f t="shared" si="75"/>
        <v>2</v>
      </c>
    </row>
    <row r="360" spans="1:30" x14ac:dyDescent="0.3">
      <c r="A360" t="str">
        <f t="shared" si="65"/>
        <v>C</v>
      </c>
      <c r="B360">
        <f t="shared" si="66"/>
        <v>201812</v>
      </c>
      <c r="C360">
        <f t="shared" si="67"/>
        <v>330</v>
      </c>
      <c r="D360" s="2" t="s">
        <v>1163</v>
      </c>
      <c r="E360" s="2" t="s">
        <v>1164</v>
      </c>
      <c r="F360" s="3">
        <v>15.4</v>
      </c>
      <c r="G360" s="3">
        <v>-1.95</v>
      </c>
      <c r="H360" s="3">
        <v>15.85</v>
      </c>
      <c r="I360" s="3">
        <v>16.55</v>
      </c>
      <c r="J360" s="3">
        <v>15.15</v>
      </c>
      <c r="K360" s="3">
        <v>14</v>
      </c>
      <c r="M360" t="str">
        <f t="shared" si="68"/>
        <v>C</v>
      </c>
      <c r="N360">
        <f t="shared" si="69"/>
        <v>201812</v>
      </c>
      <c r="O360">
        <f t="shared" si="70"/>
        <v>325</v>
      </c>
      <c r="P360" s="2" t="s">
        <v>1161</v>
      </c>
      <c r="Q360" s="2" t="s">
        <v>1162</v>
      </c>
      <c r="R360" s="3" t="s">
        <v>122</v>
      </c>
      <c r="S360" s="3" t="s">
        <v>122</v>
      </c>
      <c r="T360" s="3" t="s">
        <v>122</v>
      </c>
      <c r="U360" s="3" t="s">
        <v>122</v>
      </c>
      <c r="V360" s="3" t="s">
        <v>122</v>
      </c>
      <c r="W360" s="3">
        <v>23</v>
      </c>
      <c r="Y360" t="str">
        <f t="shared" si="71"/>
        <v>-</v>
      </c>
      <c r="Z360" t="e">
        <f t="shared" si="72"/>
        <v>#VALUE!</v>
      </c>
      <c r="AA360" t="e">
        <f t="shared" si="73"/>
        <v>#VALUE!</v>
      </c>
      <c r="AC360">
        <f t="shared" si="74"/>
        <v>15</v>
      </c>
      <c r="AD360">
        <f t="shared" si="75"/>
        <v>8</v>
      </c>
    </row>
    <row r="361" spans="1:30" x14ac:dyDescent="0.3">
      <c r="A361" t="str">
        <f t="shared" si="65"/>
        <v>C</v>
      </c>
      <c r="B361">
        <f t="shared" si="66"/>
        <v>201812</v>
      </c>
      <c r="C361">
        <f t="shared" si="67"/>
        <v>335</v>
      </c>
      <c r="D361" s="2" t="s">
        <v>1165</v>
      </c>
      <c r="E361" s="2" t="s">
        <v>1166</v>
      </c>
      <c r="F361" s="3" t="s">
        <v>122</v>
      </c>
      <c r="G361" s="3" t="s">
        <v>122</v>
      </c>
      <c r="H361" s="3" t="s">
        <v>122</v>
      </c>
      <c r="I361" s="3" t="s">
        <v>122</v>
      </c>
      <c r="J361" s="3" t="s">
        <v>122</v>
      </c>
      <c r="K361" s="3">
        <v>15</v>
      </c>
      <c r="M361" t="str">
        <f t="shared" si="68"/>
        <v>C</v>
      </c>
      <c r="N361">
        <f t="shared" si="69"/>
        <v>201812</v>
      </c>
      <c r="O361">
        <f t="shared" si="70"/>
        <v>330</v>
      </c>
      <c r="P361" s="2" t="s">
        <v>1163</v>
      </c>
      <c r="Q361" s="2" t="s">
        <v>1164</v>
      </c>
      <c r="R361" s="3">
        <v>14.1</v>
      </c>
      <c r="S361" s="3">
        <v>-1.3</v>
      </c>
      <c r="T361" s="3">
        <v>14.8</v>
      </c>
      <c r="U361" s="3">
        <v>16.600000000000001</v>
      </c>
      <c r="V361" s="3">
        <v>13.9</v>
      </c>
      <c r="W361" s="3">
        <v>15</v>
      </c>
      <c r="Y361">
        <f t="shared" si="71"/>
        <v>15.4</v>
      </c>
      <c r="Z361">
        <f t="shared" si="72"/>
        <v>-1.3000000000000007</v>
      </c>
      <c r="AA361">
        <f t="shared" si="73"/>
        <v>1.2000000000000011</v>
      </c>
      <c r="AC361">
        <f t="shared" si="74"/>
        <v>14</v>
      </c>
      <c r="AD361">
        <f t="shared" si="75"/>
        <v>1</v>
      </c>
    </row>
    <row r="362" spans="1:30" x14ac:dyDescent="0.3">
      <c r="A362" t="str">
        <f t="shared" si="65"/>
        <v>C</v>
      </c>
      <c r="B362">
        <f t="shared" si="66"/>
        <v>201812</v>
      </c>
      <c r="C362">
        <f t="shared" si="67"/>
        <v>340</v>
      </c>
      <c r="D362" s="2" t="s">
        <v>1167</v>
      </c>
      <c r="E362" s="2" t="s">
        <v>1168</v>
      </c>
      <c r="F362" s="3">
        <v>11</v>
      </c>
      <c r="G362" s="3">
        <v>-2.5499999999999998</v>
      </c>
      <c r="H362" s="3">
        <v>10.95</v>
      </c>
      <c r="I362" s="3">
        <v>11</v>
      </c>
      <c r="J362" s="3">
        <v>10.95</v>
      </c>
      <c r="K362" s="3">
        <v>14</v>
      </c>
      <c r="M362" t="str">
        <f t="shared" si="68"/>
        <v>C</v>
      </c>
      <c r="N362">
        <f t="shared" si="69"/>
        <v>201812</v>
      </c>
      <c r="O362">
        <f t="shared" si="70"/>
        <v>335</v>
      </c>
      <c r="P362" s="2" t="s">
        <v>1165</v>
      </c>
      <c r="Q362" s="2" t="s">
        <v>1166</v>
      </c>
      <c r="R362" s="3" t="s">
        <v>122</v>
      </c>
      <c r="S362" s="3" t="s">
        <v>122</v>
      </c>
      <c r="T362" s="3" t="s">
        <v>122</v>
      </c>
      <c r="U362" s="3" t="s">
        <v>122</v>
      </c>
      <c r="V362" s="3" t="s">
        <v>122</v>
      </c>
      <c r="W362" s="3">
        <v>23</v>
      </c>
      <c r="Y362" t="str">
        <f t="shared" si="71"/>
        <v>-</v>
      </c>
      <c r="Z362" t="e">
        <f t="shared" si="72"/>
        <v>#VALUE!</v>
      </c>
      <c r="AA362" t="e">
        <f t="shared" si="73"/>
        <v>#VALUE!</v>
      </c>
      <c r="AC362">
        <f t="shared" si="74"/>
        <v>15</v>
      </c>
      <c r="AD362">
        <f t="shared" si="75"/>
        <v>8</v>
      </c>
    </row>
    <row r="363" spans="1:30" x14ac:dyDescent="0.3">
      <c r="A363" t="str">
        <f t="shared" si="65"/>
        <v>C</v>
      </c>
      <c r="B363">
        <f t="shared" si="66"/>
        <v>201812</v>
      </c>
      <c r="C363">
        <f t="shared" si="67"/>
        <v>345</v>
      </c>
      <c r="D363" s="2" t="s">
        <v>1169</v>
      </c>
      <c r="E363" s="2" t="s">
        <v>1170</v>
      </c>
      <c r="F363" s="3" t="s">
        <v>122</v>
      </c>
      <c r="G363" s="3" t="s">
        <v>122</v>
      </c>
      <c r="H363" s="3" t="s">
        <v>122</v>
      </c>
      <c r="I363" s="3" t="s">
        <v>122</v>
      </c>
      <c r="J363" s="3" t="s">
        <v>122</v>
      </c>
      <c r="K363" s="3">
        <v>15</v>
      </c>
      <c r="M363" t="str">
        <f t="shared" si="68"/>
        <v>C</v>
      </c>
      <c r="N363">
        <f t="shared" si="69"/>
        <v>201812</v>
      </c>
      <c r="O363">
        <f t="shared" si="70"/>
        <v>340</v>
      </c>
      <c r="P363" s="2" t="s">
        <v>1167</v>
      </c>
      <c r="Q363" s="2" t="s">
        <v>1168</v>
      </c>
      <c r="R363" s="3">
        <v>11.2</v>
      </c>
      <c r="S363" s="3">
        <v>0.2</v>
      </c>
      <c r="T363" s="3">
        <v>10.6</v>
      </c>
      <c r="U363" s="3">
        <v>11.2</v>
      </c>
      <c r="V363" s="3">
        <v>10.15</v>
      </c>
      <c r="W363" s="3">
        <v>15</v>
      </c>
      <c r="Y363">
        <f t="shared" si="71"/>
        <v>11</v>
      </c>
      <c r="Z363">
        <f t="shared" si="72"/>
        <v>0.19999999999999929</v>
      </c>
      <c r="AA363">
        <f t="shared" si="73"/>
        <v>0.19999999999999929</v>
      </c>
      <c r="AC363">
        <f t="shared" si="74"/>
        <v>14</v>
      </c>
      <c r="AD363">
        <f t="shared" si="75"/>
        <v>1</v>
      </c>
    </row>
    <row r="364" spans="1:30" x14ac:dyDescent="0.3">
      <c r="A364" t="str">
        <f t="shared" si="65"/>
        <v>C</v>
      </c>
      <c r="B364">
        <f t="shared" si="66"/>
        <v>201812</v>
      </c>
      <c r="C364">
        <f t="shared" si="67"/>
        <v>350</v>
      </c>
      <c r="D364" s="2" t="s">
        <v>1171</v>
      </c>
      <c r="E364" s="2" t="s">
        <v>1172</v>
      </c>
      <c r="F364" s="3">
        <v>8.4499999999999993</v>
      </c>
      <c r="G364" s="3">
        <v>-1.25</v>
      </c>
      <c r="H364" s="3">
        <v>8.07</v>
      </c>
      <c r="I364" s="3">
        <v>8.77</v>
      </c>
      <c r="J364" s="3">
        <v>7.8</v>
      </c>
      <c r="K364" s="3">
        <v>14</v>
      </c>
      <c r="M364" t="str">
        <f t="shared" si="68"/>
        <v>C</v>
      </c>
      <c r="N364">
        <f t="shared" si="69"/>
        <v>201812</v>
      </c>
      <c r="O364">
        <f t="shared" si="70"/>
        <v>345</v>
      </c>
      <c r="P364" s="2" t="s">
        <v>1169</v>
      </c>
      <c r="Q364" s="2" t="s">
        <v>1170</v>
      </c>
      <c r="R364" s="3" t="s">
        <v>122</v>
      </c>
      <c r="S364" s="3" t="s">
        <v>122</v>
      </c>
      <c r="T364" s="3" t="s">
        <v>122</v>
      </c>
      <c r="U364" s="3" t="s">
        <v>122</v>
      </c>
      <c r="V364" s="3" t="s">
        <v>122</v>
      </c>
      <c r="W364" s="3">
        <v>23</v>
      </c>
      <c r="Y364" t="str">
        <f t="shared" si="71"/>
        <v>-</v>
      </c>
      <c r="Z364" t="e">
        <f t="shared" si="72"/>
        <v>#VALUE!</v>
      </c>
      <c r="AA364" t="e">
        <f t="shared" si="73"/>
        <v>#VALUE!</v>
      </c>
      <c r="AC364">
        <f t="shared" si="74"/>
        <v>15</v>
      </c>
      <c r="AD364">
        <f t="shared" si="75"/>
        <v>8</v>
      </c>
    </row>
    <row r="365" spans="1:30" x14ac:dyDescent="0.3">
      <c r="A365" t="str">
        <f t="shared" si="65"/>
        <v>C</v>
      </c>
      <c r="B365">
        <f t="shared" si="66"/>
        <v>201812</v>
      </c>
      <c r="C365">
        <f t="shared" si="67"/>
        <v>355</v>
      </c>
      <c r="D365" s="2" t="s">
        <v>1173</v>
      </c>
      <c r="E365" s="2" t="s">
        <v>1174</v>
      </c>
      <c r="F365" s="3" t="s">
        <v>122</v>
      </c>
      <c r="G365" s="3" t="s">
        <v>122</v>
      </c>
      <c r="H365" s="3" t="s">
        <v>122</v>
      </c>
      <c r="I365" s="3" t="s">
        <v>122</v>
      </c>
      <c r="J365" s="3" t="s">
        <v>122</v>
      </c>
      <c r="K365" s="3">
        <v>15</v>
      </c>
      <c r="M365" t="str">
        <f t="shared" si="68"/>
        <v>C</v>
      </c>
      <c r="N365">
        <f t="shared" si="69"/>
        <v>201812</v>
      </c>
      <c r="O365">
        <f t="shared" si="70"/>
        <v>350</v>
      </c>
      <c r="P365" s="2" t="s">
        <v>1171</v>
      </c>
      <c r="Q365" s="2" t="s">
        <v>1172</v>
      </c>
      <c r="R365" s="3">
        <v>7.22</v>
      </c>
      <c r="S365" s="3">
        <v>-1.23</v>
      </c>
      <c r="T365" s="3">
        <v>4.91</v>
      </c>
      <c r="U365" s="3">
        <v>8.11</v>
      </c>
      <c r="V365" s="3">
        <v>4.91</v>
      </c>
      <c r="W365" s="3">
        <v>14</v>
      </c>
      <c r="Y365">
        <f t="shared" si="71"/>
        <v>8.4499999999999993</v>
      </c>
      <c r="Z365">
        <f t="shared" si="72"/>
        <v>-1.2299999999999995</v>
      </c>
      <c r="AA365">
        <f t="shared" si="73"/>
        <v>-0.33999999999999986</v>
      </c>
      <c r="AC365">
        <f t="shared" si="74"/>
        <v>14</v>
      </c>
      <c r="AD365">
        <f t="shared" si="75"/>
        <v>0</v>
      </c>
    </row>
    <row r="366" spans="1:30" x14ac:dyDescent="0.3">
      <c r="A366" t="str">
        <f t="shared" si="65"/>
        <v>C</v>
      </c>
      <c r="B366">
        <f t="shared" si="66"/>
        <v>201812</v>
      </c>
      <c r="C366">
        <f t="shared" si="67"/>
        <v>360</v>
      </c>
      <c r="D366" s="2" t="s">
        <v>1175</v>
      </c>
      <c r="E366" s="2" t="s">
        <v>1176</v>
      </c>
      <c r="F366" s="3">
        <v>6.22</v>
      </c>
      <c r="G366" s="3">
        <v>-0.48</v>
      </c>
      <c r="H366" s="3">
        <v>5.75</v>
      </c>
      <c r="I366" s="3">
        <v>6.22</v>
      </c>
      <c r="J366" s="3">
        <v>5.45</v>
      </c>
      <c r="K366" s="3">
        <v>14</v>
      </c>
      <c r="M366" t="str">
        <f t="shared" si="68"/>
        <v>C</v>
      </c>
      <c r="N366">
        <f t="shared" si="69"/>
        <v>201812</v>
      </c>
      <c r="O366">
        <f t="shared" si="70"/>
        <v>355</v>
      </c>
      <c r="P366" s="2" t="s">
        <v>1173</v>
      </c>
      <c r="Q366" s="2" t="s">
        <v>1174</v>
      </c>
      <c r="R366" s="3">
        <v>6</v>
      </c>
      <c r="S366" s="3">
        <v>-2.82</v>
      </c>
      <c r="T366" s="3">
        <v>6</v>
      </c>
      <c r="U366" s="3">
        <v>6</v>
      </c>
      <c r="V366" s="3">
        <v>6</v>
      </c>
      <c r="W366" s="3">
        <v>15</v>
      </c>
      <c r="Y366" t="str">
        <f t="shared" si="71"/>
        <v>-</v>
      </c>
      <c r="Z366" t="e">
        <f t="shared" si="72"/>
        <v>#VALUE!</v>
      </c>
      <c r="AA366" t="e">
        <f t="shared" si="73"/>
        <v>#VALUE!</v>
      </c>
      <c r="AC366">
        <f t="shared" si="74"/>
        <v>15</v>
      </c>
      <c r="AD366">
        <f t="shared" si="75"/>
        <v>0</v>
      </c>
    </row>
    <row r="367" spans="1:30" x14ac:dyDescent="0.3">
      <c r="A367" t="str">
        <f t="shared" si="65"/>
        <v>C</v>
      </c>
      <c r="B367">
        <f t="shared" si="66"/>
        <v>201812</v>
      </c>
      <c r="C367">
        <f t="shared" si="67"/>
        <v>365</v>
      </c>
      <c r="D367" s="2" t="s">
        <v>1177</v>
      </c>
      <c r="E367" s="2" t="s">
        <v>1178</v>
      </c>
      <c r="F367" s="3">
        <v>4.66</v>
      </c>
      <c r="G367" s="3">
        <v>-1.24</v>
      </c>
      <c r="H367" s="3">
        <v>4.5</v>
      </c>
      <c r="I367" s="3">
        <v>4.66</v>
      </c>
      <c r="J367" s="3">
        <v>4.5</v>
      </c>
      <c r="K367" s="3">
        <v>14</v>
      </c>
      <c r="M367" t="str">
        <f t="shared" si="68"/>
        <v>C</v>
      </c>
      <c r="N367">
        <f t="shared" si="69"/>
        <v>201812</v>
      </c>
      <c r="O367">
        <f t="shared" si="70"/>
        <v>360</v>
      </c>
      <c r="P367" s="2" t="s">
        <v>1175</v>
      </c>
      <c r="Q367" s="2" t="s">
        <v>1176</v>
      </c>
      <c r="R367" s="3">
        <v>5.12</v>
      </c>
      <c r="S367" s="3">
        <v>-1.1000000000000001</v>
      </c>
      <c r="T367" s="3">
        <v>5.2</v>
      </c>
      <c r="U367" s="3">
        <v>5.71</v>
      </c>
      <c r="V367" s="3">
        <v>3.81</v>
      </c>
      <c r="W367" s="3">
        <v>14</v>
      </c>
      <c r="Y367">
        <f t="shared" si="71"/>
        <v>6.22</v>
      </c>
      <c r="Z367">
        <f t="shared" si="72"/>
        <v>-1.0999999999999996</v>
      </c>
      <c r="AA367">
        <f t="shared" si="73"/>
        <v>-0.50999999999999979</v>
      </c>
      <c r="AC367">
        <f t="shared" si="74"/>
        <v>14</v>
      </c>
      <c r="AD367">
        <f t="shared" si="75"/>
        <v>0</v>
      </c>
    </row>
    <row r="368" spans="1:30" x14ac:dyDescent="0.3">
      <c r="A368" t="str">
        <f t="shared" si="65"/>
        <v>C</v>
      </c>
      <c r="B368">
        <f t="shared" si="66"/>
        <v>201812</v>
      </c>
      <c r="C368">
        <f t="shared" si="67"/>
        <v>370</v>
      </c>
      <c r="D368" s="2" t="s">
        <v>1179</v>
      </c>
      <c r="E368" s="2" t="s">
        <v>1180</v>
      </c>
      <c r="F368" s="3">
        <v>4.37</v>
      </c>
      <c r="G368" s="3">
        <v>-0.38</v>
      </c>
      <c r="H368" s="3">
        <v>3.9</v>
      </c>
      <c r="I368" s="3">
        <v>4.37</v>
      </c>
      <c r="J368" s="3">
        <v>3.73</v>
      </c>
      <c r="K368" s="3">
        <v>14</v>
      </c>
      <c r="M368" t="str">
        <f t="shared" si="68"/>
        <v>C</v>
      </c>
      <c r="N368">
        <f t="shared" si="69"/>
        <v>201812</v>
      </c>
      <c r="O368">
        <f t="shared" si="70"/>
        <v>365</v>
      </c>
      <c r="P368" s="2" t="s">
        <v>1177</v>
      </c>
      <c r="Q368" s="2" t="s">
        <v>1178</v>
      </c>
      <c r="R368" s="3">
        <v>4.25</v>
      </c>
      <c r="S368" s="3">
        <v>-0.41</v>
      </c>
      <c r="T368" s="3">
        <v>4</v>
      </c>
      <c r="U368" s="3">
        <v>4.25</v>
      </c>
      <c r="V368" s="3">
        <v>4</v>
      </c>
      <c r="W368" s="3">
        <v>15</v>
      </c>
      <c r="Y368">
        <f t="shared" si="71"/>
        <v>4.66</v>
      </c>
      <c r="Z368">
        <f t="shared" si="72"/>
        <v>-0.41000000000000014</v>
      </c>
      <c r="AA368">
        <f t="shared" si="73"/>
        <v>-0.41000000000000014</v>
      </c>
      <c r="AC368">
        <f t="shared" si="74"/>
        <v>14</v>
      </c>
      <c r="AD368">
        <f t="shared" si="75"/>
        <v>1</v>
      </c>
    </row>
    <row r="369" spans="1:30" x14ac:dyDescent="0.3">
      <c r="A369" t="str">
        <f t="shared" si="65"/>
        <v>C</v>
      </c>
      <c r="B369">
        <f t="shared" si="66"/>
        <v>201812</v>
      </c>
      <c r="C369">
        <f t="shared" si="67"/>
        <v>375</v>
      </c>
      <c r="D369" s="2" t="s">
        <v>1181</v>
      </c>
      <c r="E369" s="2" t="s">
        <v>1182</v>
      </c>
      <c r="F369" s="3" t="s">
        <v>122</v>
      </c>
      <c r="G369" s="3" t="s">
        <v>122</v>
      </c>
      <c r="H369" s="3" t="s">
        <v>122</v>
      </c>
      <c r="I369" s="3" t="s">
        <v>122</v>
      </c>
      <c r="J369" s="3" t="s">
        <v>122</v>
      </c>
      <c r="K369" s="3">
        <v>15</v>
      </c>
      <c r="M369" t="str">
        <f t="shared" si="68"/>
        <v>C</v>
      </c>
      <c r="N369">
        <f t="shared" si="69"/>
        <v>201812</v>
      </c>
      <c r="O369">
        <f t="shared" si="70"/>
        <v>370</v>
      </c>
      <c r="P369" s="2" t="s">
        <v>1179</v>
      </c>
      <c r="Q369" s="2" t="s">
        <v>1180</v>
      </c>
      <c r="R369" s="3">
        <v>3.73</v>
      </c>
      <c r="S369" s="3">
        <v>-0.64</v>
      </c>
      <c r="T369" s="3">
        <v>3.3</v>
      </c>
      <c r="U369" s="3">
        <v>3.9</v>
      </c>
      <c r="V369" s="3">
        <v>3.1</v>
      </c>
      <c r="W369" s="3">
        <v>14</v>
      </c>
      <c r="Y369">
        <f t="shared" si="71"/>
        <v>4.37</v>
      </c>
      <c r="Z369">
        <f t="shared" si="72"/>
        <v>-0.64000000000000012</v>
      </c>
      <c r="AA369">
        <f t="shared" si="73"/>
        <v>-0.4700000000000002</v>
      </c>
      <c r="AC369">
        <f t="shared" si="74"/>
        <v>14</v>
      </c>
      <c r="AD369">
        <f t="shared" si="75"/>
        <v>0</v>
      </c>
    </row>
    <row r="370" spans="1:30" x14ac:dyDescent="0.3">
      <c r="A370" t="str">
        <f t="shared" si="65"/>
        <v>C</v>
      </c>
      <c r="B370">
        <f t="shared" si="66"/>
        <v>201812</v>
      </c>
      <c r="C370">
        <f t="shared" si="67"/>
        <v>380</v>
      </c>
      <c r="D370" s="2" t="s">
        <v>1183</v>
      </c>
      <c r="E370" s="2" t="s">
        <v>1184</v>
      </c>
      <c r="F370" s="3">
        <v>2.82</v>
      </c>
      <c r="G370" s="3">
        <v>-0.35</v>
      </c>
      <c r="H370" s="3">
        <v>2.76</v>
      </c>
      <c r="I370" s="3">
        <v>3.06</v>
      </c>
      <c r="J370" s="3">
        <v>2.41</v>
      </c>
      <c r="K370" s="3">
        <v>14</v>
      </c>
      <c r="M370" t="str">
        <f t="shared" si="68"/>
        <v>C</v>
      </c>
      <c r="N370">
        <f t="shared" si="69"/>
        <v>201812</v>
      </c>
      <c r="O370">
        <f t="shared" si="70"/>
        <v>375</v>
      </c>
      <c r="P370" s="2" t="s">
        <v>1181</v>
      </c>
      <c r="Q370" s="2" t="s">
        <v>1182</v>
      </c>
      <c r="R370" s="3" t="s">
        <v>122</v>
      </c>
      <c r="S370" s="3" t="s">
        <v>122</v>
      </c>
      <c r="T370" s="3" t="s">
        <v>122</v>
      </c>
      <c r="U370" s="3" t="s">
        <v>122</v>
      </c>
      <c r="V370" s="3" t="s">
        <v>122</v>
      </c>
      <c r="W370" s="3">
        <v>23</v>
      </c>
      <c r="Y370" t="str">
        <f t="shared" si="71"/>
        <v>-</v>
      </c>
      <c r="Z370" t="e">
        <f t="shared" si="72"/>
        <v>#VALUE!</v>
      </c>
      <c r="AA370" t="e">
        <f t="shared" si="73"/>
        <v>#VALUE!</v>
      </c>
      <c r="AC370">
        <f t="shared" si="74"/>
        <v>15</v>
      </c>
      <c r="AD370">
        <f t="shared" si="75"/>
        <v>8</v>
      </c>
    </row>
    <row r="371" spans="1:30" x14ac:dyDescent="0.3">
      <c r="A371" t="str">
        <f t="shared" si="65"/>
        <v>C</v>
      </c>
      <c r="B371">
        <f t="shared" si="66"/>
        <v>201812</v>
      </c>
      <c r="C371">
        <f t="shared" si="67"/>
        <v>385</v>
      </c>
      <c r="D371" s="2" t="s">
        <v>1185</v>
      </c>
      <c r="E371" s="2" t="s">
        <v>1186</v>
      </c>
      <c r="F371" s="3" t="s">
        <v>122</v>
      </c>
      <c r="G371" s="3" t="s">
        <v>122</v>
      </c>
      <c r="H371" s="3" t="s">
        <v>122</v>
      </c>
      <c r="I371" s="3" t="s">
        <v>122</v>
      </c>
      <c r="J371" s="3" t="s">
        <v>122</v>
      </c>
      <c r="K371" s="3">
        <v>15</v>
      </c>
      <c r="M371" t="str">
        <f t="shared" si="68"/>
        <v>C</v>
      </c>
      <c r="N371">
        <f t="shared" si="69"/>
        <v>201812</v>
      </c>
      <c r="O371">
        <f t="shared" si="70"/>
        <v>380</v>
      </c>
      <c r="P371" s="2" t="s">
        <v>1183</v>
      </c>
      <c r="Q371" s="2" t="s">
        <v>1184</v>
      </c>
      <c r="R371" s="3">
        <v>2.2000000000000002</v>
      </c>
      <c r="S371" s="3">
        <v>-0.62</v>
      </c>
      <c r="T371" s="3">
        <v>2.2000000000000002</v>
      </c>
      <c r="U371" s="3">
        <v>2.31</v>
      </c>
      <c r="V371" s="3">
        <v>1.7</v>
      </c>
      <c r="W371" s="3">
        <v>14</v>
      </c>
      <c r="Y371">
        <f t="shared" si="71"/>
        <v>2.82</v>
      </c>
      <c r="Z371">
        <f t="shared" si="72"/>
        <v>-0.61999999999999966</v>
      </c>
      <c r="AA371">
        <f t="shared" si="73"/>
        <v>-0.50999999999999979</v>
      </c>
      <c r="AC371">
        <f t="shared" si="74"/>
        <v>14</v>
      </c>
      <c r="AD371">
        <f t="shared" si="75"/>
        <v>0</v>
      </c>
    </row>
    <row r="372" spans="1:30" x14ac:dyDescent="0.3">
      <c r="A372" t="str">
        <f t="shared" si="65"/>
        <v>C</v>
      </c>
      <c r="B372">
        <f t="shared" si="66"/>
        <v>201812</v>
      </c>
      <c r="C372">
        <f t="shared" si="67"/>
        <v>390</v>
      </c>
      <c r="D372" s="2" t="s">
        <v>1187</v>
      </c>
      <c r="E372" s="2" t="s">
        <v>1188</v>
      </c>
      <c r="F372" s="3">
        <v>2.08</v>
      </c>
      <c r="G372" s="3">
        <v>-0.32</v>
      </c>
      <c r="H372" s="3">
        <v>2</v>
      </c>
      <c r="I372" s="3">
        <v>2.08</v>
      </c>
      <c r="J372" s="3">
        <v>1.72</v>
      </c>
      <c r="K372" s="3">
        <v>14</v>
      </c>
      <c r="M372" t="str">
        <f t="shared" si="68"/>
        <v>C</v>
      </c>
      <c r="N372">
        <f t="shared" si="69"/>
        <v>201812</v>
      </c>
      <c r="O372">
        <f t="shared" si="70"/>
        <v>385</v>
      </c>
      <c r="P372" s="2" t="s">
        <v>1185</v>
      </c>
      <c r="Q372" s="2" t="s">
        <v>1186</v>
      </c>
      <c r="R372" s="3">
        <v>1.9</v>
      </c>
      <c r="S372" s="3">
        <v>-1.51</v>
      </c>
      <c r="T372" s="3">
        <v>1.74</v>
      </c>
      <c r="U372" s="3">
        <v>1.9</v>
      </c>
      <c r="V372" s="3">
        <v>1.65</v>
      </c>
      <c r="W372" s="3">
        <v>15</v>
      </c>
      <c r="Y372" t="str">
        <f t="shared" si="71"/>
        <v>-</v>
      </c>
      <c r="Z372" t="e">
        <f t="shared" si="72"/>
        <v>#VALUE!</v>
      </c>
      <c r="AA372" t="e">
        <f t="shared" si="73"/>
        <v>#VALUE!</v>
      </c>
      <c r="AC372">
        <f t="shared" si="74"/>
        <v>15</v>
      </c>
      <c r="AD372">
        <f t="shared" si="75"/>
        <v>0</v>
      </c>
    </row>
    <row r="373" spans="1:30" x14ac:dyDescent="0.3">
      <c r="A373" t="str">
        <f t="shared" si="65"/>
        <v>C</v>
      </c>
      <c r="B373">
        <f t="shared" si="66"/>
        <v>201812</v>
      </c>
      <c r="C373">
        <f t="shared" si="67"/>
        <v>395</v>
      </c>
      <c r="D373" s="2" t="s">
        <v>1189</v>
      </c>
      <c r="E373" s="2" t="s">
        <v>1190</v>
      </c>
      <c r="F373" s="3">
        <v>1.59</v>
      </c>
      <c r="G373" s="3">
        <v>-0.36</v>
      </c>
      <c r="H373" s="3">
        <v>1.57</v>
      </c>
      <c r="I373" s="3">
        <v>1.59</v>
      </c>
      <c r="J373" s="3">
        <v>1.45</v>
      </c>
      <c r="K373" s="3">
        <v>14</v>
      </c>
      <c r="M373" t="str">
        <f t="shared" si="68"/>
        <v>C</v>
      </c>
      <c r="N373">
        <f t="shared" si="69"/>
        <v>201812</v>
      </c>
      <c r="O373">
        <f t="shared" si="70"/>
        <v>390</v>
      </c>
      <c r="P373" s="2" t="s">
        <v>1187</v>
      </c>
      <c r="Q373" s="2" t="s">
        <v>1188</v>
      </c>
      <c r="R373" s="3">
        <v>1.1000000000000001</v>
      </c>
      <c r="S373" s="3">
        <v>-0.98</v>
      </c>
      <c r="T373" s="3">
        <v>1.5</v>
      </c>
      <c r="U373" s="3">
        <v>1.7</v>
      </c>
      <c r="V373" s="3">
        <v>1</v>
      </c>
      <c r="W373" s="3">
        <v>13</v>
      </c>
      <c r="Y373">
        <f t="shared" si="71"/>
        <v>2.08</v>
      </c>
      <c r="Z373">
        <f t="shared" si="72"/>
        <v>-0.98</v>
      </c>
      <c r="AA373">
        <f t="shared" si="73"/>
        <v>-0.38000000000000012</v>
      </c>
      <c r="AC373">
        <f t="shared" si="74"/>
        <v>14</v>
      </c>
      <c r="AD373">
        <f t="shared" si="75"/>
        <v>-1</v>
      </c>
    </row>
    <row r="374" spans="1:30" x14ac:dyDescent="0.3">
      <c r="A374" t="str">
        <f t="shared" si="65"/>
        <v>C</v>
      </c>
      <c r="B374">
        <f t="shared" si="66"/>
        <v>201812</v>
      </c>
      <c r="C374">
        <f t="shared" si="67"/>
        <v>400</v>
      </c>
      <c r="D374" s="2" t="s">
        <v>1191</v>
      </c>
      <c r="E374" s="2" t="s">
        <v>1192</v>
      </c>
      <c r="F374" s="3">
        <v>1.32</v>
      </c>
      <c r="G374" s="3">
        <v>-0.27</v>
      </c>
      <c r="H374" s="3">
        <v>1.29</v>
      </c>
      <c r="I374" s="3">
        <v>1.47</v>
      </c>
      <c r="J374" s="3">
        <v>1.1000000000000001</v>
      </c>
      <c r="K374" s="3">
        <v>14</v>
      </c>
      <c r="M374" t="str">
        <f t="shared" si="68"/>
        <v>C</v>
      </c>
      <c r="N374">
        <f t="shared" si="69"/>
        <v>201812</v>
      </c>
      <c r="O374">
        <f t="shared" si="70"/>
        <v>395</v>
      </c>
      <c r="P374" s="2" t="s">
        <v>1189</v>
      </c>
      <c r="Q374" s="2" t="s">
        <v>1190</v>
      </c>
      <c r="R374" s="3">
        <v>1.45</v>
      </c>
      <c r="S374" s="3">
        <v>-0.14000000000000001</v>
      </c>
      <c r="T374" s="3">
        <v>1.35</v>
      </c>
      <c r="U374" s="3">
        <v>1.45</v>
      </c>
      <c r="V374" s="3">
        <v>1.1100000000000001</v>
      </c>
      <c r="W374" s="3">
        <v>15</v>
      </c>
      <c r="Y374">
        <f t="shared" si="71"/>
        <v>1.59</v>
      </c>
      <c r="Z374">
        <f t="shared" si="72"/>
        <v>-0.14000000000000012</v>
      </c>
      <c r="AA374">
        <f t="shared" si="73"/>
        <v>-0.14000000000000012</v>
      </c>
      <c r="AC374">
        <f t="shared" si="74"/>
        <v>14</v>
      </c>
      <c r="AD374">
        <f t="shared" si="75"/>
        <v>1</v>
      </c>
    </row>
    <row r="375" spans="1:30" x14ac:dyDescent="0.3">
      <c r="A375" t="str">
        <f t="shared" si="65"/>
        <v>C</v>
      </c>
      <c r="B375">
        <f t="shared" si="66"/>
        <v>201906</v>
      </c>
      <c r="C375">
        <f t="shared" si="67"/>
        <v>260</v>
      </c>
      <c r="D375" s="2" t="s">
        <v>1193</v>
      </c>
      <c r="E375" s="2" t="s">
        <v>1194</v>
      </c>
      <c r="F375" s="3" t="s">
        <v>122</v>
      </c>
      <c r="G375" s="3" t="s">
        <v>122</v>
      </c>
      <c r="H375" s="3" t="s">
        <v>122</v>
      </c>
      <c r="I375" s="3" t="s">
        <v>122</v>
      </c>
      <c r="J375" s="3" t="s">
        <v>122</v>
      </c>
      <c r="K375" s="3">
        <v>15</v>
      </c>
      <c r="M375" t="str">
        <f t="shared" si="68"/>
        <v>C</v>
      </c>
      <c r="N375">
        <f t="shared" si="69"/>
        <v>201812</v>
      </c>
      <c r="O375">
        <f t="shared" si="70"/>
        <v>400</v>
      </c>
      <c r="P375" s="2" t="s">
        <v>1191</v>
      </c>
      <c r="Q375" s="2" t="s">
        <v>1192</v>
      </c>
      <c r="R375" s="3">
        <v>1.01</v>
      </c>
      <c r="S375" s="3">
        <v>-0.31</v>
      </c>
      <c r="T375" s="3">
        <v>1.17</v>
      </c>
      <c r="U375" s="3">
        <v>1.28</v>
      </c>
      <c r="V375" s="3">
        <v>0.82</v>
      </c>
      <c r="W375" s="3">
        <v>14</v>
      </c>
      <c r="Y375">
        <f t="shared" si="71"/>
        <v>1.32</v>
      </c>
      <c r="Z375">
        <f t="shared" si="72"/>
        <v>-0.31000000000000005</v>
      </c>
      <c r="AA375">
        <f t="shared" si="73"/>
        <v>-4.0000000000000036E-2</v>
      </c>
      <c r="AC375">
        <f t="shared" si="74"/>
        <v>14</v>
      </c>
      <c r="AD375">
        <f t="shared" si="75"/>
        <v>0</v>
      </c>
    </row>
    <row r="376" spans="1:30" x14ac:dyDescent="0.3">
      <c r="A376" t="str">
        <f t="shared" si="65"/>
        <v>C</v>
      </c>
      <c r="B376">
        <f t="shared" si="66"/>
        <v>201906</v>
      </c>
      <c r="C376">
        <f t="shared" si="67"/>
        <v>270</v>
      </c>
      <c r="D376" s="2" t="s">
        <v>1195</v>
      </c>
      <c r="E376" s="2" t="s">
        <v>1196</v>
      </c>
      <c r="F376" s="3" t="s">
        <v>122</v>
      </c>
      <c r="G376" s="3" t="s">
        <v>122</v>
      </c>
      <c r="H376" s="3" t="s">
        <v>122</v>
      </c>
      <c r="I376" s="3" t="s">
        <v>122</v>
      </c>
      <c r="J376" s="3" t="s">
        <v>122</v>
      </c>
      <c r="K376" s="3">
        <v>15</v>
      </c>
      <c r="M376" t="str">
        <f t="shared" si="68"/>
        <v>C</v>
      </c>
      <c r="N376">
        <f t="shared" si="69"/>
        <v>201906</v>
      </c>
      <c r="O376">
        <f t="shared" si="70"/>
        <v>260</v>
      </c>
      <c r="P376" s="2" t="s">
        <v>1193</v>
      </c>
      <c r="Q376" s="2" t="s">
        <v>1194</v>
      </c>
      <c r="R376" s="3" t="s">
        <v>122</v>
      </c>
      <c r="S376" s="3" t="s">
        <v>122</v>
      </c>
      <c r="T376" s="3" t="s">
        <v>122</v>
      </c>
      <c r="U376" s="3" t="s">
        <v>122</v>
      </c>
      <c r="V376" s="3" t="s">
        <v>122</v>
      </c>
      <c r="W376" s="3">
        <v>23</v>
      </c>
      <c r="Y376" t="str">
        <f t="shared" si="71"/>
        <v>-</v>
      </c>
      <c r="Z376" t="e">
        <f t="shared" si="72"/>
        <v>#VALUE!</v>
      </c>
      <c r="AA376" t="e">
        <f t="shared" si="73"/>
        <v>#VALUE!</v>
      </c>
      <c r="AC376">
        <f t="shared" si="74"/>
        <v>15</v>
      </c>
      <c r="AD376">
        <f t="shared" si="75"/>
        <v>8</v>
      </c>
    </row>
    <row r="377" spans="1:30" x14ac:dyDescent="0.3">
      <c r="A377" t="str">
        <f t="shared" si="65"/>
        <v>C</v>
      </c>
      <c r="B377">
        <f t="shared" si="66"/>
        <v>201906</v>
      </c>
      <c r="C377">
        <f t="shared" si="67"/>
        <v>280</v>
      </c>
      <c r="D377" s="2" t="s">
        <v>1197</v>
      </c>
      <c r="E377" s="2" t="s">
        <v>1198</v>
      </c>
      <c r="F377" s="3" t="s">
        <v>122</v>
      </c>
      <c r="G377" s="3" t="s">
        <v>122</v>
      </c>
      <c r="H377" s="3" t="s">
        <v>122</v>
      </c>
      <c r="I377" s="3" t="s">
        <v>122</v>
      </c>
      <c r="J377" s="3" t="s">
        <v>122</v>
      </c>
      <c r="K377" s="3">
        <v>15</v>
      </c>
      <c r="M377" t="str">
        <f t="shared" si="68"/>
        <v>C</v>
      </c>
      <c r="N377">
        <f t="shared" si="69"/>
        <v>201906</v>
      </c>
      <c r="O377">
        <f t="shared" si="70"/>
        <v>270</v>
      </c>
      <c r="P377" s="2" t="s">
        <v>1195</v>
      </c>
      <c r="Q377" s="2" t="s">
        <v>1196</v>
      </c>
      <c r="R377" s="3" t="s">
        <v>122</v>
      </c>
      <c r="S377" s="3" t="s">
        <v>122</v>
      </c>
      <c r="T377" s="3" t="s">
        <v>122</v>
      </c>
      <c r="U377" s="3" t="s">
        <v>122</v>
      </c>
      <c r="V377" s="3" t="s">
        <v>122</v>
      </c>
      <c r="W377" s="3">
        <v>23</v>
      </c>
      <c r="Y377" t="str">
        <f t="shared" si="71"/>
        <v>-</v>
      </c>
      <c r="Z377" t="e">
        <f t="shared" si="72"/>
        <v>#VALUE!</v>
      </c>
      <c r="AA377" t="e">
        <f t="shared" si="73"/>
        <v>#VALUE!</v>
      </c>
      <c r="AC377">
        <f t="shared" si="74"/>
        <v>15</v>
      </c>
      <c r="AD377">
        <f t="shared" si="75"/>
        <v>8</v>
      </c>
    </row>
    <row r="378" spans="1:30" x14ac:dyDescent="0.3">
      <c r="A378" t="str">
        <f t="shared" si="65"/>
        <v>C</v>
      </c>
      <c r="B378">
        <f t="shared" si="66"/>
        <v>201906</v>
      </c>
      <c r="C378">
        <f t="shared" si="67"/>
        <v>290</v>
      </c>
      <c r="D378" s="2" t="s">
        <v>1199</v>
      </c>
      <c r="E378" s="2" t="s">
        <v>1200</v>
      </c>
      <c r="F378" s="3" t="s">
        <v>122</v>
      </c>
      <c r="G378" s="3" t="s">
        <v>122</v>
      </c>
      <c r="H378" s="3" t="s">
        <v>122</v>
      </c>
      <c r="I378" s="3" t="s">
        <v>122</v>
      </c>
      <c r="J378" s="3" t="s">
        <v>122</v>
      </c>
      <c r="K378" s="3">
        <v>15</v>
      </c>
      <c r="M378" t="str">
        <f t="shared" si="68"/>
        <v>C</v>
      </c>
      <c r="N378">
        <f t="shared" si="69"/>
        <v>201906</v>
      </c>
      <c r="O378">
        <f t="shared" si="70"/>
        <v>280</v>
      </c>
      <c r="P378" s="2" t="s">
        <v>1197</v>
      </c>
      <c r="Q378" s="2" t="s">
        <v>1198</v>
      </c>
      <c r="R378" s="3" t="s">
        <v>122</v>
      </c>
      <c r="S378" s="3" t="s">
        <v>122</v>
      </c>
      <c r="T378" s="3" t="s">
        <v>122</v>
      </c>
      <c r="U378" s="3" t="s">
        <v>122</v>
      </c>
      <c r="V378" s="3" t="s">
        <v>122</v>
      </c>
      <c r="W378" s="3">
        <v>23</v>
      </c>
      <c r="Y378" t="str">
        <f t="shared" si="71"/>
        <v>-</v>
      </c>
      <c r="Z378" t="e">
        <f t="shared" si="72"/>
        <v>#VALUE!</v>
      </c>
      <c r="AA378" t="e">
        <f t="shared" si="73"/>
        <v>#VALUE!</v>
      </c>
      <c r="AC378">
        <f t="shared" si="74"/>
        <v>15</v>
      </c>
      <c r="AD378">
        <f t="shared" si="75"/>
        <v>8</v>
      </c>
    </row>
    <row r="379" spans="1:30" x14ac:dyDescent="0.3">
      <c r="A379" t="str">
        <f t="shared" si="65"/>
        <v>C</v>
      </c>
      <c r="B379">
        <f t="shared" si="66"/>
        <v>201906</v>
      </c>
      <c r="C379">
        <f t="shared" si="67"/>
        <v>300</v>
      </c>
      <c r="D379" s="2" t="s">
        <v>1201</v>
      </c>
      <c r="E379" s="2" t="s">
        <v>1202</v>
      </c>
      <c r="F379" s="3" t="s">
        <v>122</v>
      </c>
      <c r="G379" s="3" t="s">
        <v>122</v>
      </c>
      <c r="H379" s="3" t="s">
        <v>122</v>
      </c>
      <c r="I379" s="3" t="s">
        <v>122</v>
      </c>
      <c r="J379" s="3" t="s">
        <v>122</v>
      </c>
      <c r="K379" s="3">
        <v>15</v>
      </c>
      <c r="M379" t="str">
        <f t="shared" si="68"/>
        <v>C</v>
      </c>
      <c r="N379">
        <f t="shared" si="69"/>
        <v>201906</v>
      </c>
      <c r="O379">
        <f t="shared" si="70"/>
        <v>290</v>
      </c>
      <c r="P379" s="2" t="s">
        <v>1199</v>
      </c>
      <c r="Q379" s="2" t="s">
        <v>1200</v>
      </c>
      <c r="R379" s="3" t="s">
        <v>122</v>
      </c>
      <c r="S379" s="3" t="s">
        <v>122</v>
      </c>
      <c r="T379" s="3" t="s">
        <v>122</v>
      </c>
      <c r="U379" s="3" t="s">
        <v>122</v>
      </c>
      <c r="V379" s="3" t="s">
        <v>122</v>
      </c>
      <c r="W379" s="3">
        <v>23</v>
      </c>
      <c r="Y379" t="str">
        <f t="shared" si="71"/>
        <v>-</v>
      </c>
      <c r="Z379" t="e">
        <f t="shared" si="72"/>
        <v>#VALUE!</v>
      </c>
      <c r="AA379" t="e">
        <f t="shared" si="73"/>
        <v>#VALUE!</v>
      </c>
      <c r="AC379">
        <f t="shared" si="74"/>
        <v>15</v>
      </c>
      <c r="AD379">
        <f t="shared" si="75"/>
        <v>8</v>
      </c>
    </row>
    <row r="380" spans="1:30" x14ac:dyDescent="0.3">
      <c r="A380" t="str">
        <f t="shared" si="65"/>
        <v>C</v>
      </c>
      <c r="B380">
        <f t="shared" si="66"/>
        <v>201906</v>
      </c>
      <c r="C380">
        <f t="shared" si="67"/>
        <v>310</v>
      </c>
      <c r="D380" s="2" t="s">
        <v>1203</v>
      </c>
      <c r="E380" s="2" t="s">
        <v>1204</v>
      </c>
      <c r="F380" s="3" t="s">
        <v>122</v>
      </c>
      <c r="G380" s="3" t="s">
        <v>122</v>
      </c>
      <c r="H380" s="3" t="s">
        <v>122</v>
      </c>
      <c r="I380" s="3" t="s">
        <v>122</v>
      </c>
      <c r="J380" s="3" t="s">
        <v>122</v>
      </c>
      <c r="K380" s="3">
        <v>15</v>
      </c>
      <c r="M380" t="str">
        <f t="shared" si="68"/>
        <v>C</v>
      </c>
      <c r="N380">
        <f t="shared" si="69"/>
        <v>201906</v>
      </c>
      <c r="O380">
        <f t="shared" si="70"/>
        <v>300</v>
      </c>
      <c r="P380" s="2" t="s">
        <v>1201</v>
      </c>
      <c r="Q380" s="2" t="s">
        <v>1202</v>
      </c>
      <c r="R380" s="3" t="s">
        <v>122</v>
      </c>
      <c r="S380" s="3" t="s">
        <v>122</v>
      </c>
      <c r="T380" s="3" t="s">
        <v>122</v>
      </c>
      <c r="U380" s="3" t="s">
        <v>122</v>
      </c>
      <c r="V380" s="3" t="s">
        <v>122</v>
      </c>
      <c r="W380" s="3">
        <v>23</v>
      </c>
      <c r="Y380" t="str">
        <f t="shared" si="71"/>
        <v>-</v>
      </c>
      <c r="Z380" t="e">
        <f t="shared" si="72"/>
        <v>#VALUE!</v>
      </c>
      <c r="AA380" t="e">
        <f t="shared" si="73"/>
        <v>#VALUE!</v>
      </c>
      <c r="AC380">
        <f t="shared" si="74"/>
        <v>15</v>
      </c>
      <c r="AD380">
        <f t="shared" si="75"/>
        <v>8</v>
      </c>
    </row>
    <row r="381" spans="1:30" x14ac:dyDescent="0.3">
      <c r="A381" t="str">
        <f t="shared" si="65"/>
        <v>C</v>
      </c>
      <c r="B381">
        <f t="shared" si="66"/>
        <v>201906</v>
      </c>
      <c r="C381">
        <f t="shared" si="67"/>
        <v>320</v>
      </c>
      <c r="D381" s="2" t="s">
        <v>1205</v>
      </c>
      <c r="E381" s="2" t="s">
        <v>1206</v>
      </c>
      <c r="F381" s="3" t="s">
        <v>122</v>
      </c>
      <c r="G381" s="3" t="s">
        <v>122</v>
      </c>
      <c r="H381" s="3" t="s">
        <v>122</v>
      </c>
      <c r="I381" s="3" t="s">
        <v>122</v>
      </c>
      <c r="J381" s="3" t="s">
        <v>122</v>
      </c>
      <c r="K381" s="3">
        <v>15</v>
      </c>
      <c r="M381" t="str">
        <f t="shared" si="68"/>
        <v>C</v>
      </c>
      <c r="N381">
        <f t="shared" si="69"/>
        <v>201906</v>
      </c>
      <c r="O381">
        <f t="shared" si="70"/>
        <v>310</v>
      </c>
      <c r="P381" s="2" t="s">
        <v>1203</v>
      </c>
      <c r="Q381" s="2" t="s">
        <v>1204</v>
      </c>
      <c r="R381" s="3" t="s">
        <v>122</v>
      </c>
      <c r="S381" s="3" t="s">
        <v>122</v>
      </c>
      <c r="T381" s="3" t="s">
        <v>122</v>
      </c>
      <c r="U381" s="3" t="s">
        <v>122</v>
      </c>
      <c r="V381" s="3" t="s">
        <v>122</v>
      </c>
      <c r="W381" s="3">
        <v>23</v>
      </c>
      <c r="Y381" t="str">
        <f t="shared" si="71"/>
        <v>-</v>
      </c>
      <c r="Z381" t="e">
        <f t="shared" si="72"/>
        <v>#VALUE!</v>
      </c>
      <c r="AA381" t="e">
        <f t="shared" si="73"/>
        <v>#VALUE!</v>
      </c>
      <c r="AC381">
        <f t="shared" si="74"/>
        <v>15</v>
      </c>
      <c r="AD381">
        <f t="shared" si="75"/>
        <v>8</v>
      </c>
    </row>
    <row r="382" spans="1:30" x14ac:dyDescent="0.3">
      <c r="A382" t="str">
        <f t="shared" si="65"/>
        <v>C</v>
      </c>
      <c r="B382">
        <f t="shared" si="66"/>
        <v>201906</v>
      </c>
      <c r="C382">
        <f t="shared" si="67"/>
        <v>330</v>
      </c>
      <c r="D382" s="2" t="s">
        <v>1207</v>
      </c>
      <c r="E382" s="2" t="s">
        <v>1208</v>
      </c>
      <c r="F382" s="3" t="s">
        <v>122</v>
      </c>
      <c r="G382" s="3" t="s">
        <v>122</v>
      </c>
      <c r="H382" s="3" t="s">
        <v>122</v>
      </c>
      <c r="I382" s="3" t="s">
        <v>122</v>
      </c>
      <c r="J382" s="3" t="s">
        <v>122</v>
      </c>
      <c r="K382" s="3">
        <v>15</v>
      </c>
      <c r="M382" t="str">
        <f t="shared" si="68"/>
        <v>C</v>
      </c>
      <c r="N382">
        <f t="shared" si="69"/>
        <v>201906</v>
      </c>
      <c r="O382">
        <f t="shared" si="70"/>
        <v>320</v>
      </c>
      <c r="P382" s="2" t="s">
        <v>1205</v>
      </c>
      <c r="Q382" s="2" t="s">
        <v>1206</v>
      </c>
      <c r="R382" s="3" t="s">
        <v>122</v>
      </c>
      <c r="S382" s="3" t="s">
        <v>122</v>
      </c>
      <c r="T382" s="3" t="s">
        <v>122</v>
      </c>
      <c r="U382" s="3" t="s">
        <v>122</v>
      </c>
      <c r="V382" s="3" t="s">
        <v>122</v>
      </c>
      <c r="W382" s="3">
        <v>23</v>
      </c>
      <c r="Y382" t="str">
        <f t="shared" si="71"/>
        <v>-</v>
      </c>
      <c r="Z382" t="e">
        <f t="shared" si="72"/>
        <v>#VALUE!</v>
      </c>
      <c r="AA382" t="e">
        <f t="shared" si="73"/>
        <v>#VALUE!</v>
      </c>
      <c r="AC382">
        <f t="shared" si="74"/>
        <v>15</v>
      </c>
      <c r="AD382">
        <f t="shared" si="75"/>
        <v>8</v>
      </c>
    </row>
    <row r="383" spans="1:30" x14ac:dyDescent="0.3">
      <c r="A383" t="str">
        <f t="shared" si="65"/>
        <v>C</v>
      </c>
      <c r="B383">
        <f t="shared" si="66"/>
        <v>201906</v>
      </c>
      <c r="C383">
        <f t="shared" si="67"/>
        <v>340</v>
      </c>
      <c r="D383" s="2" t="s">
        <v>1209</v>
      </c>
      <c r="E383" s="2" t="s">
        <v>1210</v>
      </c>
      <c r="F383" s="3" t="s">
        <v>122</v>
      </c>
      <c r="G383" s="3" t="s">
        <v>122</v>
      </c>
      <c r="H383" s="3" t="s">
        <v>122</v>
      </c>
      <c r="I383" s="3" t="s">
        <v>122</v>
      </c>
      <c r="J383" s="3" t="s">
        <v>122</v>
      </c>
      <c r="K383" s="3">
        <v>15</v>
      </c>
      <c r="M383" t="str">
        <f t="shared" si="68"/>
        <v>C</v>
      </c>
      <c r="N383">
        <f t="shared" si="69"/>
        <v>201906</v>
      </c>
      <c r="O383">
        <f t="shared" si="70"/>
        <v>330</v>
      </c>
      <c r="P383" s="2" t="s">
        <v>1207</v>
      </c>
      <c r="Q383" s="2" t="s">
        <v>1208</v>
      </c>
      <c r="R383" s="3" t="s">
        <v>122</v>
      </c>
      <c r="S383" s="3" t="s">
        <v>122</v>
      </c>
      <c r="T383" s="3" t="s">
        <v>122</v>
      </c>
      <c r="U383" s="3" t="s">
        <v>122</v>
      </c>
      <c r="V383" s="3" t="s">
        <v>122</v>
      </c>
      <c r="W383" s="3">
        <v>23</v>
      </c>
      <c r="Y383" t="str">
        <f t="shared" si="71"/>
        <v>-</v>
      </c>
      <c r="Z383" t="e">
        <f t="shared" si="72"/>
        <v>#VALUE!</v>
      </c>
      <c r="AA383" t="e">
        <f t="shared" si="73"/>
        <v>#VALUE!</v>
      </c>
      <c r="AC383">
        <f t="shared" si="74"/>
        <v>15</v>
      </c>
      <c r="AD383">
        <f t="shared" si="75"/>
        <v>8</v>
      </c>
    </row>
    <row r="384" spans="1:30" x14ac:dyDescent="0.3">
      <c r="A384" t="str">
        <f t="shared" si="65"/>
        <v>C</v>
      </c>
      <c r="B384">
        <f t="shared" si="66"/>
        <v>201906</v>
      </c>
      <c r="C384">
        <f t="shared" si="67"/>
        <v>350</v>
      </c>
      <c r="D384" s="2" t="s">
        <v>1211</v>
      </c>
      <c r="E384" s="2" t="s">
        <v>1212</v>
      </c>
      <c r="F384" s="3" t="s">
        <v>122</v>
      </c>
      <c r="G384" s="3" t="s">
        <v>122</v>
      </c>
      <c r="H384" s="3" t="s">
        <v>122</v>
      </c>
      <c r="I384" s="3" t="s">
        <v>122</v>
      </c>
      <c r="J384" s="3" t="s">
        <v>122</v>
      </c>
      <c r="K384" s="3">
        <v>15</v>
      </c>
      <c r="M384" t="str">
        <f t="shared" si="68"/>
        <v>C</v>
      </c>
      <c r="N384">
        <f t="shared" si="69"/>
        <v>201906</v>
      </c>
      <c r="O384">
        <f t="shared" si="70"/>
        <v>340</v>
      </c>
      <c r="P384" s="2" t="s">
        <v>1209</v>
      </c>
      <c r="Q384" s="2" t="s">
        <v>1210</v>
      </c>
      <c r="R384" s="3" t="s">
        <v>122</v>
      </c>
      <c r="S384" s="3" t="s">
        <v>122</v>
      </c>
      <c r="T384" s="3" t="s">
        <v>122</v>
      </c>
      <c r="U384" s="3" t="s">
        <v>122</v>
      </c>
      <c r="V384" s="3" t="s">
        <v>122</v>
      </c>
      <c r="W384" s="3">
        <v>23</v>
      </c>
      <c r="Y384" t="str">
        <f t="shared" si="71"/>
        <v>-</v>
      </c>
      <c r="Z384" t="e">
        <f t="shared" si="72"/>
        <v>#VALUE!</v>
      </c>
      <c r="AA384" t="e">
        <f t="shared" si="73"/>
        <v>#VALUE!</v>
      </c>
      <c r="AC384">
        <f t="shared" si="74"/>
        <v>15</v>
      </c>
      <c r="AD384">
        <f t="shared" si="75"/>
        <v>8</v>
      </c>
    </row>
    <row r="385" spans="1:30" x14ac:dyDescent="0.3">
      <c r="A385" t="str">
        <f t="shared" si="65"/>
        <v>C</v>
      </c>
      <c r="B385">
        <f t="shared" si="66"/>
        <v>201906</v>
      </c>
      <c r="C385">
        <f t="shared" si="67"/>
        <v>360</v>
      </c>
      <c r="D385" s="2" t="s">
        <v>1213</v>
      </c>
      <c r="E385" s="2" t="s">
        <v>1214</v>
      </c>
      <c r="F385" s="3" t="s">
        <v>122</v>
      </c>
      <c r="G385" s="3" t="s">
        <v>122</v>
      </c>
      <c r="H385" s="3" t="s">
        <v>122</v>
      </c>
      <c r="I385" s="3" t="s">
        <v>122</v>
      </c>
      <c r="J385" s="3" t="s">
        <v>122</v>
      </c>
      <c r="K385" s="3">
        <v>15</v>
      </c>
      <c r="M385" t="str">
        <f t="shared" si="68"/>
        <v>C</v>
      </c>
      <c r="N385">
        <f t="shared" si="69"/>
        <v>201906</v>
      </c>
      <c r="O385">
        <f t="shared" si="70"/>
        <v>350</v>
      </c>
      <c r="P385" s="2" t="s">
        <v>1211</v>
      </c>
      <c r="Q385" s="2" t="s">
        <v>1212</v>
      </c>
      <c r="R385" s="3" t="s">
        <v>122</v>
      </c>
      <c r="S385" s="3" t="s">
        <v>122</v>
      </c>
      <c r="T385" s="3" t="s">
        <v>122</v>
      </c>
      <c r="U385" s="3" t="s">
        <v>122</v>
      </c>
      <c r="V385" s="3" t="s">
        <v>122</v>
      </c>
      <c r="W385" s="3">
        <v>23</v>
      </c>
      <c r="Y385" t="str">
        <f t="shared" si="71"/>
        <v>-</v>
      </c>
      <c r="Z385" t="e">
        <f t="shared" si="72"/>
        <v>#VALUE!</v>
      </c>
      <c r="AA385" t="e">
        <f t="shared" si="73"/>
        <v>#VALUE!</v>
      </c>
      <c r="AC385">
        <f t="shared" si="74"/>
        <v>15</v>
      </c>
      <c r="AD385">
        <f t="shared" si="75"/>
        <v>8</v>
      </c>
    </row>
    <row r="386" spans="1:30" x14ac:dyDescent="0.3">
      <c r="A386" t="str">
        <f t="shared" si="65"/>
        <v>C</v>
      </c>
      <c r="B386">
        <f t="shared" si="66"/>
        <v>201906</v>
      </c>
      <c r="C386">
        <f t="shared" si="67"/>
        <v>370</v>
      </c>
      <c r="D386" s="2" t="s">
        <v>1215</v>
      </c>
      <c r="E386" s="2" t="s">
        <v>1216</v>
      </c>
      <c r="F386" s="3" t="s">
        <v>122</v>
      </c>
      <c r="G386" s="3" t="s">
        <v>122</v>
      </c>
      <c r="H386" s="3" t="s">
        <v>122</v>
      </c>
      <c r="I386" s="3" t="s">
        <v>122</v>
      </c>
      <c r="J386" s="3" t="s">
        <v>122</v>
      </c>
      <c r="K386" s="3">
        <v>15</v>
      </c>
      <c r="M386" t="str">
        <f t="shared" si="68"/>
        <v>C</v>
      </c>
      <c r="N386">
        <f t="shared" si="69"/>
        <v>201906</v>
      </c>
      <c r="O386">
        <f t="shared" si="70"/>
        <v>360</v>
      </c>
      <c r="P386" s="2" t="s">
        <v>1213</v>
      </c>
      <c r="Q386" s="2" t="s">
        <v>1214</v>
      </c>
      <c r="R386" s="3">
        <v>10</v>
      </c>
      <c r="S386" s="3">
        <v>-1.2</v>
      </c>
      <c r="T386" s="3">
        <v>10</v>
      </c>
      <c r="U386" s="3">
        <v>10</v>
      </c>
      <c r="V386" s="3">
        <v>10</v>
      </c>
      <c r="W386" s="3">
        <v>16</v>
      </c>
      <c r="Y386" t="str">
        <f t="shared" si="71"/>
        <v>-</v>
      </c>
      <c r="Z386" t="e">
        <f t="shared" si="72"/>
        <v>#VALUE!</v>
      </c>
      <c r="AA386" t="e">
        <f t="shared" si="73"/>
        <v>#VALUE!</v>
      </c>
      <c r="AC386">
        <f t="shared" si="74"/>
        <v>15</v>
      </c>
      <c r="AD386">
        <f t="shared" si="75"/>
        <v>1</v>
      </c>
    </row>
    <row r="387" spans="1:30" x14ac:dyDescent="0.3">
      <c r="A387" t="str">
        <f t="shared" si="65"/>
        <v>C</v>
      </c>
      <c r="B387">
        <f t="shared" si="66"/>
        <v>201906</v>
      </c>
      <c r="C387">
        <f t="shared" si="67"/>
        <v>380</v>
      </c>
      <c r="D387" s="2" t="s">
        <v>1217</v>
      </c>
      <c r="E387" s="2" t="s">
        <v>1218</v>
      </c>
      <c r="F387" s="3" t="s">
        <v>122</v>
      </c>
      <c r="G387" s="3" t="s">
        <v>122</v>
      </c>
      <c r="H387" s="3" t="s">
        <v>122</v>
      </c>
      <c r="I387" s="3" t="s">
        <v>122</v>
      </c>
      <c r="J387" s="3" t="s">
        <v>122</v>
      </c>
      <c r="K387" s="3">
        <v>15</v>
      </c>
      <c r="M387" t="str">
        <f t="shared" si="68"/>
        <v>C</v>
      </c>
      <c r="N387">
        <f t="shared" si="69"/>
        <v>201906</v>
      </c>
      <c r="O387">
        <f t="shared" si="70"/>
        <v>370</v>
      </c>
      <c r="P387" s="2" t="s">
        <v>1215</v>
      </c>
      <c r="Q387" s="2" t="s">
        <v>1216</v>
      </c>
      <c r="R387" s="3">
        <v>6.7</v>
      </c>
      <c r="S387" s="3">
        <v>-2.2599999999999998</v>
      </c>
      <c r="T387" s="3">
        <v>6.6</v>
      </c>
      <c r="U387" s="3">
        <v>6.71</v>
      </c>
      <c r="V387" s="3">
        <v>6.6</v>
      </c>
      <c r="W387" s="3">
        <v>16</v>
      </c>
      <c r="Y387" t="str">
        <f t="shared" si="71"/>
        <v>-</v>
      </c>
      <c r="Z387" t="e">
        <f t="shared" si="72"/>
        <v>#VALUE!</v>
      </c>
      <c r="AA387" t="e">
        <f t="shared" si="73"/>
        <v>#VALUE!</v>
      </c>
      <c r="AC387">
        <f t="shared" si="74"/>
        <v>15</v>
      </c>
      <c r="AD387">
        <f t="shared" si="75"/>
        <v>1</v>
      </c>
    </row>
    <row r="388" spans="1:30" x14ac:dyDescent="0.3">
      <c r="A388" t="str">
        <f t="shared" si="65"/>
        <v>C</v>
      </c>
      <c r="B388">
        <f t="shared" si="66"/>
        <v>201906</v>
      </c>
      <c r="C388">
        <f t="shared" si="67"/>
        <v>390</v>
      </c>
      <c r="D388" s="2" t="s">
        <v>1219</v>
      </c>
      <c r="E388" s="2" t="s">
        <v>1220</v>
      </c>
      <c r="F388" s="3" t="s">
        <v>122</v>
      </c>
      <c r="G388" s="3" t="s">
        <v>122</v>
      </c>
      <c r="H388" s="3" t="s">
        <v>122</v>
      </c>
      <c r="I388" s="3" t="s">
        <v>122</v>
      </c>
      <c r="J388" s="3" t="s">
        <v>122</v>
      </c>
      <c r="K388" s="3">
        <v>15</v>
      </c>
      <c r="M388" t="str">
        <f t="shared" si="68"/>
        <v>C</v>
      </c>
      <c r="N388">
        <f t="shared" si="69"/>
        <v>201906</v>
      </c>
      <c r="O388">
        <f t="shared" si="70"/>
        <v>380</v>
      </c>
      <c r="P388" s="2" t="s">
        <v>1217</v>
      </c>
      <c r="Q388" s="2" t="s">
        <v>1218</v>
      </c>
      <c r="R388" s="3">
        <v>5</v>
      </c>
      <c r="S388" s="3">
        <v>-1.97</v>
      </c>
      <c r="T388" s="3">
        <v>5</v>
      </c>
      <c r="U388" s="3">
        <v>5</v>
      </c>
      <c r="V388" s="3">
        <v>5</v>
      </c>
      <c r="W388" s="3">
        <v>15</v>
      </c>
      <c r="Y388" t="str">
        <f t="shared" si="71"/>
        <v>-</v>
      </c>
      <c r="Z388" t="e">
        <f t="shared" si="72"/>
        <v>#VALUE!</v>
      </c>
      <c r="AA388" t="e">
        <f t="shared" si="73"/>
        <v>#VALUE!</v>
      </c>
      <c r="AC388">
        <f t="shared" si="74"/>
        <v>15</v>
      </c>
      <c r="AD388">
        <f t="shared" si="75"/>
        <v>0</v>
      </c>
    </row>
    <row r="389" spans="1:30" x14ac:dyDescent="0.3">
      <c r="A389" t="str">
        <f t="shared" si="65"/>
        <v>C</v>
      </c>
      <c r="B389">
        <f t="shared" si="66"/>
        <v>201906</v>
      </c>
      <c r="C389">
        <f t="shared" si="67"/>
        <v>400</v>
      </c>
      <c r="D389" s="2" t="s">
        <v>1221</v>
      </c>
      <c r="E389" s="2" t="s">
        <v>1222</v>
      </c>
      <c r="F389" s="3">
        <v>3.2</v>
      </c>
      <c r="G389" s="3">
        <v>-0.92</v>
      </c>
      <c r="H389" s="3">
        <v>3.2</v>
      </c>
      <c r="I389" s="3">
        <v>3.2</v>
      </c>
      <c r="J389" s="3">
        <v>3.17</v>
      </c>
      <c r="K389" s="3">
        <v>14</v>
      </c>
      <c r="M389" t="str">
        <f t="shared" si="68"/>
        <v>C</v>
      </c>
      <c r="N389">
        <f t="shared" si="69"/>
        <v>201906</v>
      </c>
      <c r="O389">
        <f t="shared" si="70"/>
        <v>390</v>
      </c>
      <c r="P389" s="2" t="s">
        <v>1219</v>
      </c>
      <c r="Q389" s="2" t="s">
        <v>1220</v>
      </c>
      <c r="R389" s="3" t="s">
        <v>122</v>
      </c>
      <c r="S389" s="3" t="s">
        <v>122</v>
      </c>
      <c r="T389" s="3" t="s">
        <v>122</v>
      </c>
      <c r="U389" s="3" t="s">
        <v>122</v>
      </c>
      <c r="V389" s="3" t="s">
        <v>122</v>
      </c>
      <c r="W389" s="3">
        <v>23</v>
      </c>
      <c r="Y389" t="str">
        <f t="shared" si="71"/>
        <v>-</v>
      </c>
      <c r="Z389" t="e">
        <f t="shared" si="72"/>
        <v>#VALUE!</v>
      </c>
      <c r="AA389" t="e">
        <f t="shared" si="73"/>
        <v>#VALUE!</v>
      </c>
      <c r="AC389">
        <f t="shared" si="74"/>
        <v>15</v>
      </c>
      <c r="AD389">
        <f t="shared" si="75"/>
        <v>8</v>
      </c>
    </row>
    <row r="390" spans="1:30" x14ac:dyDescent="0.3">
      <c r="A390" t="str">
        <f t="shared" si="65"/>
        <v>C</v>
      </c>
      <c r="B390">
        <f t="shared" si="66"/>
        <v>201912</v>
      </c>
      <c r="C390">
        <f t="shared" si="67"/>
        <v>230</v>
      </c>
      <c r="D390" s="2" t="s">
        <v>1223</v>
      </c>
      <c r="E390" s="2" t="s">
        <v>1224</v>
      </c>
      <c r="F390" s="3" t="s">
        <v>122</v>
      </c>
      <c r="G390" s="3" t="s">
        <v>122</v>
      </c>
      <c r="H390" s="3" t="s">
        <v>122</v>
      </c>
      <c r="I390" s="3" t="s">
        <v>122</v>
      </c>
      <c r="J390" s="3" t="s">
        <v>122</v>
      </c>
      <c r="K390" s="3">
        <v>15</v>
      </c>
      <c r="M390" t="str">
        <f t="shared" si="68"/>
        <v>C</v>
      </c>
      <c r="N390">
        <f t="shared" si="69"/>
        <v>201906</v>
      </c>
      <c r="O390">
        <f t="shared" si="70"/>
        <v>400</v>
      </c>
      <c r="P390" s="2" t="s">
        <v>1221</v>
      </c>
      <c r="Q390" s="2" t="s">
        <v>1222</v>
      </c>
      <c r="R390" s="3">
        <v>3.18</v>
      </c>
      <c r="S390" s="3">
        <v>-0.02</v>
      </c>
      <c r="T390" s="3">
        <v>2.76</v>
      </c>
      <c r="U390" s="3">
        <v>3.18</v>
      </c>
      <c r="V390" s="3">
        <v>2.75</v>
      </c>
      <c r="W390" s="3">
        <v>15</v>
      </c>
      <c r="Y390">
        <f t="shared" si="71"/>
        <v>3.2</v>
      </c>
      <c r="Z390">
        <f t="shared" si="72"/>
        <v>-2.0000000000000018E-2</v>
      </c>
      <c r="AA390">
        <f t="shared" si="73"/>
        <v>-2.0000000000000018E-2</v>
      </c>
      <c r="AC390">
        <f t="shared" si="74"/>
        <v>14</v>
      </c>
      <c r="AD390">
        <f t="shared" si="75"/>
        <v>1</v>
      </c>
    </row>
    <row r="391" spans="1:30" x14ac:dyDescent="0.3">
      <c r="A391" t="str">
        <f t="shared" si="65"/>
        <v>C</v>
      </c>
      <c r="B391">
        <f t="shared" si="66"/>
        <v>201912</v>
      </c>
      <c r="C391">
        <f t="shared" si="67"/>
        <v>240</v>
      </c>
      <c r="D391" s="2" t="s">
        <v>1225</v>
      </c>
      <c r="E391" s="2" t="s">
        <v>1226</v>
      </c>
      <c r="F391" s="3" t="s">
        <v>122</v>
      </c>
      <c r="G391" s="3" t="s">
        <v>122</v>
      </c>
      <c r="H391" s="3" t="s">
        <v>122</v>
      </c>
      <c r="I391" s="3" t="s">
        <v>122</v>
      </c>
      <c r="J391" s="3" t="s">
        <v>122</v>
      </c>
      <c r="K391" s="3">
        <v>15</v>
      </c>
      <c r="M391" t="str">
        <f t="shared" si="68"/>
        <v>C</v>
      </c>
      <c r="N391">
        <f t="shared" si="69"/>
        <v>201912</v>
      </c>
      <c r="O391">
        <f t="shared" si="70"/>
        <v>230</v>
      </c>
      <c r="P391" s="2" t="s">
        <v>1223</v>
      </c>
      <c r="Q391" s="2" t="s">
        <v>1224</v>
      </c>
      <c r="R391" s="3" t="s">
        <v>122</v>
      </c>
      <c r="S391" s="3" t="s">
        <v>122</v>
      </c>
      <c r="T391" s="3" t="s">
        <v>122</v>
      </c>
      <c r="U391" s="3" t="s">
        <v>122</v>
      </c>
      <c r="V391" s="3" t="s">
        <v>122</v>
      </c>
      <c r="W391" s="3">
        <v>23</v>
      </c>
      <c r="Y391" t="str">
        <f t="shared" si="71"/>
        <v>-</v>
      </c>
      <c r="Z391" t="e">
        <f t="shared" si="72"/>
        <v>#VALUE!</v>
      </c>
      <c r="AA391" t="e">
        <f t="shared" si="73"/>
        <v>#VALUE!</v>
      </c>
      <c r="AC391">
        <f t="shared" si="74"/>
        <v>15</v>
      </c>
      <c r="AD391">
        <f t="shared" si="75"/>
        <v>8</v>
      </c>
    </row>
    <row r="392" spans="1:30" x14ac:dyDescent="0.3">
      <c r="A392" t="str">
        <f t="shared" si="65"/>
        <v>C</v>
      </c>
      <c r="B392">
        <f t="shared" si="66"/>
        <v>201912</v>
      </c>
      <c r="C392">
        <f t="shared" si="67"/>
        <v>250</v>
      </c>
      <c r="D392" s="2" t="s">
        <v>1227</v>
      </c>
      <c r="E392" s="2" t="s">
        <v>1228</v>
      </c>
      <c r="F392" s="3" t="s">
        <v>122</v>
      </c>
      <c r="G392" s="3" t="s">
        <v>122</v>
      </c>
      <c r="H392" s="3" t="s">
        <v>122</v>
      </c>
      <c r="I392" s="3" t="s">
        <v>122</v>
      </c>
      <c r="J392" s="3" t="s">
        <v>122</v>
      </c>
      <c r="K392" s="3">
        <v>15</v>
      </c>
      <c r="M392" t="str">
        <f t="shared" si="68"/>
        <v>C</v>
      </c>
      <c r="N392">
        <f t="shared" si="69"/>
        <v>201912</v>
      </c>
      <c r="O392">
        <f t="shared" si="70"/>
        <v>240</v>
      </c>
      <c r="P392" s="2" t="s">
        <v>1225</v>
      </c>
      <c r="Q392" s="2" t="s">
        <v>1226</v>
      </c>
      <c r="R392" s="3" t="s">
        <v>122</v>
      </c>
      <c r="S392" s="3" t="s">
        <v>122</v>
      </c>
      <c r="T392" s="3" t="s">
        <v>122</v>
      </c>
      <c r="U392" s="3" t="s">
        <v>122</v>
      </c>
      <c r="V392" s="3" t="s">
        <v>122</v>
      </c>
      <c r="W392" s="3">
        <v>23</v>
      </c>
      <c r="Y392" t="str">
        <f t="shared" si="71"/>
        <v>-</v>
      </c>
      <c r="Z392" t="e">
        <f t="shared" si="72"/>
        <v>#VALUE!</v>
      </c>
      <c r="AA392" t="e">
        <f t="shared" si="73"/>
        <v>#VALUE!</v>
      </c>
      <c r="AC392">
        <f t="shared" si="74"/>
        <v>15</v>
      </c>
      <c r="AD392">
        <f t="shared" si="75"/>
        <v>8</v>
      </c>
    </row>
    <row r="393" spans="1:30" x14ac:dyDescent="0.3">
      <c r="A393" t="str">
        <f t="shared" si="65"/>
        <v>C</v>
      </c>
      <c r="B393">
        <f t="shared" si="66"/>
        <v>201912</v>
      </c>
      <c r="C393">
        <f t="shared" si="67"/>
        <v>260</v>
      </c>
      <c r="D393" s="2" t="s">
        <v>1229</v>
      </c>
      <c r="E393" s="2" t="s">
        <v>1230</v>
      </c>
      <c r="F393" s="3" t="s">
        <v>122</v>
      </c>
      <c r="G393" s="3" t="s">
        <v>122</v>
      </c>
      <c r="H393" s="3" t="s">
        <v>122</v>
      </c>
      <c r="I393" s="3" t="s">
        <v>122</v>
      </c>
      <c r="J393" s="3" t="s">
        <v>122</v>
      </c>
      <c r="K393" s="3">
        <v>15</v>
      </c>
      <c r="M393" t="str">
        <f t="shared" si="68"/>
        <v>C</v>
      </c>
      <c r="N393">
        <f t="shared" si="69"/>
        <v>201912</v>
      </c>
      <c r="O393">
        <f t="shared" si="70"/>
        <v>250</v>
      </c>
      <c r="P393" s="2" t="s">
        <v>1227</v>
      </c>
      <c r="Q393" s="2" t="s">
        <v>1228</v>
      </c>
      <c r="R393" s="3" t="s">
        <v>122</v>
      </c>
      <c r="S393" s="3" t="s">
        <v>122</v>
      </c>
      <c r="T393" s="3" t="s">
        <v>122</v>
      </c>
      <c r="U393" s="3" t="s">
        <v>122</v>
      </c>
      <c r="V393" s="3" t="s">
        <v>122</v>
      </c>
      <c r="W393" s="3">
        <v>23</v>
      </c>
      <c r="Y393" t="str">
        <f t="shared" si="71"/>
        <v>-</v>
      </c>
      <c r="Z393" t="e">
        <f t="shared" si="72"/>
        <v>#VALUE!</v>
      </c>
      <c r="AA393" t="e">
        <f t="shared" si="73"/>
        <v>#VALUE!</v>
      </c>
      <c r="AC393">
        <f t="shared" si="74"/>
        <v>15</v>
      </c>
      <c r="AD393">
        <f t="shared" si="75"/>
        <v>8</v>
      </c>
    </row>
    <row r="394" spans="1:30" x14ac:dyDescent="0.3">
      <c r="A394" t="str">
        <f t="shared" si="65"/>
        <v>C</v>
      </c>
      <c r="B394">
        <f t="shared" si="66"/>
        <v>201912</v>
      </c>
      <c r="C394">
        <f t="shared" si="67"/>
        <v>270</v>
      </c>
      <c r="D394" s="2" t="s">
        <v>1231</v>
      </c>
      <c r="E394" s="2" t="s">
        <v>1232</v>
      </c>
      <c r="F394" s="3" t="s">
        <v>122</v>
      </c>
      <c r="G394" s="3" t="s">
        <v>122</v>
      </c>
      <c r="H394" s="3" t="s">
        <v>122</v>
      </c>
      <c r="I394" s="3" t="s">
        <v>122</v>
      </c>
      <c r="J394" s="3" t="s">
        <v>122</v>
      </c>
      <c r="K394" s="3">
        <v>15</v>
      </c>
      <c r="M394" t="str">
        <f t="shared" si="68"/>
        <v>C</v>
      </c>
      <c r="N394">
        <f t="shared" si="69"/>
        <v>201912</v>
      </c>
      <c r="O394">
        <f t="shared" si="70"/>
        <v>260</v>
      </c>
      <c r="P394" s="2" t="s">
        <v>1229</v>
      </c>
      <c r="Q394" s="2" t="s">
        <v>1230</v>
      </c>
      <c r="R394" s="3" t="s">
        <v>122</v>
      </c>
      <c r="S394" s="3" t="s">
        <v>122</v>
      </c>
      <c r="T394" s="3" t="s">
        <v>122</v>
      </c>
      <c r="U394" s="3" t="s">
        <v>122</v>
      </c>
      <c r="V394" s="3" t="s">
        <v>122</v>
      </c>
      <c r="W394" s="3">
        <v>23</v>
      </c>
      <c r="Y394" t="str">
        <f t="shared" si="71"/>
        <v>-</v>
      </c>
      <c r="Z394" t="e">
        <f t="shared" si="72"/>
        <v>#VALUE!</v>
      </c>
      <c r="AA394" t="e">
        <f t="shared" si="73"/>
        <v>#VALUE!</v>
      </c>
      <c r="AC394">
        <f t="shared" si="74"/>
        <v>15</v>
      </c>
      <c r="AD394">
        <f t="shared" si="75"/>
        <v>8</v>
      </c>
    </row>
    <row r="395" spans="1:30" x14ac:dyDescent="0.3">
      <c r="A395" t="str">
        <f t="shared" si="65"/>
        <v>C</v>
      </c>
      <c r="B395">
        <f t="shared" si="66"/>
        <v>201912</v>
      </c>
      <c r="C395">
        <f t="shared" si="67"/>
        <v>280</v>
      </c>
      <c r="D395" s="2" t="s">
        <v>1233</v>
      </c>
      <c r="E395" s="2" t="s">
        <v>1234</v>
      </c>
      <c r="F395" s="3">
        <v>55.45</v>
      </c>
      <c r="G395" s="3">
        <v>0.15</v>
      </c>
      <c r="H395" s="3">
        <v>56.05</v>
      </c>
      <c r="I395" s="3">
        <v>56.05</v>
      </c>
      <c r="J395" s="3">
        <v>55.45</v>
      </c>
      <c r="K395" s="3">
        <v>16</v>
      </c>
      <c r="M395" t="str">
        <f t="shared" si="68"/>
        <v>C</v>
      </c>
      <c r="N395">
        <f t="shared" si="69"/>
        <v>201912</v>
      </c>
      <c r="O395">
        <f t="shared" si="70"/>
        <v>270</v>
      </c>
      <c r="P395" s="2" t="s">
        <v>1231</v>
      </c>
      <c r="Q395" s="2" t="s">
        <v>1232</v>
      </c>
      <c r="R395" s="3" t="s">
        <v>122</v>
      </c>
      <c r="S395" s="3" t="s">
        <v>122</v>
      </c>
      <c r="T395" s="3" t="s">
        <v>122</v>
      </c>
      <c r="U395" s="3" t="s">
        <v>122</v>
      </c>
      <c r="V395" s="3" t="s">
        <v>122</v>
      </c>
      <c r="W395" s="3">
        <v>23</v>
      </c>
      <c r="Y395" t="str">
        <f t="shared" si="71"/>
        <v>-</v>
      </c>
      <c r="Z395" t="e">
        <f t="shared" si="72"/>
        <v>#VALUE!</v>
      </c>
      <c r="AA395" t="e">
        <f t="shared" si="73"/>
        <v>#VALUE!</v>
      </c>
      <c r="AC395">
        <f t="shared" si="74"/>
        <v>15</v>
      </c>
      <c r="AD395">
        <f t="shared" si="75"/>
        <v>8</v>
      </c>
    </row>
    <row r="396" spans="1:30" x14ac:dyDescent="0.3">
      <c r="A396" t="str">
        <f t="shared" ref="A396:A459" si="76">IF(ISERROR(SEARCH("C",E396)),"P","C")</f>
        <v>C</v>
      </c>
      <c r="B396">
        <f t="shared" ref="B396:B459" si="77">VALUE(MID(E396, FIND(A396,E396)+2, 6))</f>
        <v>201912</v>
      </c>
      <c r="C396">
        <f t="shared" ref="C396:C459" si="78">VALUE(RIGHT(E396,5))</f>
        <v>290</v>
      </c>
      <c r="D396" s="2" t="s">
        <v>1235</v>
      </c>
      <c r="E396" s="2" t="s">
        <v>1236</v>
      </c>
      <c r="F396" s="3">
        <v>48.4</v>
      </c>
      <c r="G396" s="3">
        <v>-2.7</v>
      </c>
      <c r="H396" s="3">
        <v>47.1</v>
      </c>
      <c r="I396" s="3">
        <v>48.85</v>
      </c>
      <c r="J396" s="3">
        <v>46.8</v>
      </c>
      <c r="K396" s="3">
        <v>16</v>
      </c>
      <c r="M396" t="str">
        <f t="shared" ref="M396:M459" si="79">IF(ISERROR(SEARCH("C",Q396)),"P","C")</f>
        <v>C</v>
      </c>
      <c r="N396">
        <f t="shared" ref="N396:N459" si="80">VALUE(MID(Q396, FIND(M396,Q396)+2, 6))</f>
        <v>201912</v>
      </c>
      <c r="O396">
        <f t="shared" ref="O396:O459" si="81">VALUE(RIGHT(Q396,5))</f>
        <v>280</v>
      </c>
      <c r="P396" s="2" t="s">
        <v>1233</v>
      </c>
      <c r="Q396" s="2" t="s">
        <v>1234</v>
      </c>
      <c r="R396" s="3">
        <v>51.4</v>
      </c>
      <c r="S396" s="3">
        <v>-4.05</v>
      </c>
      <c r="T396" s="3">
        <v>52</v>
      </c>
      <c r="U396" s="3">
        <v>52.1</v>
      </c>
      <c r="V396" s="3">
        <v>49.95</v>
      </c>
      <c r="W396" s="3">
        <v>18</v>
      </c>
      <c r="Y396">
        <f t="shared" si="71"/>
        <v>55.45</v>
      </c>
      <c r="Z396">
        <f t="shared" si="72"/>
        <v>-4.0500000000000043</v>
      </c>
      <c r="AA396">
        <f t="shared" si="73"/>
        <v>-3.3500000000000014</v>
      </c>
      <c r="AC396">
        <f t="shared" si="74"/>
        <v>16</v>
      </c>
      <c r="AD396">
        <f t="shared" si="75"/>
        <v>2</v>
      </c>
    </row>
    <row r="397" spans="1:30" x14ac:dyDescent="0.3">
      <c r="A397" t="str">
        <f t="shared" si="76"/>
        <v>C</v>
      </c>
      <c r="B397">
        <f t="shared" si="77"/>
        <v>201912</v>
      </c>
      <c r="C397">
        <f t="shared" si="78"/>
        <v>300</v>
      </c>
      <c r="D397" s="2" t="s">
        <v>1237</v>
      </c>
      <c r="E397" s="2" t="s">
        <v>1238</v>
      </c>
      <c r="F397" s="3">
        <v>41.05</v>
      </c>
      <c r="G397" s="3">
        <v>-4.95</v>
      </c>
      <c r="H397" s="3">
        <v>40.6</v>
      </c>
      <c r="I397" s="3">
        <v>41.05</v>
      </c>
      <c r="J397" s="3">
        <v>40.1</v>
      </c>
      <c r="K397" s="3">
        <v>16</v>
      </c>
      <c r="M397" t="str">
        <f t="shared" si="79"/>
        <v>C</v>
      </c>
      <c r="N397">
        <f t="shared" si="80"/>
        <v>201912</v>
      </c>
      <c r="O397">
        <f t="shared" si="81"/>
        <v>290</v>
      </c>
      <c r="P397" s="2" t="s">
        <v>1235</v>
      </c>
      <c r="Q397" s="2" t="s">
        <v>1236</v>
      </c>
      <c r="R397" s="3">
        <v>44.85</v>
      </c>
      <c r="S397" s="3">
        <v>-3.55</v>
      </c>
      <c r="T397" s="3">
        <v>45.85</v>
      </c>
      <c r="U397" s="3">
        <v>46.85</v>
      </c>
      <c r="V397" s="3">
        <v>43.7</v>
      </c>
      <c r="W397" s="3">
        <v>16</v>
      </c>
      <c r="Y397">
        <f t="shared" si="71"/>
        <v>48.4</v>
      </c>
      <c r="Z397">
        <f t="shared" si="72"/>
        <v>-3.5499999999999972</v>
      </c>
      <c r="AA397">
        <f t="shared" si="73"/>
        <v>-1.5499999999999972</v>
      </c>
      <c r="AC397">
        <f t="shared" si="74"/>
        <v>16</v>
      </c>
      <c r="AD397">
        <f t="shared" si="75"/>
        <v>0</v>
      </c>
    </row>
    <row r="398" spans="1:30" x14ac:dyDescent="0.3">
      <c r="A398" t="str">
        <f t="shared" si="76"/>
        <v>C</v>
      </c>
      <c r="B398">
        <f t="shared" si="77"/>
        <v>201912</v>
      </c>
      <c r="C398">
        <f t="shared" si="78"/>
        <v>310</v>
      </c>
      <c r="D398" s="2" t="s">
        <v>1239</v>
      </c>
      <c r="E398" s="2" t="s">
        <v>1240</v>
      </c>
      <c r="F398" s="3">
        <v>35.049999999999997</v>
      </c>
      <c r="G398" s="3">
        <v>-3.1</v>
      </c>
      <c r="H398" s="3">
        <v>34.9</v>
      </c>
      <c r="I398" s="3">
        <v>35.049999999999997</v>
      </c>
      <c r="J398" s="3">
        <v>34.700000000000003</v>
      </c>
      <c r="K398" s="3">
        <v>15</v>
      </c>
      <c r="M398" t="str">
        <f t="shared" si="79"/>
        <v>C</v>
      </c>
      <c r="N398">
        <f t="shared" si="80"/>
        <v>201912</v>
      </c>
      <c r="O398">
        <f t="shared" si="81"/>
        <v>300</v>
      </c>
      <c r="P398" s="2" t="s">
        <v>1237</v>
      </c>
      <c r="Q398" s="2" t="s">
        <v>1238</v>
      </c>
      <c r="R398" s="3" t="s">
        <v>122</v>
      </c>
      <c r="S398" s="3" t="s">
        <v>122</v>
      </c>
      <c r="T398" s="3" t="s">
        <v>122</v>
      </c>
      <c r="U398" s="3" t="s">
        <v>122</v>
      </c>
      <c r="V398" s="3" t="s">
        <v>122</v>
      </c>
      <c r="W398" s="3">
        <v>23</v>
      </c>
      <c r="Y398">
        <f t="shared" si="71"/>
        <v>41.05</v>
      </c>
      <c r="Z398" t="e">
        <f t="shared" si="72"/>
        <v>#VALUE!</v>
      </c>
      <c r="AA398" t="e">
        <f t="shared" si="73"/>
        <v>#VALUE!</v>
      </c>
      <c r="AC398">
        <f t="shared" si="74"/>
        <v>16</v>
      </c>
      <c r="AD398">
        <f t="shared" si="75"/>
        <v>7</v>
      </c>
    </row>
    <row r="399" spans="1:30" x14ac:dyDescent="0.3">
      <c r="A399" t="str">
        <f t="shared" si="76"/>
        <v>C</v>
      </c>
      <c r="B399">
        <f t="shared" si="77"/>
        <v>201912</v>
      </c>
      <c r="C399">
        <f t="shared" si="78"/>
        <v>320</v>
      </c>
      <c r="D399" s="2" t="s">
        <v>1241</v>
      </c>
      <c r="E399" s="2" t="s">
        <v>1242</v>
      </c>
      <c r="F399" s="3">
        <v>30.2</v>
      </c>
      <c r="G399" s="3">
        <v>-2.0499999999999998</v>
      </c>
      <c r="H399" s="3">
        <v>29.05</v>
      </c>
      <c r="I399" s="3">
        <v>30.5</v>
      </c>
      <c r="J399" s="3">
        <v>29.05</v>
      </c>
      <c r="K399" s="3">
        <v>15</v>
      </c>
      <c r="M399" t="str">
        <f t="shared" si="79"/>
        <v>C</v>
      </c>
      <c r="N399">
        <f t="shared" si="80"/>
        <v>201912</v>
      </c>
      <c r="O399">
        <f t="shared" si="81"/>
        <v>310</v>
      </c>
      <c r="P399" s="2" t="s">
        <v>1239</v>
      </c>
      <c r="Q399" s="2" t="s">
        <v>1240</v>
      </c>
      <c r="R399" s="3">
        <v>34.6</v>
      </c>
      <c r="S399" s="3">
        <v>-0.45</v>
      </c>
      <c r="T399" s="3">
        <v>33.299999999999997</v>
      </c>
      <c r="U399" s="3">
        <v>34.6</v>
      </c>
      <c r="V399" s="3">
        <v>33.200000000000003</v>
      </c>
      <c r="W399" s="3">
        <v>17</v>
      </c>
      <c r="Y399">
        <f t="shared" si="71"/>
        <v>35.049999999999997</v>
      </c>
      <c r="Z399">
        <f t="shared" si="72"/>
        <v>-0.44999999999999574</v>
      </c>
      <c r="AA399">
        <f t="shared" si="73"/>
        <v>-0.44999999999999574</v>
      </c>
      <c r="AC399">
        <f t="shared" si="74"/>
        <v>15</v>
      </c>
      <c r="AD399">
        <f t="shared" si="75"/>
        <v>2</v>
      </c>
    </row>
    <row r="400" spans="1:30" x14ac:dyDescent="0.3">
      <c r="A400" t="str">
        <f t="shared" si="76"/>
        <v>C</v>
      </c>
      <c r="B400">
        <f t="shared" si="77"/>
        <v>201912</v>
      </c>
      <c r="C400">
        <f t="shared" si="78"/>
        <v>330</v>
      </c>
      <c r="D400" s="2" t="s">
        <v>1243</v>
      </c>
      <c r="E400" s="2" t="s">
        <v>1244</v>
      </c>
      <c r="F400" s="3">
        <v>25.25</v>
      </c>
      <c r="G400" s="3">
        <v>-1.7</v>
      </c>
      <c r="H400" s="3">
        <v>24.3</v>
      </c>
      <c r="I400" s="3">
        <v>25.25</v>
      </c>
      <c r="J400" s="3">
        <v>24.15</v>
      </c>
      <c r="K400" s="3">
        <v>15</v>
      </c>
      <c r="M400" t="str">
        <f t="shared" si="79"/>
        <v>C</v>
      </c>
      <c r="N400">
        <f t="shared" si="80"/>
        <v>201912</v>
      </c>
      <c r="O400">
        <f t="shared" si="81"/>
        <v>320</v>
      </c>
      <c r="P400" s="2" t="s">
        <v>1241</v>
      </c>
      <c r="Q400" s="2" t="s">
        <v>1242</v>
      </c>
      <c r="R400" s="3">
        <v>28.85</v>
      </c>
      <c r="S400" s="3">
        <v>-1.35</v>
      </c>
      <c r="T400" s="3">
        <v>28.25</v>
      </c>
      <c r="U400" s="3">
        <v>28.85</v>
      </c>
      <c r="V400" s="3">
        <v>27.1</v>
      </c>
      <c r="W400" s="3">
        <v>16</v>
      </c>
      <c r="Y400">
        <f t="shared" si="71"/>
        <v>30.2</v>
      </c>
      <c r="Z400">
        <f t="shared" si="72"/>
        <v>-1.3499999999999979</v>
      </c>
      <c r="AA400">
        <f t="shared" si="73"/>
        <v>-1.3499999999999979</v>
      </c>
      <c r="AC400">
        <f t="shared" si="74"/>
        <v>15</v>
      </c>
      <c r="AD400">
        <f t="shared" si="75"/>
        <v>1</v>
      </c>
    </row>
    <row r="401" spans="1:30" x14ac:dyDescent="0.3">
      <c r="A401" t="str">
        <f t="shared" si="76"/>
        <v>C</v>
      </c>
      <c r="B401">
        <f t="shared" si="77"/>
        <v>201912</v>
      </c>
      <c r="C401">
        <f t="shared" si="78"/>
        <v>340</v>
      </c>
      <c r="D401" s="2" t="s">
        <v>1245</v>
      </c>
      <c r="E401" s="2" t="s">
        <v>1246</v>
      </c>
      <c r="F401" s="3">
        <v>21.2</v>
      </c>
      <c r="G401" s="3">
        <v>0.25</v>
      </c>
      <c r="H401" s="3">
        <v>20.45</v>
      </c>
      <c r="I401" s="3">
        <v>21.25</v>
      </c>
      <c r="J401" s="3">
        <v>20.45</v>
      </c>
      <c r="K401" s="3">
        <v>15</v>
      </c>
      <c r="M401" t="str">
        <f t="shared" si="79"/>
        <v>C</v>
      </c>
      <c r="N401">
        <f t="shared" si="80"/>
        <v>201912</v>
      </c>
      <c r="O401">
        <f t="shared" si="81"/>
        <v>330</v>
      </c>
      <c r="P401" s="2" t="s">
        <v>1243</v>
      </c>
      <c r="Q401" s="2" t="s">
        <v>1244</v>
      </c>
      <c r="R401" s="3">
        <v>23.25</v>
      </c>
      <c r="S401" s="3">
        <v>-2</v>
      </c>
      <c r="T401" s="3">
        <v>23.4</v>
      </c>
      <c r="U401" s="3">
        <v>23.4</v>
      </c>
      <c r="V401" s="3">
        <v>23.25</v>
      </c>
      <c r="W401" s="3">
        <v>16</v>
      </c>
      <c r="Y401">
        <f t="shared" si="71"/>
        <v>25.25</v>
      </c>
      <c r="Z401">
        <f t="shared" si="72"/>
        <v>-2</v>
      </c>
      <c r="AA401">
        <f t="shared" si="73"/>
        <v>-1.8500000000000014</v>
      </c>
      <c r="AC401">
        <f t="shared" si="74"/>
        <v>15</v>
      </c>
      <c r="AD401">
        <f t="shared" si="75"/>
        <v>1</v>
      </c>
    </row>
    <row r="402" spans="1:30" x14ac:dyDescent="0.3">
      <c r="A402" t="str">
        <f t="shared" si="76"/>
        <v>C</v>
      </c>
      <c r="B402">
        <f t="shared" si="77"/>
        <v>201912</v>
      </c>
      <c r="C402">
        <f t="shared" si="78"/>
        <v>350</v>
      </c>
      <c r="D402" s="2" t="s">
        <v>1247</v>
      </c>
      <c r="E402" s="2" t="s">
        <v>1248</v>
      </c>
      <c r="F402" s="3">
        <v>16.3</v>
      </c>
      <c r="G402" s="3">
        <v>-2.65</v>
      </c>
      <c r="H402" s="3">
        <v>16.649999999999999</v>
      </c>
      <c r="I402" s="3">
        <v>16.649999999999999</v>
      </c>
      <c r="J402" s="3">
        <v>16.3</v>
      </c>
      <c r="K402" s="3">
        <v>15</v>
      </c>
      <c r="M402" t="str">
        <f t="shared" si="79"/>
        <v>C</v>
      </c>
      <c r="N402">
        <f t="shared" si="80"/>
        <v>201912</v>
      </c>
      <c r="O402">
        <f t="shared" si="81"/>
        <v>340</v>
      </c>
      <c r="P402" s="2" t="s">
        <v>1245</v>
      </c>
      <c r="Q402" s="2" t="s">
        <v>1246</v>
      </c>
      <c r="R402" s="3">
        <v>19.149999999999999</v>
      </c>
      <c r="S402" s="3">
        <v>-2.0499999999999998</v>
      </c>
      <c r="T402" s="3">
        <v>19.7</v>
      </c>
      <c r="U402" s="3">
        <v>19.7</v>
      </c>
      <c r="V402" s="3">
        <v>19.149999999999999</v>
      </c>
      <c r="W402" s="3">
        <v>16</v>
      </c>
      <c r="Y402">
        <f t="shared" si="71"/>
        <v>21.2</v>
      </c>
      <c r="Z402">
        <f t="shared" si="72"/>
        <v>-2.0500000000000007</v>
      </c>
      <c r="AA402">
        <f t="shared" si="73"/>
        <v>-1.5</v>
      </c>
      <c r="AC402">
        <f t="shared" si="74"/>
        <v>15</v>
      </c>
      <c r="AD402">
        <f t="shared" si="75"/>
        <v>1</v>
      </c>
    </row>
    <row r="403" spans="1:30" x14ac:dyDescent="0.3">
      <c r="A403" t="str">
        <f t="shared" si="76"/>
        <v>C</v>
      </c>
      <c r="B403">
        <f t="shared" si="77"/>
        <v>201912</v>
      </c>
      <c r="C403">
        <f t="shared" si="78"/>
        <v>360</v>
      </c>
      <c r="D403" s="2" t="s">
        <v>1249</v>
      </c>
      <c r="E403" s="2" t="s">
        <v>1250</v>
      </c>
      <c r="F403" s="3" t="s">
        <v>122</v>
      </c>
      <c r="G403" s="3" t="s">
        <v>122</v>
      </c>
      <c r="H403" s="3" t="s">
        <v>122</v>
      </c>
      <c r="I403" s="3" t="s">
        <v>122</v>
      </c>
      <c r="J403" s="3" t="s">
        <v>122</v>
      </c>
      <c r="K403" s="3">
        <v>15</v>
      </c>
      <c r="M403" t="str">
        <f t="shared" si="79"/>
        <v>C</v>
      </c>
      <c r="N403">
        <f t="shared" si="80"/>
        <v>201912</v>
      </c>
      <c r="O403">
        <f t="shared" si="81"/>
        <v>350</v>
      </c>
      <c r="P403" s="2" t="s">
        <v>1247</v>
      </c>
      <c r="Q403" s="2" t="s">
        <v>1248</v>
      </c>
      <c r="R403" s="3">
        <v>15.05</v>
      </c>
      <c r="S403" s="3">
        <v>-1.25</v>
      </c>
      <c r="T403" s="3">
        <v>15.8</v>
      </c>
      <c r="U403" s="3">
        <v>16</v>
      </c>
      <c r="V403" s="3">
        <v>15.05</v>
      </c>
      <c r="W403" s="3">
        <v>15</v>
      </c>
      <c r="Y403">
        <f t="shared" si="71"/>
        <v>16.3</v>
      </c>
      <c r="Z403">
        <f t="shared" si="72"/>
        <v>-1.25</v>
      </c>
      <c r="AA403">
        <f t="shared" si="73"/>
        <v>-0.30000000000000071</v>
      </c>
      <c r="AC403">
        <f t="shared" si="74"/>
        <v>15</v>
      </c>
      <c r="AD403">
        <f t="shared" si="75"/>
        <v>0</v>
      </c>
    </row>
    <row r="404" spans="1:30" x14ac:dyDescent="0.3">
      <c r="A404" t="str">
        <f t="shared" si="76"/>
        <v>C</v>
      </c>
      <c r="B404">
        <f t="shared" si="77"/>
        <v>201912</v>
      </c>
      <c r="C404">
        <f t="shared" si="78"/>
        <v>370</v>
      </c>
      <c r="D404" s="2" t="s">
        <v>1251</v>
      </c>
      <c r="E404" s="2" t="s">
        <v>1252</v>
      </c>
      <c r="F404" s="3">
        <v>11.95</v>
      </c>
      <c r="G404" s="3">
        <v>-0.65</v>
      </c>
      <c r="H404" s="3">
        <v>11.5</v>
      </c>
      <c r="I404" s="3">
        <v>12</v>
      </c>
      <c r="J404" s="3">
        <v>11</v>
      </c>
      <c r="K404" s="3">
        <v>15</v>
      </c>
      <c r="M404" t="str">
        <f t="shared" si="79"/>
        <v>C</v>
      </c>
      <c r="N404">
        <f t="shared" si="80"/>
        <v>201912</v>
      </c>
      <c r="O404">
        <f t="shared" si="81"/>
        <v>360</v>
      </c>
      <c r="P404" s="2" t="s">
        <v>1249</v>
      </c>
      <c r="Q404" s="2" t="s">
        <v>1250</v>
      </c>
      <c r="R404" s="3">
        <v>13</v>
      </c>
      <c r="S404" s="3">
        <v>-2.5499999999999998</v>
      </c>
      <c r="T404" s="3">
        <v>13</v>
      </c>
      <c r="U404" s="3">
        <v>13</v>
      </c>
      <c r="V404" s="3">
        <v>12.65</v>
      </c>
      <c r="W404" s="3">
        <v>16</v>
      </c>
      <c r="Y404" t="str">
        <f t="shared" si="71"/>
        <v>-</v>
      </c>
      <c r="Z404" t="e">
        <f t="shared" si="72"/>
        <v>#VALUE!</v>
      </c>
      <c r="AA404" t="e">
        <f t="shared" si="73"/>
        <v>#VALUE!</v>
      </c>
      <c r="AC404">
        <f t="shared" si="74"/>
        <v>15</v>
      </c>
      <c r="AD404">
        <f t="shared" si="75"/>
        <v>1</v>
      </c>
    </row>
    <row r="405" spans="1:30" x14ac:dyDescent="0.3">
      <c r="A405" t="str">
        <f t="shared" si="76"/>
        <v>C</v>
      </c>
      <c r="B405">
        <f t="shared" si="77"/>
        <v>201912</v>
      </c>
      <c r="C405">
        <f t="shared" si="78"/>
        <v>380</v>
      </c>
      <c r="D405" s="2" t="s">
        <v>1253</v>
      </c>
      <c r="E405" s="2" t="s">
        <v>1254</v>
      </c>
      <c r="F405" s="3" t="s">
        <v>122</v>
      </c>
      <c r="G405" s="3" t="s">
        <v>122</v>
      </c>
      <c r="H405" s="3" t="s">
        <v>122</v>
      </c>
      <c r="I405" s="3" t="s">
        <v>122</v>
      </c>
      <c r="J405" s="3" t="s">
        <v>122</v>
      </c>
      <c r="K405" s="3">
        <v>15</v>
      </c>
      <c r="M405" t="str">
        <f t="shared" si="79"/>
        <v>C</v>
      </c>
      <c r="N405">
        <f t="shared" si="80"/>
        <v>201912</v>
      </c>
      <c r="O405">
        <f t="shared" si="81"/>
        <v>370</v>
      </c>
      <c r="P405" s="2" t="s">
        <v>1251</v>
      </c>
      <c r="Q405" s="2" t="s">
        <v>1252</v>
      </c>
      <c r="R405" s="3">
        <v>11.35</v>
      </c>
      <c r="S405" s="3">
        <v>-0.6</v>
      </c>
      <c r="T405" s="3">
        <v>10.35</v>
      </c>
      <c r="U405" s="3">
        <v>11.35</v>
      </c>
      <c r="V405" s="3">
        <v>10.199999999999999</v>
      </c>
      <c r="W405" s="3">
        <v>15</v>
      </c>
      <c r="Y405">
        <f t="shared" si="71"/>
        <v>11.95</v>
      </c>
      <c r="Z405">
        <f t="shared" si="72"/>
        <v>-0.59999999999999964</v>
      </c>
      <c r="AA405">
        <f t="shared" si="73"/>
        <v>-0.59999999999999964</v>
      </c>
      <c r="AC405">
        <f t="shared" si="74"/>
        <v>15</v>
      </c>
      <c r="AD405">
        <f t="shared" si="75"/>
        <v>0</v>
      </c>
    </row>
    <row r="406" spans="1:30" x14ac:dyDescent="0.3">
      <c r="A406" t="str">
        <f t="shared" si="76"/>
        <v>C</v>
      </c>
      <c r="B406">
        <f t="shared" si="77"/>
        <v>201912</v>
      </c>
      <c r="C406">
        <f t="shared" si="78"/>
        <v>390</v>
      </c>
      <c r="D406" s="2" t="s">
        <v>1255</v>
      </c>
      <c r="E406" s="2" t="s">
        <v>1256</v>
      </c>
      <c r="F406" s="3">
        <v>7.3</v>
      </c>
      <c r="G406" s="3">
        <v>-1.4</v>
      </c>
      <c r="H406" s="3">
        <v>7.3</v>
      </c>
      <c r="I406" s="3">
        <v>7.3</v>
      </c>
      <c r="J406" s="3">
        <v>7.3</v>
      </c>
      <c r="K406" s="3">
        <v>15</v>
      </c>
      <c r="M406" t="str">
        <f t="shared" si="79"/>
        <v>C</v>
      </c>
      <c r="N406">
        <f t="shared" si="80"/>
        <v>201912</v>
      </c>
      <c r="O406">
        <f t="shared" si="81"/>
        <v>380</v>
      </c>
      <c r="P406" s="2" t="s">
        <v>1253</v>
      </c>
      <c r="Q406" s="2" t="s">
        <v>1254</v>
      </c>
      <c r="R406" s="3">
        <v>7.9</v>
      </c>
      <c r="S406" s="3">
        <v>-2.8</v>
      </c>
      <c r="T406" s="3">
        <v>7.21</v>
      </c>
      <c r="U406" s="3">
        <v>7.9</v>
      </c>
      <c r="V406" s="3">
        <v>7.21</v>
      </c>
      <c r="W406" s="3">
        <v>15</v>
      </c>
      <c r="Y406" t="str">
        <f t="shared" si="71"/>
        <v>-</v>
      </c>
      <c r="Z406" t="e">
        <f t="shared" si="72"/>
        <v>#VALUE!</v>
      </c>
      <c r="AA406" t="e">
        <f t="shared" si="73"/>
        <v>#VALUE!</v>
      </c>
      <c r="AC406">
        <f t="shared" si="74"/>
        <v>15</v>
      </c>
      <c r="AD406">
        <f t="shared" si="75"/>
        <v>0</v>
      </c>
    </row>
    <row r="407" spans="1:30" x14ac:dyDescent="0.3">
      <c r="A407" t="str">
        <f t="shared" si="76"/>
        <v>C</v>
      </c>
      <c r="B407">
        <f t="shared" si="77"/>
        <v>201912</v>
      </c>
      <c r="C407">
        <f t="shared" si="78"/>
        <v>400</v>
      </c>
      <c r="D407" s="2" t="s">
        <v>1257</v>
      </c>
      <c r="E407" s="2" t="s">
        <v>1258</v>
      </c>
      <c r="F407" s="3">
        <v>6.3</v>
      </c>
      <c r="G407" s="3">
        <v>-0.61</v>
      </c>
      <c r="H407" s="3">
        <v>6</v>
      </c>
      <c r="I407" s="3">
        <v>6.58</v>
      </c>
      <c r="J407" s="3">
        <v>5.86</v>
      </c>
      <c r="K407" s="3">
        <v>15</v>
      </c>
      <c r="M407" t="str">
        <f t="shared" si="79"/>
        <v>C</v>
      </c>
      <c r="N407">
        <f t="shared" si="80"/>
        <v>201912</v>
      </c>
      <c r="O407">
        <f t="shared" si="81"/>
        <v>390</v>
      </c>
      <c r="P407" s="2" t="s">
        <v>1255</v>
      </c>
      <c r="Q407" s="2" t="s">
        <v>1256</v>
      </c>
      <c r="R407" s="3">
        <v>6.75</v>
      </c>
      <c r="S407" s="3">
        <v>-0.55000000000000004</v>
      </c>
      <c r="T407" s="3">
        <v>6.45</v>
      </c>
      <c r="U407" s="3">
        <v>8.0299999999999994</v>
      </c>
      <c r="V407" s="3">
        <v>6.45</v>
      </c>
      <c r="W407" s="3">
        <v>15</v>
      </c>
      <c r="Y407">
        <f t="shared" si="71"/>
        <v>7.3</v>
      </c>
      <c r="Z407">
        <f t="shared" si="72"/>
        <v>-0.54999999999999982</v>
      </c>
      <c r="AA407">
        <f t="shared" si="73"/>
        <v>0.72999999999999954</v>
      </c>
      <c r="AC407">
        <f t="shared" si="74"/>
        <v>15</v>
      </c>
      <c r="AD407">
        <f t="shared" si="75"/>
        <v>0</v>
      </c>
    </row>
    <row r="408" spans="1:30" x14ac:dyDescent="0.3">
      <c r="A408" t="str">
        <f t="shared" si="76"/>
        <v>C</v>
      </c>
      <c r="B408">
        <f t="shared" si="77"/>
        <v>202012</v>
      </c>
      <c r="C408">
        <f t="shared" si="78"/>
        <v>260</v>
      </c>
      <c r="D408" s="2" t="s">
        <v>1259</v>
      </c>
      <c r="E408" s="2" t="s">
        <v>1260</v>
      </c>
      <c r="F408" s="3">
        <v>73.3</v>
      </c>
      <c r="G408" s="3">
        <v>0.05</v>
      </c>
      <c r="H408" s="3">
        <v>73.3</v>
      </c>
      <c r="I408" s="3">
        <v>73.3</v>
      </c>
      <c r="J408" s="3">
        <v>73.3</v>
      </c>
      <c r="K408" s="3">
        <v>17</v>
      </c>
      <c r="M408" t="str">
        <f t="shared" si="79"/>
        <v>C</v>
      </c>
      <c r="N408">
        <f t="shared" si="80"/>
        <v>201912</v>
      </c>
      <c r="O408">
        <f t="shared" si="81"/>
        <v>400</v>
      </c>
      <c r="P408" s="2" t="s">
        <v>1257</v>
      </c>
      <c r="Q408" s="2" t="s">
        <v>1258</v>
      </c>
      <c r="R408" s="3">
        <v>5.85</v>
      </c>
      <c r="S408" s="3">
        <v>-0.45</v>
      </c>
      <c r="T408" s="3">
        <v>5.67</v>
      </c>
      <c r="U408" s="3">
        <v>5.87</v>
      </c>
      <c r="V408" s="3">
        <v>5.13</v>
      </c>
      <c r="W408" s="3">
        <v>15</v>
      </c>
      <c r="Y408">
        <f t="shared" si="71"/>
        <v>6.3</v>
      </c>
      <c r="Z408">
        <f t="shared" si="72"/>
        <v>-0.45000000000000018</v>
      </c>
      <c r="AA408">
        <f t="shared" si="73"/>
        <v>-0.42999999999999972</v>
      </c>
      <c r="AC408">
        <f t="shared" si="74"/>
        <v>15</v>
      </c>
      <c r="AD408">
        <f t="shared" si="75"/>
        <v>0</v>
      </c>
    </row>
    <row r="409" spans="1:30" x14ac:dyDescent="0.3">
      <c r="A409" t="str">
        <f t="shared" si="76"/>
        <v>C</v>
      </c>
      <c r="B409">
        <f t="shared" si="77"/>
        <v>202012</v>
      </c>
      <c r="C409">
        <f t="shared" si="78"/>
        <v>270</v>
      </c>
      <c r="D409" s="2" t="s">
        <v>1261</v>
      </c>
      <c r="E409" s="2" t="s">
        <v>1262</v>
      </c>
      <c r="F409" s="3" t="s">
        <v>122</v>
      </c>
      <c r="G409" s="3" t="s">
        <v>122</v>
      </c>
      <c r="H409" s="3" t="s">
        <v>122</v>
      </c>
      <c r="I409" s="3" t="s">
        <v>122</v>
      </c>
      <c r="J409" s="3" t="s">
        <v>122</v>
      </c>
      <c r="K409" s="3">
        <v>15</v>
      </c>
      <c r="M409" t="str">
        <f t="shared" si="79"/>
        <v>C</v>
      </c>
      <c r="N409">
        <f t="shared" si="80"/>
        <v>202012</v>
      </c>
      <c r="O409">
        <f t="shared" si="81"/>
        <v>260</v>
      </c>
      <c r="P409" s="2" t="s">
        <v>1259</v>
      </c>
      <c r="Q409" s="2" t="s">
        <v>1260</v>
      </c>
      <c r="R409" s="3">
        <v>71.3</v>
      </c>
      <c r="S409" s="3">
        <v>-2</v>
      </c>
      <c r="T409" s="3">
        <v>69.95</v>
      </c>
      <c r="U409" s="3">
        <v>71.650000000000006</v>
      </c>
      <c r="V409" s="3">
        <v>68.5</v>
      </c>
      <c r="W409" s="3">
        <v>18</v>
      </c>
      <c r="Y409">
        <f t="shared" si="71"/>
        <v>73.3</v>
      </c>
      <c r="Z409">
        <f t="shared" si="72"/>
        <v>-2</v>
      </c>
      <c r="AA409">
        <f t="shared" si="73"/>
        <v>-1.6499999999999915</v>
      </c>
      <c r="AC409">
        <f t="shared" si="74"/>
        <v>17</v>
      </c>
      <c r="AD409">
        <f t="shared" si="75"/>
        <v>1</v>
      </c>
    </row>
    <row r="410" spans="1:30" x14ac:dyDescent="0.3">
      <c r="A410" t="str">
        <f t="shared" si="76"/>
        <v>C</v>
      </c>
      <c r="B410">
        <f t="shared" si="77"/>
        <v>202012</v>
      </c>
      <c r="C410">
        <f t="shared" si="78"/>
        <v>280</v>
      </c>
      <c r="D410" s="2" t="s">
        <v>1263</v>
      </c>
      <c r="E410" s="2" t="s">
        <v>1264</v>
      </c>
      <c r="F410" s="3" t="s">
        <v>122</v>
      </c>
      <c r="G410" s="3" t="s">
        <v>122</v>
      </c>
      <c r="H410" s="3" t="s">
        <v>122</v>
      </c>
      <c r="I410" s="3" t="s">
        <v>122</v>
      </c>
      <c r="J410" s="3" t="s">
        <v>122</v>
      </c>
      <c r="K410" s="3">
        <v>15</v>
      </c>
      <c r="M410" t="str">
        <f t="shared" si="79"/>
        <v>C</v>
      </c>
      <c r="N410">
        <f t="shared" si="80"/>
        <v>202012</v>
      </c>
      <c r="O410">
        <f t="shared" si="81"/>
        <v>270</v>
      </c>
      <c r="P410" s="2" t="s">
        <v>1261</v>
      </c>
      <c r="Q410" s="2" t="s">
        <v>1262</v>
      </c>
      <c r="R410" s="3" t="s">
        <v>122</v>
      </c>
      <c r="S410" s="3" t="s">
        <v>122</v>
      </c>
      <c r="T410" s="3" t="s">
        <v>122</v>
      </c>
      <c r="U410" s="3" t="s">
        <v>122</v>
      </c>
      <c r="V410" s="3" t="s">
        <v>122</v>
      </c>
      <c r="W410" s="3">
        <v>23</v>
      </c>
      <c r="Y410" t="str">
        <f t="shared" si="71"/>
        <v>-</v>
      </c>
      <c r="Z410" t="e">
        <f t="shared" si="72"/>
        <v>#VALUE!</v>
      </c>
      <c r="AA410" t="e">
        <f t="shared" si="73"/>
        <v>#VALUE!</v>
      </c>
      <c r="AC410">
        <f t="shared" si="74"/>
        <v>15</v>
      </c>
      <c r="AD410">
        <f t="shared" si="75"/>
        <v>8</v>
      </c>
    </row>
    <row r="411" spans="1:30" x14ac:dyDescent="0.3">
      <c r="A411" t="str">
        <f t="shared" si="76"/>
        <v>C</v>
      </c>
      <c r="B411">
        <f t="shared" si="77"/>
        <v>202012</v>
      </c>
      <c r="C411">
        <f t="shared" si="78"/>
        <v>290</v>
      </c>
      <c r="D411" s="2" t="s">
        <v>1265</v>
      </c>
      <c r="E411" s="2" t="s">
        <v>1266</v>
      </c>
      <c r="F411" s="3" t="s">
        <v>122</v>
      </c>
      <c r="G411" s="3" t="s">
        <v>122</v>
      </c>
      <c r="H411" s="3" t="s">
        <v>122</v>
      </c>
      <c r="I411" s="3" t="s">
        <v>122</v>
      </c>
      <c r="J411" s="3" t="s">
        <v>122</v>
      </c>
      <c r="K411" s="3">
        <v>15</v>
      </c>
      <c r="M411" t="str">
        <f t="shared" si="79"/>
        <v>C</v>
      </c>
      <c r="N411">
        <f t="shared" si="80"/>
        <v>202012</v>
      </c>
      <c r="O411">
        <f t="shared" si="81"/>
        <v>280</v>
      </c>
      <c r="P411" s="2" t="s">
        <v>1263</v>
      </c>
      <c r="Q411" s="2" t="s">
        <v>1264</v>
      </c>
      <c r="R411" s="3" t="s">
        <v>122</v>
      </c>
      <c r="S411" s="3" t="s">
        <v>122</v>
      </c>
      <c r="T411" s="3" t="s">
        <v>122</v>
      </c>
      <c r="U411" s="3" t="s">
        <v>122</v>
      </c>
      <c r="V411" s="3" t="s">
        <v>122</v>
      </c>
      <c r="W411" s="3">
        <v>23</v>
      </c>
      <c r="Y411" t="str">
        <f t="shared" si="71"/>
        <v>-</v>
      </c>
      <c r="Z411" t="e">
        <f t="shared" si="72"/>
        <v>#VALUE!</v>
      </c>
      <c r="AA411" t="e">
        <f t="shared" si="73"/>
        <v>#VALUE!</v>
      </c>
      <c r="AC411">
        <f t="shared" si="74"/>
        <v>15</v>
      </c>
      <c r="AD411">
        <f t="shared" si="75"/>
        <v>8</v>
      </c>
    </row>
    <row r="412" spans="1:30" x14ac:dyDescent="0.3">
      <c r="A412" t="str">
        <f t="shared" si="76"/>
        <v>C</v>
      </c>
      <c r="B412">
        <f t="shared" si="77"/>
        <v>202012</v>
      </c>
      <c r="C412">
        <f t="shared" si="78"/>
        <v>300</v>
      </c>
      <c r="D412" s="2" t="s">
        <v>1267</v>
      </c>
      <c r="E412" s="2" t="s">
        <v>1268</v>
      </c>
      <c r="F412" s="3" t="s">
        <v>122</v>
      </c>
      <c r="G412" s="3" t="s">
        <v>122</v>
      </c>
      <c r="H412" s="3" t="s">
        <v>122</v>
      </c>
      <c r="I412" s="3" t="s">
        <v>122</v>
      </c>
      <c r="J412" s="3" t="s">
        <v>122</v>
      </c>
      <c r="K412" s="3">
        <v>15</v>
      </c>
      <c r="M412" t="str">
        <f t="shared" si="79"/>
        <v>C</v>
      </c>
      <c r="N412">
        <f t="shared" si="80"/>
        <v>202012</v>
      </c>
      <c r="O412">
        <f t="shared" si="81"/>
        <v>290</v>
      </c>
      <c r="P412" s="2" t="s">
        <v>1265</v>
      </c>
      <c r="Q412" s="2" t="s">
        <v>1266</v>
      </c>
      <c r="R412" s="3" t="s">
        <v>122</v>
      </c>
      <c r="S412" s="3" t="s">
        <v>122</v>
      </c>
      <c r="T412" s="3" t="s">
        <v>122</v>
      </c>
      <c r="U412" s="3" t="s">
        <v>122</v>
      </c>
      <c r="V412" s="3" t="s">
        <v>122</v>
      </c>
      <c r="W412" s="3">
        <v>23</v>
      </c>
      <c r="Y412" t="str">
        <f t="shared" si="71"/>
        <v>-</v>
      </c>
      <c r="Z412" t="e">
        <f t="shared" si="72"/>
        <v>#VALUE!</v>
      </c>
      <c r="AA412" t="e">
        <f t="shared" si="73"/>
        <v>#VALUE!</v>
      </c>
      <c r="AC412">
        <f t="shared" si="74"/>
        <v>15</v>
      </c>
      <c r="AD412">
        <f t="shared" si="75"/>
        <v>8</v>
      </c>
    </row>
    <row r="413" spans="1:30" x14ac:dyDescent="0.3">
      <c r="A413" t="str">
        <f t="shared" si="76"/>
        <v>C</v>
      </c>
      <c r="B413">
        <f t="shared" si="77"/>
        <v>202012</v>
      </c>
      <c r="C413">
        <f t="shared" si="78"/>
        <v>310</v>
      </c>
      <c r="D413" s="2" t="s">
        <v>1269</v>
      </c>
      <c r="E413" s="2" t="s">
        <v>1270</v>
      </c>
      <c r="F413" s="3" t="s">
        <v>122</v>
      </c>
      <c r="G413" s="3" t="s">
        <v>122</v>
      </c>
      <c r="H413" s="3" t="s">
        <v>122</v>
      </c>
      <c r="I413" s="3" t="s">
        <v>122</v>
      </c>
      <c r="J413" s="3" t="s">
        <v>122</v>
      </c>
      <c r="K413" s="3">
        <v>15</v>
      </c>
      <c r="M413" t="str">
        <f t="shared" si="79"/>
        <v>C</v>
      </c>
      <c r="N413">
        <f t="shared" si="80"/>
        <v>202012</v>
      </c>
      <c r="O413">
        <f t="shared" si="81"/>
        <v>300</v>
      </c>
      <c r="P413" s="2" t="s">
        <v>1267</v>
      </c>
      <c r="Q413" s="2" t="s">
        <v>1268</v>
      </c>
      <c r="R413" s="3">
        <v>41.55</v>
      </c>
      <c r="S413" s="3">
        <v>-4.75</v>
      </c>
      <c r="T413" s="3">
        <v>41.55</v>
      </c>
      <c r="U413" s="3">
        <v>41.55</v>
      </c>
      <c r="V413" s="3">
        <v>41.55</v>
      </c>
      <c r="W413" s="3">
        <v>16</v>
      </c>
      <c r="Y413" t="str">
        <f t="shared" si="71"/>
        <v>-</v>
      </c>
      <c r="Z413" t="e">
        <f t="shared" si="72"/>
        <v>#VALUE!</v>
      </c>
      <c r="AA413" t="e">
        <f t="shared" si="73"/>
        <v>#VALUE!</v>
      </c>
      <c r="AC413">
        <f t="shared" si="74"/>
        <v>15</v>
      </c>
      <c r="AD413">
        <f t="shared" si="75"/>
        <v>1</v>
      </c>
    </row>
    <row r="414" spans="1:30" x14ac:dyDescent="0.3">
      <c r="A414" t="str">
        <f t="shared" si="76"/>
        <v>C</v>
      </c>
      <c r="B414">
        <f t="shared" si="77"/>
        <v>202012</v>
      </c>
      <c r="C414">
        <f t="shared" si="78"/>
        <v>320</v>
      </c>
      <c r="D414" s="2" t="s">
        <v>1271</v>
      </c>
      <c r="E414" s="2" t="s">
        <v>1272</v>
      </c>
      <c r="F414" s="3" t="s">
        <v>122</v>
      </c>
      <c r="G414" s="3" t="s">
        <v>122</v>
      </c>
      <c r="H414" s="3" t="s">
        <v>122</v>
      </c>
      <c r="I414" s="3" t="s">
        <v>122</v>
      </c>
      <c r="J414" s="3" t="s">
        <v>122</v>
      </c>
      <c r="K414" s="3">
        <v>15</v>
      </c>
      <c r="M414" t="str">
        <f t="shared" si="79"/>
        <v>C</v>
      </c>
      <c r="N414">
        <f t="shared" si="80"/>
        <v>202012</v>
      </c>
      <c r="O414">
        <f t="shared" si="81"/>
        <v>310</v>
      </c>
      <c r="P414" s="2" t="s">
        <v>1269</v>
      </c>
      <c r="Q414" s="2" t="s">
        <v>1270</v>
      </c>
      <c r="R414" s="3" t="s">
        <v>122</v>
      </c>
      <c r="S414" s="3" t="s">
        <v>122</v>
      </c>
      <c r="T414" s="3" t="s">
        <v>122</v>
      </c>
      <c r="U414" s="3" t="s">
        <v>122</v>
      </c>
      <c r="V414" s="3" t="s">
        <v>122</v>
      </c>
      <c r="W414" s="3">
        <v>23</v>
      </c>
      <c r="Y414" t="str">
        <f t="shared" si="71"/>
        <v>-</v>
      </c>
      <c r="Z414" t="e">
        <f t="shared" si="72"/>
        <v>#VALUE!</v>
      </c>
      <c r="AA414" t="e">
        <f t="shared" si="73"/>
        <v>#VALUE!</v>
      </c>
      <c r="AC414">
        <f t="shared" si="74"/>
        <v>15</v>
      </c>
      <c r="AD414">
        <f t="shared" si="75"/>
        <v>8</v>
      </c>
    </row>
    <row r="415" spans="1:30" x14ac:dyDescent="0.3">
      <c r="A415" t="str">
        <f t="shared" si="76"/>
        <v>C</v>
      </c>
      <c r="B415">
        <f t="shared" si="77"/>
        <v>202012</v>
      </c>
      <c r="C415">
        <f t="shared" si="78"/>
        <v>330</v>
      </c>
      <c r="D415" s="2" t="s">
        <v>1273</v>
      </c>
      <c r="E415" s="2" t="s">
        <v>1274</v>
      </c>
      <c r="F415" s="3" t="s">
        <v>122</v>
      </c>
      <c r="G415" s="3" t="s">
        <v>122</v>
      </c>
      <c r="H415" s="3" t="s">
        <v>122</v>
      </c>
      <c r="I415" s="3" t="s">
        <v>122</v>
      </c>
      <c r="J415" s="3" t="s">
        <v>122</v>
      </c>
      <c r="K415" s="3">
        <v>15</v>
      </c>
      <c r="M415" t="str">
        <f t="shared" si="79"/>
        <v>C</v>
      </c>
      <c r="N415">
        <f t="shared" si="80"/>
        <v>202012</v>
      </c>
      <c r="O415">
        <f t="shared" si="81"/>
        <v>320</v>
      </c>
      <c r="P415" s="2" t="s">
        <v>1271</v>
      </c>
      <c r="Q415" s="2" t="s">
        <v>1272</v>
      </c>
      <c r="R415" s="3" t="s">
        <v>122</v>
      </c>
      <c r="S415" s="3" t="s">
        <v>122</v>
      </c>
      <c r="T415" s="3" t="s">
        <v>122</v>
      </c>
      <c r="U415" s="3" t="s">
        <v>122</v>
      </c>
      <c r="V415" s="3" t="s">
        <v>122</v>
      </c>
      <c r="W415" s="3">
        <v>23</v>
      </c>
      <c r="Y415" t="str">
        <f t="shared" si="71"/>
        <v>-</v>
      </c>
      <c r="Z415" t="e">
        <f t="shared" si="72"/>
        <v>#VALUE!</v>
      </c>
      <c r="AA415" t="e">
        <f t="shared" si="73"/>
        <v>#VALUE!</v>
      </c>
      <c r="AC415">
        <f t="shared" si="74"/>
        <v>15</v>
      </c>
      <c r="AD415">
        <f t="shared" si="75"/>
        <v>8</v>
      </c>
    </row>
    <row r="416" spans="1:30" x14ac:dyDescent="0.3">
      <c r="A416" t="str">
        <f t="shared" si="76"/>
        <v>C</v>
      </c>
      <c r="B416">
        <f t="shared" si="77"/>
        <v>202012</v>
      </c>
      <c r="C416">
        <f t="shared" si="78"/>
        <v>340</v>
      </c>
      <c r="D416" s="2" t="s">
        <v>1275</v>
      </c>
      <c r="E416" s="2" t="s">
        <v>1276</v>
      </c>
      <c r="F416" s="3" t="s">
        <v>122</v>
      </c>
      <c r="G416" s="3" t="s">
        <v>122</v>
      </c>
      <c r="H416" s="3" t="s">
        <v>122</v>
      </c>
      <c r="I416" s="3" t="s">
        <v>122</v>
      </c>
      <c r="J416" s="3" t="s">
        <v>122</v>
      </c>
      <c r="K416" s="3">
        <v>15</v>
      </c>
      <c r="M416" t="str">
        <f t="shared" si="79"/>
        <v>C</v>
      </c>
      <c r="N416">
        <f t="shared" si="80"/>
        <v>202012</v>
      </c>
      <c r="O416">
        <f t="shared" si="81"/>
        <v>330</v>
      </c>
      <c r="P416" s="2" t="s">
        <v>1273</v>
      </c>
      <c r="Q416" s="2" t="s">
        <v>1274</v>
      </c>
      <c r="R416" s="3" t="s">
        <v>122</v>
      </c>
      <c r="S416" s="3" t="s">
        <v>122</v>
      </c>
      <c r="T416" s="3" t="s">
        <v>122</v>
      </c>
      <c r="U416" s="3" t="s">
        <v>122</v>
      </c>
      <c r="V416" s="3" t="s">
        <v>122</v>
      </c>
      <c r="W416" s="3">
        <v>23</v>
      </c>
      <c r="Y416" t="str">
        <f t="shared" si="71"/>
        <v>-</v>
      </c>
      <c r="Z416" t="e">
        <f t="shared" si="72"/>
        <v>#VALUE!</v>
      </c>
      <c r="AA416" t="e">
        <f t="shared" si="73"/>
        <v>#VALUE!</v>
      </c>
      <c r="AC416">
        <f t="shared" si="74"/>
        <v>15</v>
      </c>
      <c r="AD416">
        <f t="shared" si="75"/>
        <v>8</v>
      </c>
    </row>
    <row r="417" spans="1:30" x14ac:dyDescent="0.3">
      <c r="A417" t="str">
        <f t="shared" si="76"/>
        <v>C</v>
      </c>
      <c r="B417">
        <f t="shared" si="77"/>
        <v>202012</v>
      </c>
      <c r="C417">
        <f t="shared" si="78"/>
        <v>350</v>
      </c>
      <c r="D417" s="2" t="s">
        <v>1277</v>
      </c>
      <c r="E417" s="2" t="s">
        <v>1278</v>
      </c>
      <c r="F417" s="3" t="s">
        <v>122</v>
      </c>
      <c r="G417" s="3" t="s">
        <v>122</v>
      </c>
      <c r="H417" s="3" t="s">
        <v>122</v>
      </c>
      <c r="I417" s="3" t="s">
        <v>122</v>
      </c>
      <c r="J417" s="3" t="s">
        <v>122</v>
      </c>
      <c r="K417" s="3">
        <v>15</v>
      </c>
      <c r="M417" t="str">
        <f t="shared" si="79"/>
        <v>C</v>
      </c>
      <c r="N417">
        <f t="shared" si="80"/>
        <v>202012</v>
      </c>
      <c r="O417">
        <f t="shared" si="81"/>
        <v>340</v>
      </c>
      <c r="P417" s="2" t="s">
        <v>1275</v>
      </c>
      <c r="Q417" s="2" t="s">
        <v>1276</v>
      </c>
      <c r="R417" s="3" t="s">
        <v>122</v>
      </c>
      <c r="S417" s="3" t="s">
        <v>122</v>
      </c>
      <c r="T417" s="3" t="s">
        <v>122</v>
      </c>
      <c r="U417" s="3" t="s">
        <v>122</v>
      </c>
      <c r="V417" s="3" t="s">
        <v>122</v>
      </c>
      <c r="W417" s="3">
        <v>23</v>
      </c>
      <c r="Y417" t="str">
        <f t="shared" si="71"/>
        <v>-</v>
      </c>
      <c r="Z417" t="e">
        <f t="shared" si="72"/>
        <v>#VALUE!</v>
      </c>
      <c r="AA417" t="e">
        <f t="shared" si="73"/>
        <v>#VALUE!</v>
      </c>
      <c r="AC417">
        <f t="shared" si="74"/>
        <v>15</v>
      </c>
      <c r="AD417">
        <f t="shared" si="75"/>
        <v>8</v>
      </c>
    </row>
    <row r="418" spans="1:30" x14ac:dyDescent="0.3">
      <c r="A418" t="str">
        <f t="shared" si="76"/>
        <v>C</v>
      </c>
      <c r="B418">
        <f t="shared" si="77"/>
        <v>202012</v>
      </c>
      <c r="C418">
        <f t="shared" si="78"/>
        <v>360</v>
      </c>
      <c r="D418" s="2" t="s">
        <v>1279</v>
      </c>
      <c r="E418" s="2" t="s">
        <v>1280</v>
      </c>
      <c r="F418" s="3" t="s">
        <v>122</v>
      </c>
      <c r="G418" s="3" t="s">
        <v>122</v>
      </c>
      <c r="H418" s="3" t="s">
        <v>122</v>
      </c>
      <c r="I418" s="3" t="s">
        <v>122</v>
      </c>
      <c r="J418" s="3" t="s">
        <v>122</v>
      </c>
      <c r="K418" s="3">
        <v>15</v>
      </c>
      <c r="M418" t="str">
        <f t="shared" si="79"/>
        <v>C</v>
      </c>
      <c r="N418">
        <f t="shared" si="80"/>
        <v>202012</v>
      </c>
      <c r="O418">
        <f t="shared" si="81"/>
        <v>350</v>
      </c>
      <c r="P418" s="2" t="s">
        <v>1277</v>
      </c>
      <c r="Q418" s="2" t="s">
        <v>1278</v>
      </c>
      <c r="R418" s="3" t="s">
        <v>122</v>
      </c>
      <c r="S418" s="3" t="s">
        <v>122</v>
      </c>
      <c r="T418" s="3" t="s">
        <v>122</v>
      </c>
      <c r="U418" s="3" t="s">
        <v>122</v>
      </c>
      <c r="V418" s="3" t="s">
        <v>122</v>
      </c>
      <c r="W418" s="3">
        <v>23</v>
      </c>
      <c r="Y418" t="str">
        <f t="shared" si="71"/>
        <v>-</v>
      </c>
      <c r="Z418" t="e">
        <f t="shared" si="72"/>
        <v>#VALUE!</v>
      </c>
      <c r="AA418" t="e">
        <f t="shared" si="73"/>
        <v>#VALUE!</v>
      </c>
      <c r="AC418">
        <f t="shared" si="74"/>
        <v>15</v>
      </c>
      <c r="AD418">
        <f t="shared" si="75"/>
        <v>8</v>
      </c>
    </row>
    <row r="419" spans="1:30" x14ac:dyDescent="0.3">
      <c r="A419" t="str">
        <f t="shared" si="76"/>
        <v>C</v>
      </c>
      <c r="B419">
        <f t="shared" si="77"/>
        <v>202012</v>
      </c>
      <c r="C419">
        <f t="shared" si="78"/>
        <v>370</v>
      </c>
      <c r="D419" s="2" t="s">
        <v>1281</v>
      </c>
      <c r="E419" s="2" t="s">
        <v>1282</v>
      </c>
      <c r="F419" s="3" t="s">
        <v>122</v>
      </c>
      <c r="G419" s="3" t="s">
        <v>122</v>
      </c>
      <c r="H419" s="3" t="s">
        <v>122</v>
      </c>
      <c r="I419" s="3" t="s">
        <v>122</v>
      </c>
      <c r="J419" s="3" t="s">
        <v>122</v>
      </c>
      <c r="K419" s="3">
        <v>15</v>
      </c>
      <c r="M419" t="str">
        <f t="shared" si="79"/>
        <v>C</v>
      </c>
      <c r="N419">
        <f t="shared" si="80"/>
        <v>202012</v>
      </c>
      <c r="O419">
        <f t="shared" si="81"/>
        <v>360</v>
      </c>
      <c r="P419" s="2" t="s">
        <v>1279</v>
      </c>
      <c r="Q419" s="2" t="s">
        <v>1280</v>
      </c>
      <c r="R419" s="3" t="s">
        <v>122</v>
      </c>
      <c r="S419" s="3" t="s">
        <v>122</v>
      </c>
      <c r="T419" s="3" t="s">
        <v>122</v>
      </c>
      <c r="U419" s="3" t="s">
        <v>122</v>
      </c>
      <c r="V419" s="3" t="s">
        <v>122</v>
      </c>
      <c r="W419" s="3">
        <v>23</v>
      </c>
      <c r="Y419" t="str">
        <f t="shared" si="71"/>
        <v>-</v>
      </c>
      <c r="Z419" t="e">
        <f t="shared" si="72"/>
        <v>#VALUE!</v>
      </c>
      <c r="AA419" t="e">
        <f t="shared" si="73"/>
        <v>#VALUE!</v>
      </c>
      <c r="AC419">
        <f t="shared" si="74"/>
        <v>15</v>
      </c>
      <c r="AD419">
        <f t="shared" si="75"/>
        <v>8</v>
      </c>
    </row>
    <row r="420" spans="1:30" x14ac:dyDescent="0.3">
      <c r="A420" t="str">
        <f t="shared" si="76"/>
        <v>C</v>
      </c>
      <c r="B420">
        <f t="shared" si="77"/>
        <v>202012</v>
      </c>
      <c r="C420">
        <f t="shared" si="78"/>
        <v>380</v>
      </c>
      <c r="D420" s="2" t="s">
        <v>1283</v>
      </c>
      <c r="E420" s="2" t="s">
        <v>1284</v>
      </c>
      <c r="F420" s="3" t="s">
        <v>122</v>
      </c>
      <c r="G420" s="3" t="s">
        <v>122</v>
      </c>
      <c r="H420" s="3" t="s">
        <v>122</v>
      </c>
      <c r="I420" s="3" t="s">
        <v>122</v>
      </c>
      <c r="J420" s="3" t="s">
        <v>122</v>
      </c>
      <c r="K420" s="3">
        <v>15</v>
      </c>
      <c r="M420" t="str">
        <f t="shared" si="79"/>
        <v>C</v>
      </c>
      <c r="N420">
        <f t="shared" si="80"/>
        <v>202012</v>
      </c>
      <c r="O420">
        <f t="shared" si="81"/>
        <v>370</v>
      </c>
      <c r="P420" s="2" t="s">
        <v>1281</v>
      </c>
      <c r="Q420" s="2" t="s">
        <v>1282</v>
      </c>
      <c r="R420" s="3" t="s">
        <v>122</v>
      </c>
      <c r="S420" s="3" t="s">
        <v>122</v>
      </c>
      <c r="T420" s="3" t="s">
        <v>122</v>
      </c>
      <c r="U420" s="3" t="s">
        <v>122</v>
      </c>
      <c r="V420" s="3" t="s">
        <v>122</v>
      </c>
      <c r="W420" s="3">
        <v>23</v>
      </c>
      <c r="Y420" t="str">
        <f t="shared" si="71"/>
        <v>-</v>
      </c>
      <c r="Z420" t="e">
        <f t="shared" si="72"/>
        <v>#VALUE!</v>
      </c>
      <c r="AA420" t="e">
        <f t="shared" si="73"/>
        <v>#VALUE!</v>
      </c>
      <c r="AC420">
        <f t="shared" si="74"/>
        <v>15</v>
      </c>
      <c r="AD420">
        <f t="shared" si="75"/>
        <v>8</v>
      </c>
    </row>
    <row r="421" spans="1:30" x14ac:dyDescent="0.3">
      <c r="A421" t="str">
        <f t="shared" si="76"/>
        <v>C</v>
      </c>
      <c r="B421">
        <f t="shared" si="77"/>
        <v>202012</v>
      </c>
      <c r="C421">
        <f t="shared" si="78"/>
        <v>390</v>
      </c>
      <c r="D421" s="2" t="s">
        <v>1285</v>
      </c>
      <c r="E421" s="2" t="s">
        <v>1286</v>
      </c>
      <c r="F421" s="3" t="s">
        <v>122</v>
      </c>
      <c r="G421" s="3" t="s">
        <v>122</v>
      </c>
      <c r="H421" s="3" t="s">
        <v>122</v>
      </c>
      <c r="I421" s="3" t="s">
        <v>122</v>
      </c>
      <c r="J421" s="3" t="s">
        <v>122</v>
      </c>
      <c r="K421" s="3">
        <v>15</v>
      </c>
      <c r="M421" t="str">
        <f t="shared" si="79"/>
        <v>C</v>
      </c>
      <c r="N421">
        <f t="shared" si="80"/>
        <v>202012</v>
      </c>
      <c r="O421">
        <f t="shared" si="81"/>
        <v>380</v>
      </c>
      <c r="P421" s="2" t="s">
        <v>1283</v>
      </c>
      <c r="Q421" s="2" t="s">
        <v>1284</v>
      </c>
      <c r="R421" s="3" t="s">
        <v>122</v>
      </c>
      <c r="S421" s="3" t="s">
        <v>122</v>
      </c>
      <c r="T421" s="3" t="s">
        <v>122</v>
      </c>
      <c r="U421" s="3" t="s">
        <v>122</v>
      </c>
      <c r="V421" s="3" t="s">
        <v>122</v>
      </c>
      <c r="W421" s="3">
        <v>23</v>
      </c>
      <c r="Y421" t="str">
        <f t="shared" ref="Y421:Y484" si="82">VLOOKUP($P421,$D:$K,3,0)</f>
        <v>-</v>
      </c>
      <c r="Z421" t="e">
        <f t="shared" ref="Z421:Z484" si="83">R421-Y421</f>
        <v>#VALUE!</v>
      </c>
      <c r="AA421" t="e">
        <f t="shared" ref="AA421:AA484" si="84">U421-Y421</f>
        <v>#VALUE!</v>
      </c>
      <c r="AC421">
        <f t="shared" ref="AC421:AC484" si="85">VLOOKUP($P421,$D:$K,8,0)</f>
        <v>15</v>
      </c>
      <c r="AD421">
        <f t="shared" ref="AD421:AD484" si="86">W421-AC421</f>
        <v>8</v>
      </c>
    </row>
    <row r="422" spans="1:30" x14ac:dyDescent="0.3">
      <c r="A422" t="str">
        <f t="shared" si="76"/>
        <v>C</v>
      </c>
      <c r="B422">
        <f t="shared" si="77"/>
        <v>202012</v>
      </c>
      <c r="C422">
        <f t="shared" si="78"/>
        <v>400</v>
      </c>
      <c r="D422" s="2" t="s">
        <v>1287</v>
      </c>
      <c r="E422" s="2" t="s">
        <v>1288</v>
      </c>
      <c r="F422" s="3" t="s">
        <v>122</v>
      </c>
      <c r="G422" s="3" t="s">
        <v>122</v>
      </c>
      <c r="H422" s="3" t="s">
        <v>122</v>
      </c>
      <c r="I422" s="3" t="s">
        <v>122</v>
      </c>
      <c r="J422" s="3" t="s">
        <v>122</v>
      </c>
      <c r="K422" s="3">
        <v>15</v>
      </c>
      <c r="M422" t="str">
        <f t="shared" si="79"/>
        <v>C</v>
      </c>
      <c r="N422">
        <f t="shared" si="80"/>
        <v>202012</v>
      </c>
      <c r="O422">
        <f t="shared" si="81"/>
        <v>390</v>
      </c>
      <c r="P422" s="2" t="s">
        <v>1285</v>
      </c>
      <c r="Q422" s="2" t="s">
        <v>1286</v>
      </c>
      <c r="R422" s="3">
        <v>12</v>
      </c>
      <c r="S422" s="3">
        <v>-2.0499999999999998</v>
      </c>
      <c r="T422" s="3">
        <v>12</v>
      </c>
      <c r="U422" s="3">
        <v>12</v>
      </c>
      <c r="V422" s="3">
        <v>12</v>
      </c>
      <c r="W422" s="3">
        <v>16</v>
      </c>
      <c r="Y422" t="str">
        <f t="shared" si="82"/>
        <v>-</v>
      </c>
      <c r="Z422" t="e">
        <f t="shared" si="83"/>
        <v>#VALUE!</v>
      </c>
      <c r="AA422" t="e">
        <f t="shared" si="84"/>
        <v>#VALUE!</v>
      </c>
      <c r="AC422">
        <f t="shared" si="85"/>
        <v>15</v>
      </c>
      <c r="AD422">
        <f t="shared" si="86"/>
        <v>1</v>
      </c>
    </row>
    <row r="423" spans="1:30" x14ac:dyDescent="0.3">
      <c r="A423" t="str">
        <f t="shared" si="76"/>
        <v>P</v>
      </c>
      <c r="B423">
        <f t="shared" si="77"/>
        <v>201802</v>
      </c>
      <c r="C423">
        <f t="shared" si="78"/>
        <v>272.5</v>
      </c>
      <c r="D423" s="2" t="s">
        <v>1289</v>
      </c>
      <c r="E423" s="2" t="s">
        <v>1290</v>
      </c>
      <c r="F423" s="3">
        <v>0.01</v>
      </c>
      <c r="G423" s="3">
        <v>0</v>
      </c>
      <c r="H423" s="3">
        <v>0.01</v>
      </c>
      <c r="I423" s="3">
        <v>0.01</v>
      </c>
      <c r="J423" s="3">
        <v>0.01</v>
      </c>
      <c r="K423" s="3">
        <v>57</v>
      </c>
      <c r="M423" t="str">
        <f t="shared" si="79"/>
        <v>C</v>
      </c>
      <c r="N423">
        <f t="shared" si="80"/>
        <v>202012</v>
      </c>
      <c r="O423">
        <f t="shared" si="81"/>
        <v>400</v>
      </c>
      <c r="P423" s="2" t="s">
        <v>1287</v>
      </c>
      <c r="Q423" s="2" t="s">
        <v>1288</v>
      </c>
      <c r="R423" s="3" t="s">
        <v>122</v>
      </c>
      <c r="S423" s="3" t="s">
        <v>122</v>
      </c>
      <c r="T423" s="3" t="s">
        <v>122</v>
      </c>
      <c r="U423" s="3" t="s">
        <v>122</v>
      </c>
      <c r="V423" s="3" t="s">
        <v>122</v>
      </c>
      <c r="W423" s="3">
        <v>23</v>
      </c>
      <c r="Y423" t="str">
        <f t="shared" si="82"/>
        <v>-</v>
      </c>
      <c r="Z423" t="e">
        <f t="shared" si="83"/>
        <v>#VALUE!</v>
      </c>
      <c r="AA423" t="e">
        <f t="shared" si="84"/>
        <v>#VALUE!</v>
      </c>
      <c r="AC423">
        <f t="shared" si="85"/>
        <v>15</v>
      </c>
      <c r="AD423">
        <f t="shared" si="86"/>
        <v>8</v>
      </c>
    </row>
    <row r="424" spans="1:30" x14ac:dyDescent="0.3">
      <c r="A424" t="str">
        <f t="shared" si="76"/>
        <v>P</v>
      </c>
      <c r="B424">
        <f t="shared" si="77"/>
        <v>201802</v>
      </c>
      <c r="C424">
        <f t="shared" si="78"/>
        <v>275</v>
      </c>
      <c r="D424" s="2" t="s">
        <v>1291</v>
      </c>
      <c r="E424" s="2" t="s">
        <v>1292</v>
      </c>
      <c r="F424" s="3">
        <v>0.01</v>
      </c>
      <c r="G424" s="3">
        <v>0</v>
      </c>
      <c r="H424" s="3">
        <v>0.01</v>
      </c>
      <c r="I424" s="3">
        <v>0.01</v>
      </c>
      <c r="J424" s="3">
        <v>0.01</v>
      </c>
      <c r="K424" s="3">
        <v>54</v>
      </c>
      <c r="M424" t="str">
        <f t="shared" si="79"/>
        <v>P</v>
      </c>
      <c r="N424">
        <f t="shared" si="80"/>
        <v>201802</v>
      </c>
      <c r="O424">
        <f t="shared" si="81"/>
        <v>272.5</v>
      </c>
      <c r="P424" s="2" t="s">
        <v>1289</v>
      </c>
      <c r="Q424" s="2" t="s">
        <v>1290</v>
      </c>
      <c r="R424" s="3">
        <v>0.01</v>
      </c>
      <c r="S424" s="3">
        <v>0</v>
      </c>
      <c r="T424" s="3">
        <v>0.02</v>
      </c>
      <c r="U424" s="3">
        <v>0.03</v>
      </c>
      <c r="V424" s="3">
        <v>0.01</v>
      </c>
      <c r="W424" s="3">
        <v>60</v>
      </c>
      <c r="Y424">
        <f t="shared" si="82"/>
        <v>0.01</v>
      </c>
      <c r="Z424">
        <f t="shared" si="83"/>
        <v>0</v>
      </c>
      <c r="AA424">
        <f t="shared" si="84"/>
        <v>1.9999999999999997E-2</v>
      </c>
      <c r="AC424">
        <f t="shared" si="85"/>
        <v>57</v>
      </c>
      <c r="AD424">
        <f t="shared" si="86"/>
        <v>3</v>
      </c>
    </row>
    <row r="425" spans="1:30" x14ac:dyDescent="0.3">
      <c r="A425" t="str">
        <f t="shared" si="76"/>
        <v>P</v>
      </c>
      <c r="B425">
        <f t="shared" si="77"/>
        <v>201802</v>
      </c>
      <c r="C425">
        <f t="shared" si="78"/>
        <v>277.5</v>
      </c>
      <c r="D425" s="2" t="s">
        <v>1293</v>
      </c>
      <c r="E425" s="2" t="s">
        <v>1294</v>
      </c>
      <c r="F425" s="3">
        <v>0.01</v>
      </c>
      <c r="G425" s="3">
        <v>0</v>
      </c>
      <c r="H425" s="3">
        <v>0.01</v>
      </c>
      <c r="I425" s="3">
        <v>0.01</v>
      </c>
      <c r="J425" s="3">
        <v>0.01</v>
      </c>
      <c r="K425" s="3">
        <v>49</v>
      </c>
      <c r="M425" t="str">
        <f t="shared" si="79"/>
        <v>P</v>
      </c>
      <c r="N425">
        <f t="shared" si="80"/>
        <v>201802</v>
      </c>
      <c r="O425">
        <f t="shared" si="81"/>
        <v>275</v>
      </c>
      <c r="P425" s="2" t="s">
        <v>1291</v>
      </c>
      <c r="Q425" s="2" t="s">
        <v>1292</v>
      </c>
      <c r="R425" s="3">
        <v>0.01</v>
      </c>
      <c r="S425" s="3">
        <v>0</v>
      </c>
      <c r="T425" s="3">
        <v>0.02</v>
      </c>
      <c r="U425" s="3">
        <v>0.05</v>
      </c>
      <c r="V425" s="3">
        <v>0.01</v>
      </c>
      <c r="W425" s="3">
        <v>57</v>
      </c>
      <c r="Y425">
        <f t="shared" si="82"/>
        <v>0.01</v>
      </c>
      <c r="Z425">
        <f t="shared" si="83"/>
        <v>0</v>
      </c>
      <c r="AA425">
        <f t="shared" si="84"/>
        <v>0.04</v>
      </c>
      <c r="AC425">
        <f t="shared" si="85"/>
        <v>54</v>
      </c>
      <c r="AD425">
        <f t="shared" si="86"/>
        <v>3</v>
      </c>
    </row>
    <row r="426" spans="1:30" x14ac:dyDescent="0.3">
      <c r="A426" t="str">
        <f t="shared" si="76"/>
        <v>P</v>
      </c>
      <c r="B426">
        <f t="shared" si="77"/>
        <v>201802</v>
      </c>
      <c r="C426">
        <f t="shared" si="78"/>
        <v>280</v>
      </c>
      <c r="D426" s="2" t="s">
        <v>1295</v>
      </c>
      <c r="E426" s="2" t="s">
        <v>1296</v>
      </c>
      <c r="F426" s="3">
        <v>0.01</v>
      </c>
      <c r="G426" s="3">
        <v>0</v>
      </c>
      <c r="H426" s="3">
        <v>0.01</v>
      </c>
      <c r="I426" s="3">
        <v>0.01</v>
      </c>
      <c r="J426" s="3">
        <v>0.01</v>
      </c>
      <c r="K426" s="3">
        <v>48</v>
      </c>
      <c r="M426" t="str">
        <f t="shared" si="79"/>
        <v>P</v>
      </c>
      <c r="N426">
        <f t="shared" si="80"/>
        <v>201802</v>
      </c>
      <c r="O426">
        <f t="shared" si="81"/>
        <v>277.5</v>
      </c>
      <c r="P426" s="2" t="s">
        <v>1293</v>
      </c>
      <c r="Q426" s="2" t="s">
        <v>1294</v>
      </c>
      <c r="R426" s="3">
        <v>0.01</v>
      </c>
      <c r="S426" s="3">
        <v>0</v>
      </c>
      <c r="T426" s="3">
        <v>0.02</v>
      </c>
      <c r="U426" s="3">
        <v>7.0000000000000007E-2</v>
      </c>
      <c r="V426" s="3">
        <v>0.01</v>
      </c>
      <c r="W426" s="3">
        <v>53</v>
      </c>
      <c r="Y426">
        <f t="shared" si="82"/>
        <v>0.01</v>
      </c>
      <c r="Z426">
        <f t="shared" si="83"/>
        <v>0</v>
      </c>
      <c r="AA426">
        <f t="shared" si="84"/>
        <v>6.0000000000000005E-2</v>
      </c>
      <c r="AC426">
        <f t="shared" si="85"/>
        <v>49</v>
      </c>
      <c r="AD426">
        <f t="shared" si="86"/>
        <v>4</v>
      </c>
    </row>
    <row r="427" spans="1:30" x14ac:dyDescent="0.3">
      <c r="A427" t="str">
        <f t="shared" si="76"/>
        <v>P</v>
      </c>
      <c r="B427">
        <f t="shared" si="77"/>
        <v>201802</v>
      </c>
      <c r="C427">
        <f t="shared" si="78"/>
        <v>282.5</v>
      </c>
      <c r="D427" s="2" t="s">
        <v>1297</v>
      </c>
      <c r="E427" s="2" t="s">
        <v>1298</v>
      </c>
      <c r="F427" s="3">
        <v>0.01</v>
      </c>
      <c r="G427" s="3">
        <v>0</v>
      </c>
      <c r="H427" s="3">
        <v>0.01</v>
      </c>
      <c r="I427" s="3">
        <v>0.01</v>
      </c>
      <c r="J427" s="3">
        <v>0.01</v>
      </c>
      <c r="K427" s="3">
        <v>47</v>
      </c>
      <c r="M427" t="str">
        <f t="shared" si="79"/>
        <v>P</v>
      </c>
      <c r="N427">
        <f t="shared" si="80"/>
        <v>201802</v>
      </c>
      <c r="O427">
        <f t="shared" si="81"/>
        <v>280</v>
      </c>
      <c r="P427" s="2" t="s">
        <v>1295</v>
      </c>
      <c r="Q427" s="2" t="s">
        <v>1296</v>
      </c>
      <c r="R427" s="3">
        <v>0.02</v>
      </c>
      <c r="S427" s="3">
        <v>0.01</v>
      </c>
      <c r="T427" s="3">
        <v>0.01</v>
      </c>
      <c r="U427" s="3">
        <v>0.09</v>
      </c>
      <c r="V427" s="3">
        <v>0.01</v>
      </c>
      <c r="W427" s="3">
        <v>54</v>
      </c>
      <c r="Y427">
        <f t="shared" si="82"/>
        <v>0.01</v>
      </c>
      <c r="Z427">
        <f t="shared" si="83"/>
        <v>0.01</v>
      </c>
      <c r="AA427">
        <f t="shared" si="84"/>
        <v>0.08</v>
      </c>
      <c r="AC427">
        <f t="shared" si="85"/>
        <v>48</v>
      </c>
      <c r="AD427">
        <f t="shared" si="86"/>
        <v>6</v>
      </c>
    </row>
    <row r="428" spans="1:30" x14ac:dyDescent="0.3">
      <c r="A428" t="str">
        <f t="shared" si="76"/>
        <v>P</v>
      </c>
      <c r="B428">
        <f t="shared" si="77"/>
        <v>201802</v>
      </c>
      <c r="C428">
        <f t="shared" si="78"/>
        <v>285</v>
      </c>
      <c r="D428" s="2" t="s">
        <v>1299</v>
      </c>
      <c r="E428" s="2" t="s">
        <v>1300</v>
      </c>
      <c r="F428" s="3">
        <v>0.01</v>
      </c>
      <c r="G428" s="3">
        <v>0</v>
      </c>
      <c r="H428" s="3">
        <v>0.01</v>
      </c>
      <c r="I428" s="3">
        <v>0.02</v>
      </c>
      <c r="J428" s="3">
        <v>0.01</v>
      </c>
      <c r="K428" s="3">
        <v>41</v>
      </c>
      <c r="M428" t="str">
        <f t="shared" si="79"/>
        <v>P</v>
      </c>
      <c r="N428">
        <f t="shared" si="80"/>
        <v>201802</v>
      </c>
      <c r="O428">
        <f t="shared" si="81"/>
        <v>282.5</v>
      </c>
      <c r="P428" s="2" t="s">
        <v>1297</v>
      </c>
      <c r="Q428" s="2" t="s">
        <v>1298</v>
      </c>
      <c r="R428" s="3">
        <v>0.04</v>
      </c>
      <c r="S428" s="3">
        <v>0.03</v>
      </c>
      <c r="T428" s="3">
        <v>0.02</v>
      </c>
      <c r="U428" s="3">
        <v>0.12</v>
      </c>
      <c r="V428" s="3">
        <v>0.01</v>
      </c>
      <c r="W428" s="3">
        <v>54</v>
      </c>
      <c r="Y428">
        <f t="shared" si="82"/>
        <v>0.01</v>
      </c>
      <c r="Z428">
        <f t="shared" si="83"/>
        <v>0.03</v>
      </c>
      <c r="AA428">
        <f t="shared" si="84"/>
        <v>0.11</v>
      </c>
      <c r="AC428">
        <f t="shared" si="85"/>
        <v>47</v>
      </c>
      <c r="AD428">
        <f t="shared" si="86"/>
        <v>7</v>
      </c>
    </row>
    <row r="429" spans="1:30" x14ac:dyDescent="0.3">
      <c r="A429" t="str">
        <f t="shared" si="76"/>
        <v>P</v>
      </c>
      <c r="B429">
        <f t="shared" si="77"/>
        <v>201802</v>
      </c>
      <c r="C429">
        <f t="shared" si="78"/>
        <v>287.5</v>
      </c>
      <c r="D429" s="2" t="s">
        <v>1301</v>
      </c>
      <c r="E429" s="2" t="s">
        <v>1302</v>
      </c>
      <c r="F429" s="3">
        <v>0.01</v>
      </c>
      <c r="G429" s="3">
        <v>0</v>
      </c>
      <c r="H429" s="3">
        <v>0.01</v>
      </c>
      <c r="I429" s="3">
        <v>0.02</v>
      </c>
      <c r="J429" s="3">
        <v>0.01</v>
      </c>
      <c r="K429" s="3">
        <v>39</v>
      </c>
      <c r="M429" t="str">
        <f t="shared" si="79"/>
        <v>P</v>
      </c>
      <c r="N429">
        <f t="shared" si="80"/>
        <v>201802</v>
      </c>
      <c r="O429">
        <f t="shared" si="81"/>
        <v>285</v>
      </c>
      <c r="P429" s="2" t="s">
        <v>1299</v>
      </c>
      <c r="Q429" s="2" t="s">
        <v>1300</v>
      </c>
      <c r="R429" s="3">
        <v>0.04</v>
      </c>
      <c r="S429" s="3">
        <v>0.03</v>
      </c>
      <c r="T429" s="3">
        <v>0.03</v>
      </c>
      <c r="U429" s="3">
        <v>0.16</v>
      </c>
      <c r="V429" s="3">
        <v>0.02</v>
      </c>
      <c r="W429" s="3">
        <v>51</v>
      </c>
      <c r="Y429">
        <f t="shared" si="82"/>
        <v>0.01</v>
      </c>
      <c r="Z429">
        <f t="shared" si="83"/>
        <v>0.03</v>
      </c>
      <c r="AA429">
        <f t="shared" si="84"/>
        <v>0.15</v>
      </c>
      <c r="AC429">
        <f t="shared" si="85"/>
        <v>41</v>
      </c>
      <c r="AD429">
        <f t="shared" si="86"/>
        <v>10</v>
      </c>
    </row>
    <row r="430" spans="1:30" x14ac:dyDescent="0.3">
      <c r="A430" t="str">
        <f t="shared" si="76"/>
        <v>P</v>
      </c>
      <c r="B430">
        <f t="shared" si="77"/>
        <v>201802</v>
      </c>
      <c r="C430">
        <f t="shared" si="78"/>
        <v>290</v>
      </c>
      <c r="D430" s="2" t="s">
        <v>1303</v>
      </c>
      <c r="E430" s="2" t="s">
        <v>1304</v>
      </c>
      <c r="F430" s="3">
        <v>0.01</v>
      </c>
      <c r="G430" s="3">
        <v>0</v>
      </c>
      <c r="H430" s="3">
        <v>0.01</v>
      </c>
      <c r="I430" s="3">
        <v>0.03</v>
      </c>
      <c r="J430" s="3">
        <v>0.01</v>
      </c>
      <c r="K430" s="3">
        <v>38</v>
      </c>
      <c r="M430" t="str">
        <f t="shared" si="79"/>
        <v>P</v>
      </c>
      <c r="N430">
        <f t="shared" si="80"/>
        <v>201802</v>
      </c>
      <c r="O430">
        <f t="shared" si="81"/>
        <v>287.5</v>
      </c>
      <c r="P430" s="2" t="s">
        <v>1301</v>
      </c>
      <c r="Q430" s="2" t="s">
        <v>1302</v>
      </c>
      <c r="R430" s="3">
        <v>0.05</v>
      </c>
      <c r="S430" s="3">
        <v>0.04</v>
      </c>
      <c r="T430" s="3">
        <v>0.05</v>
      </c>
      <c r="U430" s="3">
        <v>0.21</v>
      </c>
      <c r="V430" s="3">
        <v>0.02</v>
      </c>
      <c r="W430" s="3">
        <v>48</v>
      </c>
      <c r="Y430">
        <f t="shared" si="82"/>
        <v>0.01</v>
      </c>
      <c r="Z430">
        <f t="shared" si="83"/>
        <v>0.04</v>
      </c>
      <c r="AA430">
        <f t="shared" si="84"/>
        <v>0.19999999999999998</v>
      </c>
      <c r="AC430">
        <f t="shared" si="85"/>
        <v>39</v>
      </c>
      <c r="AD430">
        <f t="shared" si="86"/>
        <v>9</v>
      </c>
    </row>
    <row r="431" spans="1:30" x14ac:dyDescent="0.3">
      <c r="A431" t="str">
        <f t="shared" si="76"/>
        <v>P</v>
      </c>
      <c r="B431">
        <f t="shared" si="77"/>
        <v>201802</v>
      </c>
      <c r="C431">
        <f t="shared" si="78"/>
        <v>292.5</v>
      </c>
      <c r="D431" s="2" t="s">
        <v>1305</v>
      </c>
      <c r="E431" s="2" t="s">
        <v>1306</v>
      </c>
      <c r="F431" s="3">
        <v>0.01</v>
      </c>
      <c r="G431" s="3">
        <v>0</v>
      </c>
      <c r="H431" s="3">
        <v>0.02</v>
      </c>
      <c r="I431" s="3">
        <v>0.05</v>
      </c>
      <c r="J431" s="3">
        <v>0.01</v>
      </c>
      <c r="K431" s="3">
        <v>35</v>
      </c>
      <c r="M431" t="str">
        <f t="shared" si="79"/>
        <v>P</v>
      </c>
      <c r="N431">
        <f t="shared" si="80"/>
        <v>201802</v>
      </c>
      <c r="O431">
        <f t="shared" si="81"/>
        <v>290</v>
      </c>
      <c r="P431" s="2" t="s">
        <v>1303</v>
      </c>
      <c r="Q431" s="2" t="s">
        <v>1304</v>
      </c>
      <c r="R431" s="3">
        <v>0.08</v>
      </c>
      <c r="S431" s="3">
        <v>7.0000000000000007E-2</v>
      </c>
      <c r="T431" s="3">
        <v>0.08</v>
      </c>
      <c r="U431" s="3">
        <v>0.28000000000000003</v>
      </c>
      <c r="V431" s="3">
        <v>0.03</v>
      </c>
      <c r="W431" s="3">
        <v>48</v>
      </c>
      <c r="Y431">
        <f t="shared" si="82"/>
        <v>0.01</v>
      </c>
      <c r="Z431">
        <f t="shared" si="83"/>
        <v>7.0000000000000007E-2</v>
      </c>
      <c r="AA431">
        <f t="shared" si="84"/>
        <v>0.27</v>
      </c>
      <c r="AC431">
        <f t="shared" si="85"/>
        <v>38</v>
      </c>
      <c r="AD431">
        <f t="shared" si="86"/>
        <v>10</v>
      </c>
    </row>
    <row r="432" spans="1:30" x14ac:dyDescent="0.3">
      <c r="A432" t="str">
        <f t="shared" si="76"/>
        <v>P</v>
      </c>
      <c r="B432">
        <f t="shared" si="77"/>
        <v>201802</v>
      </c>
      <c r="C432">
        <f t="shared" si="78"/>
        <v>295</v>
      </c>
      <c r="D432" s="2" t="s">
        <v>1307</v>
      </c>
      <c r="E432" s="2" t="s">
        <v>1308</v>
      </c>
      <c r="F432" s="3">
        <v>0.01</v>
      </c>
      <c r="G432" s="3">
        <v>0</v>
      </c>
      <c r="H432" s="3">
        <v>0.02</v>
      </c>
      <c r="I432" s="3">
        <v>0.08</v>
      </c>
      <c r="J432" s="3">
        <v>0.01</v>
      </c>
      <c r="K432" s="3">
        <v>32</v>
      </c>
      <c r="M432" t="str">
        <f t="shared" si="79"/>
        <v>P</v>
      </c>
      <c r="N432">
        <f t="shared" si="80"/>
        <v>201802</v>
      </c>
      <c r="O432">
        <f t="shared" si="81"/>
        <v>292.5</v>
      </c>
      <c r="P432" s="2" t="s">
        <v>1305</v>
      </c>
      <c r="Q432" s="2" t="s">
        <v>1306</v>
      </c>
      <c r="R432" s="3">
        <v>0.1</v>
      </c>
      <c r="S432" s="3">
        <v>0.09</v>
      </c>
      <c r="T432" s="3">
        <v>0.08</v>
      </c>
      <c r="U432" s="3">
        <v>0.35</v>
      </c>
      <c r="V432" s="3">
        <v>0.04</v>
      </c>
      <c r="W432" s="3">
        <v>45</v>
      </c>
      <c r="Y432">
        <f t="shared" si="82"/>
        <v>0.01</v>
      </c>
      <c r="Z432">
        <f t="shared" si="83"/>
        <v>9.0000000000000011E-2</v>
      </c>
      <c r="AA432">
        <f t="shared" si="84"/>
        <v>0.33999999999999997</v>
      </c>
      <c r="AC432">
        <f t="shared" si="85"/>
        <v>35</v>
      </c>
      <c r="AD432">
        <f t="shared" si="86"/>
        <v>10</v>
      </c>
    </row>
    <row r="433" spans="1:30" x14ac:dyDescent="0.3">
      <c r="A433" t="str">
        <f t="shared" si="76"/>
        <v>P</v>
      </c>
      <c r="B433">
        <f t="shared" si="77"/>
        <v>201802</v>
      </c>
      <c r="C433">
        <f t="shared" si="78"/>
        <v>297.5</v>
      </c>
      <c r="D433" s="2" t="s">
        <v>1309</v>
      </c>
      <c r="E433" s="2" t="s">
        <v>1310</v>
      </c>
      <c r="F433" s="3">
        <v>0.02</v>
      </c>
      <c r="G433" s="3">
        <v>0.01</v>
      </c>
      <c r="H433" s="3">
        <v>0.04</v>
      </c>
      <c r="I433" s="3">
        <v>0.12</v>
      </c>
      <c r="J433" s="3">
        <v>0.02</v>
      </c>
      <c r="K433" s="3">
        <v>32</v>
      </c>
      <c r="M433" t="str">
        <f t="shared" si="79"/>
        <v>P</v>
      </c>
      <c r="N433">
        <f t="shared" si="80"/>
        <v>201802</v>
      </c>
      <c r="O433">
        <f t="shared" si="81"/>
        <v>295</v>
      </c>
      <c r="P433" s="2" t="s">
        <v>1307</v>
      </c>
      <c r="Q433" s="2" t="s">
        <v>1308</v>
      </c>
      <c r="R433" s="3">
        <v>0.17</v>
      </c>
      <c r="S433" s="3">
        <v>0.16</v>
      </c>
      <c r="T433" s="3">
        <v>0.1</v>
      </c>
      <c r="U433" s="3">
        <v>0.46</v>
      </c>
      <c r="V433" s="3">
        <v>0.06</v>
      </c>
      <c r="W433" s="3">
        <v>45</v>
      </c>
      <c r="Y433">
        <f t="shared" si="82"/>
        <v>0.01</v>
      </c>
      <c r="Z433">
        <f t="shared" si="83"/>
        <v>0.16</v>
      </c>
      <c r="AA433">
        <f t="shared" si="84"/>
        <v>0.45</v>
      </c>
      <c r="AC433">
        <f t="shared" si="85"/>
        <v>32</v>
      </c>
      <c r="AD433">
        <f t="shared" si="86"/>
        <v>13</v>
      </c>
    </row>
    <row r="434" spans="1:30" x14ac:dyDescent="0.3">
      <c r="A434" t="str">
        <f t="shared" si="76"/>
        <v>P</v>
      </c>
      <c r="B434">
        <f t="shared" si="77"/>
        <v>201802</v>
      </c>
      <c r="C434">
        <f t="shared" si="78"/>
        <v>300</v>
      </c>
      <c r="D434" s="2" t="s">
        <v>1311</v>
      </c>
      <c r="E434" s="2" t="s">
        <v>1312</v>
      </c>
      <c r="F434" s="3">
        <v>0.03</v>
      </c>
      <c r="G434" s="3">
        <v>0.01</v>
      </c>
      <c r="H434" s="3">
        <v>0.06</v>
      </c>
      <c r="I434" s="3">
        <v>0.17</v>
      </c>
      <c r="J434" s="3">
        <v>0.02</v>
      </c>
      <c r="K434" s="3">
        <v>30</v>
      </c>
      <c r="M434" t="str">
        <f t="shared" si="79"/>
        <v>P</v>
      </c>
      <c r="N434">
        <f t="shared" si="80"/>
        <v>201802</v>
      </c>
      <c r="O434">
        <f t="shared" si="81"/>
        <v>297.5</v>
      </c>
      <c r="P434" s="2" t="s">
        <v>1309</v>
      </c>
      <c r="Q434" s="2" t="s">
        <v>1310</v>
      </c>
      <c r="R434" s="3">
        <v>0.2</v>
      </c>
      <c r="S434" s="3">
        <v>0.18</v>
      </c>
      <c r="T434" s="3">
        <v>0.12</v>
      </c>
      <c r="U434" s="3">
        <v>0.6</v>
      </c>
      <c r="V434" s="3">
        <v>0.08</v>
      </c>
      <c r="W434" s="3">
        <v>42</v>
      </c>
      <c r="Y434">
        <f t="shared" si="82"/>
        <v>0.02</v>
      </c>
      <c r="Z434">
        <f t="shared" si="83"/>
        <v>0.18000000000000002</v>
      </c>
      <c r="AA434">
        <f t="shared" si="84"/>
        <v>0.57999999999999996</v>
      </c>
      <c r="AC434">
        <f t="shared" si="85"/>
        <v>32</v>
      </c>
      <c r="AD434">
        <f t="shared" si="86"/>
        <v>10</v>
      </c>
    </row>
    <row r="435" spans="1:30" x14ac:dyDescent="0.3">
      <c r="A435" t="str">
        <f t="shared" si="76"/>
        <v>P</v>
      </c>
      <c r="B435">
        <f t="shared" si="77"/>
        <v>201802</v>
      </c>
      <c r="C435">
        <f t="shared" si="78"/>
        <v>302.5</v>
      </c>
      <c r="D435" s="2" t="s">
        <v>1313</v>
      </c>
      <c r="E435" s="2" t="s">
        <v>1314</v>
      </c>
      <c r="F435" s="3">
        <v>0.04</v>
      </c>
      <c r="G435" s="3">
        <v>0.02</v>
      </c>
      <c r="H435" s="3">
        <v>0.1</v>
      </c>
      <c r="I435" s="3">
        <v>0.25</v>
      </c>
      <c r="J435" s="3">
        <v>0.03</v>
      </c>
      <c r="K435" s="3">
        <v>28</v>
      </c>
      <c r="M435" t="str">
        <f t="shared" si="79"/>
        <v>P</v>
      </c>
      <c r="N435">
        <f t="shared" si="80"/>
        <v>201802</v>
      </c>
      <c r="O435">
        <f t="shared" si="81"/>
        <v>300</v>
      </c>
      <c r="P435" s="2" t="s">
        <v>1311</v>
      </c>
      <c r="Q435" s="2" t="s">
        <v>1312</v>
      </c>
      <c r="R435" s="3">
        <v>0.25</v>
      </c>
      <c r="S435" s="3">
        <v>0.22</v>
      </c>
      <c r="T435" s="3">
        <v>0.15</v>
      </c>
      <c r="U435" s="3">
        <v>0.78</v>
      </c>
      <c r="V435" s="3">
        <v>0.11</v>
      </c>
      <c r="W435" s="3">
        <v>40</v>
      </c>
      <c r="Y435">
        <f t="shared" si="82"/>
        <v>0.03</v>
      </c>
      <c r="Z435">
        <f t="shared" si="83"/>
        <v>0.22</v>
      </c>
      <c r="AA435">
        <f t="shared" si="84"/>
        <v>0.75</v>
      </c>
      <c r="AC435">
        <f t="shared" si="85"/>
        <v>30</v>
      </c>
      <c r="AD435">
        <f t="shared" si="86"/>
        <v>10</v>
      </c>
    </row>
    <row r="436" spans="1:30" x14ac:dyDescent="0.3">
      <c r="A436" t="str">
        <f t="shared" si="76"/>
        <v>P</v>
      </c>
      <c r="B436">
        <f t="shared" si="77"/>
        <v>201802</v>
      </c>
      <c r="C436">
        <f t="shared" si="78"/>
        <v>305</v>
      </c>
      <c r="D436" s="2" t="s">
        <v>1315</v>
      </c>
      <c r="E436" s="2" t="s">
        <v>1316</v>
      </c>
      <c r="F436" s="3">
        <v>0.05</v>
      </c>
      <c r="G436" s="3">
        <v>0.02</v>
      </c>
      <c r="H436" s="3">
        <v>0.14000000000000001</v>
      </c>
      <c r="I436" s="3">
        <v>0.36</v>
      </c>
      <c r="J436" s="3">
        <v>0.04</v>
      </c>
      <c r="K436" s="3">
        <v>26</v>
      </c>
      <c r="M436" t="str">
        <f t="shared" si="79"/>
        <v>P</v>
      </c>
      <c r="N436">
        <f t="shared" si="80"/>
        <v>201802</v>
      </c>
      <c r="O436">
        <f t="shared" si="81"/>
        <v>302.5</v>
      </c>
      <c r="P436" s="2" t="s">
        <v>1313</v>
      </c>
      <c r="Q436" s="2" t="s">
        <v>1314</v>
      </c>
      <c r="R436" s="3">
        <v>0.37</v>
      </c>
      <c r="S436" s="3">
        <v>0.33</v>
      </c>
      <c r="T436" s="3">
        <v>0.24</v>
      </c>
      <c r="U436" s="3">
        <v>1.03</v>
      </c>
      <c r="V436" s="3">
        <v>0.15</v>
      </c>
      <c r="W436" s="3">
        <v>38</v>
      </c>
      <c r="Y436">
        <f t="shared" si="82"/>
        <v>0.04</v>
      </c>
      <c r="Z436">
        <f t="shared" si="83"/>
        <v>0.33</v>
      </c>
      <c r="AA436">
        <f t="shared" si="84"/>
        <v>0.99</v>
      </c>
      <c r="AC436">
        <f t="shared" si="85"/>
        <v>28</v>
      </c>
      <c r="AD436">
        <f t="shared" si="86"/>
        <v>10</v>
      </c>
    </row>
    <row r="437" spans="1:30" x14ac:dyDescent="0.3">
      <c r="A437" t="str">
        <f t="shared" si="76"/>
        <v>P</v>
      </c>
      <c r="B437">
        <f t="shared" si="77"/>
        <v>201802</v>
      </c>
      <c r="C437">
        <f t="shared" si="78"/>
        <v>307.5</v>
      </c>
      <c r="D437" s="2" t="s">
        <v>1317</v>
      </c>
      <c r="E437" s="2" t="s">
        <v>1318</v>
      </c>
      <c r="F437" s="3">
        <v>0.09</v>
      </c>
      <c r="G437" s="3">
        <v>0.05</v>
      </c>
      <c r="H437" s="3">
        <v>0.21</v>
      </c>
      <c r="I437" s="3">
        <v>0.5</v>
      </c>
      <c r="J437" s="3">
        <v>7.0000000000000007E-2</v>
      </c>
      <c r="K437" s="3">
        <v>25</v>
      </c>
      <c r="M437" t="str">
        <f t="shared" si="79"/>
        <v>P</v>
      </c>
      <c r="N437">
        <f t="shared" si="80"/>
        <v>201802</v>
      </c>
      <c r="O437">
        <f t="shared" si="81"/>
        <v>305</v>
      </c>
      <c r="P437" s="2" t="s">
        <v>1315</v>
      </c>
      <c r="Q437" s="2" t="s">
        <v>1316</v>
      </c>
      <c r="R437" s="3">
        <v>0.53</v>
      </c>
      <c r="S437" s="3">
        <v>0.48</v>
      </c>
      <c r="T437" s="3">
        <v>0.46</v>
      </c>
      <c r="U437" s="3">
        <v>1.36</v>
      </c>
      <c r="V437" s="3">
        <v>0.21</v>
      </c>
      <c r="W437" s="3">
        <v>37</v>
      </c>
      <c r="Y437">
        <f t="shared" si="82"/>
        <v>0.05</v>
      </c>
      <c r="Z437">
        <f t="shared" si="83"/>
        <v>0.48000000000000004</v>
      </c>
      <c r="AA437">
        <f t="shared" si="84"/>
        <v>1.31</v>
      </c>
      <c r="AC437">
        <f t="shared" si="85"/>
        <v>26</v>
      </c>
      <c r="AD437">
        <f t="shared" si="86"/>
        <v>11</v>
      </c>
    </row>
    <row r="438" spans="1:30" x14ac:dyDescent="0.3">
      <c r="A438" t="str">
        <f t="shared" si="76"/>
        <v>P</v>
      </c>
      <c r="B438">
        <f t="shared" si="77"/>
        <v>201802</v>
      </c>
      <c r="C438">
        <f t="shared" si="78"/>
        <v>310</v>
      </c>
      <c r="D438" s="2" t="s">
        <v>1319</v>
      </c>
      <c r="E438" s="2" t="s">
        <v>1320</v>
      </c>
      <c r="F438" s="3">
        <v>0.14000000000000001</v>
      </c>
      <c r="G438" s="3">
        <v>7.0000000000000007E-2</v>
      </c>
      <c r="H438" s="3">
        <v>0.36</v>
      </c>
      <c r="I438" s="3">
        <v>0.66</v>
      </c>
      <c r="J438" s="3">
        <v>0.11</v>
      </c>
      <c r="K438" s="3">
        <v>23</v>
      </c>
      <c r="M438" t="str">
        <f t="shared" si="79"/>
        <v>P</v>
      </c>
      <c r="N438">
        <f t="shared" si="80"/>
        <v>201802</v>
      </c>
      <c r="O438">
        <f t="shared" si="81"/>
        <v>307.5</v>
      </c>
      <c r="P438" s="2" t="s">
        <v>1317</v>
      </c>
      <c r="Q438" s="2" t="s">
        <v>1318</v>
      </c>
      <c r="R438" s="3">
        <v>0.71</v>
      </c>
      <c r="S438" s="3">
        <v>0.62</v>
      </c>
      <c r="T438" s="3">
        <v>0.7</v>
      </c>
      <c r="U438" s="3">
        <v>1.83</v>
      </c>
      <c r="V438" s="3">
        <v>0.32</v>
      </c>
      <c r="W438" s="3">
        <v>34</v>
      </c>
      <c r="Y438">
        <f t="shared" si="82"/>
        <v>0.09</v>
      </c>
      <c r="Z438">
        <f t="shared" si="83"/>
        <v>0.62</v>
      </c>
      <c r="AA438">
        <f t="shared" si="84"/>
        <v>1.74</v>
      </c>
      <c r="AC438">
        <f t="shared" si="85"/>
        <v>25</v>
      </c>
      <c r="AD438">
        <f t="shared" si="86"/>
        <v>9</v>
      </c>
    </row>
    <row r="439" spans="1:30" x14ac:dyDescent="0.3">
      <c r="A439" t="str">
        <f t="shared" si="76"/>
        <v>P</v>
      </c>
      <c r="B439">
        <f t="shared" si="77"/>
        <v>201802</v>
      </c>
      <c r="C439">
        <f t="shared" si="78"/>
        <v>312.5</v>
      </c>
      <c r="D439" s="2" t="s">
        <v>1321</v>
      </c>
      <c r="E439" s="2" t="s">
        <v>1322</v>
      </c>
      <c r="F439" s="3">
        <v>0.22</v>
      </c>
      <c r="G439" s="3">
        <v>0.12</v>
      </c>
      <c r="H439" s="3">
        <v>0.5</v>
      </c>
      <c r="I439" s="3">
        <v>0.88</v>
      </c>
      <c r="J439" s="3">
        <v>0.16</v>
      </c>
      <c r="K439" s="3">
        <v>21</v>
      </c>
      <c r="M439" t="str">
        <f t="shared" si="79"/>
        <v>P</v>
      </c>
      <c r="N439">
        <f t="shared" si="80"/>
        <v>201802</v>
      </c>
      <c r="O439">
        <f t="shared" si="81"/>
        <v>310</v>
      </c>
      <c r="P439" s="2" t="s">
        <v>1319</v>
      </c>
      <c r="Q439" s="2" t="s">
        <v>1320</v>
      </c>
      <c r="R439" s="3">
        <v>0.99</v>
      </c>
      <c r="S439" s="3">
        <v>0.85</v>
      </c>
      <c r="T439" s="3">
        <v>0.82</v>
      </c>
      <c r="U439" s="3">
        <v>2.48</v>
      </c>
      <c r="V439" s="3">
        <v>0.49</v>
      </c>
      <c r="W439" s="3">
        <v>32</v>
      </c>
      <c r="Y439">
        <f t="shared" si="82"/>
        <v>0.14000000000000001</v>
      </c>
      <c r="Z439">
        <f t="shared" si="83"/>
        <v>0.85</v>
      </c>
      <c r="AA439">
        <f t="shared" si="84"/>
        <v>2.34</v>
      </c>
      <c r="AC439">
        <f t="shared" si="85"/>
        <v>23</v>
      </c>
      <c r="AD439">
        <f t="shared" si="86"/>
        <v>9</v>
      </c>
    </row>
    <row r="440" spans="1:30" x14ac:dyDescent="0.3">
      <c r="A440" t="str">
        <f t="shared" si="76"/>
        <v>P</v>
      </c>
      <c r="B440">
        <f t="shared" si="77"/>
        <v>201802</v>
      </c>
      <c r="C440">
        <f t="shared" si="78"/>
        <v>315</v>
      </c>
      <c r="D440" s="2" t="s">
        <v>1323</v>
      </c>
      <c r="E440" s="2" t="s">
        <v>1324</v>
      </c>
      <c r="F440" s="3">
        <v>0.35</v>
      </c>
      <c r="G440" s="3">
        <v>0.2</v>
      </c>
      <c r="H440" s="3">
        <v>0.61</v>
      </c>
      <c r="I440" s="3">
        <v>1.1399999999999999</v>
      </c>
      <c r="J440" s="3">
        <v>0.26</v>
      </c>
      <c r="K440" s="3">
        <v>20</v>
      </c>
      <c r="M440" t="str">
        <f t="shared" si="79"/>
        <v>P</v>
      </c>
      <c r="N440">
        <f t="shared" si="80"/>
        <v>201802</v>
      </c>
      <c r="O440">
        <f t="shared" si="81"/>
        <v>312.5</v>
      </c>
      <c r="P440" s="2" t="s">
        <v>1321</v>
      </c>
      <c r="Q440" s="2" t="s">
        <v>1322</v>
      </c>
      <c r="R440" s="3">
        <v>1.44</v>
      </c>
      <c r="S440" s="3">
        <v>1.22</v>
      </c>
      <c r="T440" s="3">
        <v>1.51</v>
      </c>
      <c r="U440" s="3">
        <v>3.41</v>
      </c>
      <c r="V440" s="3">
        <v>0.79</v>
      </c>
      <c r="W440" s="3">
        <v>31</v>
      </c>
      <c r="Y440">
        <f t="shared" si="82"/>
        <v>0.22</v>
      </c>
      <c r="Z440">
        <f t="shared" si="83"/>
        <v>1.22</v>
      </c>
      <c r="AA440">
        <f t="shared" si="84"/>
        <v>3.19</v>
      </c>
      <c r="AC440">
        <f t="shared" si="85"/>
        <v>21</v>
      </c>
      <c r="AD440">
        <f t="shared" si="86"/>
        <v>10</v>
      </c>
    </row>
    <row r="441" spans="1:30" x14ac:dyDescent="0.3">
      <c r="A441" t="str">
        <f t="shared" si="76"/>
        <v>P</v>
      </c>
      <c r="B441">
        <f t="shared" si="77"/>
        <v>201802</v>
      </c>
      <c r="C441">
        <f t="shared" si="78"/>
        <v>317.5</v>
      </c>
      <c r="D441" s="2" t="s">
        <v>1325</v>
      </c>
      <c r="E441" s="2" t="s">
        <v>1326</v>
      </c>
      <c r="F441" s="3">
        <v>0.57999999999999996</v>
      </c>
      <c r="G441" s="3">
        <v>0.34</v>
      </c>
      <c r="H441" s="3">
        <v>0.98</v>
      </c>
      <c r="I441" s="3">
        <v>1.51</v>
      </c>
      <c r="J441" s="3">
        <v>0.42</v>
      </c>
      <c r="K441" s="3">
        <v>18</v>
      </c>
      <c r="M441" t="str">
        <f t="shared" si="79"/>
        <v>P</v>
      </c>
      <c r="N441">
        <f t="shared" si="80"/>
        <v>201802</v>
      </c>
      <c r="O441">
        <f t="shared" si="81"/>
        <v>315</v>
      </c>
      <c r="P441" s="2" t="s">
        <v>1323</v>
      </c>
      <c r="Q441" s="2" t="s">
        <v>1324</v>
      </c>
      <c r="R441" s="3">
        <v>2.0099999999999998</v>
      </c>
      <c r="S441" s="3">
        <v>1.66</v>
      </c>
      <c r="T441" s="3">
        <v>1.9</v>
      </c>
      <c r="U441" s="3">
        <v>4.66</v>
      </c>
      <c r="V441" s="3">
        <v>1.27</v>
      </c>
      <c r="W441" s="3">
        <v>28</v>
      </c>
      <c r="Y441">
        <f t="shared" si="82"/>
        <v>0.35</v>
      </c>
      <c r="Z441">
        <f t="shared" si="83"/>
        <v>1.6599999999999997</v>
      </c>
      <c r="AA441">
        <f t="shared" si="84"/>
        <v>4.3100000000000005</v>
      </c>
      <c r="AC441">
        <f t="shared" si="85"/>
        <v>20</v>
      </c>
      <c r="AD441">
        <f t="shared" si="86"/>
        <v>8</v>
      </c>
    </row>
    <row r="442" spans="1:30" x14ac:dyDescent="0.3">
      <c r="A442" t="str">
        <f t="shared" si="76"/>
        <v>P</v>
      </c>
      <c r="B442">
        <f t="shared" si="77"/>
        <v>201802</v>
      </c>
      <c r="C442">
        <f t="shared" si="78"/>
        <v>320</v>
      </c>
      <c r="D442" s="2" t="s">
        <v>1327</v>
      </c>
      <c r="E442" s="2" t="s">
        <v>1328</v>
      </c>
      <c r="F442" s="3">
        <v>1.04</v>
      </c>
      <c r="G442" s="3">
        <v>0.64</v>
      </c>
      <c r="H442" s="3">
        <v>1.53</v>
      </c>
      <c r="I442" s="3">
        <v>2.12</v>
      </c>
      <c r="J442" s="3">
        <v>0.7</v>
      </c>
      <c r="K442" s="3">
        <v>17</v>
      </c>
      <c r="M442" t="str">
        <f t="shared" si="79"/>
        <v>P</v>
      </c>
      <c r="N442">
        <f t="shared" si="80"/>
        <v>201802</v>
      </c>
      <c r="O442">
        <f t="shared" si="81"/>
        <v>317.5</v>
      </c>
      <c r="P442" s="2" t="s">
        <v>1325</v>
      </c>
      <c r="Q442" s="2" t="s">
        <v>1326</v>
      </c>
      <c r="R442" s="3">
        <v>2.96</v>
      </c>
      <c r="S442" s="3">
        <v>2.38</v>
      </c>
      <c r="T442" s="3">
        <v>2.72</v>
      </c>
      <c r="U442" s="3">
        <v>6.22</v>
      </c>
      <c r="V442" s="3">
        <v>1.94</v>
      </c>
      <c r="W442" s="3">
        <v>28</v>
      </c>
      <c r="Y442">
        <f t="shared" si="82"/>
        <v>0.57999999999999996</v>
      </c>
      <c r="Z442">
        <f t="shared" si="83"/>
        <v>2.38</v>
      </c>
      <c r="AA442">
        <f t="shared" si="84"/>
        <v>5.64</v>
      </c>
      <c r="AC442">
        <f t="shared" si="85"/>
        <v>18</v>
      </c>
      <c r="AD442">
        <f t="shared" si="86"/>
        <v>10</v>
      </c>
    </row>
    <row r="443" spans="1:30" x14ac:dyDescent="0.3">
      <c r="A443" t="str">
        <f t="shared" si="76"/>
        <v>P</v>
      </c>
      <c r="B443">
        <f t="shared" si="77"/>
        <v>201802</v>
      </c>
      <c r="C443">
        <f t="shared" si="78"/>
        <v>322.5</v>
      </c>
      <c r="D443" s="2" t="s">
        <v>1329</v>
      </c>
      <c r="E443" s="2" t="s">
        <v>1330</v>
      </c>
      <c r="F443" s="3">
        <v>1.88</v>
      </c>
      <c r="G443" s="3">
        <v>1.1499999999999999</v>
      </c>
      <c r="H443" s="3">
        <v>2.41</v>
      </c>
      <c r="I443" s="3">
        <v>3.37</v>
      </c>
      <c r="J443" s="3">
        <v>1.3</v>
      </c>
      <c r="K443" s="3">
        <v>17</v>
      </c>
      <c r="M443" t="str">
        <f t="shared" si="79"/>
        <v>P</v>
      </c>
      <c r="N443">
        <f t="shared" si="80"/>
        <v>201802</v>
      </c>
      <c r="O443">
        <f t="shared" si="81"/>
        <v>320</v>
      </c>
      <c r="P443" s="2" t="s">
        <v>1327</v>
      </c>
      <c r="Q443" s="2" t="s">
        <v>1328</v>
      </c>
      <c r="R443" s="3">
        <v>4.05</v>
      </c>
      <c r="S443" s="3">
        <v>3.01</v>
      </c>
      <c r="T443" s="3">
        <v>4.0999999999999996</v>
      </c>
      <c r="U443" s="3">
        <v>8.0500000000000007</v>
      </c>
      <c r="V443" s="3">
        <v>2.93</v>
      </c>
      <c r="W443" s="3">
        <v>25</v>
      </c>
      <c r="Y443">
        <f t="shared" si="82"/>
        <v>1.04</v>
      </c>
      <c r="Z443">
        <f t="shared" si="83"/>
        <v>3.01</v>
      </c>
      <c r="AA443">
        <f t="shared" si="84"/>
        <v>7.0100000000000007</v>
      </c>
      <c r="AC443">
        <f t="shared" si="85"/>
        <v>17</v>
      </c>
      <c r="AD443">
        <f t="shared" si="86"/>
        <v>8</v>
      </c>
    </row>
    <row r="444" spans="1:30" x14ac:dyDescent="0.3">
      <c r="A444" t="str">
        <f t="shared" si="76"/>
        <v>P</v>
      </c>
      <c r="B444">
        <f t="shared" si="77"/>
        <v>201802</v>
      </c>
      <c r="C444">
        <f t="shared" si="78"/>
        <v>325</v>
      </c>
      <c r="D444" s="2" t="s">
        <v>1331</v>
      </c>
      <c r="E444" s="2" t="s">
        <v>1332</v>
      </c>
      <c r="F444" s="3">
        <v>3.2</v>
      </c>
      <c r="G444" s="3">
        <v>1.85</v>
      </c>
      <c r="H444" s="3">
        <v>3.82</v>
      </c>
      <c r="I444" s="3">
        <v>5.0199999999999996</v>
      </c>
      <c r="J444" s="3">
        <v>2.37</v>
      </c>
      <c r="K444" s="3">
        <v>16</v>
      </c>
      <c r="M444" t="str">
        <f t="shared" si="79"/>
        <v>P</v>
      </c>
      <c r="N444">
        <f t="shared" si="80"/>
        <v>201802</v>
      </c>
      <c r="O444">
        <f t="shared" si="81"/>
        <v>322.5</v>
      </c>
      <c r="P444" s="2" t="s">
        <v>1329</v>
      </c>
      <c r="Q444" s="2" t="s">
        <v>1330</v>
      </c>
      <c r="R444" s="3">
        <v>5.62</v>
      </c>
      <c r="S444" s="3">
        <v>3.74</v>
      </c>
      <c r="T444" s="3">
        <v>6.06</v>
      </c>
      <c r="U444" s="3">
        <v>10.15</v>
      </c>
      <c r="V444" s="3">
        <v>4.18</v>
      </c>
      <c r="W444" s="3">
        <v>24</v>
      </c>
      <c r="Y444">
        <f t="shared" si="82"/>
        <v>1.88</v>
      </c>
      <c r="Z444">
        <f t="shared" si="83"/>
        <v>3.74</v>
      </c>
      <c r="AA444">
        <f t="shared" si="84"/>
        <v>8.27</v>
      </c>
      <c r="AC444">
        <f t="shared" si="85"/>
        <v>17</v>
      </c>
      <c r="AD444">
        <f t="shared" si="86"/>
        <v>7</v>
      </c>
    </row>
    <row r="445" spans="1:30" x14ac:dyDescent="0.3">
      <c r="A445" t="str">
        <f t="shared" si="76"/>
        <v>P</v>
      </c>
      <c r="B445">
        <f t="shared" si="77"/>
        <v>201802</v>
      </c>
      <c r="C445">
        <f t="shared" si="78"/>
        <v>327.5</v>
      </c>
      <c r="D445" s="2" t="s">
        <v>1333</v>
      </c>
      <c r="E445" s="2" t="s">
        <v>1334</v>
      </c>
      <c r="F445" s="3">
        <v>5.0199999999999996</v>
      </c>
      <c r="G445" s="3">
        <v>2.59</v>
      </c>
      <c r="H445" s="3">
        <v>5.51</v>
      </c>
      <c r="I445" s="3">
        <v>7.04</v>
      </c>
      <c r="J445" s="3">
        <v>4</v>
      </c>
      <c r="K445" s="3">
        <v>17</v>
      </c>
      <c r="M445" t="str">
        <f t="shared" si="79"/>
        <v>P</v>
      </c>
      <c r="N445">
        <f t="shared" si="80"/>
        <v>201802</v>
      </c>
      <c r="O445">
        <f t="shared" si="81"/>
        <v>325</v>
      </c>
      <c r="P445" s="2" t="s">
        <v>1331</v>
      </c>
      <c r="Q445" s="2" t="s">
        <v>1332</v>
      </c>
      <c r="R445" s="3">
        <v>7.63</v>
      </c>
      <c r="S445" s="3">
        <v>4.43</v>
      </c>
      <c r="T445" s="3">
        <v>8.32</v>
      </c>
      <c r="U445" s="3">
        <v>12.4</v>
      </c>
      <c r="V445" s="3">
        <v>6.2</v>
      </c>
      <c r="W445" s="3">
        <v>25</v>
      </c>
      <c r="Y445">
        <f t="shared" si="82"/>
        <v>3.2</v>
      </c>
      <c r="Z445">
        <f t="shared" si="83"/>
        <v>4.43</v>
      </c>
      <c r="AA445">
        <f t="shared" si="84"/>
        <v>9.1999999999999993</v>
      </c>
      <c r="AC445">
        <f t="shared" si="85"/>
        <v>16</v>
      </c>
      <c r="AD445">
        <f t="shared" si="86"/>
        <v>9</v>
      </c>
    </row>
    <row r="446" spans="1:30" x14ac:dyDescent="0.3">
      <c r="A446" t="str">
        <f t="shared" si="76"/>
        <v>P</v>
      </c>
      <c r="B446">
        <f t="shared" si="77"/>
        <v>201802</v>
      </c>
      <c r="C446">
        <f t="shared" si="78"/>
        <v>330</v>
      </c>
      <c r="D446" s="2" t="s">
        <v>1335</v>
      </c>
      <c r="E446" s="2" t="s">
        <v>1336</v>
      </c>
      <c r="F446" s="3">
        <v>7.21</v>
      </c>
      <c r="G446" s="3">
        <v>3.39</v>
      </c>
      <c r="H446" s="3">
        <v>7.4</v>
      </c>
      <c r="I446" s="3">
        <v>9.25</v>
      </c>
      <c r="J446" s="3">
        <v>6</v>
      </c>
      <c r="K446" s="3">
        <v>20</v>
      </c>
      <c r="M446" t="str">
        <f t="shared" si="79"/>
        <v>P</v>
      </c>
      <c r="N446">
        <f t="shared" si="80"/>
        <v>201802</v>
      </c>
      <c r="O446">
        <f t="shared" si="81"/>
        <v>327.5</v>
      </c>
      <c r="P446" s="2" t="s">
        <v>1333</v>
      </c>
      <c r="Q446" s="2" t="s">
        <v>1334</v>
      </c>
      <c r="R446" s="3">
        <v>9.92</v>
      </c>
      <c r="S446" s="3">
        <v>4.9000000000000004</v>
      </c>
      <c r="T446" s="3">
        <v>10.75</v>
      </c>
      <c r="U446" s="3">
        <v>14.75</v>
      </c>
      <c r="V446" s="3">
        <v>8.69</v>
      </c>
      <c r="W446" s="3">
        <v>28</v>
      </c>
      <c r="Y446">
        <f t="shared" si="82"/>
        <v>5.0199999999999996</v>
      </c>
      <c r="Z446">
        <f t="shared" si="83"/>
        <v>4.9000000000000004</v>
      </c>
      <c r="AA446">
        <f t="shared" si="84"/>
        <v>9.73</v>
      </c>
      <c r="AC446">
        <f t="shared" si="85"/>
        <v>17</v>
      </c>
      <c r="AD446">
        <f t="shared" si="86"/>
        <v>11</v>
      </c>
    </row>
    <row r="447" spans="1:30" x14ac:dyDescent="0.3">
      <c r="A447" t="str">
        <f t="shared" si="76"/>
        <v>P</v>
      </c>
      <c r="B447">
        <f t="shared" si="77"/>
        <v>201802</v>
      </c>
      <c r="C447">
        <f t="shared" si="78"/>
        <v>332.5</v>
      </c>
      <c r="D447" s="2" t="s">
        <v>1337</v>
      </c>
      <c r="E447" s="2" t="s">
        <v>1338</v>
      </c>
      <c r="F447" s="3">
        <v>9.4</v>
      </c>
      <c r="G447" s="3">
        <v>3.67</v>
      </c>
      <c r="H447" s="3">
        <v>9.66</v>
      </c>
      <c r="I447" s="3">
        <v>11.6</v>
      </c>
      <c r="J447" s="3">
        <v>8.3000000000000007</v>
      </c>
      <c r="K447" s="3">
        <v>20</v>
      </c>
      <c r="M447" t="str">
        <f t="shared" si="79"/>
        <v>P</v>
      </c>
      <c r="N447">
        <f t="shared" si="80"/>
        <v>201802</v>
      </c>
      <c r="O447">
        <f t="shared" si="81"/>
        <v>330</v>
      </c>
      <c r="P447" s="2" t="s">
        <v>1335</v>
      </c>
      <c r="Q447" s="2" t="s">
        <v>1336</v>
      </c>
      <c r="R447" s="3">
        <v>11.9</v>
      </c>
      <c r="S447" s="3">
        <v>4.6900000000000004</v>
      </c>
      <c r="T447" s="3">
        <v>13.15</v>
      </c>
      <c r="U447" s="3">
        <v>17.2</v>
      </c>
      <c r="V447" s="3">
        <v>10.75</v>
      </c>
      <c r="W447" s="3">
        <v>16</v>
      </c>
      <c r="Y447">
        <f t="shared" si="82"/>
        <v>7.21</v>
      </c>
      <c r="Z447">
        <f t="shared" si="83"/>
        <v>4.6900000000000004</v>
      </c>
      <c r="AA447">
        <f t="shared" si="84"/>
        <v>9.9899999999999984</v>
      </c>
      <c r="AC447">
        <f t="shared" si="85"/>
        <v>20</v>
      </c>
      <c r="AD447">
        <f t="shared" si="86"/>
        <v>-4</v>
      </c>
    </row>
    <row r="448" spans="1:30" x14ac:dyDescent="0.3">
      <c r="A448" t="str">
        <f t="shared" si="76"/>
        <v>P</v>
      </c>
      <c r="B448">
        <f t="shared" si="77"/>
        <v>201802</v>
      </c>
      <c r="C448">
        <f t="shared" si="78"/>
        <v>335</v>
      </c>
      <c r="D448" s="2" t="s">
        <v>1339</v>
      </c>
      <c r="E448" s="2" t="s">
        <v>1340</v>
      </c>
      <c r="F448" s="3">
        <v>11.95</v>
      </c>
      <c r="G448" s="3">
        <v>4</v>
      </c>
      <c r="H448" s="3">
        <v>12</v>
      </c>
      <c r="I448" s="3">
        <v>14</v>
      </c>
      <c r="J448" s="3">
        <v>10.75</v>
      </c>
      <c r="K448" s="3">
        <v>24</v>
      </c>
      <c r="M448" t="str">
        <f t="shared" si="79"/>
        <v>P</v>
      </c>
      <c r="N448">
        <f t="shared" si="80"/>
        <v>201802</v>
      </c>
      <c r="O448">
        <f t="shared" si="81"/>
        <v>332.5</v>
      </c>
      <c r="P448" s="2" t="s">
        <v>1337</v>
      </c>
      <c r="Q448" s="2" t="s">
        <v>1338</v>
      </c>
      <c r="R448" s="3">
        <v>14.9</v>
      </c>
      <c r="S448" s="3">
        <v>5.5</v>
      </c>
      <c r="T448" s="3">
        <v>15.65</v>
      </c>
      <c r="U448" s="3">
        <v>19.649999999999999</v>
      </c>
      <c r="V448" s="3">
        <v>13.3</v>
      </c>
      <c r="W448" s="3">
        <v>36</v>
      </c>
      <c r="Y448">
        <f t="shared" si="82"/>
        <v>9.4</v>
      </c>
      <c r="Z448">
        <f t="shared" si="83"/>
        <v>5.5</v>
      </c>
      <c r="AA448">
        <f t="shared" si="84"/>
        <v>10.249999999999998</v>
      </c>
      <c r="AC448">
        <f t="shared" si="85"/>
        <v>20</v>
      </c>
      <c r="AD448">
        <f t="shared" si="86"/>
        <v>16</v>
      </c>
    </row>
    <row r="449" spans="1:30" x14ac:dyDescent="0.3">
      <c r="A449" t="str">
        <f t="shared" si="76"/>
        <v>P</v>
      </c>
      <c r="B449">
        <f t="shared" si="77"/>
        <v>201802</v>
      </c>
      <c r="C449">
        <f t="shared" si="78"/>
        <v>337.5</v>
      </c>
      <c r="D449" s="2" t="s">
        <v>1341</v>
      </c>
      <c r="E449" s="2" t="s">
        <v>1342</v>
      </c>
      <c r="F449" s="3">
        <v>14.4</v>
      </c>
      <c r="G449" s="3">
        <v>4.0999999999999996</v>
      </c>
      <c r="H449" s="3">
        <v>3</v>
      </c>
      <c r="I449" s="3">
        <v>16.350000000000001</v>
      </c>
      <c r="J449" s="3">
        <v>3</v>
      </c>
      <c r="K449" s="3">
        <v>28</v>
      </c>
      <c r="M449" t="str">
        <f t="shared" si="79"/>
        <v>P</v>
      </c>
      <c r="N449">
        <f t="shared" si="80"/>
        <v>201802</v>
      </c>
      <c r="O449">
        <f t="shared" si="81"/>
        <v>335</v>
      </c>
      <c r="P449" s="2" t="s">
        <v>1339</v>
      </c>
      <c r="Q449" s="2" t="s">
        <v>1340</v>
      </c>
      <c r="R449" s="3">
        <v>16.2</v>
      </c>
      <c r="S449" s="3">
        <v>4.25</v>
      </c>
      <c r="T449" s="3">
        <v>17.5</v>
      </c>
      <c r="U449" s="3">
        <v>22.05</v>
      </c>
      <c r="V449" s="3">
        <v>15.7</v>
      </c>
      <c r="W449" s="3">
        <v>3</v>
      </c>
      <c r="Y449">
        <f t="shared" si="82"/>
        <v>11.95</v>
      </c>
      <c r="Z449">
        <f t="shared" si="83"/>
        <v>4.25</v>
      </c>
      <c r="AA449">
        <f t="shared" si="84"/>
        <v>10.100000000000001</v>
      </c>
      <c r="AC449">
        <f t="shared" si="85"/>
        <v>24</v>
      </c>
      <c r="AD449">
        <f t="shared" si="86"/>
        <v>-21</v>
      </c>
    </row>
    <row r="450" spans="1:30" x14ac:dyDescent="0.3">
      <c r="A450" t="str">
        <f t="shared" si="76"/>
        <v>P</v>
      </c>
      <c r="B450">
        <f t="shared" si="77"/>
        <v>201802</v>
      </c>
      <c r="C450">
        <f t="shared" si="78"/>
        <v>340</v>
      </c>
      <c r="D450" s="2" t="s">
        <v>1343</v>
      </c>
      <c r="E450" s="2" t="s">
        <v>1344</v>
      </c>
      <c r="F450" s="3">
        <v>16.649999999999999</v>
      </c>
      <c r="G450" s="3">
        <v>3.95</v>
      </c>
      <c r="H450" s="3">
        <v>16.899999999999999</v>
      </c>
      <c r="I450" s="3">
        <v>18.75</v>
      </c>
      <c r="J450" s="3">
        <v>15.75</v>
      </c>
      <c r="K450" s="3">
        <v>16</v>
      </c>
      <c r="M450" t="str">
        <f t="shared" si="79"/>
        <v>P</v>
      </c>
      <c r="N450">
        <f t="shared" si="80"/>
        <v>201802</v>
      </c>
      <c r="O450">
        <f t="shared" si="81"/>
        <v>337.5</v>
      </c>
      <c r="P450" s="2" t="s">
        <v>1341</v>
      </c>
      <c r="Q450" s="2" t="s">
        <v>1342</v>
      </c>
      <c r="R450" s="3">
        <v>18.95</v>
      </c>
      <c r="S450" s="3">
        <v>4.55</v>
      </c>
      <c r="T450" s="3">
        <v>20.6</v>
      </c>
      <c r="U450" s="3">
        <v>24.2</v>
      </c>
      <c r="V450" s="3">
        <v>18.600000000000001</v>
      </c>
      <c r="W450" s="3">
        <v>3</v>
      </c>
      <c r="Y450">
        <f t="shared" si="82"/>
        <v>14.4</v>
      </c>
      <c r="Z450">
        <f t="shared" si="83"/>
        <v>4.5499999999999989</v>
      </c>
      <c r="AA450">
        <f t="shared" si="84"/>
        <v>9.7999999999999989</v>
      </c>
      <c r="AC450">
        <f t="shared" si="85"/>
        <v>28</v>
      </c>
      <c r="AD450">
        <f t="shared" si="86"/>
        <v>-25</v>
      </c>
    </row>
    <row r="451" spans="1:30" x14ac:dyDescent="0.3">
      <c r="A451" t="str">
        <f t="shared" si="76"/>
        <v>P</v>
      </c>
      <c r="B451">
        <f t="shared" si="77"/>
        <v>201802</v>
      </c>
      <c r="C451">
        <f t="shared" si="78"/>
        <v>342.5</v>
      </c>
      <c r="D451" s="2" t="s">
        <v>1345</v>
      </c>
      <c r="E451" s="2" t="s">
        <v>1346</v>
      </c>
      <c r="F451" s="3">
        <v>19.100000000000001</v>
      </c>
      <c r="G451" s="3">
        <v>3.35</v>
      </c>
      <c r="H451" s="3">
        <v>20.100000000000001</v>
      </c>
      <c r="I451" s="3">
        <v>26.25</v>
      </c>
      <c r="J451" s="3">
        <v>18.25</v>
      </c>
      <c r="K451" s="3">
        <v>36</v>
      </c>
      <c r="M451" t="str">
        <f t="shared" si="79"/>
        <v>P</v>
      </c>
      <c r="N451">
        <f t="shared" si="80"/>
        <v>201802</v>
      </c>
      <c r="O451">
        <f t="shared" si="81"/>
        <v>340</v>
      </c>
      <c r="P451" s="2" t="s">
        <v>1343</v>
      </c>
      <c r="Q451" s="2" t="s">
        <v>1344</v>
      </c>
      <c r="R451" s="3">
        <v>21.25</v>
      </c>
      <c r="S451" s="3">
        <v>4.5999999999999996</v>
      </c>
      <c r="T451" s="3">
        <v>22.5</v>
      </c>
      <c r="U451" s="3">
        <v>26.65</v>
      </c>
      <c r="V451" s="3">
        <v>20.75</v>
      </c>
      <c r="W451" s="3">
        <v>3</v>
      </c>
      <c r="Y451">
        <f t="shared" si="82"/>
        <v>16.649999999999999</v>
      </c>
      <c r="Z451">
        <f t="shared" si="83"/>
        <v>4.6000000000000014</v>
      </c>
      <c r="AA451">
        <f t="shared" si="84"/>
        <v>10</v>
      </c>
      <c r="AC451">
        <f t="shared" si="85"/>
        <v>16</v>
      </c>
      <c r="AD451">
        <f t="shared" si="86"/>
        <v>-13</v>
      </c>
    </row>
    <row r="452" spans="1:30" x14ac:dyDescent="0.3">
      <c r="A452" t="str">
        <f t="shared" si="76"/>
        <v>P</v>
      </c>
      <c r="B452">
        <f t="shared" si="77"/>
        <v>201802</v>
      </c>
      <c r="C452">
        <f t="shared" si="78"/>
        <v>345</v>
      </c>
      <c r="D452" s="2" t="s">
        <v>1347</v>
      </c>
      <c r="E452" s="2" t="s">
        <v>1348</v>
      </c>
      <c r="F452" s="3">
        <v>21</v>
      </c>
      <c r="G452" s="3">
        <v>3.35</v>
      </c>
      <c r="H452" s="3">
        <v>22</v>
      </c>
      <c r="I452" s="3">
        <v>25</v>
      </c>
      <c r="J452" s="3">
        <v>21</v>
      </c>
      <c r="K452" s="3">
        <v>3</v>
      </c>
      <c r="M452" t="str">
        <f t="shared" si="79"/>
        <v>P</v>
      </c>
      <c r="N452">
        <f t="shared" si="80"/>
        <v>201802</v>
      </c>
      <c r="O452">
        <f t="shared" si="81"/>
        <v>342.5</v>
      </c>
      <c r="P452" s="2" t="s">
        <v>1345</v>
      </c>
      <c r="Q452" s="2" t="s">
        <v>1346</v>
      </c>
      <c r="R452" s="3">
        <v>26.5</v>
      </c>
      <c r="S452" s="3">
        <v>7.4</v>
      </c>
      <c r="T452" s="3">
        <v>24.7</v>
      </c>
      <c r="U452" s="3">
        <v>29.95</v>
      </c>
      <c r="V452" s="3">
        <v>24.7</v>
      </c>
      <c r="W452" s="3">
        <v>32</v>
      </c>
      <c r="Y452">
        <f t="shared" si="82"/>
        <v>19.100000000000001</v>
      </c>
      <c r="Z452">
        <f t="shared" si="83"/>
        <v>7.3999999999999986</v>
      </c>
      <c r="AA452">
        <f t="shared" si="84"/>
        <v>10.849999999999998</v>
      </c>
      <c r="AC452">
        <f t="shared" si="85"/>
        <v>36</v>
      </c>
      <c r="AD452">
        <f t="shared" si="86"/>
        <v>-4</v>
      </c>
    </row>
    <row r="453" spans="1:30" x14ac:dyDescent="0.3">
      <c r="A453" t="str">
        <f t="shared" si="76"/>
        <v>P</v>
      </c>
      <c r="B453">
        <f t="shared" si="77"/>
        <v>201802</v>
      </c>
      <c r="C453">
        <f t="shared" si="78"/>
        <v>347.5</v>
      </c>
      <c r="D453" s="2" t="s">
        <v>1349</v>
      </c>
      <c r="E453" s="2" t="s">
        <v>1350</v>
      </c>
      <c r="F453" s="3">
        <v>23.6</v>
      </c>
      <c r="G453" s="3">
        <v>3.35</v>
      </c>
      <c r="H453" s="3">
        <v>25</v>
      </c>
      <c r="I453" s="3">
        <v>25.65</v>
      </c>
      <c r="J453" s="3">
        <v>23.6</v>
      </c>
      <c r="K453" s="3">
        <v>32</v>
      </c>
      <c r="M453" t="str">
        <f t="shared" si="79"/>
        <v>P</v>
      </c>
      <c r="N453">
        <f t="shared" si="80"/>
        <v>201802</v>
      </c>
      <c r="O453">
        <f t="shared" si="81"/>
        <v>345</v>
      </c>
      <c r="P453" s="2" t="s">
        <v>1347</v>
      </c>
      <c r="Q453" s="2" t="s">
        <v>1348</v>
      </c>
      <c r="R453" s="3">
        <v>30</v>
      </c>
      <c r="S453" s="3">
        <v>9</v>
      </c>
      <c r="T453" s="3">
        <v>28.5</v>
      </c>
      <c r="U453" s="3">
        <v>31.15</v>
      </c>
      <c r="V453" s="3">
        <v>28.5</v>
      </c>
      <c r="W453" s="3">
        <v>32</v>
      </c>
      <c r="Y453">
        <f t="shared" si="82"/>
        <v>21</v>
      </c>
      <c r="Z453">
        <f t="shared" si="83"/>
        <v>9</v>
      </c>
      <c r="AA453">
        <f t="shared" si="84"/>
        <v>10.149999999999999</v>
      </c>
      <c r="AC453">
        <f t="shared" si="85"/>
        <v>3</v>
      </c>
      <c r="AD453">
        <f t="shared" si="86"/>
        <v>29</v>
      </c>
    </row>
    <row r="454" spans="1:30" x14ac:dyDescent="0.3">
      <c r="A454" t="str">
        <f t="shared" si="76"/>
        <v>P</v>
      </c>
      <c r="B454">
        <f t="shared" si="77"/>
        <v>201802</v>
      </c>
      <c r="C454">
        <f t="shared" si="78"/>
        <v>350</v>
      </c>
      <c r="D454" s="2" t="s">
        <v>1351</v>
      </c>
      <c r="E454" s="2" t="s">
        <v>1352</v>
      </c>
      <c r="F454" s="3">
        <v>26.25</v>
      </c>
      <c r="G454" s="3">
        <v>3.75</v>
      </c>
      <c r="H454" s="3">
        <v>27.35</v>
      </c>
      <c r="I454" s="3">
        <v>28.25</v>
      </c>
      <c r="J454" s="3">
        <v>26.25</v>
      </c>
      <c r="K454" s="3">
        <v>32</v>
      </c>
      <c r="M454" t="str">
        <f t="shared" si="79"/>
        <v>P</v>
      </c>
      <c r="N454">
        <f t="shared" si="80"/>
        <v>201802</v>
      </c>
      <c r="O454">
        <f t="shared" si="81"/>
        <v>347.5</v>
      </c>
      <c r="P454" s="2" t="s">
        <v>1349</v>
      </c>
      <c r="Q454" s="2" t="s">
        <v>1350</v>
      </c>
      <c r="R454" s="3">
        <v>33</v>
      </c>
      <c r="S454" s="3">
        <v>9.4</v>
      </c>
      <c r="T454" s="3">
        <v>33</v>
      </c>
      <c r="U454" s="3">
        <v>33</v>
      </c>
      <c r="V454" s="3">
        <v>33</v>
      </c>
      <c r="W454" s="3">
        <v>64</v>
      </c>
      <c r="Y454">
        <f t="shared" si="82"/>
        <v>23.6</v>
      </c>
      <c r="Z454">
        <f t="shared" si="83"/>
        <v>9.3999999999999986</v>
      </c>
      <c r="AA454">
        <f t="shared" si="84"/>
        <v>9.3999999999999986</v>
      </c>
      <c r="AC454">
        <f t="shared" si="85"/>
        <v>32</v>
      </c>
      <c r="AD454">
        <f t="shared" si="86"/>
        <v>32</v>
      </c>
    </row>
    <row r="455" spans="1:30" x14ac:dyDescent="0.3">
      <c r="A455" t="str">
        <f t="shared" si="76"/>
        <v>P</v>
      </c>
      <c r="B455">
        <f t="shared" si="77"/>
        <v>201802</v>
      </c>
      <c r="C455">
        <f t="shared" si="78"/>
        <v>352.5</v>
      </c>
      <c r="D455" s="2" t="s">
        <v>1353</v>
      </c>
      <c r="E455" s="2" t="s">
        <v>1354</v>
      </c>
      <c r="F455" s="3" t="s">
        <v>122</v>
      </c>
      <c r="G455" s="3" t="s">
        <v>122</v>
      </c>
      <c r="H455" s="3" t="s">
        <v>122</v>
      </c>
      <c r="I455" s="3" t="s">
        <v>122</v>
      </c>
      <c r="J455" s="3" t="s">
        <v>122</v>
      </c>
      <c r="K455" s="3">
        <v>18</v>
      </c>
      <c r="M455" t="str">
        <f t="shared" si="79"/>
        <v>P</v>
      </c>
      <c r="N455">
        <f t="shared" si="80"/>
        <v>201802</v>
      </c>
      <c r="O455">
        <f t="shared" si="81"/>
        <v>350</v>
      </c>
      <c r="P455" s="2" t="s">
        <v>1351</v>
      </c>
      <c r="Q455" s="2" t="s">
        <v>1352</v>
      </c>
      <c r="R455" s="3">
        <v>31.15</v>
      </c>
      <c r="S455" s="3">
        <v>4.9000000000000004</v>
      </c>
      <c r="T455" s="3">
        <v>31</v>
      </c>
      <c r="U455" s="3">
        <v>36.4</v>
      </c>
      <c r="V455" s="3">
        <v>31</v>
      </c>
      <c r="W455" s="3">
        <v>32</v>
      </c>
      <c r="Y455">
        <f t="shared" si="82"/>
        <v>26.25</v>
      </c>
      <c r="Z455">
        <f t="shared" si="83"/>
        <v>4.8999999999999986</v>
      </c>
      <c r="AA455">
        <f t="shared" si="84"/>
        <v>10.149999999999999</v>
      </c>
      <c r="AC455">
        <f t="shared" si="85"/>
        <v>32</v>
      </c>
      <c r="AD455">
        <f t="shared" si="86"/>
        <v>0</v>
      </c>
    </row>
    <row r="456" spans="1:30" x14ac:dyDescent="0.3">
      <c r="A456" t="str">
        <f t="shared" si="76"/>
        <v>P</v>
      </c>
      <c r="B456">
        <f t="shared" si="77"/>
        <v>201802</v>
      </c>
      <c r="C456">
        <f t="shared" si="78"/>
        <v>355</v>
      </c>
      <c r="D456" s="2" t="s">
        <v>1355</v>
      </c>
      <c r="E456" s="2" t="s">
        <v>1356</v>
      </c>
      <c r="F456" s="3" t="s">
        <v>122</v>
      </c>
      <c r="G456" s="3" t="s">
        <v>122</v>
      </c>
      <c r="H456" s="3" t="s">
        <v>122</v>
      </c>
      <c r="I456" s="3" t="s">
        <v>122</v>
      </c>
      <c r="J456" s="3" t="s">
        <v>122</v>
      </c>
      <c r="K456" s="3">
        <v>18</v>
      </c>
      <c r="M456" t="str">
        <f t="shared" si="79"/>
        <v>P</v>
      </c>
      <c r="N456">
        <f t="shared" si="80"/>
        <v>201802</v>
      </c>
      <c r="O456">
        <f t="shared" si="81"/>
        <v>352.5</v>
      </c>
      <c r="P456" s="2" t="s">
        <v>1353</v>
      </c>
      <c r="Q456" s="2" t="s">
        <v>1354</v>
      </c>
      <c r="R456" s="3" t="s">
        <v>122</v>
      </c>
      <c r="S456" s="3" t="s">
        <v>122</v>
      </c>
      <c r="T456" s="3" t="s">
        <v>122</v>
      </c>
      <c r="U456" s="3" t="s">
        <v>122</v>
      </c>
      <c r="V456" s="3" t="s">
        <v>122</v>
      </c>
      <c r="W456" s="3">
        <v>29</v>
      </c>
      <c r="Y456" t="str">
        <f t="shared" si="82"/>
        <v>-</v>
      </c>
      <c r="Z456" t="e">
        <f t="shared" si="83"/>
        <v>#VALUE!</v>
      </c>
      <c r="AA456" t="e">
        <f t="shared" si="84"/>
        <v>#VALUE!</v>
      </c>
      <c r="AC456">
        <f t="shared" si="85"/>
        <v>18</v>
      </c>
      <c r="AD456">
        <f t="shared" si="86"/>
        <v>11</v>
      </c>
    </row>
    <row r="457" spans="1:30" x14ac:dyDescent="0.3">
      <c r="A457" t="str">
        <f t="shared" si="76"/>
        <v>P</v>
      </c>
      <c r="B457">
        <f t="shared" si="77"/>
        <v>201802</v>
      </c>
      <c r="C457">
        <f t="shared" si="78"/>
        <v>357.5</v>
      </c>
      <c r="D457" s="2" t="s">
        <v>1357</v>
      </c>
      <c r="E457" s="2" t="s">
        <v>1358</v>
      </c>
      <c r="F457" s="3" t="s">
        <v>122</v>
      </c>
      <c r="G457" s="3" t="s">
        <v>122</v>
      </c>
      <c r="H457" s="3" t="s">
        <v>122</v>
      </c>
      <c r="I457" s="3" t="s">
        <v>122</v>
      </c>
      <c r="J457" s="3" t="s">
        <v>122</v>
      </c>
      <c r="K457" s="3">
        <v>18</v>
      </c>
      <c r="M457" t="str">
        <f t="shared" si="79"/>
        <v>P</v>
      </c>
      <c r="N457">
        <f t="shared" si="80"/>
        <v>201802</v>
      </c>
      <c r="O457">
        <f t="shared" si="81"/>
        <v>355</v>
      </c>
      <c r="P457" s="2" t="s">
        <v>1355</v>
      </c>
      <c r="Q457" s="2" t="s">
        <v>1356</v>
      </c>
      <c r="R457" s="3" t="s">
        <v>122</v>
      </c>
      <c r="S457" s="3" t="s">
        <v>122</v>
      </c>
      <c r="T457" s="3" t="s">
        <v>122</v>
      </c>
      <c r="U457" s="3" t="s">
        <v>122</v>
      </c>
      <c r="V457" s="3" t="s">
        <v>122</v>
      </c>
      <c r="W457" s="3">
        <v>29</v>
      </c>
      <c r="Y457" t="str">
        <f t="shared" si="82"/>
        <v>-</v>
      </c>
      <c r="Z457" t="e">
        <f t="shared" si="83"/>
        <v>#VALUE!</v>
      </c>
      <c r="AA457" t="e">
        <f t="shared" si="84"/>
        <v>#VALUE!</v>
      </c>
      <c r="AC457">
        <f t="shared" si="85"/>
        <v>18</v>
      </c>
      <c r="AD457">
        <f t="shared" si="86"/>
        <v>11</v>
      </c>
    </row>
    <row r="458" spans="1:30" x14ac:dyDescent="0.3">
      <c r="A458" t="str">
        <f t="shared" si="76"/>
        <v>P</v>
      </c>
      <c r="B458">
        <f t="shared" si="77"/>
        <v>201802</v>
      </c>
      <c r="C458">
        <f t="shared" si="78"/>
        <v>360</v>
      </c>
      <c r="D458" s="2" t="s">
        <v>1359</v>
      </c>
      <c r="E458" s="2" t="s">
        <v>1360</v>
      </c>
      <c r="F458" s="3">
        <v>36.85</v>
      </c>
      <c r="G458" s="3">
        <v>3.95</v>
      </c>
      <c r="H458" s="3">
        <v>35.9</v>
      </c>
      <c r="I458" s="3">
        <v>36.85</v>
      </c>
      <c r="J458" s="3">
        <v>35.9</v>
      </c>
      <c r="K458" s="3">
        <v>56</v>
      </c>
      <c r="M458" t="str">
        <f t="shared" si="79"/>
        <v>P</v>
      </c>
      <c r="N458">
        <f t="shared" si="80"/>
        <v>201802</v>
      </c>
      <c r="O458">
        <f t="shared" si="81"/>
        <v>357.5</v>
      </c>
      <c r="P458" s="2" t="s">
        <v>1357</v>
      </c>
      <c r="Q458" s="2" t="s">
        <v>1358</v>
      </c>
      <c r="R458" s="3" t="s">
        <v>122</v>
      </c>
      <c r="S458" s="3" t="s">
        <v>122</v>
      </c>
      <c r="T458" s="3" t="s">
        <v>122</v>
      </c>
      <c r="U458" s="3" t="s">
        <v>122</v>
      </c>
      <c r="V458" s="3" t="s">
        <v>122</v>
      </c>
      <c r="W458" s="3">
        <v>29</v>
      </c>
      <c r="Y458" t="str">
        <f t="shared" si="82"/>
        <v>-</v>
      </c>
      <c r="Z458" t="e">
        <f t="shared" si="83"/>
        <v>#VALUE!</v>
      </c>
      <c r="AA458" t="e">
        <f t="shared" si="84"/>
        <v>#VALUE!</v>
      </c>
      <c r="AC458">
        <f t="shared" si="85"/>
        <v>18</v>
      </c>
      <c r="AD458">
        <f t="shared" si="86"/>
        <v>11</v>
      </c>
    </row>
    <row r="459" spans="1:30" x14ac:dyDescent="0.3">
      <c r="A459" t="str">
        <f t="shared" si="76"/>
        <v>P</v>
      </c>
      <c r="B459">
        <f t="shared" si="77"/>
        <v>201802</v>
      </c>
      <c r="C459">
        <f t="shared" si="78"/>
        <v>362.5</v>
      </c>
      <c r="D459" s="2" t="s">
        <v>1361</v>
      </c>
      <c r="E459" s="2" t="s">
        <v>1362</v>
      </c>
      <c r="F459" s="3" t="s">
        <v>122</v>
      </c>
      <c r="G459" s="3" t="s">
        <v>122</v>
      </c>
      <c r="H459" s="3" t="s">
        <v>122</v>
      </c>
      <c r="I459" s="3" t="s">
        <v>122</v>
      </c>
      <c r="J459" s="3" t="s">
        <v>122</v>
      </c>
      <c r="K459" s="3">
        <v>18</v>
      </c>
      <c r="M459" t="str">
        <f t="shared" si="79"/>
        <v>P</v>
      </c>
      <c r="N459">
        <f t="shared" si="80"/>
        <v>201802</v>
      </c>
      <c r="O459">
        <f t="shared" si="81"/>
        <v>360</v>
      </c>
      <c r="P459" s="2" t="s">
        <v>1359</v>
      </c>
      <c r="Q459" s="2" t="s">
        <v>1360</v>
      </c>
      <c r="R459" s="3" t="s">
        <v>122</v>
      </c>
      <c r="S459" s="3" t="s">
        <v>122</v>
      </c>
      <c r="T459" s="3" t="s">
        <v>122</v>
      </c>
      <c r="U459" s="3" t="s">
        <v>122</v>
      </c>
      <c r="V459" s="3" t="s">
        <v>122</v>
      </c>
      <c r="W459" s="3">
        <v>29</v>
      </c>
      <c r="Y459">
        <f t="shared" si="82"/>
        <v>36.85</v>
      </c>
      <c r="Z459" t="e">
        <f t="shared" si="83"/>
        <v>#VALUE!</v>
      </c>
      <c r="AA459" t="e">
        <f t="shared" si="84"/>
        <v>#VALUE!</v>
      </c>
      <c r="AC459">
        <f t="shared" si="85"/>
        <v>56</v>
      </c>
      <c r="AD459">
        <f t="shared" si="86"/>
        <v>-27</v>
      </c>
    </row>
    <row r="460" spans="1:30" x14ac:dyDescent="0.3">
      <c r="A460" t="str">
        <f t="shared" ref="A460:A523" si="87">IF(ISERROR(SEARCH("C",E460)),"P","C")</f>
        <v>P</v>
      </c>
      <c r="B460">
        <f t="shared" ref="B460:B523" si="88">VALUE(MID(E460, FIND(A460,E460)+2, 6))</f>
        <v>201802</v>
      </c>
      <c r="C460">
        <f t="shared" ref="C460:C523" si="89">VALUE(RIGHT(E460,5))</f>
        <v>365</v>
      </c>
      <c r="D460" s="2" t="s">
        <v>1363</v>
      </c>
      <c r="E460" s="2" t="s">
        <v>1364</v>
      </c>
      <c r="F460" s="3" t="s">
        <v>122</v>
      </c>
      <c r="G460" s="3" t="s">
        <v>122</v>
      </c>
      <c r="H460" s="3" t="s">
        <v>122</v>
      </c>
      <c r="I460" s="3" t="s">
        <v>122</v>
      </c>
      <c r="J460" s="3" t="s">
        <v>122</v>
      </c>
      <c r="K460" s="3">
        <v>18</v>
      </c>
      <c r="M460" t="str">
        <f t="shared" ref="M460:M523" si="90">IF(ISERROR(SEARCH("C",Q460)),"P","C")</f>
        <v>P</v>
      </c>
      <c r="N460">
        <f t="shared" ref="N460:N523" si="91">VALUE(MID(Q460, FIND(M460,Q460)+2, 6))</f>
        <v>201802</v>
      </c>
      <c r="O460">
        <f t="shared" ref="O460:O523" si="92">VALUE(RIGHT(Q460,5))</f>
        <v>362.5</v>
      </c>
      <c r="P460" s="2" t="s">
        <v>1361</v>
      </c>
      <c r="Q460" s="2" t="s">
        <v>1362</v>
      </c>
      <c r="R460" s="3" t="s">
        <v>122</v>
      </c>
      <c r="S460" s="3" t="s">
        <v>122</v>
      </c>
      <c r="T460" s="3" t="s">
        <v>122</v>
      </c>
      <c r="U460" s="3" t="s">
        <v>122</v>
      </c>
      <c r="V460" s="3" t="s">
        <v>122</v>
      </c>
      <c r="W460" s="3">
        <v>29</v>
      </c>
      <c r="Y460" t="str">
        <f t="shared" si="82"/>
        <v>-</v>
      </c>
      <c r="Z460" t="e">
        <f t="shared" si="83"/>
        <v>#VALUE!</v>
      </c>
      <c r="AA460" t="e">
        <f t="shared" si="84"/>
        <v>#VALUE!</v>
      </c>
      <c r="AC460">
        <f t="shared" si="85"/>
        <v>18</v>
      </c>
      <c r="AD460">
        <f t="shared" si="86"/>
        <v>11</v>
      </c>
    </row>
    <row r="461" spans="1:30" x14ac:dyDescent="0.3">
      <c r="A461" t="str">
        <f t="shared" si="87"/>
        <v>P</v>
      </c>
      <c r="B461">
        <f t="shared" si="88"/>
        <v>201802</v>
      </c>
      <c r="C461">
        <f t="shared" si="89"/>
        <v>367.5</v>
      </c>
      <c r="D461" s="2" t="s">
        <v>1365</v>
      </c>
      <c r="E461" s="2" t="s">
        <v>1366</v>
      </c>
      <c r="F461" s="3" t="s">
        <v>122</v>
      </c>
      <c r="G461" s="3" t="s">
        <v>122</v>
      </c>
      <c r="H461" s="3" t="s">
        <v>122</v>
      </c>
      <c r="I461" s="3" t="s">
        <v>122</v>
      </c>
      <c r="J461" s="3" t="s">
        <v>122</v>
      </c>
      <c r="K461" s="3">
        <v>18</v>
      </c>
      <c r="M461" t="str">
        <f t="shared" si="90"/>
        <v>P</v>
      </c>
      <c r="N461">
        <f t="shared" si="91"/>
        <v>201802</v>
      </c>
      <c r="O461">
        <f t="shared" si="92"/>
        <v>365</v>
      </c>
      <c r="P461" s="2" t="s">
        <v>1363</v>
      </c>
      <c r="Q461" s="2" t="s">
        <v>1364</v>
      </c>
      <c r="R461" s="3" t="s">
        <v>122</v>
      </c>
      <c r="S461" s="3" t="s">
        <v>122</v>
      </c>
      <c r="T461" s="3" t="s">
        <v>122</v>
      </c>
      <c r="U461" s="3" t="s">
        <v>122</v>
      </c>
      <c r="V461" s="3" t="s">
        <v>122</v>
      </c>
      <c r="W461" s="3">
        <v>29</v>
      </c>
      <c r="Y461" t="str">
        <f t="shared" si="82"/>
        <v>-</v>
      </c>
      <c r="Z461" t="e">
        <f t="shared" si="83"/>
        <v>#VALUE!</v>
      </c>
      <c r="AA461" t="e">
        <f t="shared" si="84"/>
        <v>#VALUE!</v>
      </c>
      <c r="AC461">
        <f t="shared" si="85"/>
        <v>18</v>
      </c>
      <c r="AD461">
        <f t="shared" si="86"/>
        <v>11</v>
      </c>
    </row>
    <row r="462" spans="1:30" x14ac:dyDescent="0.3">
      <c r="A462" t="str">
        <f t="shared" si="87"/>
        <v>P</v>
      </c>
      <c r="B462">
        <f t="shared" si="88"/>
        <v>201802</v>
      </c>
      <c r="C462">
        <f t="shared" si="89"/>
        <v>370</v>
      </c>
      <c r="D462" s="2" t="s">
        <v>1367</v>
      </c>
      <c r="E462" s="2" t="s">
        <v>1368</v>
      </c>
      <c r="F462" s="3" t="s">
        <v>122</v>
      </c>
      <c r="G462" s="3" t="s">
        <v>122</v>
      </c>
      <c r="H462" s="3" t="s">
        <v>122</v>
      </c>
      <c r="I462" s="3" t="s">
        <v>122</v>
      </c>
      <c r="J462" s="3" t="s">
        <v>122</v>
      </c>
      <c r="K462" s="3">
        <v>18</v>
      </c>
      <c r="M462" t="str">
        <f t="shared" si="90"/>
        <v>P</v>
      </c>
      <c r="N462">
        <f t="shared" si="91"/>
        <v>201802</v>
      </c>
      <c r="O462">
        <f t="shared" si="92"/>
        <v>367.5</v>
      </c>
      <c r="P462" s="2" t="s">
        <v>1365</v>
      </c>
      <c r="Q462" s="2" t="s">
        <v>1366</v>
      </c>
      <c r="R462" s="3" t="s">
        <v>122</v>
      </c>
      <c r="S462" s="3" t="s">
        <v>122</v>
      </c>
      <c r="T462" s="3" t="s">
        <v>122</v>
      </c>
      <c r="U462" s="3" t="s">
        <v>122</v>
      </c>
      <c r="V462" s="3" t="s">
        <v>122</v>
      </c>
      <c r="W462" s="3">
        <v>29</v>
      </c>
      <c r="Y462" t="str">
        <f t="shared" si="82"/>
        <v>-</v>
      </c>
      <c r="Z462" t="e">
        <f t="shared" si="83"/>
        <v>#VALUE!</v>
      </c>
      <c r="AA462" t="e">
        <f t="shared" si="84"/>
        <v>#VALUE!</v>
      </c>
      <c r="AC462">
        <f t="shared" si="85"/>
        <v>18</v>
      </c>
      <c r="AD462">
        <f t="shared" si="86"/>
        <v>11</v>
      </c>
    </row>
    <row r="463" spans="1:30" x14ac:dyDescent="0.3">
      <c r="A463" t="str">
        <f t="shared" si="87"/>
        <v>P</v>
      </c>
      <c r="B463">
        <f t="shared" si="88"/>
        <v>201802</v>
      </c>
      <c r="C463">
        <f t="shared" si="89"/>
        <v>372.5</v>
      </c>
      <c r="D463" s="2" t="s">
        <v>1369</v>
      </c>
      <c r="E463" s="2" t="s">
        <v>1370</v>
      </c>
      <c r="F463" s="3" t="s">
        <v>122</v>
      </c>
      <c r="G463" s="3" t="s">
        <v>122</v>
      </c>
      <c r="H463" s="3" t="s">
        <v>122</v>
      </c>
      <c r="I463" s="3" t="s">
        <v>122</v>
      </c>
      <c r="J463" s="3" t="s">
        <v>122</v>
      </c>
      <c r="K463" s="3">
        <v>18</v>
      </c>
      <c r="M463" t="str">
        <f t="shared" si="90"/>
        <v>P</v>
      </c>
      <c r="N463">
        <f t="shared" si="91"/>
        <v>201802</v>
      </c>
      <c r="O463">
        <f t="shared" si="92"/>
        <v>370</v>
      </c>
      <c r="P463" s="2" t="s">
        <v>1367</v>
      </c>
      <c r="Q463" s="2" t="s">
        <v>1368</v>
      </c>
      <c r="R463" s="3">
        <v>54.05</v>
      </c>
      <c r="S463" s="3">
        <v>7.4</v>
      </c>
      <c r="T463" s="3">
        <v>54.05</v>
      </c>
      <c r="U463" s="3">
        <v>54.05</v>
      </c>
      <c r="V463" s="3">
        <v>54.05</v>
      </c>
      <c r="W463" s="3">
        <v>3</v>
      </c>
      <c r="Y463" t="str">
        <f t="shared" si="82"/>
        <v>-</v>
      </c>
      <c r="Z463" t="e">
        <f t="shared" si="83"/>
        <v>#VALUE!</v>
      </c>
      <c r="AA463" t="e">
        <f t="shared" si="84"/>
        <v>#VALUE!</v>
      </c>
      <c r="AC463">
        <f t="shared" si="85"/>
        <v>18</v>
      </c>
      <c r="AD463">
        <f t="shared" si="86"/>
        <v>-15</v>
      </c>
    </row>
    <row r="464" spans="1:30" x14ac:dyDescent="0.3">
      <c r="A464" t="str">
        <f t="shared" si="87"/>
        <v>P</v>
      </c>
      <c r="B464">
        <f t="shared" si="88"/>
        <v>201802</v>
      </c>
      <c r="C464">
        <f t="shared" si="89"/>
        <v>375</v>
      </c>
      <c r="D464" s="2" t="s">
        <v>1371</v>
      </c>
      <c r="E464" s="2" t="s">
        <v>1372</v>
      </c>
      <c r="F464" s="3">
        <v>51.55</v>
      </c>
      <c r="G464" s="3">
        <v>4.7</v>
      </c>
      <c r="H464" s="3">
        <v>51.25</v>
      </c>
      <c r="I464" s="3">
        <v>51.55</v>
      </c>
      <c r="J464" s="3">
        <v>51</v>
      </c>
      <c r="K464" s="3">
        <v>64</v>
      </c>
      <c r="M464" t="str">
        <f t="shared" si="90"/>
        <v>P</v>
      </c>
      <c r="N464">
        <f t="shared" si="91"/>
        <v>201802</v>
      </c>
      <c r="O464">
        <f t="shared" si="92"/>
        <v>372.5</v>
      </c>
      <c r="P464" s="2" t="s">
        <v>1369</v>
      </c>
      <c r="Q464" s="2" t="s">
        <v>1370</v>
      </c>
      <c r="R464" s="3" t="s">
        <v>122</v>
      </c>
      <c r="S464" s="3" t="s">
        <v>122</v>
      </c>
      <c r="T464" s="3" t="s">
        <v>122</v>
      </c>
      <c r="U464" s="3" t="s">
        <v>122</v>
      </c>
      <c r="V464" s="3" t="s">
        <v>122</v>
      </c>
      <c r="W464" s="3">
        <v>29</v>
      </c>
      <c r="Y464" t="str">
        <f t="shared" si="82"/>
        <v>-</v>
      </c>
      <c r="Z464" t="e">
        <f t="shared" si="83"/>
        <v>#VALUE!</v>
      </c>
      <c r="AA464" t="e">
        <f t="shared" si="84"/>
        <v>#VALUE!</v>
      </c>
      <c r="AC464">
        <f t="shared" si="85"/>
        <v>18</v>
      </c>
      <c r="AD464">
        <f t="shared" si="86"/>
        <v>11</v>
      </c>
    </row>
    <row r="465" spans="1:30" x14ac:dyDescent="0.3">
      <c r="A465" t="str">
        <f t="shared" si="87"/>
        <v>P</v>
      </c>
      <c r="B465">
        <f t="shared" si="88"/>
        <v>201802</v>
      </c>
      <c r="C465">
        <f t="shared" si="89"/>
        <v>377.5</v>
      </c>
      <c r="D465" s="2" t="s">
        <v>1373</v>
      </c>
      <c r="E465" s="2" t="s">
        <v>1374</v>
      </c>
      <c r="F465" s="3" t="s">
        <v>122</v>
      </c>
      <c r="G465" s="3" t="s">
        <v>122</v>
      </c>
      <c r="H465" s="3" t="s">
        <v>122</v>
      </c>
      <c r="I465" s="3" t="s">
        <v>122</v>
      </c>
      <c r="J465" s="3" t="s">
        <v>122</v>
      </c>
      <c r="K465" s="3">
        <v>18</v>
      </c>
      <c r="M465" t="str">
        <f t="shared" si="90"/>
        <v>P</v>
      </c>
      <c r="N465">
        <f t="shared" si="91"/>
        <v>201802</v>
      </c>
      <c r="O465">
        <f t="shared" si="92"/>
        <v>375</v>
      </c>
      <c r="P465" s="2" t="s">
        <v>1371</v>
      </c>
      <c r="Q465" s="2" t="s">
        <v>1372</v>
      </c>
      <c r="R465" s="3">
        <v>56.8</v>
      </c>
      <c r="S465" s="3">
        <v>5.25</v>
      </c>
      <c r="T465" s="3">
        <v>59.8</v>
      </c>
      <c r="U465" s="3">
        <v>62</v>
      </c>
      <c r="V465" s="3">
        <v>56.8</v>
      </c>
      <c r="W465" s="3">
        <v>64</v>
      </c>
      <c r="Y465">
        <f t="shared" si="82"/>
        <v>51.55</v>
      </c>
      <c r="Z465">
        <f t="shared" si="83"/>
        <v>5.25</v>
      </c>
      <c r="AA465">
        <f t="shared" si="84"/>
        <v>10.450000000000003</v>
      </c>
      <c r="AC465">
        <f t="shared" si="85"/>
        <v>64</v>
      </c>
      <c r="AD465">
        <f t="shared" si="86"/>
        <v>0</v>
      </c>
    </row>
    <row r="466" spans="1:30" x14ac:dyDescent="0.3">
      <c r="A466" t="str">
        <f t="shared" si="87"/>
        <v>P</v>
      </c>
      <c r="B466">
        <f t="shared" si="88"/>
        <v>201803</v>
      </c>
      <c r="C466">
        <f t="shared" si="89"/>
        <v>240</v>
      </c>
      <c r="D466" s="2" t="s">
        <v>1375</v>
      </c>
      <c r="E466" s="2" t="s">
        <v>1376</v>
      </c>
      <c r="F466" s="3">
        <v>0.02</v>
      </c>
      <c r="G466" s="3">
        <v>0.01</v>
      </c>
      <c r="H466" s="3">
        <v>0.02</v>
      </c>
      <c r="I466" s="3">
        <v>0.09</v>
      </c>
      <c r="J466" s="3">
        <v>0.02</v>
      </c>
      <c r="K466" s="3">
        <v>36</v>
      </c>
      <c r="M466" t="str">
        <f t="shared" si="90"/>
        <v>P</v>
      </c>
      <c r="N466">
        <f t="shared" si="91"/>
        <v>201802</v>
      </c>
      <c r="O466">
        <f t="shared" si="92"/>
        <v>377.5</v>
      </c>
      <c r="P466" s="2" t="s">
        <v>1373</v>
      </c>
      <c r="Q466" s="2" t="s">
        <v>1374</v>
      </c>
      <c r="R466" s="3" t="s">
        <v>122</v>
      </c>
      <c r="S466" s="3" t="s">
        <v>122</v>
      </c>
      <c r="T466" s="3" t="s">
        <v>122</v>
      </c>
      <c r="U466" s="3" t="s">
        <v>122</v>
      </c>
      <c r="V466" s="3" t="s">
        <v>122</v>
      </c>
      <c r="W466" s="3">
        <v>29</v>
      </c>
      <c r="Y466" t="str">
        <f t="shared" si="82"/>
        <v>-</v>
      </c>
      <c r="Z466" t="e">
        <f t="shared" si="83"/>
        <v>#VALUE!</v>
      </c>
      <c r="AA466" t="e">
        <f t="shared" si="84"/>
        <v>#VALUE!</v>
      </c>
      <c r="AC466">
        <f t="shared" si="85"/>
        <v>18</v>
      </c>
      <c r="AD466">
        <f t="shared" si="86"/>
        <v>11</v>
      </c>
    </row>
    <row r="467" spans="1:30" x14ac:dyDescent="0.3">
      <c r="A467" t="str">
        <f t="shared" si="87"/>
        <v>P</v>
      </c>
      <c r="B467">
        <f t="shared" si="88"/>
        <v>201803</v>
      </c>
      <c r="C467">
        <f t="shared" si="89"/>
        <v>242.5</v>
      </c>
      <c r="D467" s="2" t="s">
        <v>1377</v>
      </c>
      <c r="E467" s="2" t="s">
        <v>1378</v>
      </c>
      <c r="F467" s="3">
        <v>0.02</v>
      </c>
      <c r="G467" s="3">
        <v>0.01</v>
      </c>
      <c r="H467" s="3">
        <v>0.02</v>
      </c>
      <c r="I467" s="3">
        <v>0.1</v>
      </c>
      <c r="J467" s="3">
        <v>0.02</v>
      </c>
      <c r="K467" s="3">
        <v>35</v>
      </c>
      <c r="M467" t="str">
        <f t="shared" si="90"/>
        <v>P</v>
      </c>
      <c r="N467">
        <f t="shared" si="91"/>
        <v>201803</v>
      </c>
      <c r="O467">
        <f t="shared" si="92"/>
        <v>240</v>
      </c>
      <c r="P467" s="2" t="s">
        <v>1375</v>
      </c>
      <c r="Q467" s="2" t="s">
        <v>1376</v>
      </c>
      <c r="R467" s="3">
        <v>0.23</v>
      </c>
      <c r="S467" s="3">
        <v>0.21</v>
      </c>
      <c r="T467" s="3">
        <v>0.06</v>
      </c>
      <c r="U467" s="3">
        <v>0.59</v>
      </c>
      <c r="V467" s="3">
        <v>0.06</v>
      </c>
      <c r="W467" s="3">
        <v>46</v>
      </c>
      <c r="Y467">
        <f t="shared" si="82"/>
        <v>0.02</v>
      </c>
      <c r="Z467">
        <f t="shared" si="83"/>
        <v>0.21000000000000002</v>
      </c>
      <c r="AA467">
        <f t="shared" si="84"/>
        <v>0.56999999999999995</v>
      </c>
      <c r="AC467">
        <f t="shared" si="85"/>
        <v>36</v>
      </c>
      <c r="AD467">
        <f t="shared" si="86"/>
        <v>10</v>
      </c>
    </row>
    <row r="468" spans="1:30" x14ac:dyDescent="0.3">
      <c r="A468" t="str">
        <f t="shared" si="87"/>
        <v>P</v>
      </c>
      <c r="B468">
        <f t="shared" si="88"/>
        <v>201803</v>
      </c>
      <c r="C468">
        <f t="shared" si="89"/>
        <v>245</v>
      </c>
      <c r="D468" s="2" t="s">
        <v>1379</v>
      </c>
      <c r="E468" s="2" t="s">
        <v>1380</v>
      </c>
      <c r="F468" s="3">
        <v>0.03</v>
      </c>
      <c r="G468" s="3">
        <v>0.01</v>
      </c>
      <c r="H468" s="3">
        <v>0.03</v>
      </c>
      <c r="I468" s="3">
        <v>0.11</v>
      </c>
      <c r="J468" s="3">
        <v>0.03</v>
      </c>
      <c r="K468" s="3">
        <v>35</v>
      </c>
      <c r="M468" t="str">
        <f t="shared" si="90"/>
        <v>P</v>
      </c>
      <c r="N468">
        <f t="shared" si="91"/>
        <v>201803</v>
      </c>
      <c r="O468">
        <f t="shared" si="92"/>
        <v>242.5</v>
      </c>
      <c r="P468" s="2" t="s">
        <v>1377</v>
      </c>
      <c r="Q468" s="2" t="s">
        <v>1378</v>
      </c>
      <c r="R468" s="3">
        <v>0.2</v>
      </c>
      <c r="S468" s="3">
        <v>0.18</v>
      </c>
      <c r="T468" s="3">
        <v>0.1</v>
      </c>
      <c r="U468" s="3">
        <v>0.65</v>
      </c>
      <c r="V468" s="3">
        <v>0.08</v>
      </c>
      <c r="W468" s="3">
        <v>43</v>
      </c>
      <c r="Y468">
        <f t="shared" si="82"/>
        <v>0.02</v>
      </c>
      <c r="Z468">
        <f t="shared" si="83"/>
        <v>0.18000000000000002</v>
      </c>
      <c r="AA468">
        <f t="shared" si="84"/>
        <v>0.63</v>
      </c>
      <c r="AC468">
        <f t="shared" si="85"/>
        <v>35</v>
      </c>
      <c r="AD468">
        <f t="shared" si="86"/>
        <v>8</v>
      </c>
    </row>
    <row r="469" spans="1:30" x14ac:dyDescent="0.3">
      <c r="A469" t="str">
        <f t="shared" si="87"/>
        <v>P</v>
      </c>
      <c r="B469">
        <f t="shared" si="88"/>
        <v>201803</v>
      </c>
      <c r="C469">
        <f t="shared" si="89"/>
        <v>247.5</v>
      </c>
      <c r="D469" s="2" t="s">
        <v>1381</v>
      </c>
      <c r="E469" s="2" t="s">
        <v>1382</v>
      </c>
      <c r="F469" s="3">
        <v>0.04</v>
      </c>
      <c r="G469" s="3">
        <v>0.02</v>
      </c>
      <c r="H469" s="3">
        <v>0.04</v>
      </c>
      <c r="I469" s="3">
        <v>0.12</v>
      </c>
      <c r="J469" s="3">
        <v>0.04</v>
      </c>
      <c r="K469" s="3">
        <v>34</v>
      </c>
      <c r="M469" t="str">
        <f t="shared" si="90"/>
        <v>P</v>
      </c>
      <c r="N469">
        <f t="shared" si="91"/>
        <v>201803</v>
      </c>
      <c r="O469">
        <f t="shared" si="92"/>
        <v>245</v>
      </c>
      <c r="P469" s="2" t="s">
        <v>1379</v>
      </c>
      <c r="Q469" s="2" t="s">
        <v>1380</v>
      </c>
      <c r="R469" s="3">
        <v>0.3</v>
      </c>
      <c r="S469" s="3">
        <v>0.27</v>
      </c>
      <c r="T469" s="3">
        <v>0.08</v>
      </c>
      <c r="U469" s="3">
        <v>0.7</v>
      </c>
      <c r="V469" s="3">
        <v>0.08</v>
      </c>
      <c r="W469" s="3">
        <v>44</v>
      </c>
      <c r="Y469">
        <f t="shared" si="82"/>
        <v>0.03</v>
      </c>
      <c r="Z469">
        <f t="shared" si="83"/>
        <v>0.27</v>
      </c>
      <c r="AA469">
        <f t="shared" si="84"/>
        <v>0.66999999999999993</v>
      </c>
      <c r="AC469">
        <f t="shared" si="85"/>
        <v>35</v>
      </c>
      <c r="AD469">
        <f t="shared" si="86"/>
        <v>9</v>
      </c>
    </row>
    <row r="470" spans="1:30" x14ac:dyDescent="0.3">
      <c r="A470" t="str">
        <f t="shared" si="87"/>
        <v>P</v>
      </c>
      <c r="B470">
        <f t="shared" si="88"/>
        <v>201803</v>
      </c>
      <c r="C470">
        <f t="shared" si="89"/>
        <v>250</v>
      </c>
      <c r="D470" s="2" t="s">
        <v>1383</v>
      </c>
      <c r="E470" s="2" t="s">
        <v>1384</v>
      </c>
      <c r="F470" s="3">
        <v>0.04</v>
      </c>
      <c r="G470" s="3">
        <v>0.03</v>
      </c>
      <c r="H470" s="3">
        <v>0.03</v>
      </c>
      <c r="I470" s="3">
        <v>0.13</v>
      </c>
      <c r="J470" s="3">
        <v>0.03</v>
      </c>
      <c r="K470" s="3">
        <v>33</v>
      </c>
      <c r="M470" t="str">
        <f t="shared" si="90"/>
        <v>P</v>
      </c>
      <c r="N470">
        <f t="shared" si="91"/>
        <v>201803</v>
      </c>
      <c r="O470">
        <f t="shared" si="92"/>
        <v>247.5</v>
      </c>
      <c r="P470" s="2" t="s">
        <v>1381</v>
      </c>
      <c r="Q470" s="2" t="s">
        <v>1382</v>
      </c>
      <c r="R470" s="3">
        <v>0.22</v>
      </c>
      <c r="S470" s="3">
        <v>0.18</v>
      </c>
      <c r="T470" s="3">
        <v>0.13</v>
      </c>
      <c r="U470" s="3">
        <v>0.77</v>
      </c>
      <c r="V470" s="3">
        <v>0.09</v>
      </c>
      <c r="W470" s="3">
        <v>41</v>
      </c>
      <c r="Y470">
        <f t="shared" si="82"/>
        <v>0.04</v>
      </c>
      <c r="Z470">
        <f t="shared" si="83"/>
        <v>0.18</v>
      </c>
      <c r="AA470">
        <f t="shared" si="84"/>
        <v>0.73</v>
      </c>
      <c r="AC470">
        <f t="shared" si="85"/>
        <v>34</v>
      </c>
      <c r="AD470">
        <f t="shared" si="86"/>
        <v>7</v>
      </c>
    </row>
    <row r="471" spans="1:30" x14ac:dyDescent="0.3">
      <c r="A471" t="str">
        <f t="shared" si="87"/>
        <v>P</v>
      </c>
      <c r="B471">
        <f t="shared" si="88"/>
        <v>201803</v>
      </c>
      <c r="C471">
        <f t="shared" si="89"/>
        <v>252.5</v>
      </c>
      <c r="D471" s="2" t="s">
        <v>1385</v>
      </c>
      <c r="E471" s="2" t="s">
        <v>1386</v>
      </c>
      <c r="F471" s="3">
        <v>0.06</v>
      </c>
      <c r="G471" s="3">
        <v>0.04</v>
      </c>
      <c r="H471" s="3">
        <v>0.04</v>
      </c>
      <c r="I471" s="3">
        <v>0.14000000000000001</v>
      </c>
      <c r="J471" s="3">
        <v>0.04</v>
      </c>
      <c r="K471" s="3">
        <v>34</v>
      </c>
      <c r="M471" t="str">
        <f t="shared" si="90"/>
        <v>P</v>
      </c>
      <c r="N471">
        <f t="shared" si="91"/>
        <v>201803</v>
      </c>
      <c r="O471">
        <f t="shared" si="92"/>
        <v>250</v>
      </c>
      <c r="P471" s="2" t="s">
        <v>1383</v>
      </c>
      <c r="Q471" s="2" t="s">
        <v>1384</v>
      </c>
      <c r="R471" s="3">
        <v>0.33</v>
      </c>
      <c r="S471" s="3">
        <v>0.28999999999999998</v>
      </c>
      <c r="T471" s="3">
        <v>0.1</v>
      </c>
      <c r="U471" s="3">
        <v>0.85</v>
      </c>
      <c r="V471" s="3">
        <v>0.1</v>
      </c>
      <c r="W471" s="3">
        <v>42</v>
      </c>
      <c r="Y471">
        <f t="shared" si="82"/>
        <v>0.04</v>
      </c>
      <c r="Z471">
        <f t="shared" si="83"/>
        <v>0.29000000000000004</v>
      </c>
      <c r="AA471">
        <f t="shared" si="84"/>
        <v>0.80999999999999994</v>
      </c>
      <c r="AC471">
        <f t="shared" si="85"/>
        <v>33</v>
      </c>
      <c r="AD471">
        <f t="shared" si="86"/>
        <v>9</v>
      </c>
    </row>
    <row r="472" spans="1:30" x14ac:dyDescent="0.3">
      <c r="A472" t="str">
        <f t="shared" si="87"/>
        <v>P</v>
      </c>
      <c r="B472">
        <f t="shared" si="88"/>
        <v>201803</v>
      </c>
      <c r="C472">
        <f t="shared" si="89"/>
        <v>255</v>
      </c>
      <c r="D472" s="2" t="s">
        <v>1387</v>
      </c>
      <c r="E472" s="2" t="s">
        <v>1388</v>
      </c>
      <c r="F472" s="3">
        <v>0.06</v>
      </c>
      <c r="G472" s="3">
        <v>0.04</v>
      </c>
      <c r="H472" s="3">
        <v>0.08</v>
      </c>
      <c r="I472" s="3">
        <v>0.16</v>
      </c>
      <c r="J472" s="3">
        <v>0.06</v>
      </c>
      <c r="K472" s="3">
        <v>33</v>
      </c>
      <c r="M472" t="str">
        <f t="shared" si="90"/>
        <v>P</v>
      </c>
      <c r="N472">
        <f t="shared" si="91"/>
        <v>201803</v>
      </c>
      <c r="O472">
        <f t="shared" si="92"/>
        <v>252.5</v>
      </c>
      <c r="P472" s="2" t="s">
        <v>1385</v>
      </c>
      <c r="Q472" s="2" t="s">
        <v>1386</v>
      </c>
      <c r="R472" s="3">
        <v>0.36</v>
      </c>
      <c r="S472" s="3">
        <v>0.3</v>
      </c>
      <c r="T472" s="3">
        <v>0.15</v>
      </c>
      <c r="U472" s="3">
        <v>0.93</v>
      </c>
      <c r="V472" s="3">
        <v>0.15</v>
      </c>
      <c r="W472" s="3">
        <v>41</v>
      </c>
      <c r="Y472">
        <f t="shared" si="82"/>
        <v>0.06</v>
      </c>
      <c r="Z472">
        <f t="shared" si="83"/>
        <v>0.3</v>
      </c>
      <c r="AA472">
        <f t="shared" si="84"/>
        <v>0.87000000000000011</v>
      </c>
      <c r="AC472">
        <f t="shared" si="85"/>
        <v>34</v>
      </c>
      <c r="AD472">
        <f t="shared" si="86"/>
        <v>7</v>
      </c>
    </row>
    <row r="473" spans="1:30" x14ac:dyDescent="0.3">
      <c r="A473" t="str">
        <f t="shared" si="87"/>
        <v>P</v>
      </c>
      <c r="B473">
        <f t="shared" si="88"/>
        <v>201803</v>
      </c>
      <c r="C473">
        <f t="shared" si="89"/>
        <v>257.5</v>
      </c>
      <c r="D473" s="2" t="s">
        <v>1389</v>
      </c>
      <c r="E473" s="2" t="s">
        <v>1390</v>
      </c>
      <c r="F473" s="3">
        <v>7.0000000000000007E-2</v>
      </c>
      <c r="G473" s="3">
        <v>0.05</v>
      </c>
      <c r="H473" s="3">
        <v>0.09</v>
      </c>
      <c r="I473" s="3">
        <v>0.17</v>
      </c>
      <c r="J473" s="3">
        <v>7.0000000000000007E-2</v>
      </c>
      <c r="K473" s="3">
        <v>32</v>
      </c>
      <c r="M473" t="str">
        <f t="shared" si="90"/>
        <v>P</v>
      </c>
      <c r="N473">
        <f t="shared" si="91"/>
        <v>201803</v>
      </c>
      <c r="O473">
        <f t="shared" si="92"/>
        <v>255</v>
      </c>
      <c r="P473" s="2" t="s">
        <v>1387</v>
      </c>
      <c r="Q473" s="2" t="s">
        <v>1388</v>
      </c>
      <c r="R473" s="3">
        <v>0.38</v>
      </c>
      <c r="S473" s="3">
        <v>0.32</v>
      </c>
      <c r="T473" s="3">
        <v>0.18</v>
      </c>
      <c r="U473" s="3">
        <v>1.02</v>
      </c>
      <c r="V473" s="3">
        <v>0.18</v>
      </c>
      <c r="W473" s="3">
        <v>40</v>
      </c>
      <c r="Y473">
        <f t="shared" si="82"/>
        <v>0.06</v>
      </c>
      <c r="Z473">
        <f t="shared" si="83"/>
        <v>0.32</v>
      </c>
      <c r="AA473">
        <f t="shared" si="84"/>
        <v>0.96</v>
      </c>
      <c r="AC473">
        <f t="shared" si="85"/>
        <v>33</v>
      </c>
      <c r="AD473">
        <f t="shared" si="86"/>
        <v>7</v>
      </c>
    </row>
    <row r="474" spans="1:30" x14ac:dyDescent="0.3">
      <c r="A474" t="str">
        <f t="shared" si="87"/>
        <v>P</v>
      </c>
      <c r="B474">
        <f t="shared" si="88"/>
        <v>201803</v>
      </c>
      <c r="C474">
        <f t="shared" si="89"/>
        <v>260</v>
      </c>
      <c r="D474" s="2" t="s">
        <v>1391</v>
      </c>
      <c r="E474" s="2" t="s">
        <v>1392</v>
      </c>
      <c r="F474" s="3">
        <v>0.08</v>
      </c>
      <c r="G474" s="3">
        <v>0.05</v>
      </c>
      <c r="H474" s="3">
        <v>0.06</v>
      </c>
      <c r="I474" s="3">
        <v>0.18</v>
      </c>
      <c r="J474" s="3">
        <v>0.06</v>
      </c>
      <c r="K474" s="3">
        <v>31</v>
      </c>
      <c r="M474" t="str">
        <f t="shared" si="90"/>
        <v>P</v>
      </c>
      <c r="N474">
        <f t="shared" si="91"/>
        <v>201803</v>
      </c>
      <c r="O474">
        <f t="shared" si="92"/>
        <v>257.5</v>
      </c>
      <c r="P474" s="2" t="s">
        <v>1389</v>
      </c>
      <c r="Q474" s="2" t="s">
        <v>1390</v>
      </c>
      <c r="R474" s="3">
        <v>0.41</v>
      </c>
      <c r="S474" s="3">
        <v>0.34</v>
      </c>
      <c r="T474" s="3">
        <v>0.21</v>
      </c>
      <c r="U474" s="3">
        <v>1.1200000000000001</v>
      </c>
      <c r="V474" s="3">
        <v>0.21</v>
      </c>
      <c r="W474" s="3">
        <v>39</v>
      </c>
      <c r="Y474">
        <f t="shared" si="82"/>
        <v>7.0000000000000007E-2</v>
      </c>
      <c r="Z474">
        <f t="shared" si="83"/>
        <v>0.33999999999999997</v>
      </c>
      <c r="AA474">
        <f t="shared" si="84"/>
        <v>1.05</v>
      </c>
      <c r="AC474">
        <f t="shared" si="85"/>
        <v>32</v>
      </c>
      <c r="AD474">
        <f t="shared" si="86"/>
        <v>7</v>
      </c>
    </row>
    <row r="475" spans="1:30" x14ac:dyDescent="0.3">
      <c r="A475" t="str">
        <f t="shared" si="87"/>
        <v>P</v>
      </c>
      <c r="B475">
        <f t="shared" si="88"/>
        <v>201803</v>
      </c>
      <c r="C475">
        <f t="shared" si="89"/>
        <v>262.5</v>
      </c>
      <c r="D475" s="2" t="s">
        <v>1393</v>
      </c>
      <c r="E475" s="2" t="s">
        <v>1394</v>
      </c>
      <c r="F475" s="3">
        <v>0.09</v>
      </c>
      <c r="G475" s="3">
        <v>0.05</v>
      </c>
      <c r="H475" s="3">
        <v>0.13</v>
      </c>
      <c r="I475" s="3">
        <v>0.21</v>
      </c>
      <c r="J475" s="3">
        <v>0.09</v>
      </c>
      <c r="K475" s="3">
        <v>30</v>
      </c>
      <c r="M475" t="str">
        <f t="shared" si="90"/>
        <v>P</v>
      </c>
      <c r="N475">
        <f t="shared" si="91"/>
        <v>201803</v>
      </c>
      <c r="O475">
        <f t="shared" si="92"/>
        <v>260</v>
      </c>
      <c r="P475" s="2" t="s">
        <v>1391</v>
      </c>
      <c r="Q475" s="2" t="s">
        <v>1392</v>
      </c>
      <c r="R475" s="3">
        <v>0.47</v>
      </c>
      <c r="S475" s="3">
        <v>0.39</v>
      </c>
      <c r="T475" s="3">
        <v>0.22</v>
      </c>
      <c r="U475" s="3">
        <v>1.23</v>
      </c>
      <c r="V475" s="3">
        <v>0.21</v>
      </c>
      <c r="W475" s="3">
        <v>38</v>
      </c>
      <c r="Y475">
        <f t="shared" si="82"/>
        <v>0.08</v>
      </c>
      <c r="Z475">
        <f t="shared" si="83"/>
        <v>0.38999999999999996</v>
      </c>
      <c r="AA475">
        <f t="shared" si="84"/>
        <v>1.1499999999999999</v>
      </c>
      <c r="AC475">
        <f t="shared" si="85"/>
        <v>31</v>
      </c>
      <c r="AD475">
        <f t="shared" si="86"/>
        <v>7</v>
      </c>
    </row>
    <row r="476" spans="1:30" x14ac:dyDescent="0.3">
      <c r="A476" t="str">
        <f t="shared" si="87"/>
        <v>P</v>
      </c>
      <c r="B476">
        <f t="shared" si="88"/>
        <v>201803</v>
      </c>
      <c r="C476">
        <f t="shared" si="89"/>
        <v>265</v>
      </c>
      <c r="D476" s="2" t="s">
        <v>1395</v>
      </c>
      <c r="E476" s="2" t="s">
        <v>1396</v>
      </c>
      <c r="F476" s="3">
        <v>0.1</v>
      </c>
      <c r="G476" s="3">
        <v>0.05</v>
      </c>
      <c r="H476" s="3">
        <v>0.14000000000000001</v>
      </c>
      <c r="I476" s="3">
        <v>0.22</v>
      </c>
      <c r="J476" s="3">
        <v>0.1</v>
      </c>
      <c r="K476" s="3">
        <v>29</v>
      </c>
      <c r="M476" t="str">
        <f t="shared" si="90"/>
        <v>P</v>
      </c>
      <c r="N476">
        <f t="shared" si="91"/>
        <v>201803</v>
      </c>
      <c r="O476">
        <f t="shared" si="92"/>
        <v>262.5</v>
      </c>
      <c r="P476" s="2" t="s">
        <v>1393</v>
      </c>
      <c r="Q476" s="2" t="s">
        <v>1394</v>
      </c>
      <c r="R476" s="3">
        <v>0.46</v>
      </c>
      <c r="S476" s="3">
        <v>0.37</v>
      </c>
      <c r="T476" s="3">
        <v>0.39</v>
      </c>
      <c r="U476" s="3">
        <v>1.35</v>
      </c>
      <c r="V476" s="3">
        <v>0.3</v>
      </c>
      <c r="W476" s="3">
        <v>37</v>
      </c>
      <c r="Y476">
        <f t="shared" si="82"/>
        <v>0.09</v>
      </c>
      <c r="Z476">
        <f t="shared" si="83"/>
        <v>0.37</v>
      </c>
      <c r="AA476">
        <f t="shared" si="84"/>
        <v>1.26</v>
      </c>
      <c r="AC476">
        <f t="shared" si="85"/>
        <v>30</v>
      </c>
      <c r="AD476">
        <f t="shared" si="86"/>
        <v>7</v>
      </c>
    </row>
    <row r="477" spans="1:30" x14ac:dyDescent="0.3">
      <c r="A477" t="str">
        <f t="shared" si="87"/>
        <v>P</v>
      </c>
      <c r="B477">
        <f t="shared" si="88"/>
        <v>201803</v>
      </c>
      <c r="C477">
        <f t="shared" si="89"/>
        <v>267.5</v>
      </c>
      <c r="D477" s="2" t="s">
        <v>1397</v>
      </c>
      <c r="E477" s="2" t="s">
        <v>1398</v>
      </c>
      <c r="F477" s="3">
        <v>0.12</v>
      </c>
      <c r="G477" s="3">
        <v>7.0000000000000007E-2</v>
      </c>
      <c r="H477" s="3">
        <v>0.1</v>
      </c>
      <c r="I477" s="3">
        <v>0.24</v>
      </c>
      <c r="J477" s="3">
        <v>0.1</v>
      </c>
      <c r="K477" s="3">
        <v>29</v>
      </c>
      <c r="M477" t="str">
        <f t="shared" si="90"/>
        <v>P</v>
      </c>
      <c r="N477">
        <f t="shared" si="91"/>
        <v>201803</v>
      </c>
      <c r="O477">
        <f t="shared" si="92"/>
        <v>265</v>
      </c>
      <c r="P477" s="2" t="s">
        <v>1395</v>
      </c>
      <c r="Q477" s="2" t="s">
        <v>1396</v>
      </c>
      <c r="R477" s="3">
        <v>0.56999999999999995</v>
      </c>
      <c r="S477" s="3">
        <v>0.47</v>
      </c>
      <c r="T477" s="3">
        <v>0.25</v>
      </c>
      <c r="U477" s="3">
        <v>1.48</v>
      </c>
      <c r="V477" s="3">
        <v>0.25</v>
      </c>
      <c r="W477" s="3">
        <v>37</v>
      </c>
      <c r="Y477">
        <f t="shared" si="82"/>
        <v>0.1</v>
      </c>
      <c r="Z477">
        <f t="shared" si="83"/>
        <v>0.47</v>
      </c>
      <c r="AA477">
        <f t="shared" si="84"/>
        <v>1.38</v>
      </c>
      <c r="AC477">
        <f t="shared" si="85"/>
        <v>29</v>
      </c>
      <c r="AD477">
        <f t="shared" si="86"/>
        <v>8</v>
      </c>
    </row>
    <row r="478" spans="1:30" x14ac:dyDescent="0.3">
      <c r="A478" t="str">
        <f t="shared" si="87"/>
        <v>P</v>
      </c>
      <c r="B478">
        <f t="shared" si="88"/>
        <v>201803</v>
      </c>
      <c r="C478">
        <f t="shared" si="89"/>
        <v>270</v>
      </c>
      <c r="D478" s="2" t="s">
        <v>1399</v>
      </c>
      <c r="E478" s="2" t="s">
        <v>1400</v>
      </c>
      <c r="F478" s="3">
        <v>0.13</v>
      </c>
      <c r="G478" s="3">
        <v>0.08</v>
      </c>
      <c r="H478" s="3">
        <v>0.1</v>
      </c>
      <c r="I478" s="3">
        <v>0.27</v>
      </c>
      <c r="J478" s="3">
        <v>0.1</v>
      </c>
      <c r="K478" s="3">
        <v>28</v>
      </c>
      <c r="M478" t="str">
        <f t="shared" si="90"/>
        <v>P</v>
      </c>
      <c r="N478">
        <f t="shared" si="91"/>
        <v>201803</v>
      </c>
      <c r="O478">
        <f t="shared" si="92"/>
        <v>267.5</v>
      </c>
      <c r="P478" s="2" t="s">
        <v>1397</v>
      </c>
      <c r="Q478" s="2" t="s">
        <v>1398</v>
      </c>
      <c r="R478" s="3">
        <v>0.56999999999999995</v>
      </c>
      <c r="S478" s="3">
        <v>0.45</v>
      </c>
      <c r="T478" s="3">
        <v>0.22</v>
      </c>
      <c r="U478" s="3">
        <v>1.61</v>
      </c>
      <c r="V478" s="3">
        <v>0.22</v>
      </c>
      <c r="W478" s="3">
        <v>35</v>
      </c>
      <c r="Y478">
        <f t="shared" si="82"/>
        <v>0.12</v>
      </c>
      <c r="Z478">
        <f t="shared" si="83"/>
        <v>0.44999999999999996</v>
      </c>
      <c r="AA478">
        <f t="shared" si="84"/>
        <v>1.4900000000000002</v>
      </c>
      <c r="AC478">
        <f t="shared" si="85"/>
        <v>29</v>
      </c>
      <c r="AD478">
        <f t="shared" si="86"/>
        <v>6</v>
      </c>
    </row>
    <row r="479" spans="1:30" x14ac:dyDescent="0.3">
      <c r="A479" t="str">
        <f t="shared" si="87"/>
        <v>P</v>
      </c>
      <c r="B479">
        <f t="shared" si="88"/>
        <v>201803</v>
      </c>
      <c r="C479">
        <f t="shared" si="89"/>
        <v>272.5</v>
      </c>
      <c r="D479" s="2" t="s">
        <v>1401</v>
      </c>
      <c r="E479" s="2" t="s">
        <v>1402</v>
      </c>
      <c r="F479" s="3">
        <v>0.14000000000000001</v>
      </c>
      <c r="G479" s="3">
        <v>7.0000000000000007E-2</v>
      </c>
      <c r="H479" s="3">
        <v>0.12</v>
      </c>
      <c r="I479" s="3">
        <v>0.3</v>
      </c>
      <c r="J479" s="3">
        <v>0.12</v>
      </c>
      <c r="K479" s="3">
        <v>27</v>
      </c>
      <c r="M479" t="str">
        <f t="shared" si="90"/>
        <v>P</v>
      </c>
      <c r="N479">
        <f t="shared" si="91"/>
        <v>201803</v>
      </c>
      <c r="O479">
        <f t="shared" si="92"/>
        <v>270</v>
      </c>
      <c r="P479" s="2" t="s">
        <v>1399</v>
      </c>
      <c r="Q479" s="2" t="s">
        <v>1400</v>
      </c>
      <c r="R479" s="3">
        <v>0.64</v>
      </c>
      <c r="S479" s="3">
        <v>0.51</v>
      </c>
      <c r="T479" s="3">
        <v>0.34</v>
      </c>
      <c r="U479" s="3">
        <v>1.76</v>
      </c>
      <c r="V479" s="3">
        <v>0.34</v>
      </c>
      <c r="W479" s="3">
        <v>34</v>
      </c>
      <c r="Y479">
        <f t="shared" si="82"/>
        <v>0.13</v>
      </c>
      <c r="Z479">
        <f t="shared" si="83"/>
        <v>0.51</v>
      </c>
      <c r="AA479">
        <f t="shared" si="84"/>
        <v>1.63</v>
      </c>
      <c r="AC479">
        <f t="shared" si="85"/>
        <v>28</v>
      </c>
      <c r="AD479">
        <f t="shared" si="86"/>
        <v>6</v>
      </c>
    </row>
    <row r="480" spans="1:30" x14ac:dyDescent="0.3">
      <c r="A480" t="str">
        <f t="shared" si="87"/>
        <v>P</v>
      </c>
      <c r="B480">
        <f t="shared" si="88"/>
        <v>201803</v>
      </c>
      <c r="C480">
        <f t="shared" si="89"/>
        <v>275</v>
      </c>
      <c r="D480" s="2" t="s">
        <v>1403</v>
      </c>
      <c r="E480" s="2" t="s">
        <v>1404</v>
      </c>
      <c r="F480" s="3">
        <v>0.17</v>
      </c>
      <c r="G480" s="3">
        <v>0.09</v>
      </c>
      <c r="H480" s="3">
        <v>0.2</v>
      </c>
      <c r="I480" s="3">
        <v>0.33</v>
      </c>
      <c r="J480" s="3">
        <v>0.16</v>
      </c>
      <c r="K480" s="3">
        <v>26</v>
      </c>
      <c r="M480" t="str">
        <f t="shared" si="90"/>
        <v>P</v>
      </c>
      <c r="N480">
        <f t="shared" si="91"/>
        <v>201803</v>
      </c>
      <c r="O480">
        <f t="shared" si="92"/>
        <v>272.5</v>
      </c>
      <c r="P480" s="2" t="s">
        <v>1401</v>
      </c>
      <c r="Q480" s="2" t="s">
        <v>1402</v>
      </c>
      <c r="R480" s="3">
        <v>0.78</v>
      </c>
      <c r="S480" s="3">
        <v>0.64</v>
      </c>
      <c r="T480" s="3">
        <v>0.44</v>
      </c>
      <c r="U480" s="3">
        <v>1.93</v>
      </c>
      <c r="V480" s="3">
        <v>0.44</v>
      </c>
      <c r="W480" s="3">
        <v>34</v>
      </c>
      <c r="Y480">
        <f t="shared" si="82"/>
        <v>0.14000000000000001</v>
      </c>
      <c r="Z480">
        <f t="shared" si="83"/>
        <v>0.64</v>
      </c>
      <c r="AA480">
        <f t="shared" si="84"/>
        <v>1.79</v>
      </c>
      <c r="AC480">
        <f t="shared" si="85"/>
        <v>27</v>
      </c>
      <c r="AD480">
        <f t="shared" si="86"/>
        <v>7</v>
      </c>
    </row>
    <row r="481" spans="1:30" x14ac:dyDescent="0.3">
      <c r="A481" t="str">
        <f t="shared" si="87"/>
        <v>P</v>
      </c>
      <c r="B481">
        <f t="shared" si="88"/>
        <v>201803</v>
      </c>
      <c r="C481">
        <f t="shared" si="89"/>
        <v>277.5</v>
      </c>
      <c r="D481" s="2" t="s">
        <v>1405</v>
      </c>
      <c r="E481" s="2" t="s">
        <v>1406</v>
      </c>
      <c r="F481" s="3">
        <v>0.19</v>
      </c>
      <c r="G481" s="3">
        <v>0.09</v>
      </c>
      <c r="H481" s="3">
        <v>0.24</v>
      </c>
      <c r="I481" s="3">
        <v>0.36</v>
      </c>
      <c r="J481" s="3">
        <v>0.18</v>
      </c>
      <c r="K481" s="3">
        <v>25</v>
      </c>
      <c r="M481" t="str">
        <f t="shared" si="90"/>
        <v>P</v>
      </c>
      <c r="N481">
        <f t="shared" si="91"/>
        <v>201803</v>
      </c>
      <c r="O481">
        <f t="shared" si="92"/>
        <v>275</v>
      </c>
      <c r="P481" s="2" t="s">
        <v>1403</v>
      </c>
      <c r="Q481" s="2" t="s">
        <v>1404</v>
      </c>
      <c r="R481" s="3">
        <v>0.7</v>
      </c>
      <c r="S481" s="3">
        <v>0.53</v>
      </c>
      <c r="T481" s="3">
        <v>0.52</v>
      </c>
      <c r="U481" s="3">
        <v>2.1</v>
      </c>
      <c r="V481" s="3">
        <v>0.45</v>
      </c>
      <c r="W481" s="3">
        <v>32</v>
      </c>
      <c r="Y481">
        <f t="shared" si="82"/>
        <v>0.17</v>
      </c>
      <c r="Z481">
        <f t="shared" si="83"/>
        <v>0.52999999999999992</v>
      </c>
      <c r="AA481">
        <f t="shared" si="84"/>
        <v>1.9300000000000002</v>
      </c>
      <c r="AC481">
        <f t="shared" si="85"/>
        <v>26</v>
      </c>
      <c r="AD481">
        <f t="shared" si="86"/>
        <v>6</v>
      </c>
    </row>
    <row r="482" spans="1:30" x14ac:dyDescent="0.3">
      <c r="A482" t="str">
        <f t="shared" si="87"/>
        <v>P</v>
      </c>
      <c r="B482">
        <f t="shared" si="88"/>
        <v>201803</v>
      </c>
      <c r="C482">
        <f t="shared" si="89"/>
        <v>280</v>
      </c>
      <c r="D482" s="2" t="s">
        <v>1407</v>
      </c>
      <c r="E482" s="2" t="s">
        <v>1408</v>
      </c>
      <c r="F482" s="3">
        <v>0.21</v>
      </c>
      <c r="G482" s="3">
        <v>0.09</v>
      </c>
      <c r="H482" s="3">
        <v>0.24</v>
      </c>
      <c r="I482" s="3">
        <v>0.4</v>
      </c>
      <c r="J482" s="3">
        <v>0.2</v>
      </c>
      <c r="K482" s="3">
        <v>25</v>
      </c>
      <c r="M482" t="str">
        <f t="shared" si="90"/>
        <v>P</v>
      </c>
      <c r="N482">
        <f t="shared" si="91"/>
        <v>201803</v>
      </c>
      <c r="O482">
        <f t="shared" si="92"/>
        <v>277.5</v>
      </c>
      <c r="P482" s="2" t="s">
        <v>1405</v>
      </c>
      <c r="Q482" s="2" t="s">
        <v>1406</v>
      </c>
      <c r="R482" s="3">
        <v>0.95</v>
      </c>
      <c r="S482" s="3">
        <v>0.76</v>
      </c>
      <c r="T482" s="3">
        <v>0.52</v>
      </c>
      <c r="U482" s="3">
        <v>2.2999999999999998</v>
      </c>
      <c r="V482" s="3">
        <v>0.52</v>
      </c>
      <c r="W482" s="3">
        <v>32</v>
      </c>
      <c r="Y482">
        <f t="shared" si="82"/>
        <v>0.19</v>
      </c>
      <c r="Z482">
        <f t="shared" si="83"/>
        <v>0.76</v>
      </c>
      <c r="AA482">
        <f t="shared" si="84"/>
        <v>2.11</v>
      </c>
      <c r="AC482">
        <f t="shared" si="85"/>
        <v>25</v>
      </c>
      <c r="AD482">
        <f t="shared" si="86"/>
        <v>7</v>
      </c>
    </row>
    <row r="483" spans="1:30" x14ac:dyDescent="0.3">
      <c r="A483" t="str">
        <f t="shared" si="87"/>
        <v>P</v>
      </c>
      <c r="B483">
        <f t="shared" si="88"/>
        <v>201803</v>
      </c>
      <c r="C483">
        <f t="shared" si="89"/>
        <v>282.5</v>
      </c>
      <c r="D483" s="2" t="s">
        <v>1409</v>
      </c>
      <c r="E483" s="2" t="s">
        <v>1410</v>
      </c>
      <c r="F483" s="3">
        <v>0.24</v>
      </c>
      <c r="G483" s="3">
        <v>0.11</v>
      </c>
      <c r="H483" s="3">
        <v>0.28000000000000003</v>
      </c>
      <c r="I483" s="3">
        <v>0.45</v>
      </c>
      <c r="J483" s="3">
        <v>0.23</v>
      </c>
      <c r="K483" s="3">
        <v>24</v>
      </c>
      <c r="M483" t="str">
        <f t="shared" si="90"/>
        <v>P</v>
      </c>
      <c r="N483">
        <f t="shared" si="91"/>
        <v>201803</v>
      </c>
      <c r="O483">
        <f t="shared" si="92"/>
        <v>280</v>
      </c>
      <c r="P483" s="2" t="s">
        <v>1407</v>
      </c>
      <c r="Q483" s="2" t="s">
        <v>1408</v>
      </c>
      <c r="R483" s="3">
        <v>0.99</v>
      </c>
      <c r="S483" s="3">
        <v>0.78</v>
      </c>
      <c r="T483" s="3">
        <v>0.6</v>
      </c>
      <c r="U483" s="3">
        <v>2.5</v>
      </c>
      <c r="V483" s="3">
        <v>0.52</v>
      </c>
      <c r="W483" s="3">
        <v>31</v>
      </c>
      <c r="Y483">
        <f t="shared" si="82"/>
        <v>0.21</v>
      </c>
      <c r="Z483">
        <f t="shared" si="83"/>
        <v>0.78</v>
      </c>
      <c r="AA483">
        <f t="shared" si="84"/>
        <v>2.29</v>
      </c>
      <c r="AC483">
        <f t="shared" si="85"/>
        <v>25</v>
      </c>
      <c r="AD483">
        <f t="shared" si="86"/>
        <v>6</v>
      </c>
    </row>
    <row r="484" spans="1:30" x14ac:dyDescent="0.3">
      <c r="A484" t="str">
        <f t="shared" si="87"/>
        <v>P</v>
      </c>
      <c r="B484">
        <f t="shared" si="88"/>
        <v>201803</v>
      </c>
      <c r="C484">
        <f t="shared" si="89"/>
        <v>285</v>
      </c>
      <c r="D484" s="2" t="s">
        <v>1411</v>
      </c>
      <c r="E484" s="2" t="s">
        <v>1412</v>
      </c>
      <c r="F484" s="3">
        <v>0.27</v>
      </c>
      <c r="G484" s="3">
        <v>0.11</v>
      </c>
      <c r="H484" s="3">
        <v>0.28999999999999998</v>
      </c>
      <c r="I484" s="3">
        <v>0.51</v>
      </c>
      <c r="J484" s="3">
        <v>0.26</v>
      </c>
      <c r="K484" s="3">
        <v>23</v>
      </c>
      <c r="M484" t="str">
        <f t="shared" si="90"/>
        <v>P</v>
      </c>
      <c r="N484">
        <f t="shared" si="91"/>
        <v>201803</v>
      </c>
      <c r="O484">
        <f t="shared" si="92"/>
        <v>282.5</v>
      </c>
      <c r="P484" s="2" t="s">
        <v>1409</v>
      </c>
      <c r="Q484" s="2" t="s">
        <v>1410</v>
      </c>
      <c r="R484" s="3">
        <v>1.1499999999999999</v>
      </c>
      <c r="S484" s="3">
        <v>0.91</v>
      </c>
      <c r="T484" s="3">
        <v>1.24</v>
      </c>
      <c r="U484" s="3">
        <v>2.71</v>
      </c>
      <c r="V484" s="3">
        <v>0.7</v>
      </c>
      <c r="W484" s="3">
        <v>31</v>
      </c>
      <c r="Y484">
        <f t="shared" si="82"/>
        <v>0.24</v>
      </c>
      <c r="Z484">
        <f t="shared" si="83"/>
        <v>0.90999999999999992</v>
      </c>
      <c r="AA484">
        <f t="shared" si="84"/>
        <v>2.4699999999999998</v>
      </c>
      <c r="AC484">
        <f t="shared" si="85"/>
        <v>24</v>
      </c>
      <c r="AD484">
        <f t="shared" si="86"/>
        <v>7</v>
      </c>
    </row>
    <row r="485" spans="1:30" x14ac:dyDescent="0.3">
      <c r="A485" t="str">
        <f t="shared" si="87"/>
        <v>P</v>
      </c>
      <c r="B485">
        <f t="shared" si="88"/>
        <v>201803</v>
      </c>
      <c r="C485">
        <f t="shared" si="89"/>
        <v>287.5</v>
      </c>
      <c r="D485" s="2" t="s">
        <v>1413</v>
      </c>
      <c r="E485" s="2" t="s">
        <v>1414</v>
      </c>
      <c r="F485" s="3">
        <v>0.32</v>
      </c>
      <c r="G485" s="3">
        <v>0.14000000000000001</v>
      </c>
      <c r="H485" s="3">
        <v>0.36</v>
      </c>
      <c r="I485" s="3">
        <v>0.56999999999999995</v>
      </c>
      <c r="J485" s="3">
        <v>0.3</v>
      </c>
      <c r="K485" s="3">
        <v>22</v>
      </c>
      <c r="M485" t="str">
        <f t="shared" si="90"/>
        <v>P</v>
      </c>
      <c r="N485">
        <f t="shared" si="91"/>
        <v>201803</v>
      </c>
      <c r="O485">
        <f t="shared" si="92"/>
        <v>285</v>
      </c>
      <c r="P485" s="2" t="s">
        <v>1411</v>
      </c>
      <c r="Q485" s="2" t="s">
        <v>1412</v>
      </c>
      <c r="R485" s="3">
        <v>1.3</v>
      </c>
      <c r="S485" s="3">
        <v>1.03</v>
      </c>
      <c r="T485" s="3">
        <v>0.83</v>
      </c>
      <c r="U485" s="3">
        <v>2.94</v>
      </c>
      <c r="V485" s="3">
        <v>0.8</v>
      </c>
      <c r="W485" s="3">
        <v>30</v>
      </c>
      <c r="Y485">
        <f t="shared" ref="Y485:Y548" si="93">VLOOKUP($P485,$D:$K,3,0)</f>
        <v>0.27</v>
      </c>
      <c r="Z485">
        <f t="shared" ref="Z485:Z548" si="94">R485-Y485</f>
        <v>1.03</v>
      </c>
      <c r="AA485">
        <f t="shared" ref="AA485:AA548" si="95">U485-Y485</f>
        <v>2.67</v>
      </c>
      <c r="AC485">
        <f t="shared" ref="AC485:AC548" si="96">VLOOKUP($P485,$D:$K,8,0)</f>
        <v>23</v>
      </c>
      <c r="AD485">
        <f t="shared" ref="AD485:AD548" si="97">W485-AC485</f>
        <v>7</v>
      </c>
    </row>
    <row r="486" spans="1:30" x14ac:dyDescent="0.3">
      <c r="A486" t="str">
        <f t="shared" si="87"/>
        <v>P</v>
      </c>
      <c r="B486">
        <f t="shared" si="88"/>
        <v>201803</v>
      </c>
      <c r="C486">
        <f t="shared" si="89"/>
        <v>290</v>
      </c>
      <c r="D486" s="2" t="s">
        <v>1415</v>
      </c>
      <c r="E486" s="2" t="s">
        <v>1416</v>
      </c>
      <c r="F486" s="3">
        <v>0.38</v>
      </c>
      <c r="G486" s="3">
        <v>0.16</v>
      </c>
      <c r="H486" s="3">
        <v>0.34</v>
      </c>
      <c r="I486" s="3">
        <v>0.66</v>
      </c>
      <c r="J486" s="3">
        <v>0.34</v>
      </c>
      <c r="K486" s="3">
        <v>22</v>
      </c>
      <c r="M486" t="str">
        <f t="shared" si="90"/>
        <v>P</v>
      </c>
      <c r="N486">
        <f t="shared" si="91"/>
        <v>201803</v>
      </c>
      <c r="O486">
        <f t="shared" si="92"/>
        <v>287.5</v>
      </c>
      <c r="P486" s="2" t="s">
        <v>1413</v>
      </c>
      <c r="Q486" s="2" t="s">
        <v>1414</v>
      </c>
      <c r="R486" s="3">
        <v>1.39</v>
      </c>
      <c r="S486" s="3">
        <v>1.07</v>
      </c>
      <c r="T486" s="3">
        <v>1.05</v>
      </c>
      <c r="U486" s="3">
        <v>3.18</v>
      </c>
      <c r="V486" s="3">
        <v>0.93</v>
      </c>
      <c r="W486" s="3">
        <v>28</v>
      </c>
      <c r="Y486">
        <f t="shared" si="93"/>
        <v>0.32</v>
      </c>
      <c r="Z486">
        <f t="shared" si="94"/>
        <v>1.0699999999999998</v>
      </c>
      <c r="AA486">
        <f t="shared" si="95"/>
        <v>2.8600000000000003</v>
      </c>
      <c r="AC486">
        <f t="shared" si="96"/>
        <v>22</v>
      </c>
      <c r="AD486">
        <f t="shared" si="97"/>
        <v>6</v>
      </c>
    </row>
    <row r="487" spans="1:30" x14ac:dyDescent="0.3">
      <c r="A487" t="str">
        <f t="shared" si="87"/>
        <v>P</v>
      </c>
      <c r="B487">
        <f t="shared" si="88"/>
        <v>201803</v>
      </c>
      <c r="C487">
        <f t="shared" si="89"/>
        <v>292.5</v>
      </c>
      <c r="D487" s="2" t="s">
        <v>1417</v>
      </c>
      <c r="E487" s="2" t="s">
        <v>1418</v>
      </c>
      <c r="F487" s="3">
        <v>0.44</v>
      </c>
      <c r="G487" s="3">
        <v>0.19</v>
      </c>
      <c r="H487" s="3">
        <v>0.4</v>
      </c>
      <c r="I487" s="3">
        <v>0.75</v>
      </c>
      <c r="J487" s="3">
        <v>0.4</v>
      </c>
      <c r="K487" s="3">
        <v>21</v>
      </c>
      <c r="M487" t="str">
        <f t="shared" si="90"/>
        <v>P</v>
      </c>
      <c r="N487">
        <f t="shared" si="91"/>
        <v>201803</v>
      </c>
      <c r="O487">
        <f t="shared" si="92"/>
        <v>290</v>
      </c>
      <c r="P487" s="2" t="s">
        <v>1415</v>
      </c>
      <c r="Q487" s="2" t="s">
        <v>1416</v>
      </c>
      <c r="R487" s="3">
        <v>1.57</v>
      </c>
      <c r="S487" s="3">
        <v>1.19</v>
      </c>
      <c r="T487" s="3">
        <v>1.0900000000000001</v>
      </c>
      <c r="U487" s="3">
        <v>3.41</v>
      </c>
      <c r="V487" s="3">
        <v>1.08</v>
      </c>
      <c r="W487" s="3">
        <v>28</v>
      </c>
      <c r="Y487">
        <f t="shared" si="93"/>
        <v>0.38</v>
      </c>
      <c r="Z487">
        <f t="shared" si="94"/>
        <v>1.19</v>
      </c>
      <c r="AA487">
        <f t="shared" si="95"/>
        <v>3.0300000000000002</v>
      </c>
      <c r="AC487">
        <f t="shared" si="96"/>
        <v>22</v>
      </c>
      <c r="AD487">
        <f t="shared" si="97"/>
        <v>6</v>
      </c>
    </row>
    <row r="488" spans="1:30" x14ac:dyDescent="0.3">
      <c r="A488" t="str">
        <f t="shared" si="87"/>
        <v>P</v>
      </c>
      <c r="B488">
        <f t="shared" si="88"/>
        <v>201803</v>
      </c>
      <c r="C488">
        <f t="shared" si="89"/>
        <v>295</v>
      </c>
      <c r="D488" s="2" t="s">
        <v>1419</v>
      </c>
      <c r="E488" s="2" t="s">
        <v>1420</v>
      </c>
      <c r="F488" s="3">
        <v>0.52</v>
      </c>
      <c r="G488" s="3">
        <v>0.23</v>
      </c>
      <c r="H488" s="3">
        <v>0.56000000000000005</v>
      </c>
      <c r="I488" s="3">
        <v>0.88</v>
      </c>
      <c r="J488" s="3">
        <v>0.48</v>
      </c>
      <c r="K488" s="3">
        <v>20</v>
      </c>
      <c r="M488" t="str">
        <f t="shared" si="90"/>
        <v>P</v>
      </c>
      <c r="N488">
        <f t="shared" si="91"/>
        <v>201803</v>
      </c>
      <c r="O488">
        <f t="shared" si="92"/>
        <v>292.5</v>
      </c>
      <c r="P488" s="2" t="s">
        <v>1417</v>
      </c>
      <c r="Q488" s="2" t="s">
        <v>1418</v>
      </c>
      <c r="R488" s="3">
        <v>1.62</v>
      </c>
      <c r="S488" s="3">
        <v>1.18</v>
      </c>
      <c r="T488" s="3">
        <v>1.31</v>
      </c>
      <c r="U488" s="3">
        <v>3.93</v>
      </c>
      <c r="V488" s="3">
        <v>1.25</v>
      </c>
      <c r="W488" s="3">
        <v>26</v>
      </c>
      <c r="Y488">
        <f t="shared" si="93"/>
        <v>0.44</v>
      </c>
      <c r="Z488">
        <f t="shared" si="94"/>
        <v>1.1800000000000002</v>
      </c>
      <c r="AA488">
        <f t="shared" si="95"/>
        <v>3.49</v>
      </c>
      <c r="AC488">
        <f t="shared" si="96"/>
        <v>21</v>
      </c>
      <c r="AD488">
        <f t="shared" si="97"/>
        <v>5</v>
      </c>
    </row>
    <row r="489" spans="1:30" x14ac:dyDescent="0.3">
      <c r="A489" t="str">
        <f t="shared" si="87"/>
        <v>P</v>
      </c>
      <c r="B489">
        <f t="shared" si="88"/>
        <v>201803</v>
      </c>
      <c r="C489">
        <f t="shared" si="89"/>
        <v>297.5</v>
      </c>
      <c r="D489" s="2" t="s">
        <v>1421</v>
      </c>
      <c r="E489" s="2" t="s">
        <v>1422</v>
      </c>
      <c r="F489" s="3">
        <v>0.64</v>
      </c>
      <c r="G489" s="3">
        <v>0.28999999999999998</v>
      </c>
      <c r="H489" s="3">
        <v>0.56000000000000005</v>
      </c>
      <c r="I489" s="3">
        <v>1.01</v>
      </c>
      <c r="J489" s="3">
        <v>0.56000000000000005</v>
      </c>
      <c r="K489" s="3">
        <v>20</v>
      </c>
      <c r="M489" t="str">
        <f t="shared" si="90"/>
        <v>P</v>
      </c>
      <c r="N489">
        <f t="shared" si="91"/>
        <v>201803</v>
      </c>
      <c r="O489">
        <f t="shared" si="92"/>
        <v>295</v>
      </c>
      <c r="P489" s="2" t="s">
        <v>1419</v>
      </c>
      <c r="Q489" s="2" t="s">
        <v>1420</v>
      </c>
      <c r="R489" s="3">
        <v>2</v>
      </c>
      <c r="S489" s="3">
        <v>1.48</v>
      </c>
      <c r="T489" s="3">
        <v>1.55</v>
      </c>
      <c r="U489" s="3">
        <v>4.05</v>
      </c>
      <c r="V489" s="3">
        <v>1.32</v>
      </c>
      <c r="W489" s="3">
        <v>26</v>
      </c>
      <c r="Y489">
        <f t="shared" si="93"/>
        <v>0.52</v>
      </c>
      <c r="Z489">
        <f t="shared" si="94"/>
        <v>1.48</v>
      </c>
      <c r="AA489">
        <f t="shared" si="95"/>
        <v>3.53</v>
      </c>
      <c r="AC489">
        <f t="shared" si="96"/>
        <v>20</v>
      </c>
      <c r="AD489">
        <f t="shared" si="97"/>
        <v>6</v>
      </c>
    </row>
    <row r="490" spans="1:30" x14ac:dyDescent="0.3">
      <c r="A490" t="str">
        <f t="shared" si="87"/>
        <v>P</v>
      </c>
      <c r="B490">
        <f t="shared" si="88"/>
        <v>201803</v>
      </c>
      <c r="C490">
        <f t="shared" si="89"/>
        <v>300</v>
      </c>
      <c r="D490" s="2" t="s">
        <v>1423</v>
      </c>
      <c r="E490" s="2" t="s">
        <v>1424</v>
      </c>
      <c r="F490" s="3">
        <v>0.76</v>
      </c>
      <c r="G490" s="3">
        <v>0.35</v>
      </c>
      <c r="H490" s="3">
        <v>0.7</v>
      </c>
      <c r="I490" s="3">
        <v>1.2</v>
      </c>
      <c r="J490" s="3">
        <v>0.69</v>
      </c>
      <c r="K490" s="3">
        <v>19</v>
      </c>
      <c r="M490" t="str">
        <f t="shared" si="90"/>
        <v>P</v>
      </c>
      <c r="N490">
        <f t="shared" si="91"/>
        <v>201803</v>
      </c>
      <c r="O490">
        <f t="shared" si="92"/>
        <v>297.5</v>
      </c>
      <c r="P490" s="2" t="s">
        <v>1421</v>
      </c>
      <c r="Q490" s="2" t="s">
        <v>1422</v>
      </c>
      <c r="R490" s="3">
        <v>2.29</v>
      </c>
      <c r="S490" s="3">
        <v>1.65</v>
      </c>
      <c r="T490" s="3">
        <v>1.8</v>
      </c>
      <c r="U490" s="3">
        <v>4.5199999999999996</v>
      </c>
      <c r="V490" s="3">
        <v>1.67</v>
      </c>
      <c r="W490" s="3">
        <v>25</v>
      </c>
      <c r="Y490">
        <f t="shared" si="93"/>
        <v>0.64</v>
      </c>
      <c r="Z490">
        <f t="shared" si="94"/>
        <v>1.65</v>
      </c>
      <c r="AA490">
        <f t="shared" si="95"/>
        <v>3.8799999999999994</v>
      </c>
      <c r="AC490">
        <f t="shared" si="96"/>
        <v>20</v>
      </c>
      <c r="AD490">
        <f t="shared" si="97"/>
        <v>5</v>
      </c>
    </row>
    <row r="491" spans="1:30" x14ac:dyDescent="0.3">
      <c r="A491" t="str">
        <f t="shared" si="87"/>
        <v>P</v>
      </c>
      <c r="B491">
        <f t="shared" si="88"/>
        <v>201803</v>
      </c>
      <c r="C491">
        <f t="shared" si="89"/>
        <v>302.5</v>
      </c>
      <c r="D491" s="2" t="s">
        <v>1425</v>
      </c>
      <c r="E491" s="2" t="s">
        <v>1426</v>
      </c>
      <c r="F491" s="3">
        <v>0.91</v>
      </c>
      <c r="G491" s="3">
        <v>0.41</v>
      </c>
      <c r="H491" s="3">
        <v>0.79</v>
      </c>
      <c r="I491" s="3">
        <v>1.42</v>
      </c>
      <c r="J491" s="3">
        <v>0.79</v>
      </c>
      <c r="K491" s="3">
        <v>18</v>
      </c>
      <c r="M491" t="str">
        <f t="shared" si="90"/>
        <v>P</v>
      </c>
      <c r="N491">
        <f t="shared" si="91"/>
        <v>201803</v>
      </c>
      <c r="O491">
        <f t="shared" si="92"/>
        <v>300</v>
      </c>
      <c r="P491" s="2" t="s">
        <v>1423</v>
      </c>
      <c r="Q491" s="2" t="s">
        <v>1424</v>
      </c>
      <c r="R491" s="3">
        <v>2.58</v>
      </c>
      <c r="S491" s="3">
        <v>1.82</v>
      </c>
      <c r="T491" s="3">
        <v>2.17</v>
      </c>
      <c r="U491" s="3">
        <v>4.88</v>
      </c>
      <c r="V491" s="3">
        <v>1.92</v>
      </c>
      <c r="W491" s="3">
        <v>24</v>
      </c>
      <c r="Y491">
        <f t="shared" si="93"/>
        <v>0.76</v>
      </c>
      <c r="Z491">
        <f t="shared" si="94"/>
        <v>1.82</v>
      </c>
      <c r="AA491">
        <f t="shared" si="95"/>
        <v>4.12</v>
      </c>
      <c r="AC491">
        <f t="shared" si="96"/>
        <v>19</v>
      </c>
      <c r="AD491">
        <f t="shared" si="97"/>
        <v>5</v>
      </c>
    </row>
    <row r="492" spans="1:30" x14ac:dyDescent="0.3">
      <c r="A492" t="str">
        <f t="shared" si="87"/>
        <v>P</v>
      </c>
      <c r="B492">
        <f t="shared" si="88"/>
        <v>201803</v>
      </c>
      <c r="C492">
        <f t="shared" si="89"/>
        <v>305</v>
      </c>
      <c r="D492" s="2" t="s">
        <v>1427</v>
      </c>
      <c r="E492" s="2" t="s">
        <v>1428</v>
      </c>
      <c r="F492" s="3">
        <v>1.1299999999999999</v>
      </c>
      <c r="G492" s="3">
        <v>0.51</v>
      </c>
      <c r="H492" s="3">
        <v>0.99</v>
      </c>
      <c r="I492" s="3">
        <v>1.68</v>
      </c>
      <c r="J492" s="3">
        <v>0.99</v>
      </c>
      <c r="K492" s="3">
        <v>18</v>
      </c>
      <c r="M492" t="str">
        <f t="shared" si="90"/>
        <v>P</v>
      </c>
      <c r="N492">
        <f t="shared" si="91"/>
        <v>201803</v>
      </c>
      <c r="O492">
        <f t="shared" si="92"/>
        <v>302.5</v>
      </c>
      <c r="P492" s="2" t="s">
        <v>1425</v>
      </c>
      <c r="Q492" s="2" t="s">
        <v>1426</v>
      </c>
      <c r="R492" s="3">
        <v>2.94</v>
      </c>
      <c r="S492" s="3">
        <v>2.0299999999999998</v>
      </c>
      <c r="T492" s="3">
        <v>2.4900000000000002</v>
      </c>
      <c r="U492" s="3">
        <v>5.3</v>
      </c>
      <c r="V492" s="3">
        <v>2.2400000000000002</v>
      </c>
      <c r="W492" s="3">
        <v>24</v>
      </c>
      <c r="Y492">
        <f t="shared" si="93"/>
        <v>0.91</v>
      </c>
      <c r="Z492">
        <f t="shared" si="94"/>
        <v>2.0299999999999998</v>
      </c>
      <c r="AA492">
        <f t="shared" si="95"/>
        <v>4.3899999999999997</v>
      </c>
      <c r="AC492">
        <f t="shared" si="96"/>
        <v>18</v>
      </c>
      <c r="AD492">
        <f t="shared" si="97"/>
        <v>6</v>
      </c>
    </row>
    <row r="493" spans="1:30" x14ac:dyDescent="0.3">
      <c r="A493" t="str">
        <f t="shared" si="87"/>
        <v>P</v>
      </c>
      <c r="B493">
        <f t="shared" si="88"/>
        <v>201803</v>
      </c>
      <c r="C493">
        <f t="shared" si="89"/>
        <v>307.5</v>
      </c>
      <c r="D493" s="2" t="s">
        <v>1429</v>
      </c>
      <c r="E493" s="2" t="s">
        <v>1430</v>
      </c>
      <c r="F493" s="3">
        <v>1.4</v>
      </c>
      <c r="G493" s="3">
        <v>0.65</v>
      </c>
      <c r="H493" s="3">
        <v>1.26</v>
      </c>
      <c r="I493" s="3">
        <v>3.76</v>
      </c>
      <c r="J493" s="3">
        <v>1.22</v>
      </c>
      <c r="K493" s="3">
        <v>17</v>
      </c>
      <c r="M493" t="str">
        <f t="shared" si="90"/>
        <v>P</v>
      </c>
      <c r="N493">
        <f t="shared" si="91"/>
        <v>201803</v>
      </c>
      <c r="O493">
        <f t="shared" si="92"/>
        <v>305</v>
      </c>
      <c r="P493" s="2" t="s">
        <v>1427</v>
      </c>
      <c r="Q493" s="2" t="s">
        <v>1428</v>
      </c>
      <c r="R493" s="3">
        <v>3.34</v>
      </c>
      <c r="S493" s="3">
        <v>2.21</v>
      </c>
      <c r="T493" s="3">
        <v>2.97</v>
      </c>
      <c r="U493" s="3">
        <v>5.87</v>
      </c>
      <c r="V493" s="3">
        <v>2.59</v>
      </c>
      <c r="W493" s="3">
        <v>23</v>
      </c>
      <c r="Y493">
        <f t="shared" si="93"/>
        <v>1.1299999999999999</v>
      </c>
      <c r="Z493">
        <f t="shared" si="94"/>
        <v>2.21</v>
      </c>
      <c r="AA493">
        <f t="shared" si="95"/>
        <v>4.74</v>
      </c>
      <c r="AC493">
        <f t="shared" si="96"/>
        <v>18</v>
      </c>
      <c r="AD493">
        <f t="shared" si="97"/>
        <v>5</v>
      </c>
    </row>
    <row r="494" spans="1:30" x14ac:dyDescent="0.3">
      <c r="A494" t="str">
        <f t="shared" si="87"/>
        <v>P</v>
      </c>
      <c r="B494">
        <f t="shared" si="88"/>
        <v>201803</v>
      </c>
      <c r="C494">
        <f t="shared" si="89"/>
        <v>310</v>
      </c>
      <c r="D494" s="2" t="s">
        <v>1431</v>
      </c>
      <c r="E494" s="2" t="s">
        <v>1432</v>
      </c>
      <c r="F494" s="3">
        <v>1.7</v>
      </c>
      <c r="G494" s="3">
        <v>0.77</v>
      </c>
      <c r="H494" s="3">
        <v>1.55</v>
      </c>
      <c r="I494" s="3">
        <v>2.37</v>
      </c>
      <c r="J494" s="3">
        <v>1.51</v>
      </c>
      <c r="K494" s="3">
        <v>16</v>
      </c>
      <c r="M494" t="str">
        <f t="shared" si="90"/>
        <v>P</v>
      </c>
      <c r="N494">
        <f t="shared" si="91"/>
        <v>201803</v>
      </c>
      <c r="O494">
        <f t="shared" si="92"/>
        <v>307.5</v>
      </c>
      <c r="P494" s="2" t="s">
        <v>1429</v>
      </c>
      <c r="Q494" s="2" t="s">
        <v>1430</v>
      </c>
      <c r="R494" s="3">
        <v>3.84</v>
      </c>
      <c r="S494" s="3">
        <v>2.44</v>
      </c>
      <c r="T494" s="3">
        <v>3.51</v>
      </c>
      <c r="U494" s="3">
        <v>6.4</v>
      </c>
      <c r="V494" s="3">
        <v>3.01</v>
      </c>
      <c r="W494" s="3">
        <v>22</v>
      </c>
      <c r="Y494">
        <f t="shared" si="93"/>
        <v>1.4</v>
      </c>
      <c r="Z494">
        <f t="shared" si="94"/>
        <v>2.44</v>
      </c>
      <c r="AA494">
        <f t="shared" si="95"/>
        <v>5</v>
      </c>
      <c r="AC494">
        <f t="shared" si="96"/>
        <v>17</v>
      </c>
      <c r="AD494">
        <f t="shared" si="97"/>
        <v>5</v>
      </c>
    </row>
    <row r="495" spans="1:30" x14ac:dyDescent="0.3">
      <c r="A495" t="str">
        <f t="shared" si="87"/>
        <v>P</v>
      </c>
      <c r="B495">
        <f t="shared" si="88"/>
        <v>201803</v>
      </c>
      <c r="C495">
        <f t="shared" si="89"/>
        <v>312.5</v>
      </c>
      <c r="D495" s="2" t="s">
        <v>1433</v>
      </c>
      <c r="E495" s="2" t="s">
        <v>1434</v>
      </c>
      <c r="F495" s="3">
        <v>2.12</v>
      </c>
      <c r="G495" s="3">
        <v>0.93</v>
      </c>
      <c r="H495" s="3">
        <v>1.98</v>
      </c>
      <c r="I495" s="3">
        <v>4.9400000000000004</v>
      </c>
      <c r="J495" s="3">
        <v>1.85</v>
      </c>
      <c r="K495" s="3">
        <v>16</v>
      </c>
      <c r="M495" t="str">
        <f t="shared" si="90"/>
        <v>P</v>
      </c>
      <c r="N495">
        <f t="shared" si="91"/>
        <v>201803</v>
      </c>
      <c r="O495">
        <f t="shared" si="92"/>
        <v>310</v>
      </c>
      <c r="P495" s="2" t="s">
        <v>1431</v>
      </c>
      <c r="Q495" s="2" t="s">
        <v>1432</v>
      </c>
      <c r="R495" s="3">
        <v>4.4000000000000004</v>
      </c>
      <c r="S495" s="3">
        <v>2.7</v>
      </c>
      <c r="T495" s="3">
        <v>4.09</v>
      </c>
      <c r="U495" s="3">
        <v>7.16</v>
      </c>
      <c r="V495" s="3">
        <v>3.52</v>
      </c>
      <c r="W495" s="3">
        <v>21</v>
      </c>
      <c r="Y495">
        <f t="shared" si="93"/>
        <v>1.7</v>
      </c>
      <c r="Z495">
        <f t="shared" si="94"/>
        <v>2.7</v>
      </c>
      <c r="AA495">
        <f t="shared" si="95"/>
        <v>5.46</v>
      </c>
      <c r="AC495">
        <f t="shared" si="96"/>
        <v>16</v>
      </c>
      <c r="AD495">
        <f t="shared" si="97"/>
        <v>5</v>
      </c>
    </row>
    <row r="496" spans="1:30" x14ac:dyDescent="0.3">
      <c r="A496" t="str">
        <f t="shared" si="87"/>
        <v>P</v>
      </c>
      <c r="B496">
        <f t="shared" si="88"/>
        <v>201803</v>
      </c>
      <c r="C496">
        <f t="shared" si="89"/>
        <v>315</v>
      </c>
      <c r="D496" s="2" t="s">
        <v>1435</v>
      </c>
      <c r="E496" s="2" t="s">
        <v>1436</v>
      </c>
      <c r="F496" s="3">
        <v>2.59</v>
      </c>
      <c r="G496" s="3">
        <v>1.1100000000000001</v>
      </c>
      <c r="H496" s="3">
        <v>2.4900000000000002</v>
      </c>
      <c r="I496" s="3">
        <v>3.42</v>
      </c>
      <c r="J496" s="3">
        <v>2.29</v>
      </c>
      <c r="K496" s="3">
        <v>15</v>
      </c>
      <c r="M496" t="str">
        <f t="shared" si="90"/>
        <v>P</v>
      </c>
      <c r="N496">
        <f t="shared" si="91"/>
        <v>201803</v>
      </c>
      <c r="O496">
        <f t="shared" si="92"/>
        <v>312.5</v>
      </c>
      <c r="P496" s="2" t="s">
        <v>1433</v>
      </c>
      <c r="Q496" s="2" t="s">
        <v>1434</v>
      </c>
      <c r="R496" s="3">
        <v>5.08</v>
      </c>
      <c r="S496" s="3">
        <v>2.96</v>
      </c>
      <c r="T496" s="3">
        <v>4.8</v>
      </c>
      <c r="U496" s="3">
        <v>8</v>
      </c>
      <c r="V496" s="3">
        <v>4.04</v>
      </c>
      <c r="W496" s="3">
        <v>20</v>
      </c>
      <c r="Y496">
        <f t="shared" si="93"/>
        <v>2.12</v>
      </c>
      <c r="Z496">
        <f t="shared" si="94"/>
        <v>2.96</v>
      </c>
      <c r="AA496">
        <f t="shared" si="95"/>
        <v>5.88</v>
      </c>
      <c r="AC496">
        <f t="shared" si="96"/>
        <v>16</v>
      </c>
      <c r="AD496">
        <f t="shared" si="97"/>
        <v>4</v>
      </c>
    </row>
    <row r="497" spans="1:30" x14ac:dyDescent="0.3">
      <c r="A497" t="str">
        <f t="shared" si="87"/>
        <v>P</v>
      </c>
      <c r="B497">
        <f t="shared" si="88"/>
        <v>201803</v>
      </c>
      <c r="C497">
        <f t="shared" si="89"/>
        <v>317.5</v>
      </c>
      <c r="D497" s="2" t="s">
        <v>1437</v>
      </c>
      <c r="E497" s="2" t="s">
        <v>1438</v>
      </c>
      <c r="F497" s="3">
        <v>3.24</v>
      </c>
      <c r="G497" s="3">
        <v>1.33</v>
      </c>
      <c r="H497" s="3">
        <v>3.12</v>
      </c>
      <c r="I497" s="3">
        <v>4.1500000000000004</v>
      </c>
      <c r="J497" s="3">
        <v>2.83</v>
      </c>
      <c r="K497" s="3">
        <v>15</v>
      </c>
      <c r="M497" t="str">
        <f t="shared" si="90"/>
        <v>P</v>
      </c>
      <c r="N497">
        <f t="shared" si="91"/>
        <v>201803</v>
      </c>
      <c r="O497">
        <f t="shared" si="92"/>
        <v>315</v>
      </c>
      <c r="P497" s="2" t="s">
        <v>1435</v>
      </c>
      <c r="Q497" s="2" t="s">
        <v>1436</v>
      </c>
      <c r="R497" s="3">
        <v>5.84</v>
      </c>
      <c r="S497" s="3">
        <v>3.25</v>
      </c>
      <c r="T497" s="3">
        <v>5.61</v>
      </c>
      <c r="U497" s="3">
        <v>9</v>
      </c>
      <c r="V497" s="3">
        <v>4.5</v>
      </c>
      <c r="W497" s="3">
        <v>20</v>
      </c>
      <c r="Y497">
        <f t="shared" si="93"/>
        <v>2.59</v>
      </c>
      <c r="Z497">
        <f t="shared" si="94"/>
        <v>3.25</v>
      </c>
      <c r="AA497">
        <f t="shared" si="95"/>
        <v>6.41</v>
      </c>
      <c r="AC497">
        <f t="shared" si="96"/>
        <v>15</v>
      </c>
      <c r="AD497">
        <f t="shared" si="97"/>
        <v>5</v>
      </c>
    </row>
    <row r="498" spans="1:30" x14ac:dyDescent="0.3">
      <c r="A498" t="str">
        <f t="shared" si="87"/>
        <v>P</v>
      </c>
      <c r="B498">
        <f t="shared" si="88"/>
        <v>201803</v>
      </c>
      <c r="C498">
        <f t="shared" si="89"/>
        <v>320</v>
      </c>
      <c r="D498" s="2" t="s">
        <v>1439</v>
      </c>
      <c r="E498" s="2" t="s">
        <v>1440</v>
      </c>
      <c r="F498" s="3">
        <v>4.0199999999999996</v>
      </c>
      <c r="G498" s="3">
        <v>1.6</v>
      </c>
      <c r="H498" s="3">
        <v>3.82</v>
      </c>
      <c r="I498" s="3">
        <v>5.59</v>
      </c>
      <c r="J498" s="3">
        <v>3.51</v>
      </c>
      <c r="K498" s="3">
        <v>15</v>
      </c>
      <c r="M498" t="str">
        <f t="shared" si="90"/>
        <v>P</v>
      </c>
      <c r="N498">
        <f t="shared" si="91"/>
        <v>201803</v>
      </c>
      <c r="O498">
        <f t="shared" si="92"/>
        <v>317.5</v>
      </c>
      <c r="P498" s="2" t="s">
        <v>1437</v>
      </c>
      <c r="Q498" s="2" t="s">
        <v>1438</v>
      </c>
      <c r="R498" s="3">
        <v>6.72</v>
      </c>
      <c r="S498" s="3">
        <v>3.48</v>
      </c>
      <c r="T498" s="3">
        <v>6.47</v>
      </c>
      <c r="U498" s="3">
        <v>10.050000000000001</v>
      </c>
      <c r="V498" s="3">
        <v>5.5</v>
      </c>
      <c r="W498" s="3">
        <v>19</v>
      </c>
      <c r="Y498">
        <f t="shared" si="93"/>
        <v>3.24</v>
      </c>
      <c r="Z498">
        <f t="shared" si="94"/>
        <v>3.4799999999999995</v>
      </c>
      <c r="AA498">
        <f t="shared" si="95"/>
        <v>6.8100000000000005</v>
      </c>
      <c r="AC498">
        <f t="shared" si="96"/>
        <v>15</v>
      </c>
      <c r="AD498">
        <f t="shared" si="97"/>
        <v>4</v>
      </c>
    </row>
    <row r="499" spans="1:30" x14ac:dyDescent="0.3">
      <c r="A499" t="str">
        <f t="shared" si="87"/>
        <v>P</v>
      </c>
      <c r="B499">
        <f t="shared" si="88"/>
        <v>201803</v>
      </c>
      <c r="C499">
        <f t="shared" si="89"/>
        <v>322.5</v>
      </c>
      <c r="D499" s="2" t="s">
        <v>1441</v>
      </c>
      <c r="E499" s="2" t="s">
        <v>1442</v>
      </c>
      <c r="F499" s="3">
        <v>4.83</v>
      </c>
      <c r="G499" s="3">
        <v>1.71</v>
      </c>
      <c r="H499" s="3">
        <v>5</v>
      </c>
      <c r="I499" s="3">
        <v>6.13</v>
      </c>
      <c r="J499" s="3">
        <v>4.3499999999999996</v>
      </c>
      <c r="K499" s="3">
        <v>14</v>
      </c>
      <c r="M499" t="str">
        <f t="shared" si="90"/>
        <v>P</v>
      </c>
      <c r="N499">
        <f t="shared" si="91"/>
        <v>201803</v>
      </c>
      <c r="O499">
        <f t="shared" si="92"/>
        <v>320</v>
      </c>
      <c r="P499" s="2" t="s">
        <v>1439</v>
      </c>
      <c r="Q499" s="2" t="s">
        <v>1440</v>
      </c>
      <c r="R499" s="3">
        <v>7.75</v>
      </c>
      <c r="S499" s="3">
        <v>3.73</v>
      </c>
      <c r="T499" s="3">
        <v>7.73</v>
      </c>
      <c r="U499" s="3">
        <v>11.4</v>
      </c>
      <c r="V499" s="3">
        <v>6.83</v>
      </c>
      <c r="W499" s="3">
        <v>18</v>
      </c>
      <c r="Y499">
        <f t="shared" si="93"/>
        <v>4.0199999999999996</v>
      </c>
      <c r="Z499">
        <f t="shared" si="94"/>
        <v>3.7300000000000004</v>
      </c>
      <c r="AA499">
        <f t="shared" si="95"/>
        <v>7.3800000000000008</v>
      </c>
      <c r="AC499">
        <f t="shared" si="96"/>
        <v>15</v>
      </c>
      <c r="AD499">
        <f t="shared" si="97"/>
        <v>3</v>
      </c>
    </row>
    <row r="500" spans="1:30" x14ac:dyDescent="0.3">
      <c r="A500" t="str">
        <f t="shared" si="87"/>
        <v>P</v>
      </c>
      <c r="B500">
        <f t="shared" si="88"/>
        <v>201803</v>
      </c>
      <c r="C500">
        <f t="shared" si="89"/>
        <v>325</v>
      </c>
      <c r="D500" s="2" t="s">
        <v>1443</v>
      </c>
      <c r="E500" s="2" t="s">
        <v>1444</v>
      </c>
      <c r="F500" s="3">
        <v>6.1</v>
      </c>
      <c r="G500" s="3">
        <v>2.1800000000000002</v>
      </c>
      <c r="H500" s="3">
        <v>6.04</v>
      </c>
      <c r="I500" s="3">
        <v>7.45</v>
      </c>
      <c r="J500" s="3">
        <v>5.4</v>
      </c>
      <c r="K500" s="3">
        <v>14</v>
      </c>
      <c r="M500" t="str">
        <f t="shared" si="90"/>
        <v>P</v>
      </c>
      <c r="N500">
        <f t="shared" si="91"/>
        <v>201803</v>
      </c>
      <c r="O500">
        <f t="shared" si="92"/>
        <v>322.5</v>
      </c>
      <c r="P500" s="2" t="s">
        <v>1441</v>
      </c>
      <c r="Q500" s="2" t="s">
        <v>1442</v>
      </c>
      <c r="R500" s="3">
        <v>8.2799999999999994</v>
      </c>
      <c r="S500" s="3">
        <v>3.45</v>
      </c>
      <c r="T500" s="3">
        <v>9.0500000000000007</v>
      </c>
      <c r="U500" s="3">
        <v>13</v>
      </c>
      <c r="V500" s="3">
        <v>7.51</v>
      </c>
      <c r="W500" s="3">
        <v>16</v>
      </c>
      <c r="Y500">
        <f t="shared" si="93"/>
        <v>4.83</v>
      </c>
      <c r="Z500">
        <f t="shared" si="94"/>
        <v>3.4499999999999993</v>
      </c>
      <c r="AA500">
        <f t="shared" si="95"/>
        <v>8.17</v>
      </c>
      <c r="AC500">
        <f t="shared" si="96"/>
        <v>14</v>
      </c>
      <c r="AD500">
        <f t="shared" si="97"/>
        <v>2</v>
      </c>
    </row>
    <row r="501" spans="1:30" x14ac:dyDescent="0.3">
      <c r="A501" t="str">
        <f t="shared" si="87"/>
        <v>P</v>
      </c>
      <c r="B501">
        <f t="shared" si="88"/>
        <v>201803</v>
      </c>
      <c r="C501">
        <f t="shared" si="89"/>
        <v>327.5</v>
      </c>
      <c r="D501" s="2" t="s">
        <v>1445</v>
      </c>
      <c r="E501" s="2" t="s">
        <v>1446</v>
      </c>
      <c r="F501" s="3">
        <v>7.21</v>
      </c>
      <c r="G501" s="3">
        <v>2.27</v>
      </c>
      <c r="H501" s="3">
        <v>7</v>
      </c>
      <c r="I501" s="3">
        <v>8.85</v>
      </c>
      <c r="J501" s="3">
        <v>6.62</v>
      </c>
      <c r="K501" s="3">
        <v>13</v>
      </c>
      <c r="M501" t="str">
        <f t="shared" si="90"/>
        <v>P</v>
      </c>
      <c r="N501">
        <f t="shared" si="91"/>
        <v>201803</v>
      </c>
      <c r="O501">
        <f t="shared" si="92"/>
        <v>325</v>
      </c>
      <c r="P501" s="2" t="s">
        <v>1443</v>
      </c>
      <c r="Q501" s="2" t="s">
        <v>1444</v>
      </c>
      <c r="R501" s="3">
        <v>9.69</v>
      </c>
      <c r="S501" s="3">
        <v>3.59</v>
      </c>
      <c r="T501" s="3">
        <v>11</v>
      </c>
      <c r="U501" s="3">
        <v>14.55</v>
      </c>
      <c r="V501" s="3">
        <v>9</v>
      </c>
      <c r="W501" s="3">
        <v>15</v>
      </c>
      <c r="Y501">
        <f t="shared" si="93"/>
        <v>6.1</v>
      </c>
      <c r="Z501">
        <f t="shared" si="94"/>
        <v>3.59</v>
      </c>
      <c r="AA501">
        <f t="shared" si="95"/>
        <v>8.4500000000000011</v>
      </c>
      <c r="AC501">
        <f t="shared" si="96"/>
        <v>14</v>
      </c>
      <c r="AD501">
        <f t="shared" si="97"/>
        <v>1</v>
      </c>
    </row>
    <row r="502" spans="1:30" x14ac:dyDescent="0.3">
      <c r="A502" t="str">
        <f t="shared" si="87"/>
        <v>P</v>
      </c>
      <c r="B502">
        <f t="shared" si="88"/>
        <v>201803</v>
      </c>
      <c r="C502">
        <f t="shared" si="89"/>
        <v>330</v>
      </c>
      <c r="D502" s="2" t="s">
        <v>1447</v>
      </c>
      <c r="E502" s="2" t="s">
        <v>1448</v>
      </c>
      <c r="F502" s="3">
        <v>8.83</v>
      </c>
      <c r="G502" s="3">
        <v>2.6</v>
      </c>
      <c r="H502" s="3">
        <v>9.99</v>
      </c>
      <c r="I502" s="3">
        <v>10.55</v>
      </c>
      <c r="J502" s="3">
        <v>8.1999999999999993</v>
      </c>
      <c r="K502" s="3">
        <v>13</v>
      </c>
      <c r="M502" t="str">
        <f t="shared" si="90"/>
        <v>P</v>
      </c>
      <c r="N502">
        <f t="shared" si="91"/>
        <v>201803</v>
      </c>
      <c r="O502">
        <f t="shared" si="92"/>
        <v>327.5</v>
      </c>
      <c r="P502" s="2" t="s">
        <v>1445</v>
      </c>
      <c r="Q502" s="2" t="s">
        <v>1446</v>
      </c>
      <c r="R502" s="3">
        <v>11</v>
      </c>
      <c r="S502" s="3">
        <v>3.79</v>
      </c>
      <c r="T502" s="3">
        <v>11.25</v>
      </c>
      <c r="U502" s="3">
        <v>16.3</v>
      </c>
      <c r="V502" s="3">
        <v>10.6</v>
      </c>
      <c r="W502" s="3">
        <v>14</v>
      </c>
      <c r="Y502">
        <f t="shared" si="93"/>
        <v>7.21</v>
      </c>
      <c r="Z502">
        <f t="shared" si="94"/>
        <v>3.79</v>
      </c>
      <c r="AA502">
        <f t="shared" si="95"/>
        <v>9.09</v>
      </c>
      <c r="AC502">
        <f t="shared" si="96"/>
        <v>13</v>
      </c>
      <c r="AD502">
        <f t="shared" si="97"/>
        <v>1</v>
      </c>
    </row>
    <row r="503" spans="1:30" x14ac:dyDescent="0.3">
      <c r="A503" t="str">
        <f t="shared" si="87"/>
        <v>P</v>
      </c>
      <c r="B503">
        <f t="shared" si="88"/>
        <v>201803</v>
      </c>
      <c r="C503">
        <f t="shared" si="89"/>
        <v>332.5</v>
      </c>
      <c r="D503" s="2" t="s">
        <v>1449</v>
      </c>
      <c r="E503" s="2" t="s">
        <v>1450</v>
      </c>
      <c r="F503" s="3">
        <v>10.8</v>
      </c>
      <c r="G503" s="3">
        <v>3.13</v>
      </c>
      <c r="H503" s="3">
        <v>11</v>
      </c>
      <c r="I503" s="3">
        <v>12.5</v>
      </c>
      <c r="J503" s="3">
        <v>9.9</v>
      </c>
      <c r="K503" s="3">
        <v>14</v>
      </c>
      <c r="M503" t="str">
        <f t="shared" si="90"/>
        <v>P</v>
      </c>
      <c r="N503">
        <f t="shared" si="91"/>
        <v>201803</v>
      </c>
      <c r="O503">
        <f t="shared" si="92"/>
        <v>330</v>
      </c>
      <c r="P503" s="2" t="s">
        <v>1447</v>
      </c>
      <c r="Q503" s="2" t="s">
        <v>1448</v>
      </c>
      <c r="R503" s="3">
        <v>12.95</v>
      </c>
      <c r="S503" s="3">
        <v>4.12</v>
      </c>
      <c r="T503" s="3">
        <v>12.15</v>
      </c>
      <c r="U503" s="3">
        <v>18.100000000000001</v>
      </c>
      <c r="V503" s="3">
        <v>12.15</v>
      </c>
      <c r="W503" s="3">
        <v>14</v>
      </c>
      <c r="Y503">
        <f t="shared" si="93"/>
        <v>8.83</v>
      </c>
      <c r="Z503">
        <f t="shared" si="94"/>
        <v>4.1199999999999992</v>
      </c>
      <c r="AA503">
        <f t="shared" si="95"/>
        <v>9.2700000000000014</v>
      </c>
      <c r="AC503">
        <f t="shared" si="96"/>
        <v>13</v>
      </c>
      <c r="AD503">
        <f t="shared" si="97"/>
        <v>1</v>
      </c>
    </row>
    <row r="504" spans="1:30" x14ac:dyDescent="0.3">
      <c r="A504" t="str">
        <f t="shared" si="87"/>
        <v>P</v>
      </c>
      <c r="B504">
        <f t="shared" si="88"/>
        <v>201803</v>
      </c>
      <c r="C504">
        <f t="shared" si="89"/>
        <v>335</v>
      </c>
      <c r="D504" s="2" t="s">
        <v>1451</v>
      </c>
      <c r="E504" s="2" t="s">
        <v>1452</v>
      </c>
      <c r="F504" s="3">
        <v>12.6</v>
      </c>
      <c r="G504" s="3">
        <v>3.21</v>
      </c>
      <c r="H504" s="3">
        <v>14.15</v>
      </c>
      <c r="I504" s="3">
        <v>14.6</v>
      </c>
      <c r="J504" s="3">
        <v>11.75</v>
      </c>
      <c r="K504" s="3">
        <v>13</v>
      </c>
      <c r="M504" t="str">
        <f t="shared" si="90"/>
        <v>P</v>
      </c>
      <c r="N504">
        <f t="shared" si="91"/>
        <v>201803</v>
      </c>
      <c r="O504">
        <f t="shared" si="92"/>
        <v>332.5</v>
      </c>
      <c r="P504" s="2" t="s">
        <v>1449</v>
      </c>
      <c r="Q504" s="2" t="s">
        <v>1450</v>
      </c>
      <c r="R504" s="3">
        <v>14.8</v>
      </c>
      <c r="S504" s="3">
        <v>4</v>
      </c>
      <c r="T504" s="3">
        <v>15</v>
      </c>
      <c r="U504" s="3">
        <v>20.2</v>
      </c>
      <c r="V504" s="3">
        <v>14.5</v>
      </c>
      <c r="W504" s="3">
        <v>13</v>
      </c>
      <c r="Y504">
        <f t="shared" si="93"/>
        <v>10.8</v>
      </c>
      <c r="Z504">
        <f t="shared" si="94"/>
        <v>4</v>
      </c>
      <c r="AA504">
        <f t="shared" si="95"/>
        <v>9.3999999999999986</v>
      </c>
      <c r="AC504">
        <f t="shared" si="96"/>
        <v>14</v>
      </c>
      <c r="AD504">
        <f t="shared" si="97"/>
        <v>-1</v>
      </c>
    </row>
    <row r="505" spans="1:30" x14ac:dyDescent="0.3">
      <c r="A505" t="str">
        <f t="shared" si="87"/>
        <v>P</v>
      </c>
      <c r="B505">
        <f t="shared" si="88"/>
        <v>201803</v>
      </c>
      <c r="C505">
        <f t="shared" si="89"/>
        <v>337.5</v>
      </c>
      <c r="D505" s="2" t="s">
        <v>1453</v>
      </c>
      <c r="E505" s="2" t="s">
        <v>1454</v>
      </c>
      <c r="F505" s="3">
        <v>14.1</v>
      </c>
      <c r="G505" s="3">
        <v>2.6</v>
      </c>
      <c r="H505" s="3">
        <v>16.149999999999999</v>
      </c>
      <c r="I505" s="3">
        <v>16.5</v>
      </c>
      <c r="J505" s="3">
        <v>14</v>
      </c>
      <c r="K505" s="3">
        <v>13</v>
      </c>
      <c r="M505" t="str">
        <f t="shared" si="90"/>
        <v>P</v>
      </c>
      <c r="N505">
        <f t="shared" si="91"/>
        <v>201803</v>
      </c>
      <c r="O505">
        <f t="shared" si="92"/>
        <v>335</v>
      </c>
      <c r="P505" s="2" t="s">
        <v>1451</v>
      </c>
      <c r="Q505" s="2" t="s">
        <v>1452</v>
      </c>
      <c r="R505" s="3">
        <v>16.75</v>
      </c>
      <c r="S505" s="3">
        <v>4.1500000000000004</v>
      </c>
      <c r="T505" s="3">
        <v>17.7</v>
      </c>
      <c r="U505" s="3">
        <v>22.6</v>
      </c>
      <c r="V505" s="3">
        <v>16.399999999999999</v>
      </c>
      <c r="W505" s="3">
        <v>10</v>
      </c>
      <c r="Y505">
        <f t="shared" si="93"/>
        <v>12.6</v>
      </c>
      <c r="Z505">
        <f t="shared" si="94"/>
        <v>4.1500000000000004</v>
      </c>
      <c r="AA505">
        <f t="shared" si="95"/>
        <v>10.000000000000002</v>
      </c>
      <c r="AC505">
        <f t="shared" si="96"/>
        <v>13</v>
      </c>
      <c r="AD505">
        <f t="shared" si="97"/>
        <v>-3</v>
      </c>
    </row>
    <row r="506" spans="1:30" x14ac:dyDescent="0.3">
      <c r="A506" t="str">
        <f t="shared" si="87"/>
        <v>P</v>
      </c>
      <c r="B506">
        <f t="shared" si="88"/>
        <v>201803</v>
      </c>
      <c r="C506">
        <f t="shared" si="89"/>
        <v>340</v>
      </c>
      <c r="D506" s="2" t="s">
        <v>1455</v>
      </c>
      <c r="E506" s="2" t="s">
        <v>1456</v>
      </c>
      <c r="F506" s="3">
        <v>16.399999999999999</v>
      </c>
      <c r="G506" s="3">
        <v>3.15</v>
      </c>
      <c r="H506" s="3">
        <v>17.25</v>
      </c>
      <c r="I506" s="3">
        <v>19.05</v>
      </c>
      <c r="J506" s="3">
        <v>16.3</v>
      </c>
      <c r="K506" s="3">
        <v>13</v>
      </c>
      <c r="M506" t="str">
        <f t="shared" si="90"/>
        <v>P</v>
      </c>
      <c r="N506">
        <f t="shared" si="91"/>
        <v>201803</v>
      </c>
      <c r="O506">
        <f t="shared" si="92"/>
        <v>337.5</v>
      </c>
      <c r="P506" s="2" t="s">
        <v>1453</v>
      </c>
      <c r="Q506" s="2" t="s">
        <v>1454</v>
      </c>
      <c r="R506" s="3">
        <v>19.8</v>
      </c>
      <c r="S506" s="3">
        <v>5.7</v>
      </c>
      <c r="T506" s="3">
        <v>19.3</v>
      </c>
      <c r="U506" s="3">
        <v>24.75</v>
      </c>
      <c r="V506" s="3">
        <v>18.75</v>
      </c>
      <c r="W506" s="3">
        <v>17</v>
      </c>
      <c r="Y506">
        <f t="shared" si="93"/>
        <v>14.1</v>
      </c>
      <c r="Z506">
        <f t="shared" si="94"/>
        <v>5.7000000000000011</v>
      </c>
      <c r="AA506">
        <f t="shared" si="95"/>
        <v>10.65</v>
      </c>
      <c r="AC506">
        <f t="shared" si="96"/>
        <v>13</v>
      </c>
      <c r="AD506">
        <f t="shared" si="97"/>
        <v>4</v>
      </c>
    </row>
    <row r="507" spans="1:30" x14ac:dyDescent="0.3">
      <c r="A507" t="str">
        <f t="shared" si="87"/>
        <v>P</v>
      </c>
      <c r="B507">
        <f t="shared" si="88"/>
        <v>201803</v>
      </c>
      <c r="C507">
        <f t="shared" si="89"/>
        <v>342.5</v>
      </c>
      <c r="D507" s="2" t="s">
        <v>1457</v>
      </c>
      <c r="E507" s="2" t="s">
        <v>1458</v>
      </c>
      <c r="F507" s="3">
        <v>19.55</v>
      </c>
      <c r="G507" s="3">
        <v>3.6</v>
      </c>
      <c r="H507" s="3">
        <v>20.8</v>
      </c>
      <c r="I507" s="3">
        <v>20.95</v>
      </c>
      <c r="J507" s="3">
        <v>18.8</v>
      </c>
      <c r="K507" s="3">
        <v>12</v>
      </c>
      <c r="M507" t="str">
        <f t="shared" si="90"/>
        <v>P</v>
      </c>
      <c r="N507">
        <f t="shared" si="91"/>
        <v>201803</v>
      </c>
      <c r="O507">
        <f t="shared" si="92"/>
        <v>340</v>
      </c>
      <c r="P507" s="2" t="s">
        <v>1455</v>
      </c>
      <c r="Q507" s="2" t="s">
        <v>1456</v>
      </c>
      <c r="R507" s="3">
        <v>21.1</v>
      </c>
      <c r="S507" s="3">
        <v>4.7</v>
      </c>
      <c r="T507" s="3">
        <v>22.5</v>
      </c>
      <c r="U507" s="3">
        <v>26.6</v>
      </c>
      <c r="V507" s="3">
        <v>21.1</v>
      </c>
      <c r="W507" s="3">
        <v>3</v>
      </c>
      <c r="Y507">
        <f t="shared" si="93"/>
        <v>16.399999999999999</v>
      </c>
      <c r="Z507">
        <f t="shared" si="94"/>
        <v>4.7000000000000028</v>
      </c>
      <c r="AA507">
        <f t="shared" si="95"/>
        <v>10.200000000000003</v>
      </c>
      <c r="AC507">
        <f t="shared" si="96"/>
        <v>13</v>
      </c>
      <c r="AD507">
        <f t="shared" si="97"/>
        <v>-10</v>
      </c>
    </row>
    <row r="508" spans="1:30" x14ac:dyDescent="0.3">
      <c r="A508" t="str">
        <f t="shared" si="87"/>
        <v>P</v>
      </c>
      <c r="B508">
        <f t="shared" si="88"/>
        <v>201803</v>
      </c>
      <c r="C508">
        <f t="shared" si="89"/>
        <v>345</v>
      </c>
      <c r="D508" s="2" t="s">
        <v>1459</v>
      </c>
      <c r="E508" s="2" t="s">
        <v>1460</v>
      </c>
      <c r="F508" s="3">
        <v>21.75</v>
      </c>
      <c r="G508" s="3">
        <v>4.5</v>
      </c>
      <c r="H508" s="3">
        <v>21.75</v>
      </c>
      <c r="I508" s="3">
        <v>21.75</v>
      </c>
      <c r="J508" s="3">
        <v>21.75</v>
      </c>
      <c r="K508" s="3">
        <v>12</v>
      </c>
      <c r="M508" t="str">
        <f t="shared" si="90"/>
        <v>P</v>
      </c>
      <c r="N508">
        <f t="shared" si="91"/>
        <v>201803</v>
      </c>
      <c r="O508">
        <f t="shared" si="92"/>
        <v>342.5</v>
      </c>
      <c r="P508" s="2" t="s">
        <v>1457</v>
      </c>
      <c r="Q508" s="2" t="s">
        <v>1458</v>
      </c>
      <c r="R508" s="3">
        <v>29.4</v>
      </c>
      <c r="S508" s="3">
        <v>9.85</v>
      </c>
      <c r="T508" s="3">
        <v>29.4</v>
      </c>
      <c r="U508" s="3">
        <v>29.4</v>
      </c>
      <c r="V508" s="3">
        <v>29.4</v>
      </c>
      <c r="W508" s="3">
        <v>20</v>
      </c>
      <c r="Y508">
        <f t="shared" si="93"/>
        <v>19.55</v>
      </c>
      <c r="Z508">
        <f t="shared" si="94"/>
        <v>9.8499999999999979</v>
      </c>
      <c r="AA508">
        <f t="shared" si="95"/>
        <v>9.8499999999999979</v>
      </c>
      <c r="AC508">
        <f t="shared" si="96"/>
        <v>12</v>
      </c>
      <c r="AD508">
        <f t="shared" si="97"/>
        <v>8</v>
      </c>
    </row>
    <row r="509" spans="1:30" x14ac:dyDescent="0.3">
      <c r="A509" t="str">
        <f t="shared" si="87"/>
        <v>P</v>
      </c>
      <c r="B509">
        <f t="shared" si="88"/>
        <v>201803</v>
      </c>
      <c r="C509">
        <f t="shared" si="89"/>
        <v>347.5</v>
      </c>
      <c r="D509" s="2" t="s">
        <v>1461</v>
      </c>
      <c r="E509" s="2" t="s">
        <v>1462</v>
      </c>
      <c r="F509" s="3">
        <v>25.25</v>
      </c>
      <c r="G509" s="3">
        <v>5.0999999999999996</v>
      </c>
      <c r="H509" s="3">
        <v>25.4</v>
      </c>
      <c r="I509" s="3">
        <v>25.4</v>
      </c>
      <c r="J509" s="3">
        <v>25.25</v>
      </c>
      <c r="K509" s="3">
        <v>8</v>
      </c>
      <c r="M509" t="str">
        <f t="shared" si="90"/>
        <v>P</v>
      </c>
      <c r="N509">
        <f t="shared" si="91"/>
        <v>201803</v>
      </c>
      <c r="O509">
        <f t="shared" si="92"/>
        <v>345</v>
      </c>
      <c r="P509" s="2" t="s">
        <v>1459</v>
      </c>
      <c r="Q509" s="2" t="s">
        <v>1460</v>
      </c>
      <c r="R509" s="3">
        <v>26.6</v>
      </c>
      <c r="S509" s="3">
        <v>4.8499999999999996</v>
      </c>
      <c r="T509" s="3">
        <v>30.6</v>
      </c>
      <c r="U509" s="3">
        <v>31.25</v>
      </c>
      <c r="V509" s="3">
        <v>26.2</v>
      </c>
      <c r="W509" s="3">
        <v>16</v>
      </c>
      <c r="Y509">
        <f t="shared" si="93"/>
        <v>21.75</v>
      </c>
      <c r="Z509">
        <f t="shared" si="94"/>
        <v>4.8500000000000014</v>
      </c>
      <c r="AA509">
        <f t="shared" si="95"/>
        <v>9.5</v>
      </c>
      <c r="AC509">
        <f t="shared" si="96"/>
        <v>12</v>
      </c>
      <c r="AD509">
        <f t="shared" si="97"/>
        <v>4</v>
      </c>
    </row>
    <row r="510" spans="1:30" x14ac:dyDescent="0.3">
      <c r="A510" t="str">
        <f t="shared" si="87"/>
        <v>P</v>
      </c>
      <c r="B510">
        <f t="shared" si="88"/>
        <v>201803</v>
      </c>
      <c r="C510">
        <f t="shared" si="89"/>
        <v>350</v>
      </c>
      <c r="D510" s="2" t="s">
        <v>1463</v>
      </c>
      <c r="E510" s="2" t="s">
        <v>1464</v>
      </c>
      <c r="F510" s="3">
        <v>26.1</v>
      </c>
      <c r="G510" s="3">
        <v>3.3</v>
      </c>
      <c r="H510" s="3">
        <v>27.6</v>
      </c>
      <c r="I510" s="3">
        <v>27.7</v>
      </c>
      <c r="J510" s="3">
        <v>26.1</v>
      </c>
      <c r="K510" s="3">
        <v>14</v>
      </c>
      <c r="M510" t="str">
        <f t="shared" si="90"/>
        <v>P</v>
      </c>
      <c r="N510">
        <f t="shared" si="91"/>
        <v>201803</v>
      </c>
      <c r="O510">
        <f t="shared" si="92"/>
        <v>347.5</v>
      </c>
      <c r="P510" s="2" t="s">
        <v>1461</v>
      </c>
      <c r="Q510" s="2" t="s">
        <v>1462</v>
      </c>
      <c r="R510" s="3" t="s">
        <v>122</v>
      </c>
      <c r="S510" s="3" t="s">
        <v>122</v>
      </c>
      <c r="T510" s="3" t="s">
        <v>122</v>
      </c>
      <c r="U510" s="3" t="s">
        <v>122</v>
      </c>
      <c r="V510" s="3" t="s">
        <v>122</v>
      </c>
      <c r="W510" s="3">
        <v>29</v>
      </c>
      <c r="Y510">
        <f t="shared" si="93"/>
        <v>25.25</v>
      </c>
      <c r="Z510" t="e">
        <f t="shared" si="94"/>
        <v>#VALUE!</v>
      </c>
      <c r="AA510" t="e">
        <f t="shared" si="95"/>
        <v>#VALUE!</v>
      </c>
      <c r="AC510">
        <f t="shared" si="96"/>
        <v>8</v>
      </c>
      <c r="AD510">
        <f t="shared" si="97"/>
        <v>21</v>
      </c>
    </row>
    <row r="511" spans="1:30" x14ac:dyDescent="0.3">
      <c r="A511" t="str">
        <f t="shared" si="87"/>
        <v>P</v>
      </c>
      <c r="B511">
        <f t="shared" si="88"/>
        <v>201803</v>
      </c>
      <c r="C511">
        <f t="shared" si="89"/>
        <v>352.5</v>
      </c>
      <c r="D511" s="2" t="s">
        <v>1465</v>
      </c>
      <c r="E511" s="2" t="s">
        <v>1466</v>
      </c>
      <c r="F511" s="3" t="s">
        <v>122</v>
      </c>
      <c r="G511" s="3" t="s">
        <v>122</v>
      </c>
      <c r="H511" s="3" t="s">
        <v>122</v>
      </c>
      <c r="I511" s="3" t="s">
        <v>122</v>
      </c>
      <c r="J511" s="3" t="s">
        <v>122</v>
      </c>
      <c r="K511" s="3">
        <v>18</v>
      </c>
      <c r="M511" t="str">
        <f t="shared" si="90"/>
        <v>P</v>
      </c>
      <c r="N511">
        <f t="shared" si="91"/>
        <v>201803</v>
      </c>
      <c r="O511">
        <f t="shared" si="92"/>
        <v>350</v>
      </c>
      <c r="P511" s="2" t="s">
        <v>1463</v>
      </c>
      <c r="Q511" s="2" t="s">
        <v>1464</v>
      </c>
      <c r="R511" s="3" t="s">
        <v>122</v>
      </c>
      <c r="S511" s="3" t="s">
        <v>122</v>
      </c>
      <c r="T511" s="3" t="s">
        <v>122</v>
      </c>
      <c r="U511" s="3" t="s">
        <v>122</v>
      </c>
      <c r="V511" s="3" t="s">
        <v>122</v>
      </c>
      <c r="W511" s="3">
        <v>29</v>
      </c>
      <c r="Y511">
        <f t="shared" si="93"/>
        <v>26.1</v>
      </c>
      <c r="Z511" t="e">
        <f t="shared" si="94"/>
        <v>#VALUE!</v>
      </c>
      <c r="AA511" t="e">
        <f t="shared" si="95"/>
        <v>#VALUE!</v>
      </c>
      <c r="AC511">
        <f t="shared" si="96"/>
        <v>14</v>
      </c>
      <c r="AD511">
        <f t="shared" si="97"/>
        <v>15</v>
      </c>
    </row>
    <row r="512" spans="1:30" x14ac:dyDescent="0.3">
      <c r="A512" t="str">
        <f t="shared" si="87"/>
        <v>P</v>
      </c>
      <c r="B512">
        <f t="shared" si="88"/>
        <v>201803</v>
      </c>
      <c r="C512">
        <f t="shared" si="89"/>
        <v>355</v>
      </c>
      <c r="D512" s="2" t="s">
        <v>1467</v>
      </c>
      <c r="E512" s="2" t="s">
        <v>1468</v>
      </c>
      <c r="F512" s="3" t="s">
        <v>122</v>
      </c>
      <c r="G512" s="3" t="s">
        <v>122</v>
      </c>
      <c r="H512" s="3" t="s">
        <v>122</v>
      </c>
      <c r="I512" s="3" t="s">
        <v>122</v>
      </c>
      <c r="J512" s="3" t="s">
        <v>122</v>
      </c>
      <c r="K512" s="3">
        <v>18</v>
      </c>
      <c r="M512" t="str">
        <f t="shared" si="90"/>
        <v>P</v>
      </c>
      <c r="N512">
        <f t="shared" si="91"/>
        <v>201803</v>
      </c>
      <c r="O512">
        <f t="shared" si="92"/>
        <v>352.5</v>
      </c>
      <c r="P512" s="2" t="s">
        <v>1465</v>
      </c>
      <c r="Q512" s="2" t="s">
        <v>1466</v>
      </c>
      <c r="R512" s="3" t="s">
        <v>122</v>
      </c>
      <c r="S512" s="3" t="s">
        <v>122</v>
      </c>
      <c r="T512" s="3" t="s">
        <v>122</v>
      </c>
      <c r="U512" s="3" t="s">
        <v>122</v>
      </c>
      <c r="V512" s="3" t="s">
        <v>122</v>
      </c>
      <c r="W512" s="3">
        <v>29</v>
      </c>
      <c r="Y512" t="str">
        <f t="shared" si="93"/>
        <v>-</v>
      </c>
      <c r="Z512" t="e">
        <f t="shared" si="94"/>
        <v>#VALUE!</v>
      </c>
      <c r="AA512" t="e">
        <f t="shared" si="95"/>
        <v>#VALUE!</v>
      </c>
      <c r="AC512">
        <f t="shared" si="96"/>
        <v>18</v>
      </c>
      <c r="AD512">
        <f t="shared" si="97"/>
        <v>11</v>
      </c>
    </row>
    <row r="513" spans="1:30" x14ac:dyDescent="0.3">
      <c r="A513" t="str">
        <f t="shared" si="87"/>
        <v>P</v>
      </c>
      <c r="B513">
        <f t="shared" si="88"/>
        <v>201803</v>
      </c>
      <c r="C513">
        <f t="shared" si="89"/>
        <v>357.5</v>
      </c>
      <c r="D513" s="2" t="s">
        <v>1469</v>
      </c>
      <c r="E513" s="2" t="s">
        <v>1470</v>
      </c>
      <c r="F513" s="3" t="s">
        <v>122</v>
      </c>
      <c r="G513" s="3" t="s">
        <v>122</v>
      </c>
      <c r="H513" s="3" t="s">
        <v>122</v>
      </c>
      <c r="I513" s="3" t="s">
        <v>122</v>
      </c>
      <c r="J513" s="3" t="s">
        <v>122</v>
      </c>
      <c r="K513" s="3">
        <v>18</v>
      </c>
      <c r="M513" t="str">
        <f t="shared" si="90"/>
        <v>P</v>
      </c>
      <c r="N513">
        <f t="shared" si="91"/>
        <v>201803</v>
      </c>
      <c r="O513">
        <f t="shared" si="92"/>
        <v>355</v>
      </c>
      <c r="P513" s="2" t="s">
        <v>1467</v>
      </c>
      <c r="Q513" s="2" t="s">
        <v>1468</v>
      </c>
      <c r="R513" s="3" t="s">
        <v>122</v>
      </c>
      <c r="S513" s="3" t="s">
        <v>122</v>
      </c>
      <c r="T513" s="3" t="s">
        <v>122</v>
      </c>
      <c r="U513" s="3" t="s">
        <v>122</v>
      </c>
      <c r="V513" s="3" t="s">
        <v>122</v>
      </c>
      <c r="W513" s="3">
        <v>29</v>
      </c>
      <c r="Y513" t="str">
        <f t="shared" si="93"/>
        <v>-</v>
      </c>
      <c r="Z513" t="e">
        <f t="shared" si="94"/>
        <v>#VALUE!</v>
      </c>
      <c r="AA513" t="e">
        <f t="shared" si="95"/>
        <v>#VALUE!</v>
      </c>
      <c r="AC513">
        <f t="shared" si="96"/>
        <v>18</v>
      </c>
      <c r="AD513">
        <f t="shared" si="97"/>
        <v>11</v>
      </c>
    </row>
    <row r="514" spans="1:30" x14ac:dyDescent="0.3">
      <c r="A514" t="str">
        <f t="shared" si="87"/>
        <v>P</v>
      </c>
      <c r="B514">
        <f t="shared" si="88"/>
        <v>201803</v>
      </c>
      <c r="C514">
        <f t="shared" si="89"/>
        <v>360</v>
      </c>
      <c r="D514" s="2" t="s">
        <v>1471</v>
      </c>
      <c r="E514" s="2" t="s">
        <v>1472</v>
      </c>
      <c r="F514" s="3">
        <v>37</v>
      </c>
      <c r="G514" s="3">
        <v>4.5</v>
      </c>
      <c r="H514" s="3">
        <v>37</v>
      </c>
      <c r="I514" s="3">
        <v>37</v>
      </c>
      <c r="J514" s="3">
        <v>37</v>
      </c>
      <c r="K514" s="3">
        <v>16</v>
      </c>
      <c r="M514" t="str">
        <f t="shared" si="90"/>
        <v>P</v>
      </c>
      <c r="N514">
        <f t="shared" si="91"/>
        <v>201803</v>
      </c>
      <c r="O514">
        <f t="shared" si="92"/>
        <v>357.5</v>
      </c>
      <c r="P514" s="2" t="s">
        <v>1469</v>
      </c>
      <c r="Q514" s="2" t="s">
        <v>1470</v>
      </c>
      <c r="R514" s="3" t="s">
        <v>122</v>
      </c>
      <c r="S514" s="3" t="s">
        <v>122</v>
      </c>
      <c r="T514" s="3" t="s">
        <v>122</v>
      </c>
      <c r="U514" s="3" t="s">
        <v>122</v>
      </c>
      <c r="V514" s="3" t="s">
        <v>122</v>
      </c>
      <c r="W514" s="3">
        <v>29</v>
      </c>
      <c r="Y514" t="str">
        <f t="shared" si="93"/>
        <v>-</v>
      </c>
      <c r="Z514" t="e">
        <f t="shared" si="94"/>
        <v>#VALUE!</v>
      </c>
      <c r="AA514" t="e">
        <f t="shared" si="95"/>
        <v>#VALUE!</v>
      </c>
      <c r="AC514">
        <f t="shared" si="96"/>
        <v>18</v>
      </c>
      <c r="AD514">
        <f t="shared" si="97"/>
        <v>11</v>
      </c>
    </row>
    <row r="515" spans="1:30" x14ac:dyDescent="0.3">
      <c r="A515" t="str">
        <f t="shared" si="87"/>
        <v>P</v>
      </c>
      <c r="B515">
        <f t="shared" si="88"/>
        <v>201803</v>
      </c>
      <c r="C515">
        <f t="shared" si="89"/>
        <v>362.5</v>
      </c>
      <c r="D515" s="2" t="s">
        <v>1473</v>
      </c>
      <c r="E515" s="2" t="s">
        <v>1474</v>
      </c>
      <c r="F515" s="3" t="s">
        <v>122</v>
      </c>
      <c r="G515" s="3" t="s">
        <v>122</v>
      </c>
      <c r="H515" s="3" t="s">
        <v>122</v>
      </c>
      <c r="I515" s="3" t="s">
        <v>122</v>
      </c>
      <c r="J515" s="3" t="s">
        <v>122</v>
      </c>
      <c r="K515" s="3">
        <v>18</v>
      </c>
      <c r="M515" t="str">
        <f t="shared" si="90"/>
        <v>P</v>
      </c>
      <c r="N515">
        <f t="shared" si="91"/>
        <v>201803</v>
      </c>
      <c r="O515">
        <f t="shared" si="92"/>
        <v>360</v>
      </c>
      <c r="P515" s="2" t="s">
        <v>1471</v>
      </c>
      <c r="Q515" s="2" t="s">
        <v>1472</v>
      </c>
      <c r="R515" s="3" t="s">
        <v>122</v>
      </c>
      <c r="S515" s="3" t="s">
        <v>122</v>
      </c>
      <c r="T515" s="3" t="s">
        <v>122</v>
      </c>
      <c r="U515" s="3" t="s">
        <v>122</v>
      </c>
      <c r="V515" s="3" t="s">
        <v>122</v>
      </c>
      <c r="W515" s="3">
        <v>29</v>
      </c>
      <c r="Y515">
        <f t="shared" si="93"/>
        <v>37</v>
      </c>
      <c r="Z515" t="e">
        <f t="shared" si="94"/>
        <v>#VALUE!</v>
      </c>
      <c r="AA515" t="e">
        <f t="shared" si="95"/>
        <v>#VALUE!</v>
      </c>
      <c r="AC515">
        <f t="shared" si="96"/>
        <v>16</v>
      </c>
      <c r="AD515">
        <f t="shared" si="97"/>
        <v>13</v>
      </c>
    </row>
    <row r="516" spans="1:30" x14ac:dyDescent="0.3">
      <c r="A516" t="str">
        <f t="shared" si="87"/>
        <v>P</v>
      </c>
      <c r="B516">
        <f t="shared" si="88"/>
        <v>201803</v>
      </c>
      <c r="C516">
        <f t="shared" si="89"/>
        <v>365</v>
      </c>
      <c r="D516" s="2" t="s">
        <v>1475</v>
      </c>
      <c r="E516" s="2" t="s">
        <v>1476</v>
      </c>
      <c r="F516" s="3" t="s">
        <v>122</v>
      </c>
      <c r="G516" s="3" t="s">
        <v>122</v>
      </c>
      <c r="H516" s="3" t="s">
        <v>122</v>
      </c>
      <c r="I516" s="3" t="s">
        <v>122</v>
      </c>
      <c r="J516" s="3" t="s">
        <v>122</v>
      </c>
      <c r="K516" s="3">
        <v>18</v>
      </c>
      <c r="M516" t="str">
        <f t="shared" si="90"/>
        <v>P</v>
      </c>
      <c r="N516">
        <f t="shared" si="91"/>
        <v>201803</v>
      </c>
      <c r="O516">
        <f t="shared" si="92"/>
        <v>362.5</v>
      </c>
      <c r="P516" s="2" t="s">
        <v>1473</v>
      </c>
      <c r="Q516" s="2" t="s">
        <v>1474</v>
      </c>
      <c r="R516" s="3" t="s">
        <v>122</v>
      </c>
      <c r="S516" s="3" t="s">
        <v>122</v>
      </c>
      <c r="T516" s="3" t="s">
        <v>122</v>
      </c>
      <c r="U516" s="3" t="s">
        <v>122</v>
      </c>
      <c r="V516" s="3" t="s">
        <v>122</v>
      </c>
      <c r="W516" s="3">
        <v>29</v>
      </c>
      <c r="Y516" t="str">
        <f t="shared" si="93"/>
        <v>-</v>
      </c>
      <c r="Z516" t="e">
        <f t="shared" si="94"/>
        <v>#VALUE!</v>
      </c>
      <c r="AA516" t="e">
        <f t="shared" si="95"/>
        <v>#VALUE!</v>
      </c>
      <c r="AC516">
        <f t="shared" si="96"/>
        <v>18</v>
      </c>
      <c r="AD516">
        <f t="shared" si="97"/>
        <v>11</v>
      </c>
    </row>
    <row r="517" spans="1:30" x14ac:dyDescent="0.3">
      <c r="A517" t="str">
        <f t="shared" si="87"/>
        <v>P</v>
      </c>
      <c r="B517">
        <f t="shared" si="88"/>
        <v>201803</v>
      </c>
      <c r="C517">
        <f t="shared" si="89"/>
        <v>367.5</v>
      </c>
      <c r="D517" s="2" t="s">
        <v>1477</v>
      </c>
      <c r="E517" s="2" t="s">
        <v>1478</v>
      </c>
      <c r="F517" s="3" t="s">
        <v>122</v>
      </c>
      <c r="G517" s="3" t="s">
        <v>122</v>
      </c>
      <c r="H517" s="3" t="s">
        <v>122</v>
      </c>
      <c r="I517" s="3" t="s">
        <v>122</v>
      </c>
      <c r="J517" s="3" t="s">
        <v>122</v>
      </c>
      <c r="K517" s="3">
        <v>18</v>
      </c>
      <c r="M517" t="str">
        <f t="shared" si="90"/>
        <v>P</v>
      </c>
      <c r="N517">
        <f t="shared" si="91"/>
        <v>201803</v>
      </c>
      <c r="O517">
        <f t="shared" si="92"/>
        <v>365</v>
      </c>
      <c r="P517" s="2" t="s">
        <v>1475</v>
      </c>
      <c r="Q517" s="2" t="s">
        <v>1476</v>
      </c>
      <c r="R517" s="3" t="s">
        <v>122</v>
      </c>
      <c r="S517" s="3" t="s">
        <v>122</v>
      </c>
      <c r="T517" s="3" t="s">
        <v>122</v>
      </c>
      <c r="U517" s="3" t="s">
        <v>122</v>
      </c>
      <c r="V517" s="3" t="s">
        <v>122</v>
      </c>
      <c r="W517" s="3">
        <v>29</v>
      </c>
      <c r="Y517" t="str">
        <f t="shared" si="93"/>
        <v>-</v>
      </c>
      <c r="Z517" t="e">
        <f t="shared" si="94"/>
        <v>#VALUE!</v>
      </c>
      <c r="AA517" t="e">
        <f t="shared" si="95"/>
        <v>#VALUE!</v>
      </c>
      <c r="AC517">
        <f t="shared" si="96"/>
        <v>18</v>
      </c>
      <c r="AD517">
        <f t="shared" si="97"/>
        <v>11</v>
      </c>
    </row>
    <row r="518" spans="1:30" x14ac:dyDescent="0.3">
      <c r="A518" t="str">
        <f t="shared" si="87"/>
        <v>P</v>
      </c>
      <c r="B518">
        <f t="shared" si="88"/>
        <v>201803</v>
      </c>
      <c r="C518">
        <f t="shared" si="89"/>
        <v>370</v>
      </c>
      <c r="D518" s="2" t="s">
        <v>1479</v>
      </c>
      <c r="E518" s="2" t="s">
        <v>1480</v>
      </c>
      <c r="F518" s="3" t="s">
        <v>122</v>
      </c>
      <c r="G518" s="3" t="s">
        <v>122</v>
      </c>
      <c r="H518" s="3" t="s">
        <v>122</v>
      </c>
      <c r="I518" s="3" t="s">
        <v>122</v>
      </c>
      <c r="J518" s="3" t="s">
        <v>122</v>
      </c>
      <c r="K518" s="3">
        <v>18</v>
      </c>
      <c r="M518" t="str">
        <f t="shared" si="90"/>
        <v>P</v>
      </c>
      <c r="N518">
        <f t="shared" si="91"/>
        <v>201803</v>
      </c>
      <c r="O518">
        <f t="shared" si="92"/>
        <v>367.5</v>
      </c>
      <c r="P518" s="2" t="s">
        <v>1477</v>
      </c>
      <c r="Q518" s="2" t="s">
        <v>1478</v>
      </c>
      <c r="R518" s="3" t="s">
        <v>122</v>
      </c>
      <c r="S518" s="3" t="s">
        <v>122</v>
      </c>
      <c r="T518" s="3" t="s">
        <v>122</v>
      </c>
      <c r="U518" s="3" t="s">
        <v>122</v>
      </c>
      <c r="V518" s="3" t="s">
        <v>122</v>
      </c>
      <c r="W518" s="3">
        <v>29</v>
      </c>
      <c r="Y518" t="str">
        <f t="shared" si="93"/>
        <v>-</v>
      </c>
      <c r="Z518" t="e">
        <f t="shared" si="94"/>
        <v>#VALUE!</v>
      </c>
      <c r="AA518" t="e">
        <f t="shared" si="95"/>
        <v>#VALUE!</v>
      </c>
      <c r="AC518">
        <f t="shared" si="96"/>
        <v>18</v>
      </c>
      <c r="AD518">
        <f t="shared" si="97"/>
        <v>11</v>
      </c>
    </row>
    <row r="519" spans="1:30" x14ac:dyDescent="0.3">
      <c r="A519" t="str">
        <f t="shared" si="87"/>
        <v>P</v>
      </c>
      <c r="B519">
        <f t="shared" si="88"/>
        <v>201803</v>
      </c>
      <c r="C519">
        <f t="shared" si="89"/>
        <v>372.5</v>
      </c>
      <c r="D519" s="2" t="s">
        <v>1481</v>
      </c>
      <c r="E519" s="2" t="s">
        <v>1482</v>
      </c>
      <c r="F519" s="3" t="s">
        <v>122</v>
      </c>
      <c r="G519" s="3" t="s">
        <v>122</v>
      </c>
      <c r="H519" s="3" t="s">
        <v>122</v>
      </c>
      <c r="I519" s="3" t="s">
        <v>122</v>
      </c>
      <c r="J519" s="3" t="s">
        <v>122</v>
      </c>
      <c r="K519" s="3">
        <v>18</v>
      </c>
      <c r="M519" t="str">
        <f t="shared" si="90"/>
        <v>P</v>
      </c>
      <c r="N519">
        <f t="shared" si="91"/>
        <v>201803</v>
      </c>
      <c r="O519">
        <f t="shared" si="92"/>
        <v>370</v>
      </c>
      <c r="P519" s="2" t="s">
        <v>1479</v>
      </c>
      <c r="Q519" s="2" t="s">
        <v>1480</v>
      </c>
      <c r="R519" s="3" t="s">
        <v>122</v>
      </c>
      <c r="S519" s="3" t="s">
        <v>122</v>
      </c>
      <c r="T519" s="3" t="s">
        <v>122</v>
      </c>
      <c r="U519" s="3" t="s">
        <v>122</v>
      </c>
      <c r="V519" s="3" t="s">
        <v>122</v>
      </c>
      <c r="W519" s="3">
        <v>29</v>
      </c>
      <c r="Y519" t="str">
        <f t="shared" si="93"/>
        <v>-</v>
      </c>
      <c r="Z519" t="e">
        <f t="shared" si="94"/>
        <v>#VALUE!</v>
      </c>
      <c r="AA519" t="e">
        <f t="shared" si="95"/>
        <v>#VALUE!</v>
      </c>
      <c r="AC519">
        <f t="shared" si="96"/>
        <v>18</v>
      </c>
      <c r="AD519">
        <f t="shared" si="97"/>
        <v>11</v>
      </c>
    </row>
    <row r="520" spans="1:30" x14ac:dyDescent="0.3">
      <c r="A520" t="str">
        <f t="shared" si="87"/>
        <v>P</v>
      </c>
      <c r="B520">
        <f t="shared" si="88"/>
        <v>201803</v>
      </c>
      <c r="C520">
        <f t="shared" si="89"/>
        <v>375</v>
      </c>
      <c r="D520" s="2" t="s">
        <v>1483</v>
      </c>
      <c r="E520" s="2" t="s">
        <v>1484</v>
      </c>
      <c r="F520" s="3" t="s">
        <v>122</v>
      </c>
      <c r="G520" s="3" t="s">
        <v>122</v>
      </c>
      <c r="H520" s="3" t="s">
        <v>122</v>
      </c>
      <c r="I520" s="3" t="s">
        <v>122</v>
      </c>
      <c r="J520" s="3" t="s">
        <v>122</v>
      </c>
      <c r="K520" s="3">
        <v>18</v>
      </c>
      <c r="M520" t="str">
        <f t="shared" si="90"/>
        <v>P</v>
      </c>
      <c r="N520">
        <f t="shared" si="91"/>
        <v>201803</v>
      </c>
      <c r="O520">
        <f t="shared" si="92"/>
        <v>372.5</v>
      </c>
      <c r="P520" s="2" t="s">
        <v>1481</v>
      </c>
      <c r="Q520" s="2" t="s">
        <v>1482</v>
      </c>
      <c r="R520" s="3" t="s">
        <v>122</v>
      </c>
      <c r="S520" s="3" t="s">
        <v>122</v>
      </c>
      <c r="T520" s="3" t="s">
        <v>122</v>
      </c>
      <c r="U520" s="3" t="s">
        <v>122</v>
      </c>
      <c r="V520" s="3" t="s">
        <v>122</v>
      </c>
      <c r="W520" s="3">
        <v>29</v>
      </c>
      <c r="Y520" t="str">
        <f t="shared" si="93"/>
        <v>-</v>
      </c>
      <c r="Z520" t="e">
        <f t="shared" si="94"/>
        <v>#VALUE!</v>
      </c>
      <c r="AA520" t="e">
        <f t="shared" si="95"/>
        <v>#VALUE!</v>
      </c>
      <c r="AC520">
        <f t="shared" si="96"/>
        <v>18</v>
      </c>
      <c r="AD520">
        <f t="shared" si="97"/>
        <v>11</v>
      </c>
    </row>
    <row r="521" spans="1:30" x14ac:dyDescent="0.3">
      <c r="A521" t="str">
        <f t="shared" si="87"/>
        <v>P</v>
      </c>
      <c r="B521">
        <f t="shared" si="88"/>
        <v>201803</v>
      </c>
      <c r="C521">
        <f t="shared" si="89"/>
        <v>377.5</v>
      </c>
      <c r="D521" s="2" t="s">
        <v>1485</v>
      </c>
      <c r="E521" s="2" t="s">
        <v>1486</v>
      </c>
      <c r="F521" s="3" t="s">
        <v>122</v>
      </c>
      <c r="G521" s="3" t="s">
        <v>122</v>
      </c>
      <c r="H521" s="3" t="s">
        <v>122</v>
      </c>
      <c r="I521" s="3" t="s">
        <v>122</v>
      </c>
      <c r="J521" s="3" t="s">
        <v>122</v>
      </c>
      <c r="K521" s="3">
        <v>18</v>
      </c>
      <c r="M521" t="str">
        <f t="shared" si="90"/>
        <v>P</v>
      </c>
      <c r="N521">
        <f t="shared" si="91"/>
        <v>201803</v>
      </c>
      <c r="O521">
        <f t="shared" si="92"/>
        <v>375</v>
      </c>
      <c r="P521" s="2" t="s">
        <v>1483</v>
      </c>
      <c r="Q521" s="2" t="s">
        <v>1484</v>
      </c>
      <c r="R521" s="3" t="s">
        <v>122</v>
      </c>
      <c r="S521" s="3" t="s">
        <v>122</v>
      </c>
      <c r="T521" s="3" t="s">
        <v>122</v>
      </c>
      <c r="U521" s="3" t="s">
        <v>122</v>
      </c>
      <c r="V521" s="3" t="s">
        <v>122</v>
      </c>
      <c r="W521" s="3">
        <v>29</v>
      </c>
      <c r="Y521" t="str">
        <f t="shared" si="93"/>
        <v>-</v>
      </c>
      <c r="Z521" t="e">
        <f t="shared" si="94"/>
        <v>#VALUE!</v>
      </c>
      <c r="AA521" t="e">
        <f t="shared" si="95"/>
        <v>#VALUE!</v>
      </c>
      <c r="AC521">
        <f t="shared" si="96"/>
        <v>18</v>
      </c>
      <c r="AD521">
        <f t="shared" si="97"/>
        <v>11</v>
      </c>
    </row>
    <row r="522" spans="1:30" x14ac:dyDescent="0.3">
      <c r="A522" t="str">
        <f t="shared" si="87"/>
        <v>P</v>
      </c>
      <c r="B522">
        <f t="shared" si="88"/>
        <v>201804</v>
      </c>
      <c r="C522">
        <f t="shared" si="89"/>
        <v>280</v>
      </c>
      <c r="D522" s="2" t="s">
        <v>1487</v>
      </c>
      <c r="E522" s="2" t="s">
        <v>1488</v>
      </c>
      <c r="F522" s="3">
        <v>0.64</v>
      </c>
      <c r="G522" s="3">
        <v>0.2</v>
      </c>
      <c r="H522" s="3">
        <v>0.63</v>
      </c>
      <c r="I522" s="3">
        <v>0.99</v>
      </c>
      <c r="J522" s="3">
        <v>0.54</v>
      </c>
      <c r="K522" s="3">
        <v>21</v>
      </c>
      <c r="M522" t="str">
        <f t="shared" si="90"/>
        <v>P</v>
      </c>
      <c r="N522">
        <f t="shared" si="91"/>
        <v>201803</v>
      </c>
      <c r="O522">
        <f t="shared" si="92"/>
        <v>377.5</v>
      </c>
      <c r="P522" s="2" t="s">
        <v>1485</v>
      </c>
      <c r="Q522" s="2" t="s">
        <v>1486</v>
      </c>
      <c r="R522" s="3">
        <v>58.1</v>
      </c>
      <c r="S522" s="3">
        <v>4.4000000000000004</v>
      </c>
      <c r="T522" s="3">
        <v>61</v>
      </c>
      <c r="U522" s="3">
        <v>64</v>
      </c>
      <c r="V522" s="3">
        <v>58.1</v>
      </c>
      <c r="W522" s="3">
        <v>16</v>
      </c>
      <c r="Y522" t="str">
        <f t="shared" si="93"/>
        <v>-</v>
      </c>
      <c r="Z522" t="e">
        <f t="shared" si="94"/>
        <v>#VALUE!</v>
      </c>
      <c r="AA522" t="e">
        <f t="shared" si="95"/>
        <v>#VALUE!</v>
      </c>
      <c r="AC522">
        <f t="shared" si="96"/>
        <v>18</v>
      </c>
      <c r="AD522">
        <f t="shared" si="97"/>
        <v>-2</v>
      </c>
    </row>
    <row r="523" spans="1:30" x14ac:dyDescent="0.3">
      <c r="A523" t="str">
        <f t="shared" si="87"/>
        <v>P</v>
      </c>
      <c r="B523">
        <f t="shared" si="88"/>
        <v>201804</v>
      </c>
      <c r="C523">
        <f t="shared" si="89"/>
        <v>282.5</v>
      </c>
      <c r="D523" s="2" t="s">
        <v>1489</v>
      </c>
      <c r="E523" s="2" t="s">
        <v>1490</v>
      </c>
      <c r="F523" s="3">
        <v>0.72</v>
      </c>
      <c r="G523" s="3">
        <v>0.23</v>
      </c>
      <c r="H523" s="3">
        <v>0.9</v>
      </c>
      <c r="I523" s="3">
        <v>1.0900000000000001</v>
      </c>
      <c r="J523" s="3">
        <v>0.67</v>
      </c>
      <c r="K523" s="3">
        <v>20</v>
      </c>
      <c r="M523" t="str">
        <f t="shared" si="90"/>
        <v>P</v>
      </c>
      <c r="N523">
        <f t="shared" si="91"/>
        <v>201804</v>
      </c>
      <c r="O523">
        <f t="shared" si="92"/>
        <v>280</v>
      </c>
      <c r="P523" s="2" t="s">
        <v>1487</v>
      </c>
      <c r="Q523" s="2" t="s">
        <v>1488</v>
      </c>
      <c r="R523" s="3">
        <v>2.11</v>
      </c>
      <c r="S523" s="3">
        <v>1.47</v>
      </c>
      <c r="T523" s="3">
        <v>1.5</v>
      </c>
      <c r="U523" s="3">
        <v>4.0999999999999996</v>
      </c>
      <c r="V523" s="3">
        <v>1.4</v>
      </c>
      <c r="W523" s="3">
        <v>26</v>
      </c>
      <c r="Y523">
        <f t="shared" si="93"/>
        <v>0.64</v>
      </c>
      <c r="Z523">
        <f t="shared" si="94"/>
        <v>1.4699999999999998</v>
      </c>
      <c r="AA523">
        <f t="shared" si="95"/>
        <v>3.4599999999999995</v>
      </c>
      <c r="AC523">
        <f t="shared" si="96"/>
        <v>21</v>
      </c>
      <c r="AD523">
        <f t="shared" si="97"/>
        <v>5</v>
      </c>
    </row>
    <row r="524" spans="1:30" x14ac:dyDescent="0.3">
      <c r="A524" t="str">
        <f t="shared" ref="A524:A587" si="98">IF(ISERROR(SEARCH("C",E524)),"P","C")</f>
        <v>P</v>
      </c>
      <c r="B524">
        <f t="shared" ref="B524:B587" si="99">VALUE(MID(E524, FIND(A524,E524)+2, 6))</f>
        <v>201804</v>
      </c>
      <c r="C524">
        <f t="shared" ref="C524:C587" si="100">VALUE(RIGHT(E524,5))</f>
        <v>285</v>
      </c>
      <c r="D524" s="2" t="s">
        <v>1491</v>
      </c>
      <c r="E524" s="2" t="s">
        <v>1492</v>
      </c>
      <c r="F524" s="3">
        <v>0.82</v>
      </c>
      <c r="G524" s="3">
        <v>0.24</v>
      </c>
      <c r="H524" s="3">
        <v>0.98</v>
      </c>
      <c r="I524" s="3">
        <v>1.22</v>
      </c>
      <c r="J524" s="3">
        <v>0.77</v>
      </c>
      <c r="K524" s="3">
        <v>20</v>
      </c>
      <c r="M524" t="str">
        <f t="shared" ref="M524:M587" si="101">IF(ISERROR(SEARCH("C",Q524)),"P","C")</f>
        <v>P</v>
      </c>
      <c r="N524">
        <f t="shared" ref="N524:N587" si="102">VALUE(MID(Q524, FIND(M524,Q524)+2, 6))</f>
        <v>201804</v>
      </c>
      <c r="O524">
        <f t="shared" ref="O524:O587" si="103">VALUE(RIGHT(Q524,5))</f>
        <v>282.5</v>
      </c>
      <c r="P524" s="2" t="s">
        <v>1489</v>
      </c>
      <c r="Q524" s="2" t="s">
        <v>1490</v>
      </c>
      <c r="R524" s="3">
        <v>2.14</v>
      </c>
      <c r="S524" s="3">
        <v>1.42</v>
      </c>
      <c r="T524" s="3">
        <v>1.66</v>
      </c>
      <c r="U524" s="3">
        <v>4.1900000000000004</v>
      </c>
      <c r="V524" s="3">
        <v>1.66</v>
      </c>
      <c r="W524" s="3">
        <v>25</v>
      </c>
      <c r="Y524">
        <f t="shared" si="93"/>
        <v>0.72</v>
      </c>
      <c r="Z524">
        <f t="shared" si="94"/>
        <v>1.4200000000000002</v>
      </c>
      <c r="AA524">
        <f t="shared" si="95"/>
        <v>3.4700000000000006</v>
      </c>
      <c r="AC524">
        <f t="shared" si="96"/>
        <v>20</v>
      </c>
      <c r="AD524">
        <f t="shared" si="97"/>
        <v>5</v>
      </c>
    </row>
    <row r="525" spans="1:30" x14ac:dyDescent="0.3">
      <c r="A525" t="str">
        <f t="shared" si="98"/>
        <v>P</v>
      </c>
      <c r="B525">
        <f t="shared" si="99"/>
        <v>201804</v>
      </c>
      <c r="C525">
        <f t="shared" si="100"/>
        <v>287.5</v>
      </c>
      <c r="D525" s="2" t="s">
        <v>1493</v>
      </c>
      <c r="E525" s="2" t="s">
        <v>1494</v>
      </c>
      <c r="F525" s="3">
        <v>0.97</v>
      </c>
      <c r="G525" s="3">
        <v>0.3</v>
      </c>
      <c r="H525" s="3">
        <v>1.08</v>
      </c>
      <c r="I525" s="3">
        <v>1.4</v>
      </c>
      <c r="J525" s="3">
        <v>0.9</v>
      </c>
      <c r="K525" s="3">
        <v>20</v>
      </c>
      <c r="M525" t="str">
        <f t="shared" si="101"/>
        <v>P</v>
      </c>
      <c r="N525">
        <f t="shared" si="102"/>
        <v>201804</v>
      </c>
      <c r="O525">
        <f t="shared" si="103"/>
        <v>285</v>
      </c>
      <c r="P525" s="2" t="s">
        <v>1491</v>
      </c>
      <c r="Q525" s="2" t="s">
        <v>1492</v>
      </c>
      <c r="R525" s="3">
        <v>2.36</v>
      </c>
      <c r="S525" s="3">
        <v>1.54</v>
      </c>
      <c r="T525" s="3">
        <v>1.81</v>
      </c>
      <c r="U525" s="3">
        <v>4.5199999999999996</v>
      </c>
      <c r="V525" s="3">
        <v>1.81</v>
      </c>
      <c r="W525" s="3">
        <v>24</v>
      </c>
      <c r="Y525">
        <f t="shared" si="93"/>
        <v>0.82</v>
      </c>
      <c r="Z525">
        <f t="shared" si="94"/>
        <v>1.54</v>
      </c>
      <c r="AA525">
        <f t="shared" si="95"/>
        <v>3.6999999999999997</v>
      </c>
      <c r="AC525">
        <f t="shared" si="96"/>
        <v>20</v>
      </c>
      <c r="AD525">
        <f t="shared" si="97"/>
        <v>4</v>
      </c>
    </row>
    <row r="526" spans="1:30" x14ac:dyDescent="0.3">
      <c r="A526" t="str">
        <f t="shared" si="98"/>
        <v>P</v>
      </c>
      <c r="B526">
        <f t="shared" si="99"/>
        <v>201804</v>
      </c>
      <c r="C526">
        <f t="shared" si="100"/>
        <v>290</v>
      </c>
      <c r="D526" s="2" t="s">
        <v>1495</v>
      </c>
      <c r="E526" s="2" t="s">
        <v>1496</v>
      </c>
      <c r="F526" s="3">
        <v>1.1000000000000001</v>
      </c>
      <c r="G526" s="3">
        <v>0.32</v>
      </c>
      <c r="H526" s="3">
        <v>1.1499999999999999</v>
      </c>
      <c r="I526" s="3">
        <v>1.56</v>
      </c>
      <c r="J526" s="3">
        <v>1.04</v>
      </c>
      <c r="K526" s="3">
        <v>19</v>
      </c>
      <c r="M526" t="str">
        <f t="shared" si="101"/>
        <v>P</v>
      </c>
      <c r="N526">
        <f t="shared" si="102"/>
        <v>201804</v>
      </c>
      <c r="O526">
        <f t="shared" si="103"/>
        <v>287.5</v>
      </c>
      <c r="P526" s="2" t="s">
        <v>1493</v>
      </c>
      <c r="Q526" s="2" t="s">
        <v>1494</v>
      </c>
      <c r="R526" s="3">
        <v>2.72</v>
      </c>
      <c r="S526" s="3">
        <v>1.75</v>
      </c>
      <c r="T526" s="3">
        <v>1.95</v>
      </c>
      <c r="U526" s="3">
        <v>4.9400000000000004</v>
      </c>
      <c r="V526" s="3">
        <v>1.95</v>
      </c>
      <c r="W526" s="3">
        <v>24</v>
      </c>
      <c r="Y526">
        <f t="shared" si="93"/>
        <v>0.97</v>
      </c>
      <c r="Z526">
        <f t="shared" si="94"/>
        <v>1.7500000000000002</v>
      </c>
      <c r="AA526">
        <f t="shared" si="95"/>
        <v>3.9700000000000006</v>
      </c>
      <c r="AC526">
        <f t="shared" si="96"/>
        <v>20</v>
      </c>
      <c r="AD526">
        <f t="shared" si="97"/>
        <v>4</v>
      </c>
    </row>
    <row r="527" spans="1:30" x14ac:dyDescent="0.3">
      <c r="A527" t="str">
        <f t="shared" si="98"/>
        <v>P</v>
      </c>
      <c r="B527">
        <f t="shared" si="99"/>
        <v>201804</v>
      </c>
      <c r="C527">
        <f t="shared" si="100"/>
        <v>292.5</v>
      </c>
      <c r="D527" s="2" t="s">
        <v>1497</v>
      </c>
      <c r="E527" s="2" t="s">
        <v>1498</v>
      </c>
      <c r="F527" s="3">
        <v>1.28</v>
      </c>
      <c r="G527" s="3">
        <v>0.38</v>
      </c>
      <c r="H527" s="3">
        <v>1.19</v>
      </c>
      <c r="I527" s="3">
        <v>1.77</v>
      </c>
      <c r="J527" s="3">
        <v>1.19</v>
      </c>
      <c r="K527" s="3">
        <v>19</v>
      </c>
      <c r="M527" t="str">
        <f t="shared" si="101"/>
        <v>P</v>
      </c>
      <c r="N527">
        <f t="shared" si="102"/>
        <v>201804</v>
      </c>
      <c r="O527">
        <f t="shared" si="103"/>
        <v>290</v>
      </c>
      <c r="P527" s="2" t="s">
        <v>1495</v>
      </c>
      <c r="Q527" s="2" t="s">
        <v>1496</v>
      </c>
      <c r="R527" s="3">
        <v>2.81</v>
      </c>
      <c r="S527" s="3">
        <v>1.71</v>
      </c>
      <c r="T527" s="3">
        <v>2.27</v>
      </c>
      <c r="U527" s="3">
        <v>5.38</v>
      </c>
      <c r="V527" s="3">
        <v>2.2599999999999998</v>
      </c>
      <c r="W527" s="3">
        <v>23</v>
      </c>
      <c r="Y527">
        <f t="shared" si="93"/>
        <v>1.1000000000000001</v>
      </c>
      <c r="Z527">
        <f t="shared" si="94"/>
        <v>1.71</v>
      </c>
      <c r="AA527">
        <f t="shared" si="95"/>
        <v>4.2799999999999994</v>
      </c>
      <c r="AC527">
        <f t="shared" si="96"/>
        <v>19</v>
      </c>
      <c r="AD527">
        <f t="shared" si="97"/>
        <v>4</v>
      </c>
    </row>
    <row r="528" spans="1:30" x14ac:dyDescent="0.3">
      <c r="A528" t="str">
        <f t="shared" si="98"/>
        <v>P</v>
      </c>
      <c r="B528">
        <f t="shared" si="99"/>
        <v>201804</v>
      </c>
      <c r="C528">
        <f t="shared" si="100"/>
        <v>295</v>
      </c>
      <c r="D528" s="2" t="s">
        <v>1499</v>
      </c>
      <c r="E528" s="2" t="s">
        <v>1500</v>
      </c>
      <c r="F528" s="3">
        <v>1.46</v>
      </c>
      <c r="G528" s="3">
        <v>0.43</v>
      </c>
      <c r="H528" s="3">
        <v>1.72</v>
      </c>
      <c r="I528" s="3">
        <v>2.02</v>
      </c>
      <c r="J528" s="3">
        <v>1.39</v>
      </c>
      <c r="K528" s="3">
        <v>18</v>
      </c>
      <c r="M528" t="str">
        <f t="shared" si="101"/>
        <v>P</v>
      </c>
      <c r="N528">
        <f t="shared" si="102"/>
        <v>201804</v>
      </c>
      <c r="O528">
        <f t="shared" si="103"/>
        <v>292.5</v>
      </c>
      <c r="P528" s="2" t="s">
        <v>1497</v>
      </c>
      <c r="Q528" s="2" t="s">
        <v>1498</v>
      </c>
      <c r="R528" s="3">
        <v>3.2</v>
      </c>
      <c r="S528" s="3">
        <v>1.92</v>
      </c>
      <c r="T528" s="3">
        <v>2.94</v>
      </c>
      <c r="U528" s="3">
        <v>5.5</v>
      </c>
      <c r="V528" s="3">
        <v>2.94</v>
      </c>
      <c r="W528" s="3">
        <v>23</v>
      </c>
      <c r="Y528">
        <f t="shared" si="93"/>
        <v>1.28</v>
      </c>
      <c r="Z528">
        <f t="shared" si="94"/>
        <v>1.9200000000000002</v>
      </c>
      <c r="AA528">
        <f t="shared" si="95"/>
        <v>4.22</v>
      </c>
      <c r="AC528">
        <f t="shared" si="96"/>
        <v>19</v>
      </c>
      <c r="AD528">
        <f t="shared" si="97"/>
        <v>4</v>
      </c>
    </row>
    <row r="529" spans="1:30" x14ac:dyDescent="0.3">
      <c r="A529" t="str">
        <f t="shared" si="98"/>
        <v>P</v>
      </c>
      <c r="B529">
        <f t="shared" si="99"/>
        <v>201804</v>
      </c>
      <c r="C529">
        <f t="shared" si="100"/>
        <v>297.5</v>
      </c>
      <c r="D529" s="2" t="s">
        <v>1501</v>
      </c>
      <c r="E529" s="2" t="s">
        <v>1502</v>
      </c>
      <c r="F529" s="3">
        <v>1.62</v>
      </c>
      <c r="G529" s="3">
        <v>0.42</v>
      </c>
      <c r="H529" s="3">
        <v>1.92</v>
      </c>
      <c r="I529" s="3">
        <v>2.2599999999999998</v>
      </c>
      <c r="J529" s="3">
        <v>1.59</v>
      </c>
      <c r="K529" s="3">
        <v>18</v>
      </c>
      <c r="M529" t="str">
        <f t="shared" si="101"/>
        <v>P</v>
      </c>
      <c r="N529">
        <f t="shared" si="102"/>
        <v>201804</v>
      </c>
      <c r="O529">
        <f t="shared" si="103"/>
        <v>295</v>
      </c>
      <c r="P529" s="2" t="s">
        <v>1499</v>
      </c>
      <c r="Q529" s="2" t="s">
        <v>1500</v>
      </c>
      <c r="R529" s="3">
        <v>3.62</v>
      </c>
      <c r="S529" s="3">
        <v>2.16</v>
      </c>
      <c r="T529" s="3">
        <v>2.81</v>
      </c>
      <c r="U529" s="3">
        <v>5.95</v>
      </c>
      <c r="V529" s="3">
        <v>2.78</v>
      </c>
      <c r="W529" s="3">
        <v>22</v>
      </c>
      <c r="Y529">
        <f t="shared" si="93"/>
        <v>1.46</v>
      </c>
      <c r="Z529">
        <f t="shared" si="94"/>
        <v>2.16</v>
      </c>
      <c r="AA529">
        <f t="shared" si="95"/>
        <v>4.49</v>
      </c>
      <c r="AC529">
        <f t="shared" si="96"/>
        <v>18</v>
      </c>
      <c r="AD529">
        <f t="shared" si="97"/>
        <v>4</v>
      </c>
    </row>
    <row r="530" spans="1:30" x14ac:dyDescent="0.3">
      <c r="A530" t="str">
        <f t="shared" si="98"/>
        <v>P</v>
      </c>
      <c r="B530">
        <f t="shared" si="99"/>
        <v>201804</v>
      </c>
      <c r="C530">
        <f t="shared" si="100"/>
        <v>300</v>
      </c>
      <c r="D530" s="2" t="s">
        <v>1503</v>
      </c>
      <c r="E530" s="2" t="s">
        <v>1504</v>
      </c>
      <c r="F530" s="3">
        <v>1.89</v>
      </c>
      <c r="G530" s="3">
        <v>0.53</v>
      </c>
      <c r="H530" s="3">
        <v>2.36</v>
      </c>
      <c r="I530" s="3">
        <v>2.58</v>
      </c>
      <c r="J530" s="3">
        <v>1.82</v>
      </c>
      <c r="K530" s="3">
        <v>18</v>
      </c>
      <c r="M530" t="str">
        <f t="shared" si="101"/>
        <v>P</v>
      </c>
      <c r="N530">
        <f t="shared" si="102"/>
        <v>201804</v>
      </c>
      <c r="O530">
        <f t="shared" si="103"/>
        <v>297.5</v>
      </c>
      <c r="P530" s="2" t="s">
        <v>1501</v>
      </c>
      <c r="Q530" s="2" t="s">
        <v>1502</v>
      </c>
      <c r="R530" s="3">
        <v>3.9</v>
      </c>
      <c r="S530" s="3">
        <v>2.2799999999999998</v>
      </c>
      <c r="T530" s="3">
        <v>3.44</v>
      </c>
      <c r="U530" s="3">
        <v>6.31</v>
      </c>
      <c r="V530" s="3">
        <v>3.44</v>
      </c>
      <c r="W530" s="3">
        <v>22</v>
      </c>
      <c r="Y530">
        <f t="shared" si="93"/>
        <v>1.62</v>
      </c>
      <c r="Z530">
        <f t="shared" si="94"/>
        <v>2.2799999999999998</v>
      </c>
      <c r="AA530">
        <f t="shared" si="95"/>
        <v>4.6899999999999995</v>
      </c>
      <c r="AC530">
        <f t="shared" si="96"/>
        <v>18</v>
      </c>
      <c r="AD530">
        <f t="shared" si="97"/>
        <v>4</v>
      </c>
    </row>
    <row r="531" spans="1:30" x14ac:dyDescent="0.3">
      <c r="A531" t="str">
        <f t="shared" si="98"/>
        <v>P</v>
      </c>
      <c r="B531">
        <f t="shared" si="99"/>
        <v>201804</v>
      </c>
      <c r="C531">
        <f t="shared" si="100"/>
        <v>302.5</v>
      </c>
      <c r="D531" s="2" t="s">
        <v>1505</v>
      </c>
      <c r="E531" s="2" t="s">
        <v>1506</v>
      </c>
      <c r="F531" s="3">
        <v>2.23</v>
      </c>
      <c r="G531" s="3">
        <v>0.64</v>
      </c>
      <c r="H531" s="3">
        <v>2.44</v>
      </c>
      <c r="I531" s="3">
        <v>2.91</v>
      </c>
      <c r="J531" s="3">
        <v>2.2200000000000002</v>
      </c>
      <c r="K531" s="3">
        <v>17</v>
      </c>
      <c r="M531" t="str">
        <f t="shared" si="101"/>
        <v>P</v>
      </c>
      <c r="N531">
        <f t="shared" si="102"/>
        <v>201804</v>
      </c>
      <c r="O531">
        <f t="shared" si="103"/>
        <v>300</v>
      </c>
      <c r="P531" s="2" t="s">
        <v>1503</v>
      </c>
      <c r="Q531" s="2" t="s">
        <v>1504</v>
      </c>
      <c r="R531" s="3">
        <v>3.85</v>
      </c>
      <c r="S531" s="3">
        <v>1.96</v>
      </c>
      <c r="T531" s="3">
        <v>4.25</v>
      </c>
      <c r="U531" s="3">
        <v>7.03</v>
      </c>
      <c r="V531" s="3">
        <v>3.85</v>
      </c>
      <c r="W531" s="3">
        <v>20</v>
      </c>
      <c r="Y531">
        <f t="shared" si="93"/>
        <v>1.89</v>
      </c>
      <c r="Z531">
        <f t="shared" si="94"/>
        <v>1.9600000000000002</v>
      </c>
      <c r="AA531">
        <f t="shared" si="95"/>
        <v>5.1400000000000006</v>
      </c>
      <c r="AC531">
        <f t="shared" si="96"/>
        <v>18</v>
      </c>
      <c r="AD531">
        <f t="shared" si="97"/>
        <v>2</v>
      </c>
    </row>
    <row r="532" spans="1:30" x14ac:dyDescent="0.3">
      <c r="A532" t="str">
        <f t="shared" si="98"/>
        <v>P</v>
      </c>
      <c r="B532">
        <f t="shared" si="99"/>
        <v>201804</v>
      </c>
      <c r="C532">
        <f t="shared" si="100"/>
        <v>305</v>
      </c>
      <c r="D532" s="2" t="s">
        <v>1507</v>
      </c>
      <c r="E532" s="2" t="s">
        <v>1508</v>
      </c>
      <c r="F532" s="3">
        <v>2.59</v>
      </c>
      <c r="G532" s="3">
        <v>0.76</v>
      </c>
      <c r="H532" s="3">
        <v>3.05</v>
      </c>
      <c r="I532" s="3">
        <v>3.3</v>
      </c>
      <c r="J532" s="3">
        <v>2.4500000000000002</v>
      </c>
      <c r="K532" s="3">
        <v>16</v>
      </c>
      <c r="M532" t="str">
        <f t="shared" si="101"/>
        <v>P</v>
      </c>
      <c r="N532">
        <f t="shared" si="102"/>
        <v>201804</v>
      </c>
      <c r="O532">
        <f t="shared" si="103"/>
        <v>302.5</v>
      </c>
      <c r="P532" s="2" t="s">
        <v>1505</v>
      </c>
      <c r="Q532" s="2" t="s">
        <v>1506</v>
      </c>
      <c r="R532" s="3">
        <v>4.62</v>
      </c>
      <c r="S532" s="3">
        <v>2.39</v>
      </c>
      <c r="T532" s="3">
        <v>4.2699999999999996</v>
      </c>
      <c r="U532" s="3">
        <v>7.5</v>
      </c>
      <c r="V532" s="3">
        <v>4.2699999999999996</v>
      </c>
      <c r="W532" s="3">
        <v>20</v>
      </c>
      <c r="Y532">
        <f t="shared" si="93"/>
        <v>2.23</v>
      </c>
      <c r="Z532">
        <f t="shared" si="94"/>
        <v>2.39</v>
      </c>
      <c r="AA532">
        <f t="shared" si="95"/>
        <v>5.27</v>
      </c>
      <c r="AC532">
        <f t="shared" si="96"/>
        <v>17</v>
      </c>
      <c r="AD532">
        <f t="shared" si="97"/>
        <v>3</v>
      </c>
    </row>
    <row r="533" spans="1:30" x14ac:dyDescent="0.3">
      <c r="A533" t="str">
        <f t="shared" si="98"/>
        <v>P</v>
      </c>
      <c r="B533">
        <f t="shared" si="99"/>
        <v>201804</v>
      </c>
      <c r="C533">
        <f t="shared" si="100"/>
        <v>307.5</v>
      </c>
      <c r="D533" s="2" t="s">
        <v>1509</v>
      </c>
      <c r="E533" s="2" t="s">
        <v>1510</v>
      </c>
      <c r="F533" s="3">
        <v>3.05</v>
      </c>
      <c r="G533" s="3">
        <v>0.88</v>
      </c>
      <c r="H533" s="3">
        <v>3.39</v>
      </c>
      <c r="I533" s="3">
        <v>3.8</v>
      </c>
      <c r="J533" s="3">
        <v>2.98</v>
      </c>
      <c r="K533" s="3">
        <v>16</v>
      </c>
      <c r="M533" t="str">
        <f t="shared" si="101"/>
        <v>P</v>
      </c>
      <c r="N533">
        <f t="shared" si="102"/>
        <v>201804</v>
      </c>
      <c r="O533">
        <f t="shared" si="103"/>
        <v>305</v>
      </c>
      <c r="P533" s="2" t="s">
        <v>1507</v>
      </c>
      <c r="Q533" s="2" t="s">
        <v>1508</v>
      </c>
      <c r="R533" s="3">
        <v>5.16</v>
      </c>
      <c r="S533" s="3">
        <v>2.57</v>
      </c>
      <c r="T533" s="3">
        <v>4.4000000000000004</v>
      </c>
      <c r="U533" s="3">
        <v>8.06</v>
      </c>
      <c r="V533" s="3">
        <v>4.4000000000000004</v>
      </c>
      <c r="W533" s="3">
        <v>20</v>
      </c>
      <c r="Y533">
        <f t="shared" si="93"/>
        <v>2.59</v>
      </c>
      <c r="Z533">
        <f t="shared" si="94"/>
        <v>2.5700000000000003</v>
      </c>
      <c r="AA533">
        <f t="shared" si="95"/>
        <v>5.4700000000000006</v>
      </c>
      <c r="AC533">
        <f t="shared" si="96"/>
        <v>16</v>
      </c>
      <c r="AD533">
        <f t="shared" si="97"/>
        <v>4</v>
      </c>
    </row>
    <row r="534" spans="1:30" x14ac:dyDescent="0.3">
      <c r="A534" t="str">
        <f t="shared" si="98"/>
        <v>P</v>
      </c>
      <c r="B534">
        <f t="shared" si="99"/>
        <v>201804</v>
      </c>
      <c r="C534">
        <f t="shared" si="100"/>
        <v>310</v>
      </c>
      <c r="D534" s="2" t="s">
        <v>1511</v>
      </c>
      <c r="E534" s="2" t="s">
        <v>1512</v>
      </c>
      <c r="F534" s="3">
        <v>3.35</v>
      </c>
      <c r="G534" s="3">
        <v>0.82</v>
      </c>
      <c r="H534" s="3">
        <v>4</v>
      </c>
      <c r="I534" s="3">
        <v>4.26</v>
      </c>
      <c r="J534" s="3">
        <v>3.35</v>
      </c>
      <c r="K534" s="3">
        <v>16</v>
      </c>
      <c r="M534" t="str">
        <f t="shared" si="101"/>
        <v>P</v>
      </c>
      <c r="N534">
        <f t="shared" si="102"/>
        <v>201804</v>
      </c>
      <c r="O534">
        <f t="shared" si="103"/>
        <v>307.5</v>
      </c>
      <c r="P534" s="2" t="s">
        <v>1509</v>
      </c>
      <c r="Q534" s="2" t="s">
        <v>1510</v>
      </c>
      <c r="R534" s="3">
        <v>6.03</v>
      </c>
      <c r="S534" s="3">
        <v>2.98</v>
      </c>
      <c r="T534" s="3">
        <v>5.7</v>
      </c>
      <c r="U534" s="3">
        <v>9.1199999999999992</v>
      </c>
      <c r="V534" s="3">
        <v>5.47</v>
      </c>
      <c r="W534" s="3">
        <v>20</v>
      </c>
      <c r="Y534">
        <f t="shared" si="93"/>
        <v>3.05</v>
      </c>
      <c r="Z534">
        <f t="shared" si="94"/>
        <v>2.9800000000000004</v>
      </c>
      <c r="AA534">
        <f t="shared" si="95"/>
        <v>6.0699999999999994</v>
      </c>
      <c r="AC534">
        <f t="shared" si="96"/>
        <v>16</v>
      </c>
      <c r="AD534">
        <f t="shared" si="97"/>
        <v>4</v>
      </c>
    </row>
    <row r="535" spans="1:30" x14ac:dyDescent="0.3">
      <c r="A535" t="str">
        <f t="shared" si="98"/>
        <v>P</v>
      </c>
      <c r="B535">
        <f t="shared" si="99"/>
        <v>201804</v>
      </c>
      <c r="C535">
        <f t="shared" si="100"/>
        <v>312.5</v>
      </c>
      <c r="D535" s="2" t="s">
        <v>1513</v>
      </c>
      <c r="E535" s="2" t="s">
        <v>1514</v>
      </c>
      <c r="F535" s="3">
        <v>4.01</v>
      </c>
      <c r="G535" s="3">
        <v>1.05</v>
      </c>
      <c r="H535" s="3">
        <v>4.58</v>
      </c>
      <c r="I535" s="3">
        <v>4.9000000000000004</v>
      </c>
      <c r="J535" s="3">
        <v>3.8</v>
      </c>
      <c r="K535" s="3">
        <v>16</v>
      </c>
      <c r="M535" t="str">
        <f t="shared" si="101"/>
        <v>P</v>
      </c>
      <c r="N535">
        <f t="shared" si="102"/>
        <v>201804</v>
      </c>
      <c r="O535">
        <f t="shared" si="103"/>
        <v>310</v>
      </c>
      <c r="P535" s="2" t="s">
        <v>1511</v>
      </c>
      <c r="Q535" s="2" t="s">
        <v>1512</v>
      </c>
      <c r="R535" s="3">
        <v>6.6</v>
      </c>
      <c r="S535" s="3">
        <v>3.25</v>
      </c>
      <c r="T535" s="3">
        <v>6.3</v>
      </c>
      <c r="U535" s="3">
        <v>9.9</v>
      </c>
      <c r="V535" s="3">
        <v>6.3</v>
      </c>
      <c r="W535" s="3">
        <v>19</v>
      </c>
      <c r="Y535">
        <f t="shared" si="93"/>
        <v>3.35</v>
      </c>
      <c r="Z535">
        <f t="shared" si="94"/>
        <v>3.2499999999999996</v>
      </c>
      <c r="AA535">
        <f t="shared" si="95"/>
        <v>6.5500000000000007</v>
      </c>
      <c r="AC535">
        <f t="shared" si="96"/>
        <v>16</v>
      </c>
      <c r="AD535">
        <f t="shared" si="97"/>
        <v>3</v>
      </c>
    </row>
    <row r="536" spans="1:30" x14ac:dyDescent="0.3">
      <c r="A536" t="str">
        <f t="shared" si="98"/>
        <v>P</v>
      </c>
      <c r="B536">
        <f t="shared" si="99"/>
        <v>201804</v>
      </c>
      <c r="C536">
        <f t="shared" si="100"/>
        <v>315</v>
      </c>
      <c r="D536" s="2" t="s">
        <v>1515</v>
      </c>
      <c r="E536" s="2" t="s">
        <v>1516</v>
      </c>
      <c r="F536" s="3">
        <v>4.5999999999999996</v>
      </c>
      <c r="G536" s="3">
        <v>1.1000000000000001</v>
      </c>
      <c r="H536" s="3">
        <v>5.01</v>
      </c>
      <c r="I536" s="3">
        <v>5.7</v>
      </c>
      <c r="J536" s="3">
        <v>4.4000000000000004</v>
      </c>
      <c r="K536" s="3">
        <v>15</v>
      </c>
      <c r="M536" t="str">
        <f t="shared" si="101"/>
        <v>P</v>
      </c>
      <c r="N536">
        <f t="shared" si="102"/>
        <v>201804</v>
      </c>
      <c r="O536">
        <f t="shared" si="103"/>
        <v>312.5</v>
      </c>
      <c r="P536" s="2" t="s">
        <v>1513</v>
      </c>
      <c r="Q536" s="2" t="s">
        <v>1514</v>
      </c>
      <c r="R536" s="3">
        <v>7.66</v>
      </c>
      <c r="S536" s="3">
        <v>3.65</v>
      </c>
      <c r="T536" s="3">
        <v>6.75</v>
      </c>
      <c r="U536" s="3">
        <v>10.9</v>
      </c>
      <c r="V536" s="3">
        <v>6.75</v>
      </c>
      <c r="W536" s="3">
        <v>19</v>
      </c>
      <c r="Y536">
        <f t="shared" si="93"/>
        <v>4.01</v>
      </c>
      <c r="Z536">
        <f t="shared" si="94"/>
        <v>3.6500000000000004</v>
      </c>
      <c r="AA536">
        <f t="shared" si="95"/>
        <v>6.8900000000000006</v>
      </c>
      <c r="AC536">
        <f t="shared" si="96"/>
        <v>16</v>
      </c>
      <c r="AD536">
        <f t="shared" si="97"/>
        <v>3</v>
      </c>
    </row>
    <row r="537" spans="1:30" x14ac:dyDescent="0.3">
      <c r="A537" t="str">
        <f t="shared" si="98"/>
        <v>P</v>
      </c>
      <c r="B537">
        <f t="shared" si="99"/>
        <v>201804</v>
      </c>
      <c r="C537">
        <f t="shared" si="100"/>
        <v>317.5</v>
      </c>
      <c r="D537" s="2" t="s">
        <v>1517</v>
      </c>
      <c r="E537" s="2" t="s">
        <v>1518</v>
      </c>
      <c r="F537" s="3">
        <v>5.2</v>
      </c>
      <c r="G537" s="3">
        <v>1.21</v>
      </c>
      <c r="H537" s="3">
        <v>6</v>
      </c>
      <c r="I537" s="3">
        <v>6.5</v>
      </c>
      <c r="J537" s="3">
        <v>5.2</v>
      </c>
      <c r="K537" s="3">
        <v>15</v>
      </c>
      <c r="M537" t="str">
        <f t="shared" si="101"/>
        <v>P</v>
      </c>
      <c r="N537">
        <f t="shared" si="102"/>
        <v>201804</v>
      </c>
      <c r="O537">
        <f t="shared" si="103"/>
        <v>315</v>
      </c>
      <c r="P537" s="2" t="s">
        <v>1515</v>
      </c>
      <c r="Q537" s="2" t="s">
        <v>1516</v>
      </c>
      <c r="R537" s="3">
        <v>8.1999999999999993</v>
      </c>
      <c r="S537" s="3">
        <v>3.6</v>
      </c>
      <c r="T537" s="3">
        <v>7.71</v>
      </c>
      <c r="U537" s="3">
        <v>11.5</v>
      </c>
      <c r="V537" s="3">
        <v>7.65</v>
      </c>
      <c r="W537" s="3">
        <v>18</v>
      </c>
      <c r="Y537">
        <f t="shared" si="93"/>
        <v>4.5999999999999996</v>
      </c>
      <c r="Z537">
        <f t="shared" si="94"/>
        <v>3.5999999999999996</v>
      </c>
      <c r="AA537">
        <f t="shared" si="95"/>
        <v>6.9</v>
      </c>
      <c r="AC537">
        <f t="shared" si="96"/>
        <v>15</v>
      </c>
      <c r="AD537">
        <f t="shared" si="97"/>
        <v>3</v>
      </c>
    </row>
    <row r="538" spans="1:30" x14ac:dyDescent="0.3">
      <c r="A538" t="str">
        <f t="shared" si="98"/>
        <v>P</v>
      </c>
      <c r="B538">
        <f t="shared" si="99"/>
        <v>201804</v>
      </c>
      <c r="C538">
        <f t="shared" si="100"/>
        <v>320</v>
      </c>
      <c r="D538" s="2" t="s">
        <v>1519</v>
      </c>
      <c r="E538" s="2" t="s">
        <v>1520</v>
      </c>
      <c r="F538" s="3">
        <v>6.2</v>
      </c>
      <c r="G538" s="3">
        <v>1.35</v>
      </c>
      <c r="H538" s="3">
        <v>7.18</v>
      </c>
      <c r="I538" s="3">
        <v>7.3</v>
      </c>
      <c r="J538" s="3">
        <v>6.2</v>
      </c>
      <c r="K538" s="3">
        <v>15</v>
      </c>
      <c r="M538" t="str">
        <f t="shared" si="101"/>
        <v>P</v>
      </c>
      <c r="N538">
        <f t="shared" si="102"/>
        <v>201804</v>
      </c>
      <c r="O538">
        <f t="shared" si="103"/>
        <v>317.5</v>
      </c>
      <c r="P538" s="2" t="s">
        <v>1517</v>
      </c>
      <c r="Q538" s="2" t="s">
        <v>1518</v>
      </c>
      <c r="R538" s="3">
        <v>12.4</v>
      </c>
      <c r="S538" s="3">
        <v>7.2</v>
      </c>
      <c r="T538" s="3">
        <v>12.6</v>
      </c>
      <c r="U538" s="3">
        <v>12.8</v>
      </c>
      <c r="V538" s="3">
        <v>12.4</v>
      </c>
      <c r="W538" s="3">
        <v>20</v>
      </c>
      <c r="Y538">
        <f t="shared" si="93"/>
        <v>5.2</v>
      </c>
      <c r="Z538">
        <f t="shared" si="94"/>
        <v>7.2</v>
      </c>
      <c r="AA538">
        <f t="shared" si="95"/>
        <v>7.6000000000000005</v>
      </c>
      <c r="AC538">
        <f t="shared" si="96"/>
        <v>15</v>
      </c>
      <c r="AD538">
        <f t="shared" si="97"/>
        <v>5</v>
      </c>
    </row>
    <row r="539" spans="1:30" x14ac:dyDescent="0.3">
      <c r="A539" t="str">
        <f t="shared" si="98"/>
        <v>P</v>
      </c>
      <c r="B539">
        <f t="shared" si="99"/>
        <v>201804</v>
      </c>
      <c r="C539">
        <f t="shared" si="100"/>
        <v>322.5</v>
      </c>
      <c r="D539" s="2" t="s">
        <v>1521</v>
      </c>
      <c r="E539" s="2" t="s">
        <v>1522</v>
      </c>
      <c r="F539" s="3">
        <v>7.34</v>
      </c>
      <c r="G539" s="3">
        <v>1.89</v>
      </c>
      <c r="H539" s="3">
        <v>7.5</v>
      </c>
      <c r="I539" s="3">
        <v>14.2</v>
      </c>
      <c r="J539" s="3">
        <v>6.8</v>
      </c>
      <c r="K539" s="3">
        <v>14</v>
      </c>
      <c r="M539" t="str">
        <f t="shared" si="101"/>
        <v>P</v>
      </c>
      <c r="N539">
        <f t="shared" si="102"/>
        <v>201804</v>
      </c>
      <c r="O539">
        <f t="shared" si="103"/>
        <v>320</v>
      </c>
      <c r="P539" s="2" t="s">
        <v>1519</v>
      </c>
      <c r="Q539" s="2" t="s">
        <v>1520</v>
      </c>
      <c r="R539" s="3">
        <v>12.75</v>
      </c>
      <c r="S539" s="3">
        <v>6.55</v>
      </c>
      <c r="T539" s="3">
        <v>13.6</v>
      </c>
      <c r="U539" s="3">
        <v>14.2</v>
      </c>
      <c r="V539" s="3">
        <v>12.75</v>
      </c>
      <c r="W539" s="3">
        <v>19</v>
      </c>
      <c r="Y539">
        <f t="shared" si="93"/>
        <v>6.2</v>
      </c>
      <c r="Z539">
        <f t="shared" si="94"/>
        <v>6.55</v>
      </c>
      <c r="AA539">
        <f t="shared" si="95"/>
        <v>7.9999999999999991</v>
      </c>
      <c r="AC539">
        <f t="shared" si="96"/>
        <v>15</v>
      </c>
      <c r="AD539">
        <f t="shared" si="97"/>
        <v>4</v>
      </c>
    </row>
    <row r="540" spans="1:30" x14ac:dyDescent="0.3">
      <c r="A540" t="str">
        <f t="shared" si="98"/>
        <v>P</v>
      </c>
      <c r="B540">
        <f t="shared" si="99"/>
        <v>201804</v>
      </c>
      <c r="C540">
        <f t="shared" si="100"/>
        <v>325</v>
      </c>
      <c r="D540" s="2" t="s">
        <v>1523</v>
      </c>
      <c r="E540" s="2" t="s">
        <v>1524</v>
      </c>
      <c r="F540" s="3">
        <v>8.09</v>
      </c>
      <c r="G540" s="3">
        <v>1.79</v>
      </c>
      <c r="H540" s="3">
        <v>9.4</v>
      </c>
      <c r="I540" s="3">
        <v>9.4</v>
      </c>
      <c r="J540" s="3">
        <v>8.07</v>
      </c>
      <c r="K540" s="3">
        <v>14</v>
      </c>
      <c r="M540" t="str">
        <f t="shared" si="101"/>
        <v>P</v>
      </c>
      <c r="N540">
        <f t="shared" si="102"/>
        <v>201804</v>
      </c>
      <c r="O540">
        <f t="shared" si="103"/>
        <v>322.5</v>
      </c>
      <c r="P540" s="2" t="s">
        <v>1521</v>
      </c>
      <c r="Q540" s="2" t="s">
        <v>1522</v>
      </c>
      <c r="R540" s="3">
        <v>14.4</v>
      </c>
      <c r="S540" s="3">
        <v>7.06</v>
      </c>
      <c r="T540" s="3">
        <v>11.9</v>
      </c>
      <c r="U540" s="3">
        <v>15</v>
      </c>
      <c r="V540" s="3">
        <v>11.9</v>
      </c>
      <c r="W540" s="3">
        <v>19</v>
      </c>
      <c r="Y540">
        <f t="shared" si="93"/>
        <v>7.34</v>
      </c>
      <c r="Z540">
        <f t="shared" si="94"/>
        <v>7.0600000000000005</v>
      </c>
      <c r="AA540">
        <f t="shared" si="95"/>
        <v>7.66</v>
      </c>
      <c r="AC540">
        <f t="shared" si="96"/>
        <v>14</v>
      </c>
      <c r="AD540">
        <f t="shared" si="97"/>
        <v>5</v>
      </c>
    </row>
    <row r="541" spans="1:30" x14ac:dyDescent="0.3">
      <c r="A541" t="str">
        <f t="shared" si="98"/>
        <v>P</v>
      </c>
      <c r="B541">
        <f t="shared" si="99"/>
        <v>201804</v>
      </c>
      <c r="C541">
        <f t="shared" si="100"/>
        <v>327.5</v>
      </c>
      <c r="D541" s="2" t="s">
        <v>1525</v>
      </c>
      <c r="E541" s="2" t="s">
        <v>1526</v>
      </c>
      <c r="F541" s="3">
        <v>9.3000000000000007</v>
      </c>
      <c r="G541" s="3">
        <v>1.67</v>
      </c>
      <c r="H541" s="3">
        <v>10.7</v>
      </c>
      <c r="I541" s="3">
        <v>10.95</v>
      </c>
      <c r="J541" s="3">
        <v>9.2100000000000009</v>
      </c>
      <c r="K541" s="3">
        <v>14</v>
      </c>
      <c r="M541" t="str">
        <f t="shared" si="101"/>
        <v>P</v>
      </c>
      <c r="N541">
        <f t="shared" si="102"/>
        <v>201804</v>
      </c>
      <c r="O541">
        <f t="shared" si="103"/>
        <v>325</v>
      </c>
      <c r="P541" s="2" t="s">
        <v>1523</v>
      </c>
      <c r="Q541" s="2" t="s">
        <v>1524</v>
      </c>
      <c r="R541" s="3">
        <v>13.7</v>
      </c>
      <c r="S541" s="3">
        <v>5.61</v>
      </c>
      <c r="T541" s="3">
        <v>12.8</v>
      </c>
      <c r="U541" s="3">
        <v>13.7</v>
      </c>
      <c r="V541" s="3">
        <v>12.4</v>
      </c>
      <c r="W541" s="3">
        <v>13</v>
      </c>
      <c r="Y541">
        <f t="shared" si="93"/>
        <v>8.09</v>
      </c>
      <c r="Z541">
        <f t="shared" si="94"/>
        <v>5.6099999999999994</v>
      </c>
      <c r="AA541">
        <f t="shared" si="95"/>
        <v>5.6099999999999994</v>
      </c>
      <c r="AC541">
        <f t="shared" si="96"/>
        <v>14</v>
      </c>
      <c r="AD541">
        <f t="shared" si="97"/>
        <v>-1</v>
      </c>
    </row>
    <row r="542" spans="1:30" x14ac:dyDescent="0.3">
      <c r="A542" t="str">
        <f t="shared" si="98"/>
        <v>P</v>
      </c>
      <c r="B542">
        <f t="shared" si="99"/>
        <v>201804</v>
      </c>
      <c r="C542">
        <f t="shared" si="100"/>
        <v>330</v>
      </c>
      <c r="D542" s="2" t="s">
        <v>1527</v>
      </c>
      <c r="E542" s="2" t="s">
        <v>1528</v>
      </c>
      <c r="F542" s="3">
        <v>10.8</v>
      </c>
      <c r="G542" s="3">
        <v>2.11</v>
      </c>
      <c r="H542" s="3">
        <v>12</v>
      </c>
      <c r="I542" s="3">
        <v>12.5</v>
      </c>
      <c r="J542" s="3">
        <v>10.6</v>
      </c>
      <c r="K542" s="3">
        <v>13</v>
      </c>
      <c r="M542" t="str">
        <f t="shared" si="101"/>
        <v>P</v>
      </c>
      <c r="N542">
        <f t="shared" si="102"/>
        <v>201804</v>
      </c>
      <c r="O542">
        <f t="shared" si="103"/>
        <v>327.5</v>
      </c>
      <c r="P542" s="2" t="s">
        <v>1525</v>
      </c>
      <c r="Q542" s="2" t="s">
        <v>1526</v>
      </c>
      <c r="R542" s="3" t="s">
        <v>122</v>
      </c>
      <c r="S542" s="3" t="s">
        <v>122</v>
      </c>
      <c r="T542" s="3" t="s">
        <v>122</v>
      </c>
      <c r="U542" s="3" t="s">
        <v>122</v>
      </c>
      <c r="V542" s="3" t="s">
        <v>122</v>
      </c>
      <c r="W542" s="3">
        <v>29</v>
      </c>
      <c r="Y542">
        <f t="shared" si="93"/>
        <v>9.3000000000000007</v>
      </c>
      <c r="Z542" t="e">
        <f t="shared" si="94"/>
        <v>#VALUE!</v>
      </c>
      <c r="AA542" t="e">
        <f t="shared" si="95"/>
        <v>#VALUE!</v>
      </c>
      <c r="AC542">
        <f t="shared" si="96"/>
        <v>14</v>
      </c>
      <c r="AD542">
        <f t="shared" si="97"/>
        <v>15</v>
      </c>
    </row>
    <row r="543" spans="1:30" x14ac:dyDescent="0.3">
      <c r="A543" t="str">
        <f t="shared" si="98"/>
        <v>P</v>
      </c>
      <c r="B543">
        <f t="shared" si="99"/>
        <v>201804</v>
      </c>
      <c r="C543">
        <f t="shared" si="100"/>
        <v>332.5</v>
      </c>
      <c r="D543" s="2" t="s">
        <v>1529</v>
      </c>
      <c r="E543" s="2" t="s">
        <v>1530</v>
      </c>
      <c r="F543" s="3">
        <v>12.25</v>
      </c>
      <c r="G543" s="3">
        <v>2.44</v>
      </c>
      <c r="H543" s="3">
        <v>12.7</v>
      </c>
      <c r="I543" s="3">
        <v>12.7</v>
      </c>
      <c r="J543" s="3">
        <v>12.1</v>
      </c>
      <c r="K543" s="3">
        <v>14</v>
      </c>
      <c r="M543" t="str">
        <f t="shared" si="101"/>
        <v>P</v>
      </c>
      <c r="N543">
        <f t="shared" si="102"/>
        <v>201804</v>
      </c>
      <c r="O543">
        <f t="shared" si="103"/>
        <v>330</v>
      </c>
      <c r="P543" s="2" t="s">
        <v>1527</v>
      </c>
      <c r="Q543" s="2" t="s">
        <v>1528</v>
      </c>
      <c r="R543" s="3">
        <v>17.3</v>
      </c>
      <c r="S543" s="3">
        <v>6.5</v>
      </c>
      <c r="T543" s="3">
        <v>16.3</v>
      </c>
      <c r="U543" s="3">
        <v>19.05</v>
      </c>
      <c r="V543" s="3">
        <v>16.149999999999999</v>
      </c>
      <c r="W543" s="3">
        <v>17</v>
      </c>
      <c r="Y543">
        <f t="shared" si="93"/>
        <v>10.8</v>
      </c>
      <c r="Z543">
        <f t="shared" si="94"/>
        <v>6.5</v>
      </c>
      <c r="AA543">
        <f t="shared" si="95"/>
        <v>8.25</v>
      </c>
      <c r="AC543">
        <f t="shared" si="96"/>
        <v>13</v>
      </c>
      <c r="AD543">
        <f t="shared" si="97"/>
        <v>4</v>
      </c>
    </row>
    <row r="544" spans="1:30" x14ac:dyDescent="0.3">
      <c r="A544" t="str">
        <f t="shared" si="98"/>
        <v>P</v>
      </c>
      <c r="B544">
        <f t="shared" si="99"/>
        <v>201804</v>
      </c>
      <c r="C544">
        <f t="shared" si="100"/>
        <v>335</v>
      </c>
      <c r="D544" s="2" t="s">
        <v>1531</v>
      </c>
      <c r="E544" s="2" t="s">
        <v>1532</v>
      </c>
      <c r="F544" s="3">
        <v>14.3</v>
      </c>
      <c r="G544" s="3">
        <v>2.9</v>
      </c>
      <c r="H544" s="3">
        <v>13.75</v>
      </c>
      <c r="I544" s="3">
        <v>14.3</v>
      </c>
      <c r="J544" s="3">
        <v>13.75</v>
      </c>
      <c r="K544" s="3">
        <v>13</v>
      </c>
      <c r="M544" t="str">
        <f t="shared" si="101"/>
        <v>P</v>
      </c>
      <c r="N544">
        <f t="shared" si="102"/>
        <v>201804</v>
      </c>
      <c r="O544">
        <f t="shared" si="103"/>
        <v>332.5</v>
      </c>
      <c r="P544" s="2" t="s">
        <v>1529</v>
      </c>
      <c r="Q544" s="2" t="s">
        <v>1530</v>
      </c>
      <c r="R544" s="3">
        <v>17.399999999999999</v>
      </c>
      <c r="S544" s="3">
        <v>5.15</v>
      </c>
      <c r="T544" s="3">
        <v>17.399999999999999</v>
      </c>
      <c r="U544" s="3">
        <v>17.399999999999999</v>
      </c>
      <c r="V544" s="3">
        <v>17.399999999999999</v>
      </c>
      <c r="W544" s="3">
        <v>16</v>
      </c>
      <c r="Y544">
        <f t="shared" si="93"/>
        <v>12.25</v>
      </c>
      <c r="Z544">
        <f t="shared" si="94"/>
        <v>5.1499999999999986</v>
      </c>
      <c r="AA544">
        <f t="shared" si="95"/>
        <v>5.1499999999999986</v>
      </c>
      <c r="AC544">
        <f t="shared" si="96"/>
        <v>14</v>
      </c>
      <c r="AD544">
        <f t="shared" si="97"/>
        <v>2</v>
      </c>
    </row>
    <row r="545" spans="1:30" x14ac:dyDescent="0.3">
      <c r="A545" t="str">
        <f t="shared" si="98"/>
        <v>P</v>
      </c>
      <c r="B545">
        <f t="shared" si="99"/>
        <v>201804</v>
      </c>
      <c r="C545">
        <f t="shared" si="100"/>
        <v>337.5</v>
      </c>
      <c r="D545" s="2" t="s">
        <v>1533</v>
      </c>
      <c r="E545" s="2" t="s">
        <v>1534</v>
      </c>
      <c r="F545" s="3" t="s">
        <v>122</v>
      </c>
      <c r="G545" s="3" t="s">
        <v>122</v>
      </c>
      <c r="H545" s="3" t="s">
        <v>122</v>
      </c>
      <c r="I545" s="3" t="s">
        <v>122</v>
      </c>
      <c r="J545" s="3" t="s">
        <v>122</v>
      </c>
      <c r="K545" s="3">
        <v>18</v>
      </c>
      <c r="M545" t="str">
        <f t="shared" si="101"/>
        <v>P</v>
      </c>
      <c r="N545">
        <f t="shared" si="102"/>
        <v>201804</v>
      </c>
      <c r="O545">
        <f t="shared" si="103"/>
        <v>335</v>
      </c>
      <c r="P545" s="2" t="s">
        <v>1531</v>
      </c>
      <c r="Q545" s="2" t="s">
        <v>1532</v>
      </c>
      <c r="R545" s="3">
        <v>18.5</v>
      </c>
      <c r="S545" s="3">
        <v>4.2</v>
      </c>
      <c r="T545" s="3">
        <v>18.5</v>
      </c>
      <c r="U545" s="3">
        <v>18.5</v>
      </c>
      <c r="V545" s="3">
        <v>18.5</v>
      </c>
      <c r="W545" s="3">
        <v>14</v>
      </c>
      <c r="Y545">
        <f t="shared" si="93"/>
        <v>14.3</v>
      </c>
      <c r="Z545">
        <f t="shared" si="94"/>
        <v>4.1999999999999993</v>
      </c>
      <c r="AA545">
        <f t="shared" si="95"/>
        <v>4.1999999999999993</v>
      </c>
      <c r="AC545">
        <f t="shared" si="96"/>
        <v>13</v>
      </c>
      <c r="AD545">
        <f t="shared" si="97"/>
        <v>1</v>
      </c>
    </row>
    <row r="546" spans="1:30" x14ac:dyDescent="0.3">
      <c r="A546" t="str">
        <f t="shared" si="98"/>
        <v>P</v>
      </c>
      <c r="B546">
        <f t="shared" si="99"/>
        <v>201804</v>
      </c>
      <c r="C546">
        <f t="shared" si="100"/>
        <v>340</v>
      </c>
      <c r="D546" s="2" t="s">
        <v>1535</v>
      </c>
      <c r="E546" s="2" t="s">
        <v>1536</v>
      </c>
      <c r="F546" s="3" t="s">
        <v>122</v>
      </c>
      <c r="G546" s="3" t="s">
        <v>122</v>
      </c>
      <c r="H546" s="3" t="s">
        <v>122</v>
      </c>
      <c r="I546" s="3" t="s">
        <v>122</v>
      </c>
      <c r="J546" s="3" t="s">
        <v>122</v>
      </c>
      <c r="K546" s="3">
        <v>18</v>
      </c>
      <c r="M546" t="str">
        <f t="shared" si="101"/>
        <v>P</v>
      </c>
      <c r="N546">
        <f t="shared" si="102"/>
        <v>201804</v>
      </c>
      <c r="O546">
        <f t="shared" si="103"/>
        <v>337.5</v>
      </c>
      <c r="P546" s="2" t="s">
        <v>1533</v>
      </c>
      <c r="Q546" s="2" t="s">
        <v>1534</v>
      </c>
      <c r="R546" s="3" t="s">
        <v>122</v>
      </c>
      <c r="S546" s="3" t="s">
        <v>122</v>
      </c>
      <c r="T546" s="3" t="s">
        <v>122</v>
      </c>
      <c r="U546" s="3" t="s">
        <v>122</v>
      </c>
      <c r="V546" s="3" t="s">
        <v>122</v>
      </c>
      <c r="W546" s="3">
        <v>29</v>
      </c>
      <c r="Y546" t="str">
        <f t="shared" si="93"/>
        <v>-</v>
      </c>
      <c r="Z546" t="e">
        <f t="shared" si="94"/>
        <v>#VALUE!</v>
      </c>
      <c r="AA546" t="e">
        <f t="shared" si="95"/>
        <v>#VALUE!</v>
      </c>
      <c r="AC546">
        <f t="shared" si="96"/>
        <v>18</v>
      </c>
      <c r="AD546">
        <f t="shared" si="97"/>
        <v>11</v>
      </c>
    </row>
    <row r="547" spans="1:30" x14ac:dyDescent="0.3">
      <c r="A547" t="str">
        <f t="shared" si="98"/>
        <v>P</v>
      </c>
      <c r="B547">
        <f t="shared" si="99"/>
        <v>201804</v>
      </c>
      <c r="C547">
        <f t="shared" si="100"/>
        <v>342.5</v>
      </c>
      <c r="D547" s="2" t="s">
        <v>1537</v>
      </c>
      <c r="E547" s="2" t="s">
        <v>1538</v>
      </c>
      <c r="F547" s="3" t="s">
        <v>122</v>
      </c>
      <c r="G547" s="3" t="s">
        <v>122</v>
      </c>
      <c r="H547" s="3" t="s">
        <v>122</v>
      </c>
      <c r="I547" s="3" t="s">
        <v>122</v>
      </c>
      <c r="J547" s="3" t="s">
        <v>122</v>
      </c>
      <c r="K547" s="3">
        <v>18</v>
      </c>
      <c r="M547" t="str">
        <f t="shared" si="101"/>
        <v>P</v>
      </c>
      <c r="N547">
        <f t="shared" si="102"/>
        <v>201804</v>
      </c>
      <c r="O547">
        <f t="shared" si="103"/>
        <v>340</v>
      </c>
      <c r="P547" s="2" t="s">
        <v>1535</v>
      </c>
      <c r="Q547" s="2" t="s">
        <v>1536</v>
      </c>
      <c r="R547" s="3">
        <v>24.8</v>
      </c>
      <c r="S547" s="3">
        <v>4.75</v>
      </c>
      <c r="T547" s="3">
        <v>26.8</v>
      </c>
      <c r="U547" s="3">
        <v>26.8</v>
      </c>
      <c r="V547" s="3">
        <v>24.8</v>
      </c>
      <c r="W547" s="3">
        <v>17</v>
      </c>
      <c r="Y547" t="str">
        <f t="shared" si="93"/>
        <v>-</v>
      </c>
      <c r="Z547" t="e">
        <f t="shared" si="94"/>
        <v>#VALUE!</v>
      </c>
      <c r="AA547" t="e">
        <f t="shared" si="95"/>
        <v>#VALUE!</v>
      </c>
      <c r="AC547">
        <f t="shared" si="96"/>
        <v>18</v>
      </c>
      <c r="AD547">
        <f t="shared" si="97"/>
        <v>-1</v>
      </c>
    </row>
    <row r="548" spans="1:30" x14ac:dyDescent="0.3">
      <c r="A548" t="str">
        <f t="shared" si="98"/>
        <v>P</v>
      </c>
      <c r="B548">
        <f t="shared" si="99"/>
        <v>201804</v>
      </c>
      <c r="C548">
        <f t="shared" si="100"/>
        <v>345</v>
      </c>
      <c r="D548" s="2" t="s">
        <v>1539</v>
      </c>
      <c r="E548" s="2" t="s">
        <v>1540</v>
      </c>
      <c r="F548" s="3" t="s">
        <v>122</v>
      </c>
      <c r="G548" s="3" t="s">
        <v>122</v>
      </c>
      <c r="H548" s="3" t="s">
        <v>122</v>
      </c>
      <c r="I548" s="3" t="s">
        <v>122</v>
      </c>
      <c r="J548" s="3" t="s">
        <v>122</v>
      </c>
      <c r="K548" s="3">
        <v>18</v>
      </c>
      <c r="M548" t="str">
        <f t="shared" si="101"/>
        <v>P</v>
      </c>
      <c r="N548">
        <f t="shared" si="102"/>
        <v>201804</v>
      </c>
      <c r="O548">
        <f t="shared" si="103"/>
        <v>342.5</v>
      </c>
      <c r="P548" s="2" t="s">
        <v>1537</v>
      </c>
      <c r="Q548" s="2" t="s">
        <v>1538</v>
      </c>
      <c r="R548" s="3" t="s">
        <v>122</v>
      </c>
      <c r="S548" s="3" t="s">
        <v>122</v>
      </c>
      <c r="T548" s="3" t="s">
        <v>122</v>
      </c>
      <c r="U548" s="3" t="s">
        <v>122</v>
      </c>
      <c r="V548" s="3" t="s">
        <v>122</v>
      </c>
      <c r="W548" s="3">
        <v>29</v>
      </c>
      <c r="Y548" t="str">
        <f t="shared" si="93"/>
        <v>-</v>
      </c>
      <c r="Z548" t="e">
        <f t="shared" si="94"/>
        <v>#VALUE!</v>
      </c>
      <c r="AA548" t="e">
        <f t="shared" si="95"/>
        <v>#VALUE!</v>
      </c>
      <c r="AC548">
        <f t="shared" si="96"/>
        <v>18</v>
      </c>
      <c r="AD548">
        <f t="shared" si="97"/>
        <v>11</v>
      </c>
    </row>
    <row r="549" spans="1:30" x14ac:dyDescent="0.3">
      <c r="A549" t="str">
        <f t="shared" si="98"/>
        <v>P</v>
      </c>
      <c r="B549">
        <f t="shared" si="99"/>
        <v>201804</v>
      </c>
      <c r="C549">
        <f t="shared" si="100"/>
        <v>347.5</v>
      </c>
      <c r="D549" s="2" t="s">
        <v>1541</v>
      </c>
      <c r="E549" s="2" t="s">
        <v>1542</v>
      </c>
      <c r="F549" s="3" t="s">
        <v>122</v>
      </c>
      <c r="G549" s="3" t="s">
        <v>122</v>
      </c>
      <c r="H549" s="3" t="s">
        <v>122</v>
      </c>
      <c r="I549" s="3" t="s">
        <v>122</v>
      </c>
      <c r="J549" s="3" t="s">
        <v>122</v>
      </c>
      <c r="K549" s="3">
        <v>18</v>
      </c>
      <c r="M549" t="str">
        <f t="shared" si="101"/>
        <v>P</v>
      </c>
      <c r="N549">
        <f t="shared" si="102"/>
        <v>201804</v>
      </c>
      <c r="O549">
        <f t="shared" si="103"/>
        <v>345</v>
      </c>
      <c r="P549" s="2" t="s">
        <v>1539</v>
      </c>
      <c r="Q549" s="2" t="s">
        <v>1540</v>
      </c>
      <c r="R549" s="3" t="s">
        <v>122</v>
      </c>
      <c r="S549" s="3" t="s">
        <v>122</v>
      </c>
      <c r="T549" s="3" t="s">
        <v>122</v>
      </c>
      <c r="U549" s="3" t="s">
        <v>122</v>
      </c>
      <c r="V549" s="3" t="s">
        <v>122</v>
      </c>
      <c r="W549" s="3">
        <v>29</v>
      </c>
      <c r="Y549" t="str">
        <f t="shared" ref="Y549:Y612" si="104">VLOOKUP($P549,$D:$K,3,0)</f>
        <v>-</v>
      </c>
      <c r="Z549" t="e">
        <f t="shared" ref="Z549:Z612" si="105">R549-Y549</f>
        <v>#VALUE!</v>
      </c>
      <c r="AA549" t="e">
        <f t="shared" ref="AA549:AA612" si="106">U549-Y549</f>
        <v>#VALUE!</v>
      </c>
      <c r="AC549">
        <f t="shared" ref="AC549:AC612" si="107">VLOOKUP($P549,$D:$K,8,0)</f>
        <v>18</v>
      </c>
      <c r="AD549">
        <f t="shared" ref="AD549:AD612" si="108">W549-AC549</f>
        <v>11</v>
      </c>
    </row>
    <row r="550" spans="1:30" x14ac:dyDescent="0.3">
      <c r="A550" t="str">
        <f t="shared" si="98"/>
        <v>P</v>
      </c>
      <c r="B550">
        <f t="shared" si="99"/>
        <v>201804</v>
      </c>
      <c r="C550">
        <f t="shared" si="100"/>
        <v>350</v>
      </c>
      <c r="D550" s="2" t="s">
        <v>1543</v>
      </c>
      <c r="E550" s="2" t="s">
        <v>1544</v>
      </c>
      <c r="F550" s="3" t="s">
        <v>122</v>
      </c>
      <c r="G550" s="3" t="s">
        <v>122</v>
      </c>
      <c r="H550" s="3" t="s">
        <v>122</v>
      </c>
      <c r="I550" s="3" t="s">
        <v>122</v>
      </c>
      <c r="J550" s="3" t="s">
        <v>122</v>
      </c>
      <c r="K550" s="3">
        <v>18</v>
      </c>
      <c r="M550" t="str">
        <f t="shared" si="101"/>
        <v>P</v>
      </c>
      <c r="N550">
        <f t="shared" si="102"/>
        <v>201804</v>
      </c>
      <c r="O550">
        <f t="shared" si="103"/>
        <v>347.5</v>
      </c>
      <c r="P550" s="2" t="s">
        <v>1541</v>
      </c>
      <c r="Q550" s="2" t="s">
        <v>1542</v>
      </c>
      <c r="R550" s="3" t="s">
        <v>122</v>
      </c>
      <c r="S550" s="3" t="s">
        <v>122</v>
      </c>
      <c r="T550" s="3" t="s">
        <v>122</v>
      </c>
      <c r="U550" s="3" t="s">
        <v>122</v>
      </c>
      <c r="V550" s="3" t="s">
        <v>122</v>
      </c>
      <c r="W550" s="3">
        <v>29</v>
      </c>
      <c r="Y550" t="str">
        <f t="shared" si="104"/>
        <v>-</v>
      </c>
      <c r="Z550" t="e">
        <f t="shared" si="105"/>
        <v>#VALUE!</v>
      </c>
      <c r="AA550" t="e">
        <f t="shared" si="106"/>
        <v>#VALUE!</v>
      </c>
      <c r="AC550">
        <f t="shared" si="107"/>
        <v>18</v>
      </c>
      <c r="AD550">
        <f t="shared" si="108"/>
        <v>11</v>
      </c>
    </row>
    <row r="551" spans="1:30" x14ac:dyDescent="0.3">
      <c r="A551" t="str">
        <f t="shared" si="98"/>
        <v>P</v>
      </c>
      <c r="B551">
        <f t="shared" si="99"/>
        <v>201804</v>
      </c>
      <c r="C551">
        <f t="shared" si="100"/>
        <v>352.5</v>
      </c>
      <c r="D551" s="2" t="s">
        <v>1545</v>
      </c>
      <c r="E551" s="2" t="s">
        <v>1546</v>
      </c>
      <c r="F551" s="3" t="s">
        <v>122</v>
      </c>
      <c r="G551" s="3" t="s">
        <v>122</v>
      </c>
      <c r="H551" s="3" t="s">
        <v>122</v>
      </c>
      <c r="I551" s="3" t="s">
        <v>122</v>
      </c>
      <c r="J551" s="3" t="s">
        <v>122</v>
      </c>
      <c r="K551" s="3">
        <v>18</v>
      </c>
      <c r="M551" t="str">
        <f t="shared" si="101"/>
        <v>P</v>
      </c>
      <c r="N551">
        <f t="shared" si="102"/>
        <v>201804</v>
      </c>
      <c r="O551">
        <f t="shared" si="103"/>
        <v>350</v>
      </c>
      <c r="P551" s="2" t="s">
        <v>1543</v>
      </c>
      <c r="Q551" s="2" t="s">
        <v>1544</v>
      </c>
      <c r="R551" s="3" t="s">
        <v>122</v>
      </c>
      <c r="S551" s="3" t="s">
        <v>122</v>
      </c>
      <c r="T551" s="3" t="s">
        <v>122</v>
      </c>
      <c r="U551" s="3" t="s">
        <v>122</v>
      </c>
      <c r="V551" s="3" t="s">
        <v>122</v>
      </c>
      <c r="W551" s="3">
        <v>29</v>
      </c>
      <c r="Y551" t="str">
        <f t="shared" si="104"/>
        <v>-</v>
      </c>
      <c r="Z551" t="e">
        <f t="shared" si="105"/>
        <v>#VALUE!</v>
      </c>
      <c r="AA551" t="e">
        <f t="shared" si="106"/>
        <v>#VALUE!</v>
      </c>
      <c r="AC551">
        <f t="shared" si="107"/>
        <v>18</v>
      </c>
      <c r="AD551">
        <f t="shared" si="108"/>
        <v>11</v>
      </c>
    </row>
    <row r="552" spans="1:30" x14ac:dyDescent="0.3">
      <c r="A552" t="str">
        <f t="shared" si="98"/>
        <v>P</v>
      </c>
      <c r="B552">
        <f t="shared" si="99"/>
        <v>201804</v>
      </c>
      <c r="C552">
        <f t="shared" si="100"/>
        <v>355</v>
      </c>
      <c r="D552" s="2" t="s">
        <v>1547</v>
      </c>
      <c r="E552" s="2" t="s">
        <v>1548</v>
      </c>
      <c r="F552" s="3" t="s">
        <v>122</v>
      </c>
      <c r="G552" s="3" t="s">
        <v>122</v>
      </c>
      <c r="H552" s="3" t="s">
        <v>122</v>
      </c>
      <c r="I552" s="3" t="s">
        <v>122</v>
      </c>
      <c r="J552" s="3" t="s">
        <v>122</v>
      </c>
      <c r="K552" s="3">
        <v>18</v>
      </c>
      <c r="M552" t="str">
        <f t="shared" si="101"/>
        <v>P</v>
      </c>
      <c r="N552">
        <f t="shared" si="102"/>
        <v>201804</v>
      </c>
      <c r="O552">
        <f t="shared" si="103"/>
        <v>352.5</v>
      </c>
      <c r="P552" s="2" t="s">
        <v>1545</v>
      </c>
      <c r="Q552" s="2" t="s">
        <v>1546</v>
      </c>
      <c r="R552" s="3" t="s">
        <v>122</v>
      </c>
      <c r="S552" s="3" t="s">
        <v>122</v>
      </c>
      <c r="T552" s="3" t="s">
        <v>122</v>
      </c>
      <c r="U552" s="3" t="s">
        <v>122</v>
      </c>
      <c r="V552" s="3" t="s">
        <v>122</v>
      </c>
      <c r="W552" s="3">
        <v>29</v>
      </c>
      <c r="Y552" t="str">
        <f t="shared" si="104"/>
        <v>-</v>
      </c>
      <c r="Z552" t="e">
        <f t="shared" si="105"/>
        <v>#VALUE!</v>
      </c>
      <c r="AA552" t="e">
        <f t="shared" si="106"/>
        <v>#VALUE!</v>
      </c>
      <c r="AC552">
        <f t="shared" si="107"/>
        <v>18</v>
      </c>
      <c r="AD552">
        <f t="shared" si="108"/>
        <v>11</v>
      </c>
    </row>
    <row r="553" spans="1:30" x14ac:dyDescent="0.3">
      <c r="A553" t="str">
        <f t="shared" si="98"/>
        <v>P</v>
      </c>
      <c r="B553">
        <f t="shared" si="99"/>
        <v>201804</v>
      </c>
      <c r="C553">
        <f t="shared" si="100"/>
        <v>357.5</v>
      </c>
      <c r="D553" s="2" t="s">
        <v>1549</v>
      </c>
      <c r="E553" s="2" t="s">
        <v>1550</v>
      </c>
      <c r="F553" s="3" t="s">
        <v>122</v>
      </c>
      <c r="G553" s="3" t="s">
        <v>122</v>
      </c>
      <c r="H553" s="3" t="s">
        <v>122</v>
      </c>
      <c r="I553" s="3" t="s">
        <v>122</v>
      </c>
      <c r="J553" s="3" t="s">
        <v>122</v>
      </c>
      <c r="K553" s="3">
        <v>18</v>
      </c>
      <c r="M553" t="str">
        <f t="shared" si="101"/>
        <v>P</v>
      </c>
      <c r="N553">
        <f t="shared" si="102"/>
        <v>201804</v>
      </c>
      <c r="O553">
        <f t="shared" si="103"/>
        <v>355</v>
      </c>
      <c r="P553" s="2" t="s">
        <v>1547</v>
      </c>
      <c r="Q553" s="2" t="s">
        <v>1548</v>
      </c>
      <c r="R553" s="3" t="s">
        <v>122</v>
      </c>
      <c r="S553" s="3" t="s">
        <v>122</v>
      </c>
      <c r="T553" s="3" t="s">
        <v>122</v>
      </c>
      <c r="U553" s="3" t="s">
        <v>122</v>
      </c>
      <c r="V553" s="3" t="s">
        <v>122</v>
      </c>
      <c r="W553" s="3">
        <v>29</v>
      </c>
      <c r="Y553" t="str">
        <f t="shared" si="104"/>
        <v>-</v>
      </c>
      <c r="Z553" t="e">
        <f t="shared" si="105"/>
        <v>#VALUE!</v>
      </c>
      <c r="AA553" t="e">
        <f t="shared" si="106"/>
        <v>#VALUE!</v>
      </c>
      <c r="AC553">
        <f t="shared" si="107"/>
        <v>18</v>
      </c>
      <c r="AD553">
        <f t="shared" si="108"/>
        <v>11</v>
      </c>
    </row>
    <row r="554" spans="1:30" x14ac:dyDescent="0.3">
      <c r="A554" t="str">
        <f t="shared" si="98"/>
        <v>P</v>
      </c>
      <c r="B554">
        <f t="shared" si="99"/>
        <v>201804</v>
      </c>
      <c r="C554">
        <f t="shared" si="100"/>
        <v>360</v>
      </c>
      <c r="D554" s="2" t="s">
        <v>1551</v>
      </c>
      <c r="E554" s="2" t="s">
        <v>1552</v>
      </c>
      <c r="F554" s="3" t="s">
        <v>122</v>
      </c>
      <c r="G554" s="3" t="s">
        <v>122</v>
      </c>
      <c r="H554" s="3" t="s">
        <v>122</v>
      </c>
      <c r="I554" s="3" t="s">
        <v>122</v>
      </c>
      <c r="J554" s="3" t="s">
        <v>122</v>
      </c>
      <c r="K554" s="3">
        <v>18</v>
      </c>
      <c r="M554" t="str">
        <f t="shared" si="101"/>
        <v>P</v>
      </c>
      <c r="N554">
        <f t="shared" si="102"/>
        <v>201804</v>
      </c>
      <c r="O554">
        <f t="shared" si="103"/>
        <v>357.5</v>
      </c>
      <c r="P554" s="2" t="s">
        <v>1549</v>
      </c>
      <c r="Q554" s="2" t="s">
        <v>1550</v>
      </c>
      <c r="R554" s="3" t="s">
        <v>122</v>
      </c>
      <c r="S554" s="3" t="s">
        <v>122</v>
      </c>
      <c r="T554" s="3" t="s">
        <v>122</v>
      </c>
      <c r="U554" s="3" t="s">
        <v>122</v>
      </c>
      <c r="V554" s="3" t="s">
        <v>122</v>
      </c>
      <c r="W554" s="3">
        <v>29</v>
      </c>
      <c r="Y554" t="str">
        <f t="shared" si="104"/>
        <v>-</v>
      </c>
      <c r="Z554" t="e">
        <f t="shared" si="105"/>
        <v>#VALUE!</v>
      </c>
      <c r="AA554" t="e">
        <f t="shared" si="106"/>
        <v>#VALUE!</v>
      </c>
      <c r="AC554">
        <f t="shared" si="107"/>
        <v>18</v>
      </c>
      <c r="AD554">
        <f t="shared" si="108"/>
        <v>11</v>
      </c>
    </row>
    <row r="555" spans="1:30" x14ac:dyDescent="0.3">
      <c r="A555" t="str">
        <f t="shared" si="98"/>
        <v>P</v>
      </c>
      <c r="B555">
        <f t="shared" si="99"/>
        <v>201804</v>
      </c>
      <c r="C555">
        <f t="shared" si="100"/>
        <v>362.5</v>
      </c>
      <c r="D555" s="2" t="s">
        <v>1553</v>
      </c>
      <c r="E555" s="2" t="s">
        <v>1554</v>
      </c>
      <c r="F555" s="3" t="s">
        <v>122</v>
      </c>
      <c r="G555" s="3" t="s">
        <v>122</v>
      </c>
      <c r="H555" s="3" t="s">
        <v>122</v>
      </c>
      <c r="I555" s="3" t="s">
        <v>122</v>
      </c>
      <c r="J555" s="3" t="s">
        <v>122</v>
      </c>
      <c r="K555" s="3">
        <v>18</v>
      </c>
      <c r="M555" t="str">
        <f t="shared" si="101"/>
        <v>P</v>
      </c>
      <c r="N555">
        <f t="shared" si="102"/>
        <v>201804</v>
      </c>
      <c r="O555">
        <f t="shared" si="103"/>
        <v>360</v>
      </c>
      <c r="P555" s="2" t="s">
        <v>1551</v>
      </c>
      <c r="Q555" s="2" t="s">
        <v>1552</v>
      </c>
      <c r="R555" s="3" t="s">
        <v>122</v>
      </c>
      <c r="S555" s="3" t="s">
        <v>122</v>
      </c>
      <c r="T555" s="3" t="s">
        <v>122</v>
      </c>
      <c r="U555" s="3" t="s">
        <v>122</v>
      </c>
      <c r="V555" s="3" t="s">
        <v>122</v>
      </c>
      <c r="W555" s="3">
        <v>29</v>
      </c>
      <c r="Y555" t="str">
        <f t="shared" si="104"/>
        <v>-</v>
      </c>
      <c r="Z555" t="e">
        <f t="shared" si="105"/>
        <v>#VALUE!</v>
      </c>
      <c r="AA555" t="e">
        <f t="shared" si="106"/>
        <v>#VALUE!</v>
      </c>
      <c r="AC555">
        <f t="shared" si="107"/>
        <v>18</v>
      </c>
      <c r="AD555">
        <f t="shared" si="108"/>
        <v>11</v>
      </c>
    </row>
    <row r="556" spans="1:30" x14ac:dyDescent="0.3">
      <c r="A556" t="str">
        <f t="shared" si="98"/>
        <v>P</v>
      </c>
      <c r="B556">
        <f t="shared" si="99"/>
        <v>201804</v>
      </c>
      <c r="C556">
        <f t="shared" si="100"/>
        <v>365</v>
      </c>
      <c r="D556" s="2" t="s">
        <v>1555</v>
      </c>
      <c r="E556" s="2" t="s">
        <v>1556</v>
      </c>
      <c r="F556" s="3" t="s">
        <v>122</v>
      </c>
      <c r="G556" s="3" t="s">
        <v>122</v>
      </c>
      <c r="H556" s="3" t="s">
        <v>122</v>
      </c>
      <c r="I556" s="3" t="s">
        <v>122</v>
      </c>
      <c r="J556" s="3" t="s">
        <v>122</v>
      </c>
      <c r="K556" s="3">
        <v>18</v>
      </c>
      <c r="M556" t="str">
        <f t="shared" si="101"/>
        <v>P</v>
      </c>
      <c r="N556">
        <f t="shared" si="102"/>
        <v>201804</v>
      </c>
      <c r="O556">
        <f t="shared" si="103"/>
        <v>362.5</v>
      </c>
      <c r="P556" s="2" t="s">
        <v>1553</v>
      </c>
      <c r="Q556" s="2" t="s">
        <v>1554</v>
      </c>
      <c r="R556" s="3" t="s">
        <v>122</v>
      </c>
      <c r="S556" s="3" t="s">
        <v>122</v>
      </c>
      <c r="T556" s="3" t="s">
        <v>122</v>
      </c>
      <c r="U556" s="3" t="s">
        <v>122</v>
      </c>
      <c r="V556" s="3" t="s">
        <v>122</v>
      </c>
      <c r="W556" s="3">
        <v>29</v>
      </c>
      <c r="Y556" t="str">
        <f t="shared" si="104"/>
        <v>-</v>
      </c>
      <c r="Z556" t="e">
        <f t="shared" si="105"/>
        <v>#VALUE!</v>
      </c>
      <c r="AA556" t="e">
        <f t="shared" si="106"/>
        <v>#VALUE!</v>
      </c>
      <c r="AC556">
        <f t="shared" si="107"/>
        <v>18</v>
      </c>
      <c r="AD556">
        <f t="shared" si="108"/>
        <v>11</v>
      </c>
    </row>
    <row r="557" spans="1:30" x14ac:dyDescent="0.3">
      <c r="A557" t="str">
        <f t="shared" si="98"/>
        <v>P</v>
      </c>
      <c r="B557">
        <f t="shared" si="99"/>
        <v>201804</v>
      </c>
      <c r="C557">
        <f t="shared" si="100"/>
        <v>367.5</v>
      </c>
      <c r="D557" s="2" t="s">
        <v>1557</v>
      </c>
      <c r="E557" s="2" t="s">
        <v>1558</v>
      </c>
      <c r="F557" s="3" t="s">
        <v>122</v>
      </c>
      <c r="G557" s="3" t="s">
        <v>122</v>
      </c>
      <c r="H557" s="3" t="s">
        <v>122</v>
      </c>
      <c r="I557" s="3" t="s">
        <v>122</v>
      </c>
      <c r="J557" s="3" t="s">
        <v>122</v>
      </c>
      <c r="K557" s="3">
        <v>18</v>
      </c>
      <c r="M557" t="str">
        <f t="shared" si="101"/>
        <v>P</v>
      </c>
      <c r="N557">
        <f t="shared" si="102"/>
        <v>201804</v>
      </c>
      <c r="O557">
        <f t="shared" si="103"/>
        <v>365</v>
      </c>
      <c r="P557" s="2" t="s">
        <v>1555</v>
      </c>
      <c r="Q557" s="2" t="s">
        <v>1556</v>
      </c>
      <c r="R557" s="3" t="s">
        <v>122</v>
      </c>
      <c r="S557" s="3" t="s">
        <v>122</v>
      </c>
      <c r="T557" s="3" t="s">
        <v>122</v>
      </c>
      <c r="U557" s="3" t="s">
        <v>122</v>
      </c>
      <c r="V557" s="3" t="s">
        <v>122</v>
      </c>
      <c r="W557" s="3">
        <v>29</v>
      </c>
      <c r="Y557" t="str">
        <f t="shared" si="104"/>
        <v>-</v>
      </c>
      <c r="Z557" t="e">
        <f t="shared" si="105"/>
        <v>#VALUE!</v>
      </c>
      <c r="AA557" t="e">
        <f t="shared" si="106"/>
        <v>#VALUE!</v>
      </c>
      <c r="AC557">
        <f t="shared" si="107"/>
        <v>18</v>
      </c>
      <c r="AD557">
        <f t="shared" si="108"/>
        <v>11</v>
      </c>
    </row>
    <row r="558" spans="1:30" x14ac:dyDescent="0.3">
      <c r="A558" t="str">
        <f t="shared" si="98"/>
        <v>P</v>
      </c>
      <c r="B558">
        <f t="shared" si="99"/>
        <v>201804</v>
      </c>
      <c r="C558">
        <f t="shared" si="100"/>
        <v>370</v>
      </c>
      <c r="D558" s="2" t="s">
        <v>1559</v>
      </c>
      <c r="E558" s="2" t="s">
        <v>1560</v>
      </c>
      <c r="F558" s="3" t="s">
        <v>122</v>
      </c>
      <c r="G558" s="3" t="s">
        <v>122</v>
      </c>
      <c r="H558" s="3" t="s">
        <v>122</v>
      </c>
      <c r="I558" s="3" t="s">
        <v>122</v>
      </c>
      <c r="J558" s="3" t="s">
        <v>122</v>
      </c>
      <c r="K558" s="3">
        <v>18</v>
      </c>
      <c r="M558" t="str">
        <f t="shared" si="101"/>
        <v>P</v>
      </c>
      <c r="N558">
        <f t="shared" si="102"/>
        <v>201804</v>
      </c>
      <c r="O558">
        <f t="shared" si="103"/>
        <v>367.5</v>
      </c>
      <c r="P558" s="2" t="s">
        <v>1557</v>
      </c>
      <c r="Q558" s="2" t="s">
        <v>1558</v>
      </c>
      <c r="R558" s="3" t="s">
        <v>122</v>
      </c>
      <c r="S558" s="3" t="s">
        <v>122</v>
      </c>
      <c r="T558" s="3" t="s">
        <v>122</v>
      </c>
      <c r="U558" s="3" t="s">
        <v>122</v>
      </c>
      <c r="V558" s="3" t="s">
        <v>122</v>
      </c>
      <c r="W558" s="3">
        <v>29</v>
      </c>
      <c r="Y558" t="str">
        <f t="shared" si="104"/>
        <v>-</v>
      </c>
      <c r="Z558" t="e">
        <f t="shared" si="105"/>
        <v>#VALUE!</v>
      </c>
      <c r="AA558" t="e">
        <f t="shared" si="106"/>
        <v>#VALUE!</v>
      </c>
      <c r="AC558">
        <f t="shared" si="107"/>
        <v>18</v>
      </c>
      <c r="AD558">
        <f t="shared" si="108"/>
        <v>11</v>
      </c>
    </row>
    <row r="559" spans="1:30" x14ac:dyDescent="0.3">
      <c r="A559" t="str">
        <f t="shared" si="98"/>
        <v>P</v>
      </c>
      <c r="B559">
        <f t="shared" si="99"/>
        <v>201804</v>
      </c>
      <c r="C559">
        <f t="shared" si="100"/>
        <v>372.5</v>
      </c>
      <c r="D559" s="2" t="s">
        <v>1561</v>
      </c>
      <c r="E559" s="2" t="s">
        <v>1562</v>
      </c>
      <c r="F559" s="3" t="s">
        <v>122</v>
      </c>
      <c r="G559" s="3" t="s">
        <v>122</v>
      </c>
      <c r="H559" s="3" t="s">
        <v>122</v>
      </c>
      <c r="I559" s="3" t="s">
        <v>122</v>
      </c>
      <c r="J559" s="3" t="s">
        <v>122</v>
      </c>
      <c r="K559" s="3">
        <v>18</v>
      </c>
      <c r="M559" t="str">
        <f t="shared" si="101"/>
        <v>P</v>
      </c>
      <c r="N559">
        <f t="shared" si="102"/>
        <v>201804</v>
      </c>
      <c r="O559">
        <f t="shared" si="103"/>
        <v>370</v>
      </c>
      <c r="P559" s="2" t="s">
        <v>1559</v>
      </c>
      <c r="Q559" s="2" t="s">
        <v>1560</v>
      </c>
      <c r="R559" s="3" t="s">
        <v>122</v>
      </c>
      <c r="S559" s="3" t="s">
        <v>122</v>
      </c>
      <c r="T559" s="3" t="s">
        <v>122</v>
      </c>
      <c r="U559" s="3" t="s">
        <v>122</v>
      </c>
      <c r="V559" s="3" t="s">
        <v>122</v>
      </c>
      <c r="W559" s="3">
        <v>29</v>
      </c>
      <c r="Y559" t="str">
        <f t="shared" si="104"/>
        <v>-</v>
      </c>
      <c r="Z559" t="e">
        <f t="shared" si="105"/>
        <v>#VALUE!</v>
      </c>
      <c r="AA559" t="e">
        <f t="shared" si="106"/>
        <v>#VALUE!</v>
      </c>
      <c r="AC559">
        <f t="shared" si="107"/>
        <v>18</v>
      </c>
      <c r="AD559">
        <f t="shared" si="108"/>
        <v>11</v>
      </c>
    </row>
    <row r="560" spans="1:30" x14ac:dyDescent="0.3">
      <c r="A560" t="str">
        <f t="shared" si="98"/>
        <v>P</v>
      </c>
      <c r="B560">
        <f t="shared" si="99"/>
        <v>201804</v>
      </c>
      <c r="C560">
        <f t="shared" si="100"/>
        <v>375</v>
      </c>
      <c r="D560" s="2" t="s">
        <v>1563</v>
      </c>
      <c r="E560" s="2" t="s">
        <v>1564</v>
      </c>
      <c r="F560" s="3" t="s">
        <v>122</v>
      </c>
      <c r="G560" s="3" t="s">
        <v>122</v>
      </c>
      <c r="H560" s="3" t="s">
        <v>122</v>
      </c>
      <c r="I560" s="3" t="s">
        <v>122</v>
      </c>
      <c r="J560" s="3" t="s">
        <v>122</v>
      </c>
      <c r="K560" s="3">
        <v>18</v>
      </c>
      <c r="M560" t="str">
        <f t="shared" si="101"/>
        <v>P</v>
      </c>
      <c r="N560">
        <f t="shared" si="102"/>
        <v>201804</v>
      </c>
      <c r="O560">
        <f t="shared" si="103"/>
        <v>372.5</v>
      </c>
      <c r="P560" s="2" t="s">
        <v>1561</v>
      </c>
      <c r="Q560" s="2" t="s">
        <v>1562</v>
      </c>
      <c r="R560" s="3" t="s">
        <v>122</v>
      </c>
      <c r="S560" s="3" t="s">
        <v>122</v>
      </c>
      <c r="T560" s="3" t="s">
        <v>122</v>
      </c>
      <c r="U560" s="3" t="s">
        <v>122</v>
      </c>
      <c r="V560" s="3" t="s">
        <v>122</v>
      </c>
      <c r="W560" s="3">
        <v>29</v>
      </c>
      <c r="Y560" t="str">
        <f t="shared" si="104"/>
        <v>-</v>
      </c>
      <c r="Z560" t="e">
        <f t="shared" si="105"/>
        <v>#VALUE!</v>
      </c>
      <c r="AA560" t="e">
        <f t="shared" si="106"/>
        <v>#VALUE!</v>
      </c>
      <c r="AC560">
        <f t="shared" si="107"/>
        <v>18</v>
      </c>
      <c r="AD560">
        <f t="shared" si="108"/>
        <v>11</v>
      </c>
    </row>
    <row r="561" spans="1:30" x14ac:dyDescent="0.3">
      <c r="A561" t="str">
        <f t="shared" si="98"/>
        <v>P</v>
      </c>
      <c r="B561">
        <f t="shared" si="99"/>
        <v>201804</v>
      </c>
      <c r="C561">
        <f t="shared" si="100"/>
        <v>377.5</v>
      </c>
      <c r="D561" s="2" t="s">
        <v>1565</v>
      </c>
      <c r="E561" s="2" t="s">
        <v>1566</v>
      </c>
      <c r="F561" s="3" t="s">
        <v>122</v>
      </c>
      <c r="G561" s="3" t="s">
        <v>122</v>
      </c>
      <c r="H561" s="3" t="s">
        <v>122</v>
      </c>
      <c r="I561" s="3" t="s">
        <v>122</v>
      </c>
      <c r="J561" s="3" t="s">
        <v>122</v>
      </c>
      <c r="K561" s="3">
        <v>18</v>
      </c>
      <c r="M561" t="str">
        <f t="shared" si="101"/>
        <v>P</v>
      </c>
      <c r="N561">
        <f t="shared" si="102"/>
        <v>201804</v>
      </c>
      <c r="O561">
        <f t="shared" si="103"/>
        <v>375</v>
      </c>
      <c r="P561" s="2" t="s">
        <v>1563</v>
      </c>
      <c r="Q561" s="2" t="s">
        <v>1564</v>
      </c>
      <c r="R561" s="3" t="s">
        <v>122</v>
      </c>
      <c r="S561" s="3" t="s">
        <v>122</v>
      </c>
      <c r="T561" s="3" t="s">
        <v>122</v>
      </c>
      <c r="U561" s="3" t="s">
        <v>122</v>
      </c>
      <c r="V561" s="3" t="s">
        <v>122</v>
      </c>
      <c r="W561" s="3">
        <v>29</v>
      </c>
      <c r="Y561" t="str">
        <f t="shared" si="104"/>
        <v>-</v>
      </c>
      <c r="Z561" t="e">
        <f t="shared" si="105"/>
        <v>#VALUE!</v>
      </c>
      <c r="AA561" t="e">
        <f t="shared" si="106"/>
        <v>#VALUE!</v>
      </c>
      <c r="AC561">
        <f t="shared" si="107"/>
        <v>18</v>
      </c>
      <c r="AD561">
        <f t="shared" si="108"/>
        <v>11</v>
      </c>
    </row>
    <row r="562" spans="1:30" x14ac:dyDescent="0.3">
      <c r="A562" t="str">
        <f t="shared" si="98"/>
        <v>P</v>
      </c>
      <c r="B562">
        <f t="shared" si="99"/>
        <v>201805</v>
      </c>
      <c r="C562">
        <f t="shared" si="100"/>
        <v>280</v>
      </c>
      <c r="D562" s="2" t="s">
        <v>1567</v>
      </c>
      <c r="E562" s="2" t="s">
        <v>1568</v>
      </c>
      <c r="F562" s="3">
        <v>0.93</v>
      </c>
      <c r="G562" s="3">
        <v>0.23</v>
      </c>
      <c r="H562" s="3">
        <v>1.0900000000000001</v>
      </c>
      <c r="I562" s="3">
        <v>1.33</v>
      </c>
      <c r="J562" s="3">
        <v>0.89</v>
      </c>
      <c r="K562" s="3">
        <v>19</v>
      </c>
      <c r="M562" t="str">
        <f t="shared" si="101"/>
        <v>P</v>
      </c>
      <c r="N562">
        <f t="shared" si="102"/>
        <v>201804</v>
      </c>
      <c r="O562">
        <f t="shared" si="103"/>
        <v>377.5</v>
      </c>
      <c r="P562" s="2" t="s">
        <v>1565</v>
      </c>
      <c r="Q562" s="2" t="s">
        <v>1566</v>
      </c>
      <c r="R562" s="3" t="s">
        <v>122</v>
      </c>
      <c r="S562" s="3" t="s">
        <v>122</v>
      </c>
      <c r="T562" s="3" t="s">
        <v>122</v>
      </c>
      <c r="U562" s="3" t="s">
        <v>122</v>
      </c>
      <c r="V562" s="3" t="s">
        <v>122</v>
      </c>
      <c r="W562" s="3">
        <v>29</v>
      </c>
      <c r="Y562" t="str">
        <f t="shared" si="104"/>
        <v>-</v>
      </c>
      <c r="Z562" t="e">
        <f t="shared" si="105"/>
        <v>#VALUE!</v>
      </c>
      <c r="AA562" t="e">
        <f t="shared" si="106"/>
        <v>#VALUE!</v>
      </c>
      <c r="AC562">
        <f t="shared" si="107"/>
        <v>18</v>
      </c>
      <c r="AD562">
        <f t="shared" si="108"/>
        <v>11</v>
      </c>
    </row>
    <row r="563" spans="1:30" x14ac:dyDescent="0.3">
      <c r="A563" t="str">
        <f t="shared" si="98"/>
        <v>P</v>
      </c>
      <c r="B563">
        <f t="shared" si="99"/>
        <v>201805</v>
      </c>
      <c r="C563">
        <f t="shared" si="100"/>
        <v>282.5</v>
      </c>
      <c r="D563" s="2" t="s">
        <v>1569</v>
      </c>
      <c r="E563" s="2" t="s">
        <v>1570</v>
      </c>
      <c r="F563" s="3">
        <v>1.03</v>
      </c>
      <c r="G563" s="3">
        <v>0.26</v>
      </c>
      <c r="H563" s="3">
        <v>1.24</v>
      </c>
      <c r="I563" s="3">
        <v>1.33</v>
      </c>
      <c r="J563" s="3">
        <v>1.03</v>
      </c>
      <c r="K563" s="3">
        <v>19</v>
      </c>
      <c r="M563" t="str">
        <f t="shared" si="101"/>
        <v>P</v>
      </c>
      <c r="N563">
        <f t="shared" si="102"/>
        <v>201805</v>
      </c>
      <c r="O563">
        <f t="shared" si="103"/>
        <v>280</v>
      </c>
      <c r="P563" s="2" t="s">
        <v>1567</v>
      </c>
      <c r="Q563" s="2" t="s">
        <v>1568</v>
      </c>
      <c r="R563" s="3">
        <v>2.2200000000000002</v>
      </c>
      <c r="S563" s="3">
        <v>1.29</v>
      </c>
      <c r="T563" s="3">
        <v>1.99</v>
      </c>
      <c r="U563" s="3">
        <v>4.5</v>
      </c>
      <c r="V563" s="3">
        <v>1.98</v>
      </c>
      <c r="W563" s="3">
        <v>22</v>
      </c>
      <c r="Y563">
        <f t="shared" si="104"/>
        <v>0.93</v>
      </c>
      <c r="Z563">
        <f t="shared" si="105"/>
        <v>1.29</v>
      </c>
      <c r="AA563">
        <f t="shared" si="106"/>
        <v>3.57</v>
      </c>
      <c r="AC563">
        <f t="shared" si="107"/>
        <v>19</v>
      </c>
      <c r="AD563">
        <f t="shared" si="108"/>
        <v>3</v>
      </c>
    </row>
    <row r="564" spans="1:30" x14ac:dyDescent="0.3">
      <c r="A564" t="str">
        <f t="shared" si="98"/>
        <v>P</v>
      </c>
      <c r="B564">
        <f t="shared" si="99"/>
        <v>201805</v>
      </c>
      <c r="C564">
        <f t="shared" si="100"/>
        <v>285</v>
      </c>
      <c r="D564" s="2" t="s">
        <v>1571</v>
      </c>
      <c r="E564" s="2" t="s">
        <v>1572</v>
      </c>
      <c r="F564" s="3">
        <v>1.2</v>
      </c>
      <c r="G564" s="3">
        <v>0.28999999999999998</v>
      </c>
      <c r="H564" s="3">
        <v>1.2</v>
      </c>
      <c r="I564" s="3">
        <v>1.2</v>
      </c>
      <c r="J564" s="3">
        <v>1.2</v>
      </c>
      <c r="K564" s="3">
        <v>19</v>
      </c>
      <c r="M564" t="str">
        <f t="shared" si="101"/>
        <v>P</v>
      </c>
      <c r="N564">
        <f t="shared" si="102"/>
        <v>201805</v>
      </c>
      <c r="O564">
        <f t="shared" si="103"/>
        <v>282.5</v>
      </c>
      <c r="P564" s="2" t="s">
        <v>1569</v>
      </c>
      <c r="Q564" s="2" t="s">
        <v>1570</v>
      </c>
      <c r="R564" s="3">
        <v>3.8</v>
      </c>
      <c r="S564" s="3">
        <v>2.77</v>
      </c>
      <c r="T564" s="3">
        <v>2.2999999999999998</v>
      </c>
      <c r="U564" s="3">
        <v>4.88</v>
      </c>
      <c r="V564" s="3">
        <v>2.1</v>
      </c>
      <c r="W564" s="3">
        <v>25</v>
      </c>
      <c r="Y564">
        <f t="shared" si="104"/>
        <v>1.03</v>
      </c>
      <c r="Z564">
        <f t="shared" si="105"/>
        <v>2.7699999999999996</v>
      </c>
      <c r="AA564">
        <f t="shared" si="106"/>
        <v>3.8499999999999996</v>
      </c>
      <c r="AC564">
        <f t="shared" si="107"/>
        <v>19</v>
      </c>
      <c r="AD564">
        <f t="shared" si="108"/>
        <v>6</v>
      </c>
    </row>
    <row r="565" spans="1:30" x14ac:dyDescent="0.3">
      <c r="A565" t="str">
        <f t="shared" si="98"/>
        <v>P</v>
      </c>
      <c r="B565">
        <f t="shared" si="99"/>
        <v>201805</v>
      </c>
      <c r="C565">
        <f t="shared" si="100"/>
        <v>287.5</v>
      </c>
      <c r="D565" s="2" t="s">
        <v>1573</v>
      </c>
      <c r="E565" s="2" t="s">
        <v>1574</v>
      </c>
      <c r="F565" s="3">
        <v>1.67</v>
      </c>
      <c r="G565" s="3">
        <v>0.71</v>
      </c>
      <c r="H565" s="3">
        <v>1.67</v>
      </c>
      <c r="I565" s="3">
        <v>1.67</v>
      </c>
      <c r="J565" s="3">
        <v>1.67</v>
      </c>
      <c r="K565" s="3">
        <v>18</v>
      </c>
      <c r="M565" t="str">
        <f t="shared" si="101"/>
        <v>P</v>
      </c>
      <c r="N565">
        <f t="shared" si="102"/>
        <v>201805</v>
      </c>
      <c r="O565">
        <f t="shared" si="103"/>
        <v>285</v>
      </c>
      <c r="P565" s="2" t="s">
        <v>1571</v>
      </c>
      <c r="Q565" s="2" t="s">
        <v>1572</v>
      </c>
      <c r="R565" s="3">
        <v>3</v>
      </c>
      <c r="S565" s="3">
        <v>1.8</v>
      </c>
      <c r="T565" s="3">
        <v>4.5599999999999996</v>
      </c>
      <c r="U565" s="3">
        <v>4.8499999999999996</v>
      </c>
      <c r="V565" s="3">
        <v>3</v>
      </c>
      <c r="W565" s="3">
        <v>22</v>
      </c>
      <c r="Y565">
        <f t="shared" si="104"/>
        <v>1.2</v>
      </c>
      <c r="Z565">
        <f t="shared" si="105"/>
        <v>1.8</v>
      </c>
      <c r="AA565">
        <f t="shared" si="106"/>
        <v>3.6499999999999995</v>
      </c>
      <c r="AC565">
        <f t="shared" si="107"/>
        <v>19</v>
      </c>
      <c r="AD565">
        <f t="shared" si="108"/>
        <v>3</v>
      </c>
    </row>
    <row r="566" spans="1:30" x14ac:dyDescent="0.3">
      <c r="A566" t="str">
        <f t="shared" si="98"/>
        <v>P</v>
      </c>
      <c r="B566">
        <f t="shared" si="99"/>
        <v>201805</v>
      </c>
      <c r="C566">
        <f t="shared" si="100"/>
        <v>290</v>
      </c>
      <c r="D566" s="2" t="s">
        <v>1575</v>
      </c>
      <c r="E566" s="2" t="s">
        <v>1576</v>
      </c>
      <c r="F566" s="3" t="s">
        <v>122</v>
      </c>
      <c r="G566" s="3" t="s">
        <v>122</v>
      </c>
      <c r="H566" s="3" t="s">
        <v>122</v>
      </c>
      <c r="I566" s="3" t="s">
        <v>122</v>
      </c>
      <c r="J566" s="3" t="s">
        <v>122</v>
      </c>
      <c r="K566" s="3">
        <v>18</v>
      </c>
      <c r="M566" t="str">
        <f t="shared" si="101"/>
        <v>P</v>
      </c>
      <c r="N566">
        <f t="shared" si="102"/>
        <v>201805</v>
      </c>
      <c r="O566">
        <f t="shared" si="103"/>
        <v>287.5</v>
      </c>
      <c r="P566" s="2" t="s">
        <v>1573</v>
      </c>
      <c r="Q566" s="2" t="s">
        <v>1574</v>
      </c>
      <c r="R566" s="3">
        <v>4</v>
      </c>
      <c r="S566" s="3">
        <v>2.33</v>
      </c>
      <c r="T566" s="3">
        <v>4.9400000000000004</v>
      </c>
      <c r="U566" s="3">
        <v>5.5</v>
      </c>
      <c r="V566" s="3">
        <v>4</v>
      </c>
      <c r="W566" s="3">
        <v>23</v>
      </c>
      <c r="Y566">
        <f t="shared" si="104"/>
        <v>1.67</v>
      </c>
      <c r="Z566">
        <f t="shared" si="105"/>
        <v>2.33</v>
      </c>
      <c r="AA566">
        <f t="shared" si="106"/>
        <v>3.83</v>
      </c>
      <c r="AC566">
        <f t="shared" si="107"/>
        <v>18</v>
      </c>
      <c r="AD566">
        <f t="shared" si="108"/>
        <v>5</v>
      </c>
    </row>
    <row r="567" spans="1:30" x14ac:dyDescent="0.3">
      <c r="A567" t="str">
        <f t="shared" si="98"/>
        <v>P</v>
      </c>
      <c r="B567">
        <f t="shared" si="99"/>
        <v>201805</v>
      </c>
      <c r="C567">
        <f t="shared" si="100"/>
        <v>292.5</v>
      </c>
      <c r="D567" s="2" t="s">
        <v>1577</v>
      </c>
      <c r="E567" s="2" t="s">
        <v>1578</v>
      </c>
      <c r="F567" s="3" t="s">
        <v>122</v>
      </c>
      <c r="G567" s="3" t="s">
        <v>122</v>
      </c>
      <c r="H567" s="3" t="s">
        <v>122</v>
      </c>
      <c r="I567" s="3" t="s">
        <v>122</v>
      </c>
      <c r="J567" s="3" t="s">
        <v>122</v>
      </c>
      <c r="K567" s="3">
        <v>18</v>
      </c>
      <c r="M567" t="str">
        <f t="shared" si="101"/>
        <v>P</v>
      </c>
      <c r="N567">
        <f t="shared" si="102"/>
        <v>201805</v>
      </c>
      <c r="O567">
        <f t="shared" si="103"/>
        <v>290</v>
      </c>
      <c r="P567" s="2" t="s">
        <v>1575</v>
      </c>
      <c r="Q567" s="2" t="s">
        <v>1576</v>
      </c>
      <c r="R567" s="3">
        <v>4.3499999999999996</v>
      </c>
      <c r="S567" s="3">
        <v>2.86</v>
      </c>
      <c r="T567" s="3">
        <v>5.79</v>
      </c>
      <c r="U567" s="3">
        <v>5.97</v>
      </c>
      <c r="V567" s="3">
        <v>4.3499999999999996</v>
      </c>
      <c r="W567" s="3">
        <v>23</v>
      </c>
      <c r="Y567" t="str">
        <f t="shared" si="104"/>
        <v>-</v>
      </c>
      <c r="Z567" t="e">
        <f t="shared" si="105"/>
        <v>#VALUE!</v>
      </c>
      <c r="AA567" t="e">
        <f t="shared" si="106"/>
        <v>#VALUE!</v>
      </c>
      <c r="AC567">
        <f t="shared" si="107"/>
        <v>18</v>
      </c>
      <c r="AD567">
        <f t="shared" si="108"/>
        <v>5</v>
      </c>
    </row>
    <row r="568" spans="1:30" x14ac:dyDescent="0.3">
      <c r="A568" t="str">
        <f t="shared" si="98"/>
        <v>P</v>
      </c>
      <c r="B568">
        <f t="shared" si="99"/>
        <v>201805</v>
      </c>
      <c r="C568">
        <f t="shared" si="100"/>
        <v>295</v>
      </c>
      <c r="D568" s="2" t="s">
        <v>1579</v>
      </c>
      <c r="E568" s="2" t="s">
        <v>1580</v>
      </c>
      <c r="F568" s="3" t="s">
        <v>122</v>
      </c>
      <c r="G568" s="3" t="s">
        <v>122</v>
      </c>
      <c r="H568" s="3" t="s">
        <v>122</v>
      </c>
      <c r="I568" s="3" t="s">
        <v>122</v>
      </c>
      <c r="J568" s="3" t="s">
        <v>122</v>
      </c>
      <c r="K568" s="3">
        <v>18</v>
      </c>
      <c r="M568" t="str">
        <f t="shared" si="101"/>
        <v>P</v>
      </c>
      <c r="N568">
        <f t="shared" si="102"/>
        <v>201805</v>
      </c>
      <c r="O568">
        <f t="shared" si="103"/>
        <v>292.5</v>
      </c>
      <c r="P568" s="2" t="s">
        <v>1577</v>
      </c>
      <c r="Q568" s="2" t="s">
        <v>1578</v>
      </c>
      <c r="R568" s="3">
        <v>4.8499999999999996</v>
      </c>
      <c r="S568" s="3">
        <v>3.04</v>
      </c>
      <c r="T568" s="3">
        <v>5.94</v>
      </c>
      <c r="U568" s="3">
        <v>6.15</v>
      </c>
      <c r="V568" s="3">
        <v>4.8499999999999996</v>
      </c>
      <c r="W568" s="3">
        <v>23</v>
      </c>
      <c r="Y568" t="str">
        <f t="shared" si="104"/>
        <v>-</v>
      </c>
      <c r="Z568" t="e">
        <f t="shared" si="105"/>
        <v>#VALUE!</v>
      </c>
      <c r="AA568" t="e">
        <f t="shared" si="106"/>
        <v>#VALUE!</v>
      </c>
      <c r="AC568">
        <f t="shared" si="107"/>
        <v>18</v>
      </c>
      <c r="AD568">
        <f t="shared" si="108"/>
        <v>5</v>
      </c>
    </row>
    <row r="569" spans="1:30" x14ac:dyDescent="0.3">
      <c r="A569" t="str">
        <f t="shared" si="98"/>
        <v>P</v>
      </c>
      <c r="B569">
        <f t="shared" si="99"/>
        <v>201805</v>
      </c>
      <c r="C569">
        <f t="shared" si="100"/>
        <v>297.5</v>
      </c>
      <c r="D569" s="2" t="s">
        <v>1581</v>
      </c>
      <c r="E569" s="2" t="s">
        <v>1582</v>
      </c>
      <c r="F569" s="3">
        <v>3.09</v>
      </c>
      <c r="G569" s="3">
        <v>1.3</v>
      </c>
      <c r="H569" s="3">
        <v>3.09</v>
      </c>
      <c r="I569" s="3">
        <v>3.09</v>
      </c>
      <c r="J569" s="3">
        <v>3.09</v>
      </c>
      <c r="K569" s="3">
        <v>18</v>
      </c>
      <c r="M569" t="str">
        <f t="shared" si="101"/>
        <v>P</v>
      </c>
      <c r="N569">
        <f t="shared" si="102"/>
        <v>201805</v>
      </c>
      <c r="O569">
        <f t="shared" si="103"/>
        <v>295</v>
      </c>
      <c r="P569" s="2" t="s">
        <v>1579</v>
      </c>
      <c r="Q569" s="2" t="s">
        <v>1580</v>
      </c>
      <c r="R569" s="3">
        <v>5.99</v>
      </c>
      <c r="S569" s="3">
        <v>3.85</v>
      </c>
      <c r="T569" s="3">
        <v>7</v>
      </c>
      <c r="U569" s="3">
        <v>7.01</v>
      </c>
      <c r="V569" s="3">
        <v>5.99</v>
      </c>
      <c r="W569" s="3">
        <v>23</v>
      </c>
      <c r="Y569" t="str">
        <f t="shared" si="104"/>
        <v>-</v>
      </c>
      <c r="Z569" t="e">
        <f t="shared" si="105"/>
        <v>#VALUE!</v>
      </c>
      <c r="AA569" t="e">
        <f t="shared" si="106"/>
        <v>#VALUE!</v>
      </c>
      <c r="AC569">
        <f t="shared" si="107"/>
        <v>18</v>
      </c>
      <c r="AD569">
        <f t="shared" si="108"/>
        <v>5</v>
      </c>
    </row>
    <row r="570" spans="1:30" x14ac:dyDescent="0.3">
      <c r="A570" t="str">
        <f t="shared" si="98"/>
        <v>P</v>
      </c>
      <c r="B570">
        <f t="shared" si="99"/>
        <v>201805</v>
      </c>
      <c r="C570">
        <f t="shared" si="100"/>
        <v>300</v>
      </c>
      <c r="D570" s="2" t="s">
        <v>1583</v>
      </c>
      <c r="E570" s="2" t="s">
        <v>1584</v>
      </c>
      <c r="F570" s="3" t="s">
        <v>122</v>
      </c>
      <c r="G570" s="3" t="s">
        <v>122</v>
      </c>
      <c r="H570" s="3" t="s">
        <v>122</v>
      </c>
      <c r="I570" s="3" t="s">
        <v>122</v>
      </c>
      <c r="J570" s="3" t="s">
        <v>122</v>
      </c>
      <c r="K570" s="3">
        <v>18</v>
      </c>
      <c r="M570" t="str">
        <f t="shared" si="101"/>
        <v>P</v>
      </c>
      <c r="N570">
        <f t="shared" si="102"/>
        <v>201805</v>
      </c>
      <c r="O570">
        <f t="shared" si="103"/>
        <v>297.5</v>
      </c>
      <c r="P570" s="2" t="s">
        <v>1581</v>
      </c>
      <c r="Q570" s="2" t="s">
        <v>1582</v>
      </c>
      <c r="R570" s="3">
        <v>6.88</v>
      </c>
      <c r="S570" s="3">
        <v>3.79</v>
      </c>
      <c r="T570" s="3">
        <v>7.25</v>
      </c>
      <c r="U570" s="3">
        <v>7.25</v>
      </c>
      <c r="V570" s="3">
        <v>6.88</v>
      </c>
      <c r="W570" s="3">
        <v>22</v>
      </c>
      <c r="Y570">
        <f t="shared" si="104"/>
        <v>3.09</v>
      </c>
      <c r="Z570">
        <f t="shared" si="105"/>
        <v>3.79</v>
      </c>
      <c r="AA570">
        <f t="shared" si="106"/>
        <v>4.16</v>
      </c>
      <c r="AC570">
        <f t="shared" si="107"/>
        <v>18</v>
      </c>
      <c r="AD570">
        <f t="shared" si="108"/>
        <v>4</v>
      </c>
    </row>
    <row r="571" spans="1:30" x14ac:dyDescent="0.3">
      <c r="A571" t="str">
        <f t="shared" si="98"/>
        <v>P</v>
      </c>
      <c r="B571">
        <f t="shared" si="99"/>
        <v>201805</v>
      </c>
      <c r="C571">
        <f t="shared" si="100"/>
        <v>302.5</v>
      </c>
      <c r="D571" s="2" t="s">
        <v>1585</v>
      </c>
      <c r="E571" s="2" t="s">
        <v>1586</v>
      </c>
      <c r="F571" s="3" t="s">
        <v>122</v>
      </c>
      <c r="G571" s="3" t="s">
        <v>122</v>
      </c>
      <c r="H571" s="3" t="s">
        <v>122</v>
      </c>
      <c r="I571" s="3" t="s">
        <v>122</v>
      </c>
      <c r="J571" s="3" t="s">
        <v>122</v>
      </c>
      <c r="K571" s="3">
        <v>18</v>
      </c>
      <c r="M571" t="str">
        <f t="shared" si="101"/>
        <v>P</v>
      </c>
      <c r="N571">
        <f t="shared" si="102"/>
        <v>201805</v>
      </c>
      <c r="O571">
        <f t="shared" si="103"/>
        <v>300</v>
      </c>
      <c r="P571" s="2" t="s">
        <v>1583</v>
      </c>
      <c r="Q571" s="2" t="s">
        <v>1584</v>
      </c>
      <c r="R571" s="3">
        <v>4.95</v>
      </c>
      <c r="S571" s="3">
        <v>1.84</v>
      </c>
      <c r="T571" s="3">
        <v>7.3</v>
      </c>
      <c r="U571" s="3">
        <v>7.9</v>
      </c>
      <c r="V571" s="3">
        <v>4.95</v>
      </c>
      <c r="W571" s="3">
        <v>19</v>
      </c>
      <c r="Y571" t="str">
        <f t="shared" si="104"/>
        <v>-</v>
      </c>
      <c r="Z571" t="e">
        <f t="shared" si="105"/>
        <v>#VALUE!</v>
      </c>
      <c r="AA571" t="e">
        <f t="shared" si="106"/>
        <v>#VALUE!</v>
      </c>
      <c r="AC571">
        <f t="shared" si="107"/>
        <v>18</v>
      </c>
      <c r="AD571">
        <f t="shared" si="108"/>
        <v>1</v>
      </c>
    </row>
    <row r="572" spans="1:30" x14ac:dyDescent="0.3">
      <c r="A572" t="str">
        <f t="shared" si="98"/>
        <v>P</v>
      </c>
      <c r="B572">
        <f t="shared" si="99"/>
        <v>201805</v>
      </c>
      <c r="C572">
        <f t="shared" si="100"/>
        <v>305</v>
      </c>
      <c r="D572" s="2" t="s">
        <v>1587</v>
      </c>
      <c r="E572" s="2" t="s">
        <v>1588</v>
      </c>
      <c r="F572" s="3">
        <v>3.75</v>
      </c>
      <c r="G572" s="3">
        <v>1.34</v>
      </c>
      <c r="H572" s="3">
        <v>3.82</v>
      </c>
      <c r="I572" s="3">
        <v>3.82</v>
      </c>
      <c r="J572" s="3">
        <v>3.75</v>
      </c>
      <c r="K572" s="3">
        <v>16</v>
      </c>
      <c r="M572" t="str">
        <f t="shared" si="101"/>
        <v>P</v>
      </c>
      <c r="N572">
        <f t="shared" si="102"/>
        <v>201805</v>
      </c>
      <c r="O572">
        <f t="shared" si="103"/>
        <v>302.5</v>
      </c>
      <c r="P572" s="2" t="s">
        <v>1585</v>
      </c>
      <c r="Q572" s="2" t="s">
        <v>1586</v>
      </c>
      <c r="R572" s="3">
        <v>8</v>
      </c>
      <c r="S572" s="3">
        <v>4.4000000000000004</v>
      </c>
      <c r="T572" s="3">
        <v>8</v>
      </c>
      <c r="U572" s="3">
        <v>8</v>
      </c>
      <c r="V572" s="3">
        <v>8</v>
      </c>
      <c r="W572" s="3">
        <v>21</v>
      </c>
      <c r="Y572" t="str">
        <f t="shared" si="104"/>
        <v>-</v>
      </c>
      <c r="Z572" t="e">
        <f t="shared" si="105"/>
        <v>#VALUE!</v>
      </c>
      <c r="AA572" t="e">
        <f t="shared" si="106"/>
        <v>#VALUE!</v>
      </c>
      <c r="AC572">
        <f t="shared" si="107"/>
        <v>18</v>
      </c>
      <c r="AD572">
        <f t="shared" si="108"/>
        <v>3</v>
      </c>
    </row>
    <row r="573" spans="1:30" x14ac:dyDescent="0.3">
      <c r="A573" t="str">
        <f t="shared" si="98"/>
        <v>P</v>
      </c>
      <c r="B573">
        <f t="shared" si="99"/>
        <v>201805</v>
      </c>
      <c r="C573">
        <f t="shared" si="100"/>
        <v>307.5</v>
      </c>
      <c r="D573" s="2" t="s">
        <v>1589</v>
      </c>
      <c r="E573" s="2" t="s">
        <v>1590</v>
      </c>
      <c r="F573" s="3" t="s">
        <v>122</v>
      </c>
      <c r="G573" s="3" t="s">
        <v>122</v>
      </c>
      <c r="H573" s="3" t="s">
        <v>122</v>
      </c>
      <c r="I573" s="3" t="s">
        <v>122</v>
      </c>
      <c r="J573" s="3" t="s">
        <v>122</v>
      </c>
      <c r="K573" s="3">
        <v>18</v>
      </c>
      <c r="M573" t="str">
        <f t="shared" si="101"/>
        <v>P</v>
      </c>
      <c r="N573">
        <f t="shared" si="102"/>
        <v>201805</v>
      </c>
      <c r="O573">
        <f t="shared" si="103"/>
        <v>305</v>
      </c>
      <c r="P573" s="2" t="s">
        <v>1587</v>
      </c>
      <c r="Q573" s="2" t="s">
        <v>1588</v>
      </c>
      <c r="R573" s="3">
        <v>6.1</v>
      </c>
      <c r="S573" s="3">
        <v>2.35</v>
      </c>
      <c r="T573" s="3">
        <v>8.8000000000000007</v>
      </c>
      <c r="U573" s="3">
        <v>8.8000000000000007</v>
      </c>
      <c r="V573" s="3">
        <v>6.1</v>
      </c>
      <c r="W573" s="3">
        <v>19</v>
      </c>
      <c r="Y573">
        <f t="shared" si="104"/>
        <v>3.75</v>
      </c>
      <c r="Z573">
        <f t="shared" si="105"/>
        <v>2.3499999999999996</v>
      </c>
      <c r="AA573">
        <f t="shared" si="106"/>
        <v>5.0500000000000007</v>
      </c>
      <c r="AC573">
        <f t="shared" si="107"/>
        <v>16</v>
      </c>
      <c r="AD573">
        <f t="shared" si="108"/>
        <v>3</v>
      </c>
    </row>
    <row r="574" spans="1:30" x14ac:dyDescent="0.3">
      <c r="A574" t="str">
        <f t="shared" si="98"/>
        <v>P</v>
      </c>
      <c r="B574">
        <f t="shared" si="99"/>
        <v>201805</v>
      </c>
      <c r="C574">
        <f t="shared" si="100"/>
        <v>310</v>
      </c>
      <c r="D574" s="2" t="s">
        <v>1591</v>
      </c>
      <c r="E574" s="2" t="s">
        <v>1592</v>
      </c>
      <c r="F574" s="3" t="s">
        <v>122</v>
      </c>
      <c r="G574" s="3" t="s">
        <v>122</v>
      </c>
      <c r="H574" s="3" t="s">
        <v>122</v>
      </c>
      <c r="I574" s="3" t="s">
        <v>122</v>
      </c>
      <c r="J574" s="3" t="s">
        <v>122</v>
      </c>
      <c r="K574" s="3">
        <v>18</v>
      </c>
      <c r="M574" t="str">
        <f t="shared" si="101"/>
        <v>P</v>
      </c>
      <c r="N574">
        <f t="shared" si="102"/>
        <v>201805</v>
      </c>
      <c r="O574">
        <f t="shared" si="103"/>
        <v>307.5</v>
      </c>
      <c r="P574" s="2" t="s">
        <v>1589</v>
      </c>
      <c r="Q574" s="2" t="s">
        <v>1590</v>
      </c>
      <c r="R574" s="3" t="s">
        <v>122</v>
      </c>
      <c r="S574" s="3" t="s">
        <v>122</v>
      </c>
      <c r="T574" s="3" t="s">
        <v>122</v>
      </c>
      <c r="U574" s="3" t="s">
        <v>122</v>
      </c>
      <c r="V574" s="3" t="s">
        <v>122</v>
      </c>
      <c r="W574" s="3">
        <v>29</v>
      </c>
      <c r="Y574" t="str">
        <f t="shared" si="104"/>
        <v>-</v>
      </c>
      <c r="Z574" t="e">
        <f t="shared" si="105"/>
        <v>#VALUE!</v>
      </c>
      <c r="AA574" t="e">
        <f t="shared" si="106"/>
        <v>#VALUE!</v>
      </c>
      <c r="AC574">
        <f t="shared" si="107"/>
        <v>18</v>
      </c>
      <c r="AD574">
        <f t="shared" si="108"/>
        <v>11</v>
      </c>
    </row>
    <row r="575" spans="1:30" x14ac:dyDescent="0.3">
      <c r="A575" t="str">
        <f t="shared" si="98"/>
        <v>P</v>
      </c>
      <c r="B575">
        <f t="shared" si="99"/>
        <v>201805</v>
      </c>
      <c r="C575">
        <f t="shared" si="100"/>
        <v>312.5</v>
      </c>
      <c r="D575" s="2" t="s">
        <v>1593</v>
      </c>
      <c r="E575" s="2" t="s">
        <v>1594</v>
      </c>
      <c r="F575" s="3" t="s">
        <v>122</v>
      </c>
      <c r="G575" s="3" t="s">
        <v>122</v>
      </c>
      <c r="H575" s="3" t="s">
        <v>122</v>
      </c>
      <c r="I575" s="3" t="s">
        <v>122</v>
      </c>
      <c r="J575" s="3" t="s">
        <v>122</v>
      </c>
      <c r="K575" s="3">
        <v>18</v>
      </c>
      <c r="M575" t="str">
        <f t="shared" si="101"/>
        <v>P</v>
      </c>
      <c r="N575">
        <f t="shared" si="102"/>
        <v>201805</v>
      </c>
      <c r="O575">
        <f t="shared" si="103"/>
        <v>310</v>
      </c>
      <c r="P575" s="2" t="s">
        <v>1591</v>
      </c>
      <c r="Q575" s="2" t="s">
        <v>1592</v>
      </c>
      <c r="R575" s="3">
        <v>10.3</v>
      </c>
      <c r="S575" s="3">
        <v>4.59</v>
      </c>
      <c r="T575" s="3">
        <v>11.1</v>
      </c>
      <c r="U575" s="3">
        <v>11.1</v>
      </c>
      <c r="V575" s="3">
        <v>10.3</v>
      </c>
      <c r="W575" s="3">
        <v>20</v>
      </c>
      <c r="Y575" t="str">
        <f t="shared" si="104"/>
        <v>-</v>
      </c>
      <c r="Z575" t="e">
        <f t="shared" si="105"/>
        <v>#VALUE!</v>
      </c>
      <c r="AA575" t="e">
        <f t="shared" si="106"/>
        <v>#VALUE!</v>
      </c>
      <c r="AC575">
        <f t="shared" si="107"/>
        <v>18</v>
      </c>
      <c r="AD575">
        <f t="shared" si="108"/>
        <v>2</v>
      </c>
    </row>
    <row r="576" spans="1:30" x14ac:dyDescent="0.3">
      <c r="A576" t="str">
        <f t="shared" si="98"/>
        <v>P</v>
      </c>
      <c r="B576">
        <f t="shared" si="99"/>
        <v>201805</v>
      </c>
      <c r="C576">
        <f t="shared" si="100"/>
        <v>315</v>
      </c>
      <c r="D576" s="2" t="s">
        <v>1595</v>
      </c>
      <c r="E576" s="2" t="s">
        <v>1596</v>
      </c>
      <c r="F576" s="3" t="s">
        <v>122</v>
      </c>
      <c r="G576" s="3" t="s">
        <v>122</v>
      </c>
      <c r="H576" s="3" t="s">
        <v>122</v>
      </c>
      <c r="I576" s="3" t="s">
        <v>122</v>
      </c>
      <c r="J576" s="3" t="s">
        <v>122</v>
      </c>
      <c r="K576" s="3">
        <v>18</v>
      </c>
      <c r="M576" t="str">
        <f t="shared" si="101"/>
        <v>P</v>
      </c>
      <c r="N576">
        <f t="shared" si="102"/>
        <v>201805</v>
      </c>
      <c r="O576">
        <f t="shared" si="103"/>
        <v>312.5</v>
      </c>
      <c r="P576" s="2" t="s">
        <v>1593</v>
      </c>
      <c r="Q576" s="2" t="s">
        <v>1594</v>
      </c>
      <c r="R576" s="3" t="s">
        <v>122</v>
      </c>
      <c r="S576" s="3" t="s">
        <v>122</v>
      </c>
      <c r="T576" s="3" t="s">
        <v>122</v>
      </c>
      <c r="U576" s="3" t="s">
        <v>122</v>
      </c>
      <c r="V576" s="3" t="s">
        <v>122</v>
      </c>
      <c r="W576" s="3">
        <v>29</v>
      </c>
      <c r="Y576" t="str">
        <f t="shared" si="104"/>
        <v>-</v>
      </c>
      <c r="Z576" t="e">
        <f t="shared" si="105"/>
        <v>#VALUE!</v>
      </c>
      <c r="AA576" t="e">
        <f t="shared" si="106"/>
        <v>#VALUE!</v>
      </c>
      <c r="AC576">
        <f t="shared" si="107"/>
        <v>18</v>
      </c>
      <c r="AD576">
        <f t="shared" si="108"/>
        <v>11</v>
      </c>
    </row>
    <row r="577" spans="1:30" x14ac:dyDescent="0.3">
      <c r="A577" t="str">
        <f t="shared" si="98"/>
        <v>P</v>
      </c>
      <c r="B577">
        <f t="shared" si="99"/>
        <v>201805</v>
      </c>
      <c r="C577">
        <f t="shared" si="100"/>
        <v>317.5</v>
      </c>
      <c r="D577" s="2" t="s">
        <v>1597</v>
      </c>
      <c r="E577" s="2" t="s">
        <v>1598</v>
      </c>
      <c r="F577" s="3" t="s">
        <v>122</v>
      </c>
      <c r="G577" s="3" t="s">
        <v>122</v>
      </c>
      <c r="H577" s="3" t="s">
        <v>122</v>
      </c>
      <c r="I577" s="3" t="s">
        <v>122</v>
      </c>
      <c r="J577" s="3" t="s">
        <v>122</v>
      </c>
      <c r="K577" s="3">
        <v>18</v>
      </c>
      <c r="M577" t="str">
        <f t="shared" si="101"/>
        <v>P</v>
      </c>
      <c r="N577">
        <f t="shared" si="102"/>
        <v>201805</v>
      </c>
      <c r="O577">
        <f t="shared" si="103"/>
        <v>315</v>
      </c>
      <c r="P577" s="2" t="s">
        <v>1595</v>
      </c>
      <c r="Q577" s="2" t="s">
        <v>1596</v>
      </c>
      <c r="R577" s="3" t="s">
        <v>122</v>
      </c>
      <c r="S577" s="3" t="s">
        <v>122</v>
      </c>
      <c r="T577" s="3" t="s">
        <v>122</v>
      </c>
      <c r="U577" s="3" t="s">
        <v>122</v>
      </c>
      <c r="V577" s="3" t="s">
        <v>122</v>
      </c>
      <c r="W577" s="3">
        <v>29</v>
      </c>
      <c r="Y577" t="str">
        <f t="shared" si="104"/>
        <v>-</v>
      </c>
      <c r="Z577" t="e">
        <f t="shared" si="105"/>
        <v>#VALUE!</v>
      </c>
      <c r="AA577" t="e">
        <f t="shared" si="106"/>
        <v>#VALUE!</v>
      </c>
      <c r="AC577">
        <f t="shared" si="107"/>
        <v>18</v>
      </c>
      <c r="AD577">
        <f t="shared" si="108"/>
        <v>11</v>
      </c>
    </row>
    <row r="578" spans="1:30" x14ac:dyDescent="0.3">
      <c r="A578" t="str">
        <f t="shared" si="98"/>
        <v>P</v>
      </c>
      <c r="B578">
        <f t="shared" si="99"/>
        <v>201805</v>
      </c>
      <c r="C578">
        <f t="shared" si="100"/>
        <v>320</v>
      </c>
      <c r="D578" s="2" t="s">
        <v>1599</v>
      </c>
      <c r="E578" s="2" t="s">
        <v>1600</v>
      </c>
      <c r="F578" s="3" t="s">
        <v>122</v>
      </c>
      <c r="G578" s="3" t="s">
        <v>122</v>
      </c>
      <c r="H578" s="3" t="s">
        <v>122</v>
      </c>
      <c r="I578" s="3" t="s">
        <v>122</v>
      </c>
      <c r="J578" s="3" t="s">
        <v>122</v>
      </c>
      <c r="K578" s="3">
        <v>18</v>
      </c>
      <c r="M578" t="str">
        <f t="shared" si="101"/>
        <v>P</v>
      </c>
      <c r="N578">
        <f t="shared" si="102"/>
        <v>201805</v>
      </c>
      <c r="O578">
        <f t="shared" si="103"/>
        <v>317.5</v>
      </c>
      <c r="P578" s="2" t="s">
        <v>1597</v>
      </c>
      <c r="Q578" s="2" t="s">
        <v>1598</v>
      </c>
      <c r="R578" s="3">
        <v>13.5</v>
      </c>
      <c r="S578" s="3">
        <v>4.96</v>
      </c>
      <c r="T578" s="3">
        <v>9.9</v>
      </c>
      <c r="U578" s="3">
        <v>13.5</v>
      </c>
      <c r="V578" s="3">
        <v>9.9</v>
      </c>
      <c r="W578" s="3">
        <v>19</v>
      </c>
      <c r="Y578" t="str">
        <f t="shared" si="104"/>
        <v>-</v>
      </c>
      <c r="Z578" t="e">
        <f t="shared" si="105"/>
        <v>#VALUE!</v>
      </c>
      <c r="AA578" t="e">
        <f t="shared" si="106"/>
        <v>#VALUE!</v>
      </c>
      <c r="AC578">
        <f t="shared" si="107"/>
        <v>18</v>
      </c>
      <c r="AD578">
        <f t="shared" si="108"/>
        <v>1</v>
      </c>
    </row>
    <row r="579" spans="1:30" x14ac:dyDescent="0.3">
      <c r="A579" t="str">
        <f t="shared" si="98"/>
        <v>P</v>
      </c>
      <c r="B579">
        <f t="shared" si="99"/>
        <v>201805</v>
      </c>
      <c r="C579">
        <f t="shared" si="100"/>
        <v>322.5</v>
      </c>
      <c r="D579" s="2" t="s">
        <v>1601</v>
      </c>
      <c r="E579" s="2" t="s">
        <v>1602</v>
      </c>
      <c r="F579" s="3">
        <v>8.16</v>
      </c>
      <c r="G579" s="3">
        <v>2.2799999999999998</v>
      </c>
      <c r="H579" s="3">
        <v>8.16</v>
      </c>
      <c r="I579" s="3">
        <v>8.16</v>
      </c>
      <c r="J579" s="3">
        <v>8.16</v>
      </c>
      <c r="K579" s="3">
        <v>14</v>
      </c>
      <c r="M579" t="str">
        <f t="shared" si="101"/>
        <v>P</v>
      </c>
      <c r="N579">
        <f t="shared" si="102"/>
        <v>201805</v>
      </c>
      <c r="O579">
        <f t="shared" si="103"/>
        <v>320</v>
      </c>
      <c r="P579" s="2" t="s">
        <v>1599</v>
      </c>
      <c r="Q579" s="2" t="s">
        <v>1600</v>
      </c>
      <c r="R579" s="3" t="s">
        <v>122</v>
      </c>
      <c r="S579" s="3" t="s">
        <v>122</v>
      </c>
      <c r="T579" s="3" t="s">
        <v>122</v>
      </c>
      <c r="U579" s="3" t="s">
        <v>122</v>
      </c>
      <c r="V579" s="3" t="s">
        <v>122</v>
      </c>
      <c r="W579" s="3">
        <v>29</v>
      </c>
      <c r="Y579" t="str">
        <f t="shared" si="104"/>
        <v>-</v>
      </c>
      <c r="Z579" t="e">
        <f t="shared" si="105"/>
        <v>#VALUE!</v>
      </c>
      <c r="AA579" t="e">
        <f t="shared" si="106"/>
        <v>#VALUE!</v>
      </c>
      <c r="AC579">
        <f t="shared" si="107"/>
        <v>18</v>
      </c>
      <c r="AD579">
        <f t="shared" si="108"/>
        <v>11</v>
      </c>
    </row>
    <row r="580" spans="1:30" x14ac:dyDescent="0.3">
      <c r="A580" t="str">
        <f t="shared" si="98"/>
        <v>P</v>
      </c>
      <c r="B580">
        <f t="shared" si="99"/>
        <v>201805</v>
      </c>
      <c r="C580">
        <f t="shared" si="100"/>
        <v>325</v>
      </c>
      <c r="D580" s="2" t="s">
        <v>1603</v>
      </c>
      <c r="E580" s="2" t="s">
        <v>1604</v>
      </c>
      <c r="F580" s="3" t="s">
        <v>122</v>
      </c>
      <c r="G580" s="3" t="s">
        <v>122</v>
      </c>
      <c r="H580" s="3" t="s">
        <v>122</v>
      </c>
      <c r="I580" s="3" t="s">
        <v>122</v>
      </c>
      <c r="J580" s="3" t="s">
        <v>122</v>
      </c>
      <c r="K580" s="3">
        <v>18</v>
      </c>
      <c r="M580" t="str">
        <f t="shared" si="101"/>
        <v>P</v>
      </c>
      <c r="N580">
        <f t="shared" si="102"/>
        <v>201805</v>
      </c>
      <c r="O580">
        <f t="shared" si="103"/>
        <v>322.5</v>
      </c>
      <c r="P580" s="2" t="s">
        <v>1601</v>
      </c>
      <c r="Q580" s="2" t="s">
        <v>1602</v>
      </c>
      <c r="R580" s="3" t="s">
        <v>122</v>
      </c>
      <c r="S580" s="3" t="s">
        <v>122</v>
      </c>
      <c r="T580" s="3" t="s">
        <v>122</v>
      </c>
      <c r="U580" s="3" t="s">
        <v>122</v>
      </c>
      <c r="V580" s="3" t="s">
        <v>122</v>
      </c>
      <c r="W580" s="3">
        <v>29</v>
      </c>
      <c r="Y580">
        <f t="shared" si="104"/>
        <v>8.16</v>
      </c>
      <c r="Z580" t="e">
        <f t="shared" si="105"/>
        <v>#VALUE!</v>
      </c>
      <c r="AA580" t="e">
        <f t="shared" si="106"/>
        <v>#VALUE!</v>
      </c>
      <c r="AC580">
        <f t="shared" si="107"/>
        <v>14</v>
      </c>
      <c r="AD580">
        <f t="shared" si="108"/>
        <v>15</v>
      </c>
    </row>
    <row r="581" spans="1:30" x14ac:dyDescent="0.3">
      <c r="A581" t="str">
        <f t="shared" si="98"/>
        <v>P</v>
      </c>
      <c r="B581">
        <f t="shared" si="99"/>
        <v>201805</v>
      </c>
      <c r="C581">
        <f t="shared" si="100"/>
        <v>327.5</v>
      </c>
      <c r="D581" s="2" t="s">
        <v>1605</v>
      </c>
      <c r="E581" s="2" t="s">
        <v>1606</v>
      </c>
      <c r="F581" s="3" t="s">
        <v>122</v>
      </c>
      <c r="G581" s="3" t="s">
        <v>122</v>
      </c>
      <c r="H581" s="3" t="s">
        <v>122</v>
      </c>
      <c r="I581" s="3" t="s">
        <v>122</v>
      </c>
      <c r="J581" s="3" t="s">
        <v>122</v>
      </c>
      <c r="K581" s="3">
        <v>18</v>
      </c>
      <c r="M581" t="str">
        <f t="shared" si="101"/>
        <v>P</v>
      </c>
      <c r="N581">
        <f t="shared" si="102"/>
        <v>201805</v>
      </c>
      <c r="O581">
        <f t="shared" si="103"/>
        <v>325</v>
      </c>
      <c r="P581" s="2" t="s">
        <v>1603</v>
      </c>
      <c r="Q581" s="2" t="s">
        <v>1604</v>
      </c>
      <c r="R581" s="3">
        <v>12.15</v>
      </c>
      <c r="S581" s="3">
        <v>0.05</v>
      </c>
      <c r="T581" s="3">
        <v>12.15</v>
      </c>
      <c r="U581" s="3">
        <v>12.15</v>
      </c>
      <c r="V581" s="3">
        <v>12.15</v>
      </c>
      <c r="W581" s="3">
        <v>14</v>
      </c>
      <c r="Y581" t="str">
        <f t="shared" si="104"/>
        <v>-</v>
      </c>
      <c r="Z581" t="e">
        <f t="shared" si="105"/>
        <v>#VALUE!</v>
      </c>
      <c r="AA581" t="e">
        <f t="shared" si="106"/>
        <v>#VALUE!</v>
      </c>
      <c r="AC581">
        <f t="shared" si="107"/>
        <v>18</v>
      </c>
      <c r="AD581">
        <f t="shared" si="108"/>
        <v>-4</v>
      </c>
    </row>
    <row r="582" spans="1:30" x14ac:dyDescent="0.3">
      <c r="A582" t="str">
        <f t="shared" si="98"/>
        <v>P</v>
      </c>
      <c r="B582">
        <f t="shared" si="99"/>
        <v>201805</v>
      </c>
      <c r="C582">
        <f t="shared" si="100"/>
        <v>330</v>
      </c>
      <c r="D582" s="2" t="s">
        <v>1607</v>
      </c>
      <c r="E582" s="2" t="s">
        <v>1608</v>
      </c>
      <c r="F582" s="3" t="s">
        <v>122</v>
      </c>
      <c r="G582" s="3" t="s">
        <v>122</v>
      </c>
      <c r="H582" s="3" t="s">
        <v>122</v>
      </c>
      <c r="I582" s="3" t="s">
        <v>122</v>
      </c>
      <c r="J582" s="3" t="s">
        <v>122</v>
      </c>
      <c r="K582" s="3">
        <v>18</v>
      </c>
      <c r="M582" t="str">
        <f t="shared" si="101"/>
        <v>P</v>
      </c>
      <c r="N582">
        <f t="shared" si="102"/>
        <v>201805</v>
      </c>
      <c r="O582">
        <f t="shared" si="103"/>
        <v>327.5</v>
      </c>
      <c r="P582" s="2" t="s">
        <v>1605</v>
      </c>
      <c r="Q582" s="2" t="s">
        <v>1606</v>
      </c>
      <c r="R582" s="3" t="s">
        <v>122</v>
      </c>
      <c r="S582" s="3" t="s">
        <v>122</v>
      </c>
      <c r="T582" s="3" t="s">
        <v>122</v>
      </c>
      <c r="U582" s="3" t="s">
        <v>122</v>
      </c>
      <c r="V582" s="3" t="s">
        <v>122</v>
      </c>
      <c r="W582" s="3">
        <v>29</v>
      </c>
      <c r="Y582" t="str">
        <f t="shared" si="104"/>
        <v>-</v>
      </c>
      <c r="Z582" t="e">
        <f t="shared" si="105"/>
        <v>#VALUE!</v>
      </c>
      <c r="AA582" t="e">
        <f t="shared" si="106"/>
        <v>#VALUE!</v>
      </c>
      <c r="AC582">
        <f t="shared" si="107"/>
        <v>18</v>
      </c>
      <c r="AD582">
        <f t="shared" si="108"/>
        <v>11</v>
      </c>
    </row>
    <row r="583" spans="1:30" x14ac:dyDescent="0.3">
      <c r="A583" t="str">
        <f t="shared" si="98"/>
        <v>P</v>
      </c>
      <c r="B583">
        <f t="shared" si="99"/>
        <v>201805</v>
      </c>
      <c r="C583">
        <f t="shared" si="100"/>
        <v>332.5</v>
      </c>
      <c r="D583" s="2" t="s">
        <v>1609</v>
      </c>
      <c r="E583" s="2" t="s">
        <v>1610</v>
      </c>
      <c r="F583" s="3" t="s">
        <v>122</v>
      </c>
      <c r="G583" s="3" t="s">
        <v>122</v>
      </c>
      <c r="H583" s="3" t="s">
        <v>122</v>
      </c>
      <c r="I583" s="3" t="s">
        <v>122</v>
      </c>
      <c r="J583" s="3" t="s">
        <v>122</v>
      </c>
      <c r="K583" s="3">
        <v>18</v>
      </c>
      <c r="M583" t="str">
        <f t="shared" si="101"/>
        <v>P</v>
      </c>
      <c r="N583">
        <f t="shared" si="102"/>
        <v>201805</v>
      </c>
      <c r="O583">
        <f t="shared" si="103"/>
        <v>330</v>
      </c>
      <c r="P583" s="2" t="s">
        <v>1607</v>
      </c>
      <c r="Q583" s="2" t="s">
        <v>1608</v>
      </c>
      <c r="R583" s="3" t="s">
        <v>122</v>
      </c>
      <c r="S583" s="3" t="s">
        <v>122</v>
      </c>
      <c r="T583" s="3" t="s">
        <v>122</v>
      </c>
      <c r="U583" s="3" t="s">
        <v>122</v>
      </c>
      <c r="V583" s="3" t="s">
        <v>122</v>
      </c>
      <c r="W583" s="3">
        <v>29</v>
      </c>
      <c r="Y583" t="str">
        <f t="shared" si="104"/>
        <v>-</v>
      </c>
      <c r="Z583" t="e">
        <f t="shared" si="105"/>
        <v>#VALUE!</v>
      </c>
      <c r="AA583" t="e">
        <f t="shared" si="106"/>
        <v>#VALUE!</v>
      </c>
      <c r="AC583">
        <f t="shared" si="107"/>
        <v>18</v>
      </c>
      <c r="AD583">
        <f t="shared" si="108"/>
        <v>11</v>
      </c>
    </row>
    <row r="584" spans="1:30" x14ac:dyDescent="0.3">
      <c r="A584" t="str">
        <f t="shared" si="98"/>
        <v>P</v>
      </c>
      <c r="B584">
        <f t="shared" si="99"/>
        <v>201805</v>
      </c>
      <c r="C584">
        <f t="shared" si="100"/>
        <v>335</v>
      </c>
      <c r="D584" s="2" t="s">
        <v>1611</v>
      </c>
      <c r="E584" s="2" t="s">
        <v>1612</v>
      </c>
      <c r="F584" s="3">
        <v>16.350000000000001</v>
      </c>
      <c r="G584" s="3">
        <v>3.95</v>
      </c>
      <c r="H584" s="3">
        <v>16.8</v>
      </c>
      <c r="I584" s="3">
        <v>16.8</v>
      </c>
      <c r="J584" s="3">
        <v>16.350000000000001</v>
      </c>
      <c r="K584" s="3">
        <v>13</v>
      </c>
      <c r="M584" t="str">
        <f t="shared" si="101"/>
        <v>P</v>
      </c>
      <c r="N584">
        <f t="shared" si="102"/>
        <v>201805</v>
      </c>
      <c r="O584">
        <f t="shared" si="103"/>
        <v>332.5</v>
      </c>
      <c r="P584" s="2" t="s">
        <v>1609</v>
      </c>
      <c r="Q584" s="2" t="s">
        <v>1610</v>
      </c>
      <c r="R584" s="3" t="s">
        <v>122</v>
      </c>
      <c r="S584" s="3" t="s">
        <v>122</v>
      </c>
      <c r="T584" s="3" t="s">
        <v>122</v>
      </c>
      <c r="U584" s="3" t="s">
        <v>122</v>
      </c>
      <c r="V584" s="3" t="s">
        <v>122</v>
      </c>
      <c r="W584" s="3">
        <v>29</v>
      </c>
      <c r="Y584" t="str">
        <f t="shared" si="104"/>
        <v>-</v>
      </c>
      <c r="Z584" t="e">
        <f t="shared" si="105"/>
        <v>#VALUE!</v>
      </c>
      <c r="AA584" t="e">
        <f t="shared" si="106"/>
        <v>#VALUE!</v>
      </c>
      <c r="AC584">
        <f t="shared" si="107"/>
        <v>18</v>
      </c>
      <c r="AD584">
        <f t="shared" si="108"/>
        <v>11</v>
      </c>
    </row>
    <row r="585" spans="1:30" x14ac:dyDescent="0.3">
      <c r="A585" t="str">
        <f t="shared" si="98"/>
        <v>P</v>
      </c>
      <c r="B585">
        <f t="shared" si="99"/>
        <v>201805</v>
      </c>
      <c r="C585">
        <f t="shared" si="100"/>
        <v>337.5</v>
      </c>
      <c r="D585" s="2" t="s">
        <v>1613</v>
      </c>
      <c r="E585" s="2" t="s">
        <v>1614</v>
      </c>
      <c r="F585" s="3" t="s">
        <v>122</v>
      </c>
      <c r="G585" s="3" t="s">
        <v>122</v>
      </c>
      <c r="H585" s="3" t="s">
        <v>122</v>
      </c>
      <c r="I585" s="3" t="s">
        <v>122</v>
      </c>
      <c r="J585" s="3" t="s">
        <v>122</v>
      </c>
      <c r="K585" s="3">
        <v>18</v>
      </c>
      <c r="M585" t="str">
        <f t="shared" si="101"/>
        <v>P</v>
      </c>
      <c r="N585">
        <f t="shared" si="102"/>
        <v>201805</v>
      </c>
      <c r="O585">
        <f t="shared" si="103"/>
        <v>335</v>
      </c>
      <c r="P585" s="2" t="s">
        <v>1611</v>
      </c>
      <c r="Q585" s="2" t="s">
        <v>1612</v>
      </c>
      <c r="R585" s="3">
        <v>23.3</v>
      </c>
      <c r="S585" s="3">
        <v>6.95</v>
      </c>
      <c r="T585" s="3">
        <v>23.5</v>
      </c>
      <c r="U585" s="3">
        <v>23.5</v>
      </c>
      <c r="V585" s="3">
        <v>23.3</v>
      </c>
      <c r="W585" s="3">
        <v>17</v>
      </c>
      <c r="Y585">
        <f t="shared" si="104"/>
        <v>16.350000000000001</v>
      </c>
      <c r="Z585">
        <f t="shared" si="105"/>
        <v>6.9499999999999993</v>
      </c>
      <c r="AA585">
        <f t="shared" si="106"/>
        <v>7.1499999999999986</v>
      </c>
      <c r="AC585">
        <f t="shared" si="107"/>
        <v>13</v>
      </c>
      <c r="AD585">
        <f t="shared" si="108"/>
        <v>4</v>
      </c>
    </row>
    <row r="586" spans="1:30" x14ac:dyDescent="0.3">
      <c r="A586" t="str">
        <f t="shared" si="98"/>
        <v>P</v>
      </c>
      <c r="B586">
        <f t="shared" si="99"/>
        <v>201805</v>
      </c>
      <c r="C586">
        <f t="shared" si="100"/>
        <v>340</v>
      </c>
      <c r="D586" s="2" t="s">
        <v>1615</v>
      </c>
      <c r="E586" s="2" t="s">
        <v>1616</v>
      </c>
      <c r="F586" s="3" t="s">
        <v>122</v>
      </c>
      <c r="G586" s="3" t="s">
        <v>122</v>
      </c>
      <c r="H586" s="3" t="s">
        <v>122</v>
      </c>
      <c r="I586" s="3" t="s">
        <v>122</v>
      </c>
      <c r="J586" s="3" t="s">
        <v>122</v>
      </c>
      <c r="K586" s="3">
        <v>18</v>
      </c>
      <c r="M586" t="str">
        <f t="shared" si="101"/>
        <v>P</v>
      </c>
      <c r="N586">
        <f t="shared" si="102"/>
        <v>201805</v>
      </c>
      <c r="O586">
        <f t="shared" si="103"/>
        <v>337.5</v>
      </c>
      <c r="P586" s="2" t="s">
        <v>1613</v>
      </c>
      <c r="Q586" s="2" t="s">
        <v>1614</v>
      </c>
      <c r="R586" s="3" t="s">
        <v>122</v>
      </c>
      <c r="S586" s="3" t="s">
        <v>122</v>
      </c>
      <c r="T586" s="3" t="s">
        <v>122</v>
      </c>
      <c r="U586" s="3" t="s">
        <v>122</v>
      </c>
      <c r="V586" s="3" t="s">
        <v>122</v>
      </c>
      <c r="W586" s="3">
        <v>29</v>
      </c>
      <c r="Y586" t="str">
        <f t="shared" si="104"/>
        <v>-</v>
      </c>
      <c r="Z586" t="e">
        <f t="shared" si="105"/>
        <v>#VALUE!</v>
      </c>
      <c r="AA586" t="e">
        <f t="shared" si="106"/>
        <v>#VALUE!</v>
      </c>
      <c r="AC586">
        <f t="shared" si="107"/>
        <v>18</v>
      </c>
      <c r="AD586">
        <f t="shared" si="108"/>
        <v>11</v>
      </c>
    </row>
    <row r="587" spans="1:30" x14ac:dyDescent="0.3">
      <c r="A587" t="str">
        <f t="shared" si="98"/>
        <v>P</v>
      </c>
      <c r="B587">
        <f t="shared" si="99"/>
        <v>201805</v>
      </c>
      <c r="C587">
        <f t="shared" si="100"/>
        <v>342.5</v>
      </c>
      <c r="D587" s="2" t="s">
        <v>1617</v>
      </c>
      <c r="E587" s="2" t="s">
        <v>1618</v>
      </c>
      <c r="F587" s="3" t="s">
        <v>122</v>
      </c>
      <c r="G587" s="3" t="s">
        <v>122</v>
      </c>
      <c r="H587" s="3" t="s">
        <v>122</v>
      </c>
      <c r="I587" s="3" t="s">
        <v>122</v>
      </c>
      <c r="J587" s="3" t="s">
        <v>122</v>
      </c>
      <c r="K587" s="3">
        <v>18</v>
      </c>
      <c r="M587" t="str">
        <f t="shared" si="101"/>
        <v>P</v>
      </c>
      <c r="N587">
        <f t="shared" si="102"/>
        <v>201805</v>
      </c>
      <c r="O587">
        <f t="shared" si="103"/>
        <v>340</v>
      </c>
      <c r="P587" s="2" t="s">
        <v>1615</v>
      </c>
      <c r="Q587" s="2" t="s">
        <v>1616</v>
      </c>
      <c r="R587" s="3" t="s">
        <v>122</v>
      </c>
      <c r="S587" s="3" t="s">
        <v>122</v>
      </c>
      <c r="T587" s="3" t="s">
        <v>122</v>
      </c>
      <c r="U587" s="3" t="s">
        <v>122</v>
      </c>
      <c r="V587" s="3" t="s">
        <v>122</v>
      </c>
      <c r="W587" s="3">
        <v>29</v>
      </c>
      <c r="Y587" t="str">
        <f t="shared" si="104"/>
        <v>-</v>
      </c>
      <c r="Z587" t="e">
        <f t="shared" si="105"/>
        <v>#VALUE!</v>
      </c>
      <c r="AA587" t="e">
        <f t="shared" si="106"/>
        <v>#VALUE!</v>
      </c>
      <c r="AC587">
        <f t="shared" si="107"/>
        <v>18</v>
      </c>
      <c r="AD587">
        <f t="shared" si="108"/>
        <v>11</v>
      </c>
    </row>
    <row r="588" spans="1:30" x14ac:dyDescent="0.3">
      <c r="A588" t="str">
        <f t="shared" ref="A588:A651" si="109">IF(ISERROR(SEARCH("C",E588)),"P","C")</f>
        <v>P</v>
      </c>
      <c r="B588">
        <f t="shared" ref="B588:B651" si="110">VALUE(MID(E588, FIND(A588,E588)+2, 6))</f>
        <v>201805</v>
      </c>
      <c r="C588">
        <f t="shared" ref="C588:C651" si="111">VALUE(RIGHT(E588,5))</f>
        <v>345</v>
      </c>
      <c r="D588" s="2" t="s">
        <v>1619</v>
      </c>
      <c r="E588" s="2" t="s">
        <v>1620</v>
      </c>
      <c r="F588" s="3" t="s">
        <v>122</v>
      </c>
      <c r="G588" s="3" t="s">
        <v>122</v>
      </c>
      <c r="H588" s="3" t="s">
        <v>122</v>
      </c>
      <c r="I588" s="3" t="s">
        <v>122</v>
      </c>
      <c r="J588" s="3" t="s">
        <v>122</v>
      </c>
      <c r="K588" s="3">
        <v>18</v>
      </c>
      <c r="M588" t="str">
        <f t="shared" ref="M588:M651" si="112">IF(ISERROR(SEARCH("C",Q588)),"P","C")</f>
        <v>P</v>
      </c>
      <c r="N588">
        <f t="shared" ref="N588:N651" si="113">VALUE(MID(Q588, FIND(M588,Q588)+2, 6))</f>
        <v>201805</v>
      </c>
      <c r="O588">
        <f t="shared" ref="O588:O651" si="114">VALUE(RIGHT(Q588,5))</f>
        <v>342.5</v>
      </c>
      <c r="P588" s="2" t="s">
        <v>1617</v>
      </c>
      <c r="Q588" s="2" t="s">
        <v>1618</v>
      </c>
      <c r="R588" s="3" t="s">
        <v>122</v>
      </c>
      <c r="S588" s="3" t="s">
        <v>122</v>
      </c>
      <c r="T588" s="3" t="s">
        <v>122</v>
      </c>
      <c r="U588" s="3" t="s">
        <v>122</v>
      </c>
      <c r="V588" s="3" t="s">
        <v>122</v>
      </c>
      <c r="W588" s="3">
        <v>29</v>
      </c>
      <c r="Y588" t="str">
        <f t="shared" si="104"/>
        <v>-</v>
      </c>
      <c r="Z588" t="e">
        <f t="shared" si="105"/>
        <v>#VALUE!</v>
      </c>
      <c r="AA588" t="e">
        <f t="shared" si="106"/>
        <v>#VALUE!</v>
      </c>
      <c r="AC588">
        <f t="shared" si="107"/>
        <v>18</v>
      </c>
      <c r="AD588">
        <f t="shared" si="108"/>
        <v>11</v>
      </c>
    </row>
    <row r="589" spans="1:30" x14ac:dyDescent="0.3">
      <c r="A589" t="str">
        <f t="shared" si="109"/>
        <v>P</v>
      </c>
      <c r="B589">
        <f t="shared" si="110"/>
        <v>201805</v>
      </c>
      <c r="C589">
        <f t="shared" si="111"/>
        <v>347.5</v>
      </c>
      <c r="D589" s="2" t="s">
        <v>1621</v>
      </c>
      <c r="E589" s="2" t="s">
        <v>1622</v>
      </c>
      <c r="F589" s="3" t="s">
        <v>122</v>
      </c>
      <c r="G589" s="3" t="s">
        <v>122</v>
      </c>
      <c r="H589" s="3" t="s">
        <v>122</v>
      </c>
      <c r="I589" s="3" t="s">
        <v>122</v>
      </c>
      <c r="J589" s="3" t="s">
        <v>122</v>
      </c>
      <c r="K589" s="3">
        <v>18</v>
      </c>
      <c r="M589" t="str">
        <f t="shared" si="112"/>
        <v>P</v>
      </c>
      <c r="N589">
        <f t="shared" si="113"/>
        <v>201805</v>
      </c>
      <c r="O589">
        <f t="shared" si="114"/>
        <v>345</v>
      </c>
      <c r="P589" s="2" t="s">
        <v>1619</v>
      </c>
      <c r="Q589" s="2" t="s">
        <v>1620</v>
      </c>
      <c r="R589" s="3" t="s">
        <v>122</v>
      </c>
      <c r="S589" s="3" t="s">
        <v>122</v>
      </c>
      <c r="T589" s="3" t="s">
        <v>122</v>
      </c>
      <c r="U589" s="3" t="s">
        <v>122</v>
      </c>
      <c r="V589" s="3" t="s">
        <v>122</v>
      </c>
      <c r="W589" s="3">
        <v>29</v>
      </c>
      <c r="Y589" t="str">
        <f t="shared" si="104"/>
        <v>-</v>
      </c>
      <c r="Z589" t="e">
        <f t="shared" si="105"/>
        <v>#VALUE!</v>
      </c>
      <c r="AA589" t="e">
        <f t="shared" si="106"/>
        <v>#VALUE!</v>
      </c>
      <c r="AC589">
        <f t="shared" si="107"/>
        <v>18</v>
      </c>
      <c r="AD589">
        <f t="shared" si="108"/>
        <v>11</v>
      </c>
    </row>
    <row r="590" spans="1:30" x14ac:dyDescent="0.3">
      <c r="A590" t="str">
        <f t="shared" si="109"/>
        <v>P</v>
      </c>
      <c r="B590">
        <f t="shared" si="110"/>
        <v>201805</v>
      </c>
      <c r="C590">
        <f t="shared" si="111"/>
        <v>350</v>
      </c>
      <c r="D590" s="2" t="s">
        <v>1623</v>
      </c>
      <c r="E590" s="2" t="s">
        <v>1624</v>
      </c>
      <c r="F590" s="3" t="s">
        <v>122</v>
      </c>
      <c r="G590" s="3" t="s">
        <v>122</v>
      </c>
      <c r="H590" s="3" t="s">
        <v>122</v>
      </c>
      <c r="I590" s="3" t="s">
        <v>122</v>
      </c>
      <c r="J590" s="3" t="s">
        <v>122</v>
      </c>
      <c r="K590" s="3">
        <v>18</v>
      </c>
      <c r="M590" t="str">
        <f t="shared" si="112"/>
        <v>P</v>
      </c>
      <c r="N590">
        <f t="shared" si="113"/>
        <v>201805</v>
      </c>
      <c r="O590">
        <f t="shared" si="114"/>
        <v>347.5</v>
      </c>
      <c r="P590" s="2" t="s">
        <v>1621</v>
      </c>
      <c r="Q590" s="2" t="s">
        <v>1622</v>
      </c>
      <c r="R590" s="3" t="s">
        <v>122</v>
      </c>
      <c r="S590" s="3" t="s">
        <v>122</v>
      </c>
      <c r="T590" s="3" t="s">
        <v>122</v>
      </c>
      <c r="U590" s="3" t="s">
        <v>122</v>
      </c>
      <c r="V590" s="3" t="s">
        <v>122</v>
      </c>
      <c r="W590" s="3">
        <v>29</v>
      </c>
      <c r="Y590" t="str">
        <f t="shared" si="104"/>
        <v>-</v>
      </c>
      <c r="Z590" t="e">
        <f t="shared" si="105"/>
        <v>#VALUE!</v>
      </c>
      <c r="AA590" t="e">
        <f t="shared" si="106"/>
        <v>#VALUE!</v>
      </c>
      <c r="AC590">
        <f t="shared" si="107"/>
        <v>18</v>
      </c>
      <c r="AD590">
        <f t="shared" si="108"/>
        <v>11</v>
      </c>
    </row>
    <row r="591" spans="1:30" x14ac:dyDescent="0.3">
      <c r="A591" t="str">
        <f t="shared" si="109"/>
        <v>P</v>
      </c>
      <c r="B591">
        <f t="shared" si="110"/>
        <v>201805</v>
      </c>
      <c r="C591">
        <f t="shared" si="111"/>
        <v>352.5</v>
      </c>
      <c r="D591" s="2" t="s">
        <v>1625</v>
      </c>
      <c r="E591" s="2" t="s">
        <v>1626</v>
      </c>
      <c r="F591" s="3" t="s">
        <v>122</v>
      </c>
      <c r="G591" s="3" t="s">
        <v>122</v>
      </c>
      <c r="H591" s="3" t="s">
        <v>122</v>
      </c>
      <c r="I591" s="3" t="s">
        <v>122</v>
      </c>
      <c r="J591" s="3" t="s">
        <v>122</v>
      </c>
      <c r="K591" s="3">
        <v>18</v>
      </c>
      <c r="M591" t="str">
        <f t="shared" si="112"/>
        <v>P</v>
      </c>
      <c r="N591">
        <f t="shared" si="113"/>
        <v>201805</v>
      </c>
      <c r="O591">
        <f t="shared" si="114"/>
        <v>350</v>
      </c>
      <c r="P591" s="2" t="s">
        <v>1623</v>
      </c>
      <c r="Q591" s="2" t="s">
        <v>1624</v>
      </c>
      <c r="R591" s="3" t="s">
        <v>122</v>
      </c>
      <c r="S591" s="3" t="s">
        <v>122</v>
      </c>
      <c r="T591" s="3" t="s">
        <v>122</v>
      </c>
      <c r="U591" s="3" t="s">
        <v>122</v>
      </c>
      <c r="V591" s="3" t="s">
        <v>122</v>
      </c>
      <c r="W591" s="3">
        <v>29</v>
      </c>
      <c r="Y591" t="str">
        <f t="shared" si="104"/>
        <v>-</v>
      </c>
      <c r="Z591" t="e">
        <f t="shared" si="105"/>
        <v>#VALUE!</v>
      </c>
      <c r="AA591" t="e">
        <f t="shared" si="106"/>
        <v>#VALUE!</v>
      </c>
      <c r="AC591">
        <f t="shared" si="107"/>
        <v>18</v>
      </c>
      <c r="AD591">
        <f t="shared" si="108"/>
        <v>11</v>
      </c>
    </row>
    <row r="592" spans="1:30" x14ac:dyDescent="0.3">
      <c r="A592" t="str">
        <f t="shared" si="109"/>
        <v>P</v>
      </c>
      <c r="B592">
        <f t="shared" si="110"/>
        <v>201805</v>
      </c>
      <c r="C592">
        <f t="shared" si="111"/>
        <v>355</v>
      </c>
      <c r="D592" s="2" t="s">
        <v>1627</v>
      </c>
      <c r="E592" s="2" t="s">
        <v>1628</v>
      </c>
      <c r="F592" s="3" t="s">
        <v>122</v>
      </c>
      <c r="G592" s="3" t="s">
        <v>122</v>
      </c>
      <c r="H592" s="3" t="s">
        <v>122</v>
      </c>
      <c r="I592" s="3" t="s">
        <v>122</v>
      </c>
      <c r="J592" s="3" t="s">
        <v>122</v>
      </c>
      <c r="K592" s="3">
        <v>18</v>
      </c>
      <c r="M592" t="str">
        <f t="shared" si="112"/>
        <v>P</v>
      </c>
      <c r="N592">
        <f t="shared" si="113"/>
        <v>201805</v>
      </c>
      <c r="O592">
        <f t="shared" si="114"/>
        <v>352.5</v>
      </c>
      <c r="P592" s="2" t="s">
        <v>1625</v>
      </c>
      <c r="Q592" s="2" t="s">
        <v>1626</v>
      </c>
      <c r="R592" s="3" t="s">
        <v>122</v>
      </c>
      <c r="S592" s="3" t="s">
        <v>122</v>
      </c>
      <c r="T592" s="3" t="s">
        <v>122</v>
      </c>
      <c r="U592" s="3" t="s">
        <v>122</v>
      </c>
      <c r="V592" s="3" t="s">
        <v>122</v>
      </c>
      <c r="W592" s="3">
        <v>29</v>
      </c>
      <c r="Y592" t="str">
        <f t="shared" si="104"/>
        <v>-</v>
      </c>
      <c r="Z592" t="e">
        <f t="shared" si="105"/>
        <v>#VALUE!</v>
      </c>
      <c r="AA592" t="e">
        <f t="shared" si="106"/>
        <v>#VALUE!</v>
      </c>
      <c r="AC592">
        <f t="shared" si="107"/>
        <v>18</v>
      </c>
      <c r="AD592">
        <f t="shared" si="108"/>
        <v>11</v>
      </c>
    </row>
    <row r="593" spans="1:30" x14ac:dyDescent="0.3">
      <c r="A593" t="str">
        <f t="shared" si="109"/>
        <v>P</v>
      </c>
      <c r="B593">
        <f t="shared" si="110"/>
        <v>201805</v>
      </c>
      <c r="C593">
        <f t="shared" si="111"/>
        <v>357.5</v>
      </c>
      <c r="D593" s="2" t="s">
        <v>1629</v>
      </c>
      <c r="E593" s="2" t="s">
        <v>1630</v>
      </c>
      <c r="F593" s="3" t="s">
        <v>122</v>
      </c>
      <c r="G593" s="3" t="s">
        <v>122</v>
      </c>
      <c r="H593" s="3" t="s">
        <v>122</v>
      </c>
      <c r="I593" s="3" t="s">
        <v>122</v>
      </c>
      <c r="J593" s="3" t="s">
        <v>122</v>
      </c>
      <c r="K593" s="3">
        <v>18</v>
      </c>
      <c r="M593" t="str">
        <f t="shared" si="112"/>
        <v>P</v>
      </c>
      <c r="N593">
        <f t="shared" si="113"/>
        <v>201805</v>
      </c>
      <c r="O593">
        <f t="shared" si="114"/>
        <v>355</v>
      </c>
      <c r="P593" s="2" t="s">
        <v>1627</v>
      </c>
      <c r="Q593" s="2" t="s">
        <v>1628</v>
      </c>
      <c r="R593" s="3" t="s">
        <v>122</v>
      </c>
      <c r="S593" s="3" t="s">
        <v>122</v>
      </c>
      <c r="T593" s="3" t="s">
        <v>122</v>
      </c>
      <c r="U593" s="3" t="s">
        <v>122</v>
      </c>
      <c r="V593" s="3" t="s">
        <v>122</v>
      </c>
      <c r="W593" s="3">
        <v>29</v>
      </c>
      <c r="Y593" t="str">
        <f t="shared" si="104"/>
        <v>-</v>
      </c>
      <c r="Z593" t="e">
        <f t="shared" si="105"/>
        <v>#VALUE!</v>
      </c>
      <c r="AA593" t="e">
        <f t="shared" si="106"/>
        <v>#VALUE!</v>
      </c>
      <c r="AC593">
        <f t="shared" si="107"/>
        <v>18</v>
      </c>
      <c r="AD593">
        <f t="shared" si="108"/>
        <v>11</v>
      </c>
    </row>
    <row r="594" spans="1:30" x14ac:dyDescent="0.3">
      <c r="A594" t="str">
        <f t="shared" si="109"/>
        <v>P</v>
      </c>
      <c r="B594">
        <f t="shared" si="110"/>
        <v>201805</v>
      </c>
      <c r="C594">
        <f t="shared" si="111"/>
        <v>360</v>
      </c>
      <c r="D594" s="2" t="s">
        <v>1631</v>
      </c>
      <c r="E594" s="2" t="s">
        <v>1632</v>
      </c>
      <c r="F594" s="3">
        <v>36.450000000000003</v>
      </c>
      <c r="G594" s="3">
        <v>3.95</v>
      </c>
      <c r="H594" s="3">
        <v>35.75</v>
      </c>
      <c r="I594" s="3">
        <v>36.450000000000003</v>
      </c>
      <c r="J594" s="3">
        <v>35.75</v>
      </c>
      <c r="K594" s="3">
        <v>15</v>
      </c>
      <c r="M594" t="str">
        <f t="shared" si="112"/>
        <v>P</v>
      </c>
      <c r="N594">
        <f t="shared" si="113"/>
        <v>201805</v>
      </c>
      <c r="O594">
        <f t="shared" si="114"/>
        <v>357.5</v>
      </c>
      <c r="P594" s="2" t="s">
        <v>1629</v>
      </c>
      <c r="Q594" s="2" t="s">
        <v>1630</v>
      </c>
      <c r="R594" s="3" t="s">
        <v>122</v>
      </c>
      <c r="S594" s="3" t="s">
        <v>122</v>
      </c>
      <c r="T594" s="3" t="s">
        <v>122</v>
      </c>
      <c r="U594" s="3" t="s">
        <v>122</v>
      </c>
      <c r="V594" s="3" t="s">
        <v>122</v>
      </c>
      <c r="W594" s="3">
        <v>29</v>
      </c>
      <c r="Y594" t="str">
        <f t="shared" si="104"/>
        <v>-</v>
      </c>
      <c r="Z594" t="e">
        <f t="shared" si="105"/>
        <v>#VALUE!</v>
      </c>
      <c r="AA594" t="e">
        <f t="shared" si="106"/>
        <v>#VALUE!</v>
      </c>
      <c r="AC594">
        <f t="shared" si="107"/>
        <v>18</v>
      </c>
      <c r="AD594">
        <f t="shared" si="108"/>
        <v>11</v>
      </c>
    </row>
    <row r="595" spans="1:30" x14ac:dyDescent="0.3">
      <c r="A595" t="str">
        <f t="shared" si="109"/>
        <v>P</v>
      </c>
      <c r="B595">
        <f t="shared" si="110"/>
        <v>201805</v>
      </c>
      <c r="C595">
        <f t="shared" si="111"/>
        <v>362.5</v>
      </c>
      <c r="D595" s="2" t="s">
        <v>1633</v>
      </c>
      <c r="E595" s="2" t="s">
        <v>1634</v>
      </c>
      <c r="F595" s="3" t="s">
        <v>122</v>
      </c>
      <c r="G595" s="3" t="s">
        <v>122</v>
      </c>
      <c r="H595" s="3" t="s">
        <v>122</v>
      </c>
      <c r="I595" s="3" t="s">
        <v>122</v>
      </c>
      <c r="J595" s="3" t="s">
        <v>122</v>
      </c>
      <c r="K595" s="3">
        <v>18</v>
      </c>
      <c r="M595" t="str">
        <f t="shared" si="112"/>
        <v>P</v>
      </c>
      <c r="N595">
        <f t="shared" si="113"/>
        <v>201805</v>
      </c>
      <c r="O595">
        <f t="shared" si="114"/>
        <v>360</v>
      </c>
      <c r="P595" s="2" t="s">
        <v>1631</v>
      </c>
      <c r="Q595" s="2" t="s">
        <v>1632</v>
      </c>
      <c r="R595" s="3" t="s">
        <v>122</v>
      </c>
      <c r="S595" s="3" t="s">
        <v>122</v>
      </c>
      <c r="T595" s="3" t="s">
        <v>122</v>
      </c>
      <c r="U595" s="3" t="s">
        <v>122</v>
      </c>
      <c r="V595" s="3" t="s">
        <v>122</v>
      </c>
      <c r="W595" s="3">
        <v>29</v>
      </c>
      <c r="Y595">
        <f t="shared" si="104"/>
        <v>36.450000000000003</v>
      </c>
      <c r="Z595" t="e">
        <f t="shared" si="105"/>
        <v>#VALUE!</v>
      </c>
      <c r="AA595" t="e">
        <f t="shared" si="106"/>
        <v>#VALUE!</v>
      </c>
      <c r="AC595">
        <f t="shared" si="107"/>
        <v>15</v>
      </c>
      <c r="AD595">
        <f t="shared" si="108"/>
        <v>14</v>
      </c>
    </row>
    <row r="596" spans="1:30" x14ac:dyDescent="0.3">
      <c r="A596" t="str">
        <f t="shared" si="109"/>
        <v>P</v>
      </c>
      <c r="B596">
        <f t="shared" si="110"/>
        <v>201805</v>
      </c>
      <c r="C596">
        <f t="shared" si="111"/>
        <v>365</v>
      </c>
      <c r="D596" s="2" t="s">
        <v>1635</v>
      </c>
      <c r="E596" s="2" t="s">
        <v>1636</v>
      </c>
      <c r="F596" s="3" t="s">
        <v>122</v>
      </c>
      <c r="G596" s="3" t="s">
        <v>122</v>
      </c>
      <c r="H596" s="3" t="s">
        <v>122</v>
      </c>
      <c r="I596" s="3" t="s">
        <v>122</v>
      </c>
      <c r="J596" s="3" t="s">
        <v>122</v>
      </c>
      <c r="K596" s="3">
        <v>18</v>
      </c>
      <c r="M596" t="str">
        <f t="shared" si="112"/>
        <v>P</v>
      </c>
      <c r="N596">
        <f t="shared" si="113"/>
        <v>201805</v>
      </c>
      <c r="O596">
        <f t="shared" si="114"/>
        <v>362.5</v>
      </c>
      <c r="P596" s="2" t="s">
        <v>1633</v>
      </c>
      <c r="Q596" s="2" t="s">
        <v>1634</v>
      </c>
      <c r="R596" s="3" t="s">
        <v>122</v>
      </c>
      <c r="S596" s="3" t="s">
        <v>122</v>
      </c>
      <c r="T596" s="3" t="s">
        <v>122</v>
      </c>
      <c r="U596" s="3" t="s">
        <v>122</v>
      </c>
      <c r="V596" s="3" t="s">
        <v>122</v>
      </c>
      <c r="W596" s="3">
        <v>29</v>
      </c>
      <c r="Y596" t="str">
        <f t="shared" si="104"/>
        <v>-</v>
      </c>
      <c r="Z596" t="e">
        <f t="shared" si="105"/>
        <v>#VALUE!</v>
      </c>
      <c r="AA596" t="e">
        <f t="shared" si="106"/>
        <v>#VALUE!</v>
      </c>
      <c r="AC596">
        <f t="shared" si="107"/>
        <v>18</v>
      </c>
      <c r="AD596">
        <f t="shared" si="108"/>
        <v>11</v>
      </c>
    </row>
    <row r="597" spans="1:30" x14ac:dyDescent="0.3">
      <c r="A597" t="str">
        <f t="shared" si="109"/>
        <v>P</v>
      </c>
      <c r="B597">
        <f t="shared" si="110"/>
        <v>201805</v>
      </c>
      <c r="C597">
        <f t="shared" si="111"/>
        <v>367.5</v>
      </c>
      <c r="D597" s="2" t="s">
        <v>1637</v>
      </c>
      <c r="E597" s="2" t="s">
        <v>1638</v>
      </c>
      <c r="F597" s="3" t="s">
        <v>122</v>
      </c>
      <c r="G597" s="3" t="s">
        <v>122</v>
      </c>
      <c r="H597" s="3" t="s">
        <v>122</v>
      </c>
      <c r="I597" s="3" t="s">
        <v>122</v>
      </c>
      <c r="J597" s="3" t="s">
        <v>122</v>
      </c>
      <c r="K597" s="3">
        <v>18</v>
      </c>
      <c r="M597" t="str">
        <f t="shared" si="112"/>
        <v>P</v>
      </c>
      <c r="N597">
        <f t="shared" si="113"/>
        <v>201805</v>
      </c>
      <c r="O597">
        <f t="shared" si="114"/>
        <v>365</v>
      </c>
      <c r="P597" s="2" t="s">
        <v>1635</v>
      </c>
      <c r="Q597" s="2" t="s">
        <v>1636</v>
      </c>
      <c r="R597" s="3" t="s">
        <v>122</v>
      </c>
      <c r="S597" s="3" t="s">
        <v>122</v>
      </c>
      <c r="T597" s="3" t="s">
        <v>122</v>
      </c>
      <c r="U597" s="3" t="s">
        <v>122</v>
      </c>
      <c r="V597" s="3" t="s">
        <v>122</v>
      </c>
      <c r="W597" s="3">
        <v>29</v>
      </c>
      <c r="Y597" t="str">
        <f t="shared" si="104"/>
        <v>-</v>
      </c>
      <c r="Z597" t="e">
        <f t="shared" si="105"/>
        <v>#VALUE!</v>
      </c>
      <c r="AA597" t="e">
        <f t="shared" si="106"/>
        <v>#VALUE!</v>
      </c>
      <c r="AC597">
        <f t="shared" si="107"/>
        <v>18</v>
      </c>
      <c r="AD597">
        <f t="shared" si="108"/>
        <v>11</v>
      </c>
    </row>
    <row r="598" spans="1:30" x14ac:dyDescent="0.3">
      <c r="A598" t="str">
        <f t="shared" si="109"/>
        <v>P</v>
      </c>
      <c r="B598">
        <f t="shared" si="110"/>
        <v>201805</v>
      </c>
      <c r="C598">
        <f t="shared" si="111"/>
        <v>370</v>
      </c>
      <c r="D598" s="2" t="s">
        <v>1639</v>
      </c>
      <c r="E598" s="2" t="s">
        <v>1640</v>
      </c>
      <c r="F598" s="3" t="s">
        <v>122</v>
      </c>
      <c r="G598" s="3" t="s">
        <v>122</v>
      </c>
      <c r="H598" s="3" t="s">
        <v>122</v>
      </c>
      <c r="I598" s="3" t="s">
        <v>122</v>
      </c>
      <c r="J598" s="3" t="s">
        <v>122</v>
      </c>
      <c r="K598" s="3">
        <v>18</v>
      </c>
      <c r="M598" t="str">
        <f t="shared" si="112"/>
        <v>P</v>
      </c>
      <c r="N598">
        <f t="shared" si="113"/>
        <v>201805</v>
      </c>
      <c r="O598">
        <f t="shared" si="114"/>
        <v>367.5</v>
      </c>
      <c r="P598" s="2" t="s">
        <v>1637</v>
      </c>
      <c r="Q598" s="2" t="s">
        <v>1638</v>
      </c>
      <c r="R598" s="3" t="s">
        <v>122</v>
      </c>
      <c r="S598" s="3" t="s">
        <v>122</v>
      </c>
      <c r="T598" s="3" t="s">
        <v>122</v>
      </c>
      <c r="U598" s="3" t="s">
        <v>122</v>
      </c>
      <c r="V598" s="3" t="s">
        <v>122</v>
      </c>
      <c r="W598" s="3">
        <v>29</v>
      </c>
      <c r="Y598" t="str">
        <f t="shared" si="104"/>
        <v>-</v>
      </c>
      <c r="Z598" t="e">
        <f t="shared" si="105"/>
        <v>#VALUE!</v>
      </c>
      <c r="AA598" t="e">
        <f t="shared" si="106"/>
        <v>#VALUE!</v>
      </c>
      <c r="AC598">
        <f t="shared" si="107"/>
        <v>18</v>
      </c>
      <c r="AD598">
        <f t="shared" si="108"/>
        <v>11</v>
      </c>
    </row>
    <row r="599" spans="1:30" x14ac:dyDescent="0.3">
      <c r="A599" t="str">
        <f t="shared" si="109"/>
        <v>P</v>
      </c>
      <c r="B599">
        <f t="shared" si="110"/>
        <v>201805</v>
      </c>
      <c r="C599">
        <f t="shared" si="111"/>
        <v>372.5</v>
      </c>
      <c r="D599" s="2" t="s">
        <v>1641</v>
      </c>
      <c r="E599" s="2" t="s">
        <v>1642</v>
      </c>
      <c r="F599" s="3" t="s">
        <v>122</v>
      </c>
      <c r="G599" s="3" t="s">
        <v>122</v>
      </c>
      <c r="H599" s="3" t="s">
        <v>122</v>
      </c>
      <c r="I599" s="3" t="s">
        <v>122</v>
      </c>
      <c r="J599" s="3" t="s">
        <v>122</v>
      </c>
      <c r="K599" s="3">
        <v>18</v>
      </c>
      <c r="M599" t="str">
        <f t="shared" si="112"/>
        <v>P</v>
      </c>
      <c r="N599">
        <f t="shared" si="113"/>
        <v>201805</v>
      </c>
      <c r="O599">
        <f t="shared" si="114"/>
        <v>370</v>
      </c>
      <c r="P599" s="2" t="s">
        <v>1639</v>
      </c>
      <c r="Q599" s="2" t="s">
        <v>1640</v>
      </c>
      <c r="R599" s="3" t="s">
        <v>122</v>
      </c>
      <c r="S599" s="3" t="s">
        <v>122</v>
      </c>
      <c r="T599" s="3" t="s">
        <v>122</v>
      </c>
      <c r="U599" s="3" t="s">
        <v>122</v>
      </c>
      <c r="V599" s="3" t="s">
        <v>122</v>
      </c>
      <c r="W599" s="3">
        <v>29</v>
      </c>
      <c r="Y599" t="str">
        <f t="shared" si="104"/>
        <v>-</v>
      </c>
      <c r="Z599" t="e">
        <f t="shared" si="105"/>
        <v>#VALUE!</v>
      </c>
      <c r="AA599" t="e">
        <f t="shared" si="106"/>
        <v>#VALUE!</v>
      </c>
      <c r="AC599">
        <f t="shared" si="107"/>
        <v>18</v>
      </c>
      <c r="AD599">
        <f t="shared" si="108"/>
        <v>11</v>
      </c>
    </row>
    <row r="600" spans="1:30" x14ac:dyDescent="0.3">
      <c r="A600" t="str">
        <f t="shared" si="109"/>
        <v>P</v>
      </c>
      <c r="B600">
        <f t="shared" si="110"/>
        <v>201805</v>
      </c>
      <c r="C600">
        <f t="shared" si="111"/>
        <v>375</v>
      </c>
      <c r="D600" s="2" t="s">
        <v>1643</v>
      </c>
      <c r="E600" s="2" t="s">
        <v>1644</v>
      </c>
      <c r="F600" s="3" t="s">
        <v>122</v>
      </c>
      <c r="G600" s="3" t="s">
        <v>122</v>
      </c>
      <c r="H600" s="3" t="s">
        <v>122</v>
      </c>
      <c r="I600" s="3" t="s">
        <v>122</v>
      </c>
      <c r="J600" s="3" t="s">
        <v>122</v>
      </c>
      <c r="K600" s="3">
        <v>18</v>
      </c>
      <c r="M600" t="str">
        <f t="shared" si="112"/>
        <v>P</v>
      </c>
      <c r="N600">
        <f t="shared" si="113"/>
        <v>201805</v>
      </c>
      <c r="O600">
        <f t="shared" si="114"/>
        <v>372.5</v>
      </c>
      <c r="P600" s="2" t="s">
        <v>1641</v>
      </c>
      <c r="Q600" s="2" t="s">
        <v>1642</v>
      </c>
      <c r="R600" s="3" t="s">
        <v>122</v>
      </c>
      <c r="S600" s="3" t="s">
        <v>122</v>
      </c>
      <c r="T600" s="3" t="s">
        <v>122</v>
      </c>
      <c r="U600" s="3" t="s">
        <v>122</v>
      </c>
      <c r="V600" s="3" t="s">
        <v>122</v>
      </c>
      <c r="W600" s="3">
        <v>29</v>
      </c>
      <c r="Y600" t="str">
        <f t="shared" si="104"/>
        <v>-</v>
      </c>
      <c r="Z600" t="e">
        <f t="shared" si="105"/>
        <v>#VALUE!</v>
      </c>
      <c r="AA600" t="e">
        <f t="shared" si="106"/>
        <v>#VALUE!</v>
      </c>
      <c r="AC600">
        <f t="shared" si="107"/>
        <v>18</v>
      </c>
      <c r="AD600">
        <f t="shared" si="108"/>
        <v>11</v>
      </c>
    </row>
    <row r="601" spans="1:30" x14ac:dyDescent="0.3">
      <c r="A601" t="str">
        <f t="shared" si="109"/>
        <v>P</v>
      </c>
      <c r="B601">
        <f t="shared" si="110"/>
        <v>201805</v>
      </c>
      <c r="C601">
        <f t="shared" si="111"/>
        <v>377.5</v>
      </c>
      <c r="D601" s="2" t="s">
        <v>1645</v>
      </c>
      <c r="E601" s="2" t="s">
        <v>1646</v>
      </c>
      <c r="F601" s="3" t="s">
        <v>122</v>
      </c>
      <c r="G601" s="3" t="s">
        <v>122</v>
      </c>
      <c r="H601" s="3" t="s">
        <v>122</v>
      </c>
      <c r="I601" s="3" t="s">
        <v>122</v>
      </c>
      <c r="J601" s="3" t="s">
        <v>122</v>
      </c>
      <c r="K601" s="3">
        <v>18</v>
      </c>
      <c r="M601" t="str">
        <f t="shared" si="112"/>
        <v>P</v>
      </c>
      <c r="N601">
        <f t="shared" si="113"/>
        <v>201805</v>
      </c>
      <c r="O601">
        <f t="shared" si="114"/>
        <v>375</v>
      </c>
      <c r="P601" s="2" t="s">
        <v>1643</v>
      </c>
      <c r="Q601" s="2" t="s">
        <v>1644</v>
      </c>
      <c r="R601" s="3" t="s">
        <v>122</v>
      </c>
      <c r="S601" s="3" t="s">
        <v>122</v>
      </c>
      <c r="T601" s="3" t="s">
        <v>122</v>
      </c>
      <c r="U601" s="3" t="s">
        <v>122</v>
      </c>
      <c r="V601" s="3" t="s">
        <v>122</v>
      </c>
      <c r="W601" s="3">
        <v>29</v>
      </c>
      <c r="Y601" t="str">
        <f t="shared" si="104"/>
        <v>-</v>
      </c>
      <c r="Z601" t="e">
        <f t="shared" si="105"/>
        <v>#VALUE!</v>
      </c>
      <c r="AA601" t="e">
        <f t="shared" si="106"/>
        <v>#VALUE!</v>
      </c>
      <c r="AC601">
        <f t="shared" si="107"/>
        <v>18</v>
      </c>
      <c r="AD601">
        <f t="shared" si="108"/>
        <v>11</v>
      </c>
    </row>
    <row r="602" spans="1:30" x14ac:dyDescent="0.3">
      <c r="A602" t="str">
        <f t="shared" si="109"/>
        <v>P</v>
      </c>
      <c r="B602">
        <f t="shared" si="110"/>
        <v>201806</v>
      </c>
      <c r="C602">
        <f t="shared" si="111"/>
        <v>210</v>
      </c>
      <c r="D602" s="2" t="s">
        <v>1647</v>
      </c>
      <c r="E602" s="2" t="s">
        <v>1648</v>
      </c>
      <c r="F602" s="3">
        <v>0.16</v>
      </c>
      <c r="G602" s="3">
        <v>0.1</v>
      </c>
      <c r="H602" s="3">
        <v>0.1</v>
      </c>
      <c r="I602" s="3">
        <v>0.25</v>
      </c>
      <c r="J602" s="3">
        <v>0.1</v>
      </c>
      <c r="K602" s="3">
        <v>31</v>
      </c>
      <c r="M602" t="str">
        <f t="shared" si="112"/>
        <v>P</v>
      </c>
      <c r="N602">
        <f t="shared" si="113"/>
        <v>201805</v>
      </c>
      <c r="O602">
        <f t="shared" si="114"/>
        <v>377.5</v>
      </c>
      <c r="P602" s="2" t="s">
        <v>1645</v>
      </c>
      <c r="Q602" s="2" t="s">
        <v>1646</v>
      </c>
      <c r="R602" s="3" t="s">
        <v>122</v>
      </c>
      <c r="S602" s="3" t="s">
        <v>122</v>
      </c>
      <c r="T602" s="3" t="s">
        <v>122</v>
      </c>
      <c r="U602" s="3" t="s">
        <v>122</v>
      </c>
      <c r="V602" s="3" t="s">
        <v>122</v>
      </c>
      <c r="W602" s="3">
        <v>29</v>
      </c>
      <c r="Y602" t="str">
        <f t="shared" si="104"/>
        <v>-</v>
      </c>
      <c r="Z602" t="e">
        <f t="shared" si="105"/>
        <v>#VALUE!</v>
      </c>
      <c r="AA602" t="e">
        <f t="shared" si="106"/>
        <v>#VALUE!</v>
      </c>
      <c r="AC602">
        <f t="shared" si="107"/>
        <v>18</v>
      </c>
      <c r="AD602">
        <f t="shared" si="108"/>
        <v>11</v>
      </c>
    </row>
    <row r="603" spans="1:30" x14ac:dyDescent="0.3">
      <c r="A603" t="str">
        <f t="shared" si="109"/>
        <v>P</v>
      </c>
      <c r="B603">
        <f t="shared" si="110"/>
        <v>201806</v>
      </c>
      <c r="C603">
        <f t="shared" si="111"/>
        <v>212.5</v>
      </c>
      <c r="D603" s="2" t="s">
        <v>1649</v>
      </c>
      <c r="E603" s="2" t="s">
        <v>1650</v>
      </c>
      <c r="F603" s="3">
        <v>0.19</v>
      </c>
      <c r="G603" s="3">
        <v>0.13</v>
      </c>
      <c r="H603" s="3">
        <v>0.1</v>
      </c>
      <c r="I603" s="3">
        <v>0.26</v>
      </c>
      <c r="J603" s="3">
        <v>0.1</v>
      </c>
      <c r="K603" s="3">
        <v>31</v>
      </c>
      <c r="M603" t="str">
        <f t="shared" si="112"/>
        <v>P</v>
      </c>
      <c r="N603">
        <f t="shared" si="113"/>
        <v>201806</v>
      </c>
      <c r="O603">
        <f t="shared" si="114"/>
        <v>210</v>
      </c>
      <c r="P603" s="2" t="s">
        <v>1647</v>
      </c>
      <c r="Q603" s="2" t="s">
        <v>1648</v>
      </c>
      <c r="R603" s="3">
        <v>0.66</v>
      </c>
      <c r="S603" s="3">
        <v>0.5</v>
      </c>
      <c r="T603" s="3">
        <v>0.3</v>
      </c>
      <c r="U603" s="3">
        <v>0.95</v>
      </c>
      <c r="V603" s="3">
        <v>0.27</v>
      </c>
      <c r="W603" s="3">
        <v>37</v>
      </c>
      <c r="Y603">
        <f t="shared" si="104"/>
        <v>0.16</v>
      </c>
      <c r="Z603">
        <f t="shared" si="105"/>
        <v>0.5</v>
      </c>
      <c r="AA603">
        <f t="shared" si="106"/>
        <v>0.78999999999999992</v>
      </c>
      <c r="AC603">
        <f t="shared" si="107"/>
        <v>31</v>
      </c>
      <c r="AD603">
        <f t="shared" si="108"/>
        <v>6</v>
      </c>
    </row>
    <row r="604" spans="1:30" x14ac:dyDescent="0.3">
      <c r="A604" t="str">
        <f t="shared" si="109"/>
        <v>P</v>
      </c>
      <c r="B604">
        <f t="shared" si="110"/>
        <v>201806</v>
      </c>
      <c r="C604">
        <f t="shared" si="111"/>
        <v>215</v>
      </c>
      <c r="D604" s="2" t="s">
        <v>1651</v>
      </c>
      <c r="E604" s="2" t="s">
        <v>1652</v>
      </c>
      <c r="F604" s="3">
        <v>0.21</v>
      </c>
      <c r="G604" s="3">
        <v>0.14000000000000001</v>
      </c>
      <c r="H604" s="3">
        <v>0.17</v>
      </c>
      <c r="I604" s="3">
        <v>0.28999999999999998</v>
      </c>
      <c r="J604" s="3">
        <v>0.15</v>
      </c>
      <c r="K604" s="3">
        <v>31</v>
      </c>
      <c r="M604" t="str">
        <f t="shared" si="112"/>
        <v>P</v>
      </c>
      <c r="N604">
        <f t="shared" si="113"/>
        <v>201806</v>
      </c>
      <c r="O604">
        <f t="shared" si="114"/>
        <v>212.5</v>
      </c>
      <c r="P604" s="2" t="s">
        <v>1649</v>
      </c>
      <c r="Q604" s="2" t="s">
        <v>1650</v>
      </c>
      <c r="R604" s="3">
        <v>0.65</v>
      </c>
      <c r="S604" s="3">
        <v>0.46</v>
      </c>
      <c r="T604" s="3">
        <v>0.47</v>
      </c>
      <c r="U604" s="3">
        <v>0.99</v>
      </c>
      <c r="V604" s="3">
        <v>0.47</v>
      </c>
      <c r="W604" s="3">
        <v>36</v>
      </c>
      <c r="Y604">
        <f t="shared" si="104"/>
        <v>0.19</v>
      </c>
      <c r="Z604">
        <f t="shared" si="105"/>
        <v>0.46</v>
      </c>
      <c r="AA604">
        <f t="shared" si="106"/>
        <v>0.8</v>
      </c>
      <c r="AC604">
        <f t="shared" si="107"/>
        <v>31</v>
      </c>
      <c r="AD604">
        <f t="shared" si="108"/>
        <v>5</v>
      </c>
    </row>
    <row r="605" spans="1:30" x14ac:dyDescent="0.3">
      <c r="A605" t="str">
        <f t="shared" si="109"/>
        <v>P</v>
      </c>
      <c r="B605">
        <f t="shared" si="110"/>
        <v>201806</v>
      </c>
      <c r="C605">
        <f t="shared" si="111"/>
        <v>217.5</v>
      </c>
      <c r="D605" s="2" t="s">
        <v>1653</v>
      </c>
      <c r="E605" s="2" t="s">
        <v>1654</v>
      </c>
      <c r="F605" s="3" t="s">
        <v>122</v>
      </c>
      <c r="G605" s="3" t="s">
        <v>122</v>
      </c>
      <c r="H605" s="3" t="s">
        <v>122</v>
      </c>
      <c r="I605" s="3" t="s">
        <v>122</v>
      </c>
      <c r="J605" s="3" t="s">
        <v>122</v>
      </c>
      <c r="K605" s="3">
        <v>18</v>
      </c>
      <c r="M605" t="str">
        <f t="shared" si="112"/>
        <v>P</v>
      </c>
      <c r="N605">
        <f t="shared" si="113"/>
        <v>201806</v>
      </c>
      <c r="O605">
        <f t="shared" si="114"/>
        <v>215</v>
      </c>
      <c r="P605" s="2" t="s">
        <v>1651</v>
      </c>
      <c r="Q605" s="2" t="s">
        <v>1652</v>
      </c>
      <c r="R605" s="3">
        <v>0.68</v>
      </c>
      <c r="S605" s="3">
        <v>0.47</v>
      </c>
      <c r="T605" s="3">
        <v>0.6</v>
      </c>
      <c r="U605" s="3">
        <v>1.04</v>
      </c>
      <c r="V605" s="3">
        <v>0.6</v>
      </c>
      <c r="W605" s="3">
        <v>36</v>
      </c>
      <c r="Y605">
        <f t="shared" si="104"/>
        <v>0.21</v>
      </c>
      <c r="Z605">
        <f t="shared" si="105"/>
        <v>0.47000000000000008</v>
      </c>
      <c r="AA605">
        <f t="shared" si="106"/>
        <v>0.83000000000000007</v>
      </c>
      <c r="AC605">
        <f t="shared" si="107"/>
        <v>31</v>
      </c>
      <c r="AD605">
        <f t="shared" si="108"/>
        <v>5</v>
      </c>
    </row>
    <row r="606" spans="1:30" x14ac:dyDescent="0.3">
      <c r="A606" t="str">
        <f t="shared" si="109"/>
        <v>P</v>
      </c>
      <c r="B606">
        <f t="shared" si="110"/>
        <v>201806</v>
      </c>
      <c r="C606">
        <f t="shared" si="111"/>
        <v>220</v>
      </c>
      <c r="D606" s="2" t="s">
        <v>1655</v>
      </c>
      <c r="E606" s="2" t="s">
        <v>1656</v>
      </c>
      <c r="F606" s="3">
        <v>0.22</v>
      </c>
      <c r="G606" s="3">
        <v>0.21</v>
      </c>
      <c r="H606" s="3">
        <v>0.19</v>
      </c>
      <c r="I606" s="3">
        <v>0.23</v>
      </c>
      <c r="J606" s="3">
        <v>0.19</v>
      </c>
      <c r="K606" s="3">
        <v>29</v>
      </c>
      <c r="M606" t="str">
        <f t="shared" si="112"/>
        <v>P</v>
      </c>
      <c r="N606">
        <f t="shared" si="113"/>
        <v>201806</v>
      </c>
      <c r="O606">
        <f t="shared" si="114"/>
        <v>217.5</v>
      </c>
      <c r="P606" s="2" t="s">
        <v>1653</v>
      </c>
      <c r="Q606" s="2" t="s">
        <v>1654</v>
      </c>
      <c r="R606" s="3">
        <v>0.99</v>
      </c>
      <c r="S606" s="3">
        <v>0.98</v>
      </c>
      <c r="T606" s="3">
        <v>0.89</v>
      </c>
      <c r="U606" s="3">
        <v>1.02</v>
      </c>
      <c r="V606" s="3">
        <v>0.89</v>
      </c>
      <c r="W606" s="3">
        <v>37</v>
      </c>
      <c r="Y606" t="str">
        <f t="shared" si="104"/>
        <v>-</v>
      </c>
      <c r="Z606" t="e">
        <f t="shared" si="105"/>
        <v>#VALUE!</v>
      </c>
      <c r="AA606" t="e">
        <f t="shared" si="106"/>
        <v>#VALUE!</v>
      </c>
      <c r="AC606">
        <f t="shared" si="107"/>
        <v>18</v>
      </c>
      <c r="AD606">
        <f t="shared" si="108"/>
        <v>19</v>
      </c>
    </row>
    <row r="607" spans="1:30" x14ac:dyDescent="0.3">
      <c r="A607" t="str">
        <f t="shared" si="109"/>
        <v>P</v>
      </c>
      <c r="B607">
        <f t="shared" si="110"/>
        <v>201806</v>
      </c>
      <c r="C607">
        <f t="shared" si="111"/>
        <v>222.5</v>
      </c>
      <c r="D607" s="2" t="s">
        <v>1657</v>
      </c>
      <c r="E607" s="2" t="s">
        <v>1658</v>
      </c>
      <c r="F607" s="3">
        <v>0.24</v>
      </c>
      <c r="G607" s="3">
        <v>0.23</v>
      </c>
      <c r="H607" s="3">
        <v>0.25</v>
      </c>
      <c r="I607" s="3">
        <v>0.25</v>
      </c>
      <c r="J607" s="3">
        <v>0.24</v>
      </c>
      <c r="K607" s="3">
        <v>29</v>
      </c>
      <c r="M607" t="str">
        <f t="shared" si="112"/>
        <v>P</v>
      </c>
      <c r="N607">
        <f t="shared" si="113"/>
        <v>201806</v>
      </c>
      <c r="O607">
        <f t="shared" si="114"/>
        <v>220</v>
      </c>
      <c r="P607" s="2" t="s">
        <v>1655</v>
      </c>
      <c r="Q607" s="2" t="s">
        <v>1656</v>
      </c>
      <c r="R607" s="3">
        <v>0.84</v>
      </c>
      <c r="S607" s="3">
        <v>0.62</v>
      </c>
      <c r="T607" s="3">
        <v>1.04</v>
      </c>
      <c r="U607" s="3">
        <v>1.04</v>
      </c>
      <c r="V607" s="3">
        <v>0.84</v>
      </c>
      <c r="W607" s="3">
        <v>35</v>
      </c>
      <c r="Y607">
        <f t="shared" si="104"/>
        <v>0.22</v>
      </c>
      <c r="Z607">
        <f t="shared" si="105"/>
        <v>0.62</v>
      </c>
      <c r="AA607">
        <f t="shared" si="106"/>
        <v>0.82000000000000006</v>
      </c>
      <c r="AC607">
        <f t="shared" si="107"/>
        <v>29</v>
      </c>
      <c r="AD607">
        <f t="shared" si="108"/>
        <v>6</v>
      </c>
    </row>
    <row r="608" spans="1:30" x14ac:dyDescent="0.3">
      <c r="A608" t="str">
        <f t="shared" si="109"/>
        <v>P</v>
      </c>
      <c r="B608">
        <f t="shared" si="110"/>
        <v>201806</v>
      </c>
      <c r="C608">
        <f t="shared" si="111"/>
        <v>225</v>
      </c>
      <c r="D608" s="2" t="s">
        <v>1659</v>
      </c>
      <c r="E608" s="2" t="s">
        <v>1660</v>
      </c>
      <c r="F608" s="3">
        <v>0.18</v>
      </c>
      <c r="G608" s="3">
        <v>0.17</v>
      </c>
      <c r="H608" s="3">
        <v>0.3</v>
      </c>
      <c r="I608" s="3">
        <v>0.3</v>
      </c>
      <c r="J608" s="3">
        <v>0.18</v>
      </c>
      <c r="K608" s="3">
        <v>27</v>
      </c>
      <c r="M608" t="str">
        <f t="shared" si="112"/>
        <v>P</v>
      </c>
      <c r="N608">
        <f t="shared" si="113"/>
        <v>201806</v>
      </c>
      <c r="O608">
        <f t="shared" si="114"/>
        <v>222.5</v>
      </c>
      <c r="P608" s="2" t="s">
        <v>1657</v>
      </c>
      <c r="Q608" s="2" t="s">
        <v>1658</v>
      </c>
      <c r="R608" s="3" t="s">
        <v>122</v>
      </c>
      <c r="S608" s="3" t="s">
        <v>122</v>
      </c>
      <c r="T608" s="3" t="s">
        <v>122</v>
      </c>
      <c r="U608" s="3" t="s">
        <v>122</v>
      </c>
      <c r="V608" s="3" t="s">
        <v>122</v>
      </c>
      <c r="W608" s="3">
        <v>29</v>
      </c>
      <c r="Y608">
        <f t="shared" si="104"/>
        <v>0.24</v>
      </c>
      <c r="Z608" t="e">
        <f t="shared" si="105"/>
        <v>#VALUE!</v>
      </c>
      <c r="AA608" t="e">
        <f t="shared" si="106"/>
        <v>#VALUE!</v>
      </c>
      <c r="AC608">
        <f t="shared" si="107"/>
        <v>29</v>
      </c>
      <c r="AD608">
        <f t="shared" si="108"/>
        <v>0</v>
      </c>
    </row>
    <row r="609" spans="1:30" x14ac:dyDescent="0.3">
      <c r="A609" t="str">
        <f t="shared" si="109"/>
        <v>P</v>
      </c>
      <c r="B609">
        <f t="shared" si="110"/>
        <v>201806</v>
      </c>
      <c r="C609">
        <f t="shared" si="111"/>
        <v>227.5</v>
      </c>
      <c r="D609" s="2" t="s">
        <v>1661</v>
      </c>
      <c r="E609" s="2" t="s">
        <v>1662</v>
      </c>
      <c r="F609" s="3">
        <v>0.28000000000000003</v>
      </c>
      <c r="G609" s="3">
        <v>0.15</v>
      </c>
      <c r="H609" s="3">
        <v>0.36</v>
      </c>
      <c r="I609" s="3">
        <v>0.36</v>
      </c>
      <c r="J609" s="3">
        <v>0.28000000000000003</v>
      </c>
      <c r="K609" s="3">
        <v>28</v>
      </c>
      <c r="M609" t="str">
        <f t="shared" si="112"/>
        <v>P</v>
      </c>
      <c r="N609">
        <f t="shared" si="113"/>
        <v>201806</v>
      </c>
      <c r="O609">
        <f t="shared" si="114"/>
        <v>225</v>
      </c>
      <c r="P609" s="2" t="s">
        <v>1659</v>
      </c>
      <c r="Q609" s="2" t="s">
        <v>1660</v>
      </c>
      <c r="R609" s="3" t="s">
        <v>122</v>
      </c>
      <c r="S609" s="3" t="s">
        <v>122</v>
      </c>
      <c r="T609" s="3" t="s">
        <v>122</v>
      </c>
      <c r="U609" s="3" t="s">
        <v>122</v>
      </c>
      <c r="V609" s="3" t="s">
        <v>122</v>
      </c>
      <c r="W609" s="3">
        <v>29</v>
      </c>
      <c r="Y609">
        <f t="shared" si="104"/>
        <v>0.18</v>
      </c>
      <c r="Z609" t="e">
        <f t="shared" si="105"/>
        <v>#VALUE!</v>
      </c>
      <c r="AA609" t="e">
        <f t="shared" si="106"/>
        <v>#VALUE!</v>
      </c>
      <c r="AC609">
        <f t="shared" si="107"/>
        <v>27</v>
      </c>
      <c r="AD609">
        <f t="shared" si="108"/>
        <v>2</v>
      </c>
    </row>
    <row r="610" spans="1:30" x14ac:dyDescent="0.3">
      <c r="A610" t="str">
        <f t="shared" si="109"/>
        <v>P</v>
      </c>
      <c r="B610">
        <f t="shared" si="110"/>
        <v>201806</v>
      </c>
      <c r="C610">
        <f t="shared" si="111"/>
        <v>230</v>
      </c>
      <c r="D610" s="2" t="s">
        <v>1663</v>
      </c>
      <c r="E610" s="2" t="s">
        <v>1664</v>
      </c>
      <c r="F610" s="3">
        <v>0.13</v>
      </c>
      <c r="G610" s="3">
        <v>-0.03</v>
      </c>
      <c r="H610" s="3">
        <v>0.24</v>
      </c>
      <c r="I610" s="3">
        <v>0.43</v>
      </c>
      <c r="J610" s="3">
        <v>0.13</v>
      </c>
      <c r="K610" s="3">
        <v>24</v>
      </c>
      <c r="M610" t="str">
        <f t="shared" si="112"/>
        <v>P</v>
      </c>
      <c r="N610">
        <f t="shared" si="113"/>
        <v>201806</v>
      </c>
      <c r="O610">
        <f t="shared" si="114"/>
        <v>227.5</v>
      </c>
      <c r="P610" s="2" t="s">
        <v>1661</v>
      </c>
      <c r="Q610" s="2" t="s">
        <v>1662</v>
      </c>
      <c r="R610" s="3" t="s">
        <v>122</v>
      </c>
      <c r="S610" s="3" t="s">
        <v>122</v>
      </c>
      <c r="T610" s="3" t="s">
        <v>122</v>
      </c>
      <c r="U610" s="3" t="s">
        <v>122</v>
      </c>
      <c r="V610" s="3" t="s">
        <v>122</v>
      </c>
      <c r="W610" s="3">
        <v>29</v>
      </c>
      <c r="Y610">
        <f t="shared" si="104"/>
        <v>0.28000000000000003</v>
      </c>
      <c r="Z610" t="e">
        <f t="shared" si="105"/>
        <v>#VALUE!</v>
      </c>
      <c r="AA610" t="e">
        <f t="shared" si="106"/>
        <v>#VALUE!</v>
      </c>
      <c r="AC610">
        <f t="shared" si="107"/>
        <v>28</v>
      </c>
      <c r="AD610">
        <f t="shared" si="108"/>
        <v>1</v>
      </c>
    </row>
    <row r="611" spans="1:30" x14ac:dyDescent="0.3">
      <c r="A611" t="str">
        <f t="shared" si="109"/>
        <v>P</v>
      </c>
      <c r="B611">
        <f t="shared" si="110"/>
        <v>201806</v>
      </c>
      <c r="C611">
        <f t="shared" si="111"/>
        <v>232.5</v>
      </c>
      <c r="D611" s="2" t="s">
        <v>1665</v>
      </c>
      <c r="E611" s="2" t="s">
        <v>1666</v>
      </c>
      <c r="F611" s="3" t="s">
        <v>122</v>
      </c>
      <c r="G611" s="3" t="s">
        <v>122</v>
      </c>
      <c r="H611" s="3" t="s">
        <v>122</v>
      </c>
      <c r="I611" s="3" t="s">
        <v>122</v>
      </c>
      <c r="J611" s="3" t="s">
        <v>122</v>
      </c>
      <c r="K611" s="3">
        <v>18</v>
      </c>
      <c r="M611" t="str">
        <f t="shared" si="112"/>
        <v>P</v>
      </c>
      <c r="N611">
        <f t="shared" si="113"/>
        <v>201806</v>
      </c>
      <c r="O611">
        <f t="shared" si="114"/>
        <v>230</v>
      </c>
      <c r="P611" s="2" t="s">
        <v>1663</v>
      </c>
      <c r="Q611" s="2" t="s">
        <v>1664</v>
      </c>
      <c r="R611" s="3">
        <v>0.99</v>
      </c>
      <c r="S611" s="3">
        <v>0.86</v>
      </c>
      <c r="T611" s="3">
        <v>1.07</v>
      </c>
      <c r="U611" s="3">
        <v>1.19</v>
      </c>
      <c r="V611" s="3">
        <v>0.99</v>
      </c>
      <c r="W611" s="3">
        <v>33</v>
      </c>
      <c r="Y611">
        <f t="shared" si="104"/>
        <v>0.13</v>
      </c>
      <c r="Z611">
        <f t="shared" si="105"/>
        <v>0.86</v>
      </c>
      <c r="AA611">
        <f t="shared" si="106"/>
        <v>1.06</v>
      </c>
      <c r="AC611">
        <f t="shared" si="107"/>
        <v>24</v>
      </c>
      <c r="AD611">
        <f t="shared" si="108"/>
        <v>9</v>
      </c>
    </row>
    <row r="612" spans="1:30" x14ac:dyDescent="0.3">
      <c r="A612" t="str">
        <f t="shared" si="109"/>
        <v>P</v>
      </c>
      <c r="B612">
        <f t="shared" si="110"/>
        <v>201806</v>
      </c>
      <c r="C612">
        <f t="shared" si="111"/>
        <v>235</v>
      </c>
      <c r="D612" s="2" t="s">
        <v>1667</v>
      </c>
      <c r="E612" s="2" t="s">
        <v>1668</v>
      </c>
      <c r="F612" s="3">
        <v>0.51</v>
      </c>
      <c r="G612" s="3">
        <v>0.5</v>
      </c>
      <c r="H612" s="3">
        <v>0.51</v>
      </c>
      <c r="I612" s="3">
        <v>0.51</v>
      </c>
      <c r="J612" s="3">
        <v>0.51</v>
      </c>
      <c r="K612" s="3">
        <v>28</v>
      </c>
      <c r="M612" t="str">
        <f t="shared" si="112"/>
        <v>P</v>
      </c>
      <c r="N612">
        <f t="shared" si="113"/>
        <v>201806</v>
      </c>
      <c r="O612">
        <f t="shared" si="114"/>
        <v>232.5</v>
      </c>
      <c r="P612" s="2" t="s">
        <v>1665</v>
      </c>
      <c r="Q612" s="2" t="s">
        <v>1666</v>
      </c>
      <c r="R612" s="3" t="s">
        <v>122</v>
      </c>
      <c r="S612" s="3" t="s">
        <v>122</v>
      </c>
      <c r="T612" s="3" t="s">
        <v>122</v>
      </c>
      <c r="U612" s="3" t="s">
        <v>122</v>
      </c>
      <c r="V612" s="3" t="s">
        <v>122</v>
      </c>
      <c r="W612" s="3">
        <v>29</v>
      </c>
      <c r="Y612" t="str">
        <f t="shared" si="104"/>
        <v>-</v>
      </c>
      <c r="Z612" t="e">
        <f t="shared" si="105"/>
        <v>#VALUE!</v>
      </c>
      <c r="AA612" t="e">
        <f t="shared" si="106"/>
        <v>#VALUE!</v>
      </c>
      <c r="AC612">
        <f t="shared" si="107"/>
        <v>18</v>
      </c>
      <c r="AD612">
        <f t="shared" si="108"/>
        <v>11</v>
      </c>
    </row>
    <row r="613" spans="1:30" x14ac:dyDescent="0.3">
      <c r="A613" t="str">
        <f t="shared" si="109"/>
        <v>P</v>
      </c>
      <c r="B613">
        <f t="shared" si="110"/>
        <v>201806</v>
      </c>
      <c r="C613">
        <f t="shared" si="111"/>
        <v>237.5</v>
      </c>
      <c r="D613" s="2" t="s">
        <v>1669</v>
      </c>
      <c r="E613" s="2" t="s">
        <v>1670</v>
      </c>
      <c r="F613" s="3" t="s">
        <v>122</v>
      </c>
      <c r="G613" s="3" t="s">
        <v>122</v>
      </c>
      <c r="H613" s="3" t="s">
        <v>122</v>
      </c>
      <c r="I613" s="3" t="s">
        <v>122</v>
      </c>
      <c r="J613" s="3" t="s">
        <v>122</v>
      </c>
      <c r="K613" s="3">
        <v>18</v>
      </c>
      <c r="M613" t="str">
        <f t="shared" si="112"/>
        <v>P</v>
      </c>
      <c r="N613">
        <f t="shared" si="113"/>
        <v>201806</v>
      </c>
      <c r="O613">
        <f t="shared" si="114"/>
        <v>235</v>
      </c>
      <c r="P613" s="2" t="s">
        <v>1667</v>
      </c>
      <c r="Q613" s="2" t="s">
        <v>1668</v>
      </c>
      <c r="R613" s="3" t="s">
        <v>122</v>
      </c>
      <c r="S613" s="3" t="s">
        <v>122</v>
      </c>
      <c r="T613" s="3" t="s">
        <v>122</v>
      </c>
      <c r="U613" s="3" t="s">
        <v>122</v>
      </c>
      <c r="V613" s="3" t="s">
        <v>122</v>
      </c>
      <c r="W613" s="3">
        <v>29</v>
      </c>
      <c r="Y613">
        <f t="shared" ref="Y613:Y676" si="115">VLOOKUP($P613,$D:$K,3,0)</f>
        <v>0.51</v>
      </c>
      <c r="Z613" t="e">
        <f t="shared" ref="Z613:Z676" si="116">R613-Y613</f>
        <v>#VALUE!</v>
      </c>
      <c r="AA613" t="e">
        <f t="shared" ref="AA613:AA676" si="117">U613-Y613</f>
        <v>#VALUE!</v>
      </c>
      <c r="AC613">
        <f t="shared" ref="AC613:AC676" si="118">VLOOKUP($P613,$D:$K,8,0)</f>
        <v>28</v>
      </c>
      <c r="AD613">
        <f t="shared" ref="AD613:AD676" si="119">W613-AC613</f>
        <v>1</v>
      </c>
    </row>
    <row r="614" spans="1:30" x14ac:dyDescent="0.3">
      <c r="A614" t="str">
        <f t="shared" si="109"/>
        <v>P</v>
      </c>
      <c r="B614">
        <f t="shared" si="110"/>
        <v>201806</v>
      </c>
      <c r="C614">
        <f t="shared" si="111"/>
        <v>240</v>
      </c>
      <c r="D614" s="2" t="s">
        <v>1671</v>
      </c>
      <c r="E614" s="2" t="s">
        <v>1672</v>
      </c>
      <c r="F614" s="3">
        <v>0.42</v>
      </c>
      <c r="G614" s="3">
        <v>0.15</v>
      </c>
      <c r="H614" s="3">
        <v>0.35</v>
      </c>
      <c r="I614" s="3">
        <v>0.57999999999999996</v>
      </c>
      <c r="J614" s="3">
        <v>0.35</v>
      </c>
      <c r="K614" s="3">
        <v>26</v>
      </c>
      <c r="M614" t="str">
        <f t="shared" si="112"/>
        <v>P</v>
      </c>
      <c r="N614">
        <f t="shared" si="113"/>
        <v>201806</v>
      </c>
      <c r="O614">
        <f t="shared" si="114"/>
        <v>237.5</v>
      </c>
      <c r="P614" s="2" t="s">
        <v>1669</v>
      </c>
      <c r="Q614" s="2" t="s">
        <v>1670</v>
      </c>
      <c r="R614" s="3" t="s">
        <v>122</v>
      </c>
      <c r="S614" s="3" t="s">
        <v>122</v>
      </c>
      <c r="T614" s="3" t="s">
        <v>122</v>
      </c>
      <c r="U614" s="3" t="s">
        <v>122</v>
      </c>
      <c r="V614" s="3" t="s">
        <v>122</v>
      </c>
      <c r="W614" s="3">
        <v>29</v>
      </c>
      <c r="Y614" t="str">
        <f t="shared" si="115"/>
        <v>-</v>
      </c>
      <c r="Z614" t="e">
        <f t="shared" si="116"/>
        <v>#VALUE!</v>
      </c>
      <c r="AA614" t="e">
        <f t="shared" si="117"/>
        <v>#VALUE!</v>
      </c>
      <c r="AC614">
        <f t="shared" si="118"/>
        <v>18</v>
      </c>
      <c r="AD614">
        <f t="shared" si="119"/>
        <v>11</v>
      </c>
    </row>
    <row r="615" spans="1:30" x14ac:dyDescent="0.3">
      <c r="A615" t="str">
        <f t="shared" si="109"/>
        <v>P</v>
      </c>
      <c r="B615">
        <f t="shared" si="110"/>
        <v>201806</v>
      </c>
      <c r="C615">
        <f t="shared" si="111"/>
        <v>242.5</v>
      </c>
      <c r="D615" s="2" t="s">
        <v>1673</v>
      </c>
      <c r="E615" s="2" t="s">
        <v>1674</v>
      </c>
      <c r="F615" s="3" t="s">
        <v>122</v>
      </c>
      <c r="G615" s="3" t="s">
        <v>122</v>
      </c>
      <c r="H615" s="3" t="s">
        <v>122</v>
      </c>
      <c r="I615" s="3" t="s">
        <v>122</v>
      </c>
      <c r="J615" s="3" t="s">
        <v>122</v>
      </c>
      <c r="K615" s="3">
        <v>18</v>
      </c>
      <c r="M615" t="str">
        <f t="shared" si="112"/>
        <v>P</v>
      </c>
      <c r="N615">
        <f t="shared" si="113"/>
        <v>201806</v>
      </c>
      <c r="O615">
        <f t="shared" si="114"/>
        <v>240</v>
      </c>
      <c r="P615" s="2" t="s">
        <v>1671</v>
      </c>
      <c r="Q615" s="2" t="s">
        <v>1672</v>
      </c>
      <c r="R615" s="3">
        <v>1.35</v>
      </c>
      <c r="S615" s="3">
        <v>0.93</v>
      </c>
      <c r="T615" s="3">
        <v>1.07</v>
      </c>
      <c r="U615" s="3">
        <v>1.76</v>
      </c>
      <c r="V615" s="3">
        <v>1.07</v>
      </c>
      <c r="W615" s="3">
        <v>31</v>
      </c>
      <c r="Y615">
        <f t="shared" si="115"/>
        <v>0.42</v>
      </c>
      <c r="Z615">
        <f t="shared" si="116"/>
        <v>0.93000000000000016</v>
      </c>
      <c r="AA615">
        <f t="shared" si="117"/>
        <v>1.34</v>
      </c>
      <c r="AC615">
        <f t="shared" si="118"/>
        <v>26</v>
      </c>
      <c r="AD615">
        <f t="shared" si="119"/>
        <v>5</v>
      </c>
    </row>
    <row r="616" spans="1:30" x14ac:dyDescent="0.3">
      <c r="A616" t="str">
        <f t="shared" si="109"/>
        <v>P</v>
      </c>
      <c r="B616">
        <f t="shared" si="110"/>
        <v>201806</v>
      </c>
      <c r="C616">
        <f t="shared" si="111"/>
        <v>245</v>
      </c>
      <c r="D616" s="2" t="s">
        <v>1675</v>
      </c>
      <c r="E616" s="2" t="s">
        <v>1676</v>
      </c>
      <c r="F616" s="3">
        <v>0.63</v>
      </c>
      <c r="G616" s="3">
        <v>0.31</v>
      </c>
      <c r="H616" s="3">
        <v>0.63</v>
      </c>
      <c r="I616" s="3">
        <v>0.63</v>
      </c>
      <c r="J616" s="3">
        <v>0.63</v>
      </c>
      <c r="K616" s="3">
        <v>25</v>
      </c>
      <c r="M616" t="str">
        <f t="shared" si="112"/>
        <v>P</v>
      </c>
      <c r="N616">
        <f t="shared" si="113"/>
        <v>201806</v>
      </c>
      <c r="O616">
        <f t="shared" si="114"/>
        <v>242.5</v>
      </c>
      <c r="P616" s="2" t="s">
        <v>1673</v>
      </c>
      <c r="Q616" s="2" t="s">
        <v>1674</v>
      </c>
      <c r="R616" s="3" t="s">
        <v>122</v>
      </c>
      <c r="S616" s="3" t="s">
        <v>122</v>
      </c>
      <c r="T616" s="3" t="s">
        <v>122</v>
      </c>
      <c r="U616" s="3" t="s">
        <v>122</v>
      </c>
      <c r="V616" s="3" t="s">
        <v>122</v>
      </c>
      <c r="W616" s="3">
        <v>29</v>
      </c>
      <c r="Y616" t="str">
        <f t="shared" si="115"/>
        <v>-</v>
      </c>
      <c r="Z616" t="e">
        <f t="shared" si="116"/>
        <v>#VALUE!</v>
      </c>
      <c r="AA616" t="e">
        <f t="shared" si="117"/>
        <v>#VALUE!</v>
      </c>
      <c r="AC616">
        <f t="shared" si="118"/>
        <v>18</v>
      </c>
      <c r="AD616">
        <f t="shared" si="119"/>
        <v>11</v>
      </c>
    </row>
    <row r="617" spans="1:30" x14ac:dyDescent="0.3">
      <c r="A617" t="str">
        <f t="shared" si="109"/>
        <v>P</v>
      </c>
      <c r="B617">
        <f t="shared" si="110"/>
        <v>201806</v>
      </c>
      <c r="C617">
        <f t="shared" si="111"/>
        <v>247.5</v>
      </c>
      <c r="D617" s="2" t="s">
        <v>1677</v>
      </c>
      <c r="E617" s="2" t="s">
        <v>1678</v>
      </c>
      <c r="F617" s="3" t="s">
        <v>122</v>
      </c>
      <c r="G617" s="3" t="s">
        <v>122</v>
      </c>
      <c r="H617" s="3" t="s">
        <v>122</v>
      </c>
      <c r="I617" s="3" t="s">
        <v>122</v>
      </c>
      <c r="J617" s="3" t="s">
        <v>122</v>
      </c>
      <c r="K617" s="3">
        <v>18</v>
      </c>
      <c r="M617" t="str">
        <f t="shared" si="112"/>
        <v>P</v>
      </c>
      <c r="N617">
        <f t="shared" si="113"/>
        <v>201806</v>
      </c>
      <c r="O617">
        <f t="shared" si="114"/>
        <v>245</v>
      </c>
      <c r="P617" s="2" t="s">
        <v>1675</v>
      </c>
      <c r="Q617" s="2" t="s">
        <v>1676</v>
      </c>
      <c r="R617" s="3">
        <v>1.64</v>
      </c>
      <c r="S617" s="3">
        <v>1.01</v>
      </c>
      <c r="T617" s="3">
        <v>1.7</v>
      </c>
      <c r="U617" s="3">
        <v>1.77</v>
      </c>
      <c r="V617" s="3">
        <v>1.64</v>
      </c>
      <c r="W617" s="3">
        <v>30</v>
      </c>
      <c r="Y617">
        <f t="shared" si="115"/>
        <v>0.63</v>
      </c>
      <c r="Z617">
        <f t="shared" si="116"/>
        <v>1.0099999999999998</v>
      </c>
      <c r="AA617">
        <f t="shared" si="117"/>
        <v>1.1400000000000001</v>
      </c>
      <c r="AC617">
        <f t="shared" si="118"/>
        <v>25</v>
      </c>
      <c r="AD617">
        <f t="shared" si="119"/>
        <v>5</v>
      </c>
    </row>
    <row r="618" spans="1:30" x14ac:dyDescent="0.3">
      <c r="A618" t="str">
        <f t="shared" si="109"/>
        <v>P</v>
      </c>
      <c r="B618">
        <f t="shared" si="110"/>
        <v>201806</v>
      </c>
      <c r="C618">
        <f t="shared" si="111"/>
        <v>250</v>
      </c>
      <c r="D618" s="2" t="s">
        <v>1679</v>
      </c>
      <c r="E618" s="2" t="s">
        <v>1680</v>
      </c>
      <c r="F618" s="3">
        <v>0.55000000000000004</v>
      </c>
      <c r="G618" s="3">
        <v>0.19</v>
      </c>
      <c r="H618" s="3">
        <v>0.51</v>
      </c>
      <c r="I618" s="3">
        <v>0.72</v>
      </c>
      <c r="J618" s="3">
        <v>0.51</v>
      </c>
      <c r="K618" s="3">
        <v>24</v>
      </c>
      <c r="M618" t="str">
        <f t="shared" si="112"/>
        <v>P</v>
      </c>
      <c r="N618">
        <f t="shared" si="113"/>
        <v>201806</v>
      </c>
      <c r="O618">
        <f t="shared" si="114"/>
        <v>247.5</v>
      </c>
      <c r="P618" s="2" t="s">
        <v>1677</v>
      </c>
      <c r="Q618" s="2" t="s">
        <v>1678</v>
      </c>
      <c r="R618" s="3" t="s">
        <v>122</v>
      </c>
      <c r="S618" s="3" t="s">
        <v>122</v>
      </c>
      <c r="T618" s="3" t="s">
        <v>122</v>
      </c>
      <c r="U618" s="3" t="s">
        <v>122</v>
      </c>
      <c r="V618" s="3" t="s">
        <v>122</v>
      </c>
      <c r="W618" s="3">
        <v>29</v>
      </c>
      <c r="Y618" t="str">
        <f t="shared" si="115"/>
        <v>-</v>
      </c>
      <c r="Z618" t="e">
        <f t="shared" si="116"/>
        <v>#VALUE!</v>
      </c>
      <c r="AA618" t="e">
        <f t="shared" si="117"/>
        <v>#VALUE!</v>
      </c>
      <c r="AC618">
        <f t="shared" si="118"/>
        <v>18</v>
      </c>
      <c r="AD618">
        <f t="shared" si="119"/>
        <v>11</v>
      </c>
    </row>
    <row r="619" spans="1:30" x14ac:dyDescent="0.3">
      <c r="A619" t="str">
        <f t="shared" si="109"/>
        <v>P</v>
      </c>
      <c r="B619">
        <f t="shared" si="110"/>
        <v>201806</v>
      </c>
      <c r="C619">
        <f t="shared" si="111"/>
        <v>252.5</v>
      </c>
      <c r="D619" s="2" t="s">
        <v>1681</v>
      </c>
      <c r="E619" s="2" t="s">
        <v>1682</v>
      </c>
      <c r="F619" s="3" t="s">
        <v>122</v>
      </c>
      <c r="G619" s="3" t="s">
        <v>122</v>
      </c>
      <c r="H619" s="3" t="s">
        <v>122</v>
      </c>
      <c r="I619" s="3" t="s">
        <v>122</v>
      </c>
      <c r="J619" s="3" t="s">
        <v>122</v>
      </c>
      <c r="K619" s="3">
        <v>18</v>
      </c>
      <c r="M619" t="str">
        <f t="shared" si="112"/>
        <v>P</v>
      </c>
      <c r="N619">
        <f t="shared" si="113"/>
        <v>201806</v>
      </c>
      <c r="O619">
        <f t="shared" si="114"/>
        <v>250</v>
      </c>
      <c r="P619" s="2" t="s">
        <v>1679</v>
      </c>
      <c r="Q619" s="2" t="s">
        <v>1680</v>
      </c>
      <c r="R619" s="3">
        <v>1</v>
      </c>
      <c r="S619" s="3">
        <v>0.45</v>
      </c>
      <c r="T619" s="3">
        <v>0.93</v>
      </c>
      <c r="U619" s="3">
        <v>2.5</v>
      </c>
      <c r="V619" s="3">
        <v>0.93</v>
      </c>
      <c r="W619" s="3">
        <v>26</v>
      </c>
      <c r="Y619">
        <f t="shared" si="115"/>
        <v>0.55000000000000004</v>
      </c>
      <c r="Z619">
        <f t="shared" si="116"/>
        <v>0.44999999999999996</v>
      </c>
      <c r="AA619">
        <f t="shared" si="117"/>
        <v>1.95</v>
      </c>
      <c r="AC619">
        <f t="shared" si="118"/>
        <v>24</v>
      </c>
      <c r="AD619">
        <f t="shared" si="119"/>
        <v>2</v>
      </c>
    </row>
    <row r="620" spans="1:30" x14ac:dyDescent="0.3">
      <c r="A620" t="str">
        <f t="shared" si="109"/>
        <v>P</v>
      </c>
      <c r="B620">
        <f t="shared" si="110"/>
        <v>201806</v>
      </c>
      <c r="C620">
        <f t="shared" si="111"/>
        <v>255</v>
      </c>
      <c r="D620" s="2" t="s">
        <v>1683</v>
      </c>
      <c r="E620" s="2" t="s">
        <v>1684</v>
      </c>
      <c r="F620" s="3">
        <v>0.6</v>
      </c>
      <c r="G620" s="3">
        <v>0.18</v>
      </c>
      <c r="H620" s="3">
        <v>0.83</v>
      </c>
      <c r="I620" s="3">
        <v>0.83</v>
      </c>
      <c r="J620" s="3">
        <v>0.6</v>
      </c>
      <c r="K620" s="3">
        <v>23</v>
      </c>
      <c r="M620" t="str">
        <f t="shared" si="112"/>
        <v>P</v>
      </c>
      <c r="N620">
        <f t="shared" si="113"/>
        <v>201806</v>
      </c>
      <c r="O620">
        <f t="shared" si="114"/>
        <v>252.5</v>
      </c>
      <c r="P620" s="2" t="s">
        <v>1681</v>
      </c>
      <c r="Q620" s="2" t="s">
        <v>1682</v>
      </c>
      <c r="R620" s="3" t="s">
        <v>122</v>
      </c>
      <c r="S620" s="3" t="s">
        <v>122</v>
      </c>
      <c r="T620" s="3" t="s">
        <v>122</v>
      </c>
      <c r="U620" s="3" t="s">
        <v>122</v>
      </c>
      <c r="V620" s="3" t="s">
        <v>122</v>
      </c>
      <c r="W620" s="3">
        <v>29</v>
      </c>
      <c r="Y620" t="str">
        <f t="shared" si="115"/>
        <v>-</v>
      </c>
      <c r="Z620" t="e">
        <f t="shared" si="116"/>
        <v>#VALUE!</v>
      </c>
      <c r="AA620" t="e">
        <f t="shared" si="117"/>
        <v>#VALUE!</v>
      </c>
      <c r="AC620">
        <f t="shared" si="118"/>
        <v>18</v>
      </c>
      <c r="AD620">
        <f t="shared" si="119"/>
        <v>11</v>
      </c>
    </row>
    <row r="621" spans="1:30" x14ac:dyDescent="0.3">
      <c r="A621" t="str">
        <f t="shared" si="109"/>
        <v>P</v>
      </c>
      <c r="B621">
        <f t="shared" si="110"/>
        <v>201806</v>
      </c>
      <c r="C621">
        <f t="shared" si="111"/>
        <v>257.5</v>
      </c>
      <c r="D621" s="2" t="s">
        <v>1685</v>
      </c>
      <c r="E621" s="2" t="s">
        <v>1686</v>
      </c>
      <c r="F621" s="3">
        <v>0.66</v>
      </c>
      <c r="G621" s="3">
        <v>0.18</v>
      </c>
      <c r="H621" s="3">
        <v>0.76</v>
      </c>
      <c r="I621" s="3">
        <v>0.76</v>
      </c>
      <c r="J621" s="3">
        <v>0.66</v>
      </c>
      <c r="K621" s="3">
        <v>22</v>
      </c>
      <c r="M621" t="str">
        <f t="shared" si="112"/>
        <v>P</v>
      </c>
      <c r="N621">
        <f t="shared" si="113"/>
        <v>201806</v>
      </c>
      <c r="O621">
        <f t="shared" si="114"/>
        <v>255</v>
      </c>
      <c r="P621" s="2" t="s">
        <v>1683</v>
      </c>
      <c r="Q621" s="2" t="s">
        <v>1684</v>
      </c>
      <c r="R621" s="3" t="s">
        <v>122</v>
      </c>
      <c r="S621" s="3" t="s">
        <v>122</v>
      </c>
      <c r="T621" s="3" t="s">
        <v>122</v>
      </c>
      <c r="U621" s="3" t="s">
        <v>122</v>
      </c>
      <c r="V621" s="3" t="s">
        <v>122</v>
      </c>
      <c r="W621" s="3">
        <v>29</v>
      </c>
      <c r="Y621">
        <f t="shared" si="115"/>
        <v>0.6</v>
      </c>
      <c r="Z621" t="e">
        <f t="shared" si="116"/>
        <v>#VALUE!</v>
      </c>
      <c r="AA621" t="e">
        <f t="shared" si="117"/>
        <v>#VALUE!</v>
      </c>
      <c r="AC621">
        <f t="shared" si="118"/>
        <v>23</v>
      </c>
      <c r="AD621">
        <f t="shared" si="119"/>
        <v>6</v>
      </c>
    </row>
    <row r="622" spans="1:30" x14ac:dyDescent="0.3">
      <c r="A622" t="str">
        <f t="shared" si="109"/>
        <v>P</v>
      </c>
      <c r="B622">
        <f t="shared" si="110"/>
        <v>201806</v>
      </c>
      <c r="C622">
        <f t="shared" si="111"/>
        <v>260</v>
      </c>
      <c r="D622" s="2" t="s">
        <v>1687</v>
      </c>
      <c r="E622" s="2" t="s">
        <v>1688</v>
      </c>
      <c r="F622" s="3">
        <v>0.74</v>
      </c>
      <c r="G622" s="3">
        <v>0.21</v>
      </c>
      <c r="H622" s="3">
        <v>0.84</v>
      </c>
      <c r="I622" s="3">
        <v>0.97</v>
      </c>
      <c r="J622" s="3">
        <v>0.7</v>
      </c>
      <c r="K622" s="3">
        <v>22</v>
      </c>
      <c r="M622" t="str">
        <f t="shared" si="112"/>
        <v>P</v>
      </c>
      <c r="N622">
        <f t="shared" si="113"/>
        <v>201806</v>
      </c>
      <c r="O622">
        <f t="shared" si="114"/>
        <v>257.5</v>
      </c>
      <c r="P622" s="2" t="s">
        <v>1685</v>
      </c>
      <c r="Q622" s="2" t="s">
        <v>1686</v>
      </c>
      <c r="R622" s="3" t="s">
        <v>122</v>
      </c>
      <c r="S622" s="3" t="s">
        <v>122</v>
      </c>
      <c r="T622" s="3" t="s">
        <v>122</v>
      </c>
      <c r="U622" s="3" t="s">
        <v>122</v>
      </c>
      <c r="V622" s="3" t="s">
        <v>122</v>
      </c>
      <c r="W622" s="3">
        <v>29</v>
      </c>
      <c r="Y622">
        <f t="shared" si="115"/>
        <v>0.66</v>
      </c>
      <c r="Z622" t="e">
        <f t="shared" si="116"/>
        <v>#VALUE!</v>
      </c>
      <c r="AA622" t="e">
        <f t="shared" si="117"/>
        <v>#VALUE!</v>
      </c>
      <c r="AC622">
        <f t="shared" si="118"/>
        <v>22</v>
      </c>
      <c r="AD622">
        <f t="shared" si="119"/>
        <v>7</v>
      </c>
    </row>
    <row r="623" spans="1:30" x14ac:dyDescent="0.3">
      <c r="A623" t="str">
        <f t="shared" si="109"/>
        <v>P</v>
      </c>
      <c r="B623">
        <f t="shared" si="110"/>
        <v>201806</v>
      </c>
      <c r="C623">
        <f t="shared" si="111"/>
        <v>262.5</v>
      </c>
      <c r="D623" s="2" t="s">
        <v>1689</v>
      </c>
      <c r="E623" s="2" t="s">
        <v>1690</v>
      </c>
      <c r="F623" s="3" t="s">
        <v>122</v>
      </c>
      <c r="G623" s="3" t="s">
        <v>122</v>
      </c>
      <c r="H623" s="3" t="s">
        <v>122</v>
      </c>
      <c r="I623" s="3" t="s">
        <v>122</v>
      </c>
      <c r="J623" s="3" t="s">
        <v>122</v>
      </c>
      <c r="K623" s="3">
        <v>18</v>
      </c>
      <c r="M623" t="str">
        <f t="shared" si="112"/>
        <v>P</v>
      </c>
      <c r="N623">
        <f t="shared" si="113"/>
        <v>201806</v>
      </c>
      <c r="O623">
        <f t="shared" si="114"/>
        <v>260</v>
      </c>
      <c r="P623" s="2" t="s">
        <v>1687</v>
      </c>
      <c r="Q623" s="2" t="s">
        <v>1688</v>
      </c>
      <c r="R623" s="3">
        <v>1.84</v>
      </c>
      <c r="S623" s="3">
        <v>1.1000000000000001</v>
      </c>
      <c r="T623" s="3">
        <v>1.3</v>
      </c>
      <c r="U623" s="3">
        <v>3.1</v>
      </c>
      <c r="V623" s="3">
        <v>1.3</v>
      </c>
      <c r="W623" s="3">
        <v>26</v>
      </c>
      <c r="Y623">
        <f t="shared" si="115"/>
        <v>0.74</v>
      </c>
      <c r="Z623">
        <f t="shared" si="116"/>
        <v>1.1000000000000001</v>
      </c>
      <c r="AA623">
        <f t="shared" si="117"/>
        <v>2.3600000000000003</v>
      </c>
      <c r="AC623">
        <f t="shared" si="118"/>
        <v>22</v>
      </c>
      <c r="AD623">
        <f t="shared" si="119"/>
        <v>4</v>
      </c>
    </row>
    <row r="624" spans="1:30" x14ac:dyDescent="0.3">
      <c r="A624" t="str">
        <f t="shared" si="109"/>
        <v>P</v>
      </c>
      <c r="B624">
        <f t="shared" si="110"/>
        <v>201806</v>
      </c>
      <c r="C624">
        <f t="shared" si="111"/>
        <v>265</v>
      </c>
      <c r="D624" s="2" t="s">
        <v>1691</v>
      </c>
      <c r="E624" s="2" t="s">
        <v>1692</v>
      </c>
      <c r="F624" s="3">
        <v>1.1399999999999999</v>
      </c>
      <c r="G624" s="3">
        <v>0.5</v>
      </c>
      <c r="H624" s="3">
        <v>0.92</v>
      </c>
      <c r="I624" s="3">
        <v>1.1399999999999999</v>
      </c>
      <c r="J624" s="3">
        <v>0.92</v>
      </c>
      <c r="K624" s="3">
        <v>22</v>
      </c>
      <c r="M624" t="str">
        <f t="shared" si="112"/>
        <v>P</v>
      </c>
      <c r="N624">
        <f t="shared" si="113"/>
        <v>201806</v>
      </c>
      <c r="O624">
        <f t="shared" si="114"/>
        <v>262.5</v>
      </c>
      <c r="P624" s="2" t="s">
        <v>1689</v>
      </c>
      <c r="Q624" s="2" t="s">
        <v>1690</v>
      </c>
      <c r="R624" s="3" t="s">
        <v>122</v>
      </c>
      <c r="S624" s="3" t="s">
        <v>122</v>
      </c>
      <c r="T624" s="3" t="s">
        <v>122</v>
      </c>
      <c r="U624" s="3" t="s">
        <v>122</v>
      </c>
      <c r="V624" s="3" t="s">
        <v>122</v>
      </c>
      <c r="W624" s="3">
        <v>29</v>
      </c>
      <c r="Y624" t="str">
        <f t="shared" si="115"/>
        <v>-</v>
      </c>
      <c r="Z624" t="e">
        <f t="shared" si="116"/>
        <v>#VALUE!</v>
      </c>
      <c r="AA624" t="e">
        <f t="shared" si="117"/>
        <v>#VALUE!</v>
      </c>
      <c r="AC624">
        <f t="shared" si="118"/>
        <v>18</v>
      </c>
      <c r="AD624">
        <f t="shared" si="119"/>
        <v>11</v>
      </c>
    </row>
    <row r="625" spans="1:30" x14ac:dyDescent="0.3">
      <c r="A625" t="str">
        <f t="shared" si="109"/>
        <v>P</v>
      </c>
      <c r="B625">
        <f t="shared" si="110"/>
        <v>201806</v>
      </c>
      <c r="C625">
        <f t="shared" si="111"/>
        <v>267.5</v>
      </c>
      <c r="D625" s="2" t="s">
        <v>1693</v>
      </c>
      <c r="E625" s="2" t="s">
        <v>1694</v>
      </c>
      <c r="F625" s="3">
        <v>0.95</v>
      </c>
      <c r="G625" s="3">
        <v>0.26</v>
      </c>
      <c r="H625" s="3">
        <v>1.1399999999999999</v>
      </c>
      <c r="I625" s="3">
        <v>1.1399999999999999</v>
      </c>
      <c r="J625" s="3">
        <v>0.95</v>
      </c>
      <c r="K625" s="3">
        <v>21</v>
      </c>
      <c r="M625" t="str">
        <f t="shared" si="112"/>
        <v>P</v>
      </c>
      <c r="N625">
        <f t="shared" si="113"/>
        <v>201806</v>
      </c>
      <c r="O625">
        <f t="shared" si="114"/>
        <v>265</v>
      </c>
      <c r="P625" s="2" t="s">
        <v>1691</v>
      </c>
      <c r="Q625" s="2" t="s">
        <v>1692</v>
      </c>
      <c r="R625" s="3" t="s">
        <v>122</v>
      </c>
      <c r="S625" s="3" t="s">
        <v>122</v>
      </c>
      <c r="T625" s="3" t="s">
        <v>122</v>
      </c>
      <c r="U625" s="3" t="s">
        <v>122</v>
      </c>
      <c r="V625" s="3" t="s">
        <v>122</v>
      </c>
      <c r="W625" s="3">
        <v>29</v>
      </c>
      <c r="Y625">
        <f t="shared" si="115"/>
        <v>1.1399999999999999</v>
      </c>
      <c r="Z625" t="e">
        <f t="shared" si="116"/>
        <v>#VALUE!</v>
      </c>
      <c r="AA625" t="e">
        <f t="shared" si="117"/>
        <v>#VALUE!</v>
      </c>
      <c r="AC625">
        <f t="shared" si="118"/>
        <v>22</v>
      </c>
      <c r="AD625">
        <f t="shared" si="119"/>
        <v>7</v>
      </c>
    </row>
    <row r="626" spans="1:30" x14ac:dyDescent="0.3">
      <c r="A626" t="str">
        <f t="shared" si="109"/>
        <v>P</v>
      </c>
      <c r="B626">
        <f t="shared" si="110"/>
        <v>201806</v>
      </c>
      <c r="C626">
        <f t="shared" si="111"/>
        <v>270</v>
      </c>
      <c r="D626" s="2" t="s">
        <v>1695</v>
      </c>
      <c r="E626" s="2" t="s">
        <v>1696</v>
      </c>
      <c r="F626" s="3">
        <v>1.06</v>
      </c>
      <c r="G626" s="3">
        <v>0.3</v>
      </c>
      <c r="H626" s="3">
        <v>1.1000000000000001</v>
      </c>
      <c r="I626" s="3">
        <v>1.37</v>
      </c>
      <c r="J626" s="3">
        <v>1.01</v>
      </c>
      <c r="K626" s="3">
        <v>20</v>
      </c>
      <c r="M626" t="str">
        <f t="shared" si="112"/>
        <v>P</v>
      </c>
      <c r="N626">
        <f t="shared" si="113"/>
        <v>201806</v>
      </c>
      <c r="O626">
        <f t="shared" si="114"/>
        <v>267.5</v>
      </c>
      <c r="P626" s="2" t="s">
        <v>1693</v>
      </c>
      <c r="Q626" s="2" t="s">
        <v>1694</v>
      </c>
      <c r="R626" s="3" t="s">
        <v>122</v>
      </c>
      <c r="S626" s="3" t="s">
        <v>122</v>
      </c>
      <c r="T626" s="3" t="s">
        <v>122</v>
      </c>
      <c r="U626" s="3" t="s">
        <v>122</v>
      </c>
      <c r="V626" s="3" t="s">
        <v>122</v>
      </c>
      <c r="W626" s="3">
        <v>29</v>
      </c>
      <c r="Y626">
        <f t="shared" si="115"/>
        <v>0.95</v>
      </c>
      <c r="Z626" t="e">
        <f t="shared" si="116"/>
        <v>#VALUE!</v>
      </c>
      <c r="AA626" t="e">
        <f t="shared" si="117"/>
        <v>#VALUE!</v>
      </c>
      <c r="AC626">
        <f t="shared" si="118"/>
        <v>21</v>
      </c>
      <c r="AD626">
        <f t="shared" si="119"/>
        <v>8</v>
      </c>
    </row>
    <row r="627" spans="1:30" x14ac:dyDescent="0.3">
      <c r="A627" t="str">
        <f t="shared" si="109"/>
        <v>P</v>
      </c>
      <c r="B627">
        <f t="shared" si="110"/>
        <v>201806</v>
      </c>
      <c r="C627">
        <f t="shared" si="111"/>
        <v>272.5</v>
      </c>
      <c r="D627" s="2" t="s">
        <v>1697</v>
      </c>
      <c r="E627" s="2" t="s">
        <v>1698</v>
      </c>
      <c r="F627" s="3">
        <v>1.1499999999999999</v>
      </c>
      <c r="G627" s="3">
        <v>1.1000000000000001</v>
      </c>
      <c r="H627" s="3">
        <v>1.2</v>
      </c>
      <c r="I627" s="3">
        <v>1.2</v>
      </c>
      <c r="J627" s="3">
        <v>1.1499999999999999</v>
      </c>
      <c r="K627" s="3">
        <v>20</v>
      </c>
      <c r="M627" t="str">
        <f t="shared" si="112"/>
        <v>P</v>
      </c>
      <c r="N627">
        <f t="shared" si="113"/>
        <v>201806</v>
      </c>
      <c r="O627">
        <f t="shared" si="114"/>
        <v>270</v>
      </c>
      <c r="P627" s="2" t="s">
        <v>1695</v>
      </c>
      <c r="Q627" s="2" t="s">
        <v>1696</v>
      </c>
      <c r="R627" s="3">
        <v>2.5299999999999998</v>
      </c>
      <c r="S627" s="3">
        <v>1.47</v>
      </c>
      <c r="T627" s="3">
        <v>3.88</v>
      </c>
      <c r="U627" s="3">
        <v>4.5999999999999996</v>
      </c>
      <c r="V627" s="3">
        <v>2.5</v>
      </c>
      <c r="W627" s="3">
        <v>24</v>
      </c>
      <c r="Y627">
        <f t="shared" si="115"/>
        <v>1.06</v>
      </c>
      <c r="Z627">
        <f t="shared" si="116"/>
        <v>1.4699999999999998</v>
      </c>
      <c r="AA627">
        <f t="shared" si="117"/>
        <v>3.5399999999999996</v>
      </c>
      <c r="AC627">
        <f t="shared" si="118"/>
        <v>20</v>
      </c>
      <c r="AD627">
        <f t="shared" si="119"/>
        <v>4</v>
      </c>
    </row>
    <row r="628" spans="1:30" x14ac:dyDescent="0.3">
      <c r="A628" t="str">
        <f t="shared" si="109"/>
        <v>P</v>
      </c>
      <c r="B628">
        <f t="shared" si="110"/>
        <v>201806</v>
      </c>
      <c r="C628">
        <f t="shared" si="111"/>
        <v>275</v>
      </c>
      <c r="D628" s="2" t="s">
        <v>1699</v>
      </c>
      <c r="E628" s="2" t="s">
        <v>1700</v>
      </c>
      <c r="F628" s="3">
        <v>1.31</v>
      </c>
      <c r="G628" s="3">
        <v>0.38</v>
      </c>
      <c r="H628" s="3">
        <v>1.45</v>
      </c>
      <c r="I628" s="3">
        <v>1.68</v>
      </c>
      <c r="J628" s="3">
        <v>1.31</v>
      </c>
      <c r="K628" s="3">
        <v>20</v>
      </c>
      <c r="M628" t="str">
        <f t="shared" si="112"/>
        <v>P</v>
      </c>
      <c r="N628">
        <f t="shared" si="113"/>
        <v>201806</v>
      </c>
      <c r="O628">
        <f t="shared" si="114"/>
        <v>272.5</v>
      </c>
      <c r="P628" s="2" t="s">
        <v>1697</v>
      </c>
      <c r="Q628" s="2" t="s">
        <v>1698</v>
      </c>
      <c r="R628" s="3" t="s">
        <v>122</v>
      </c>
      <c r="S628" s="3" t="s">
        <v>122</v>
      </c>
      <c r="T628" s="3" t="s">
        <v>122</v>
      </c>
      <c r="U628" s="3" t="s">
        <v>122</v>
      </c>
      <c r="V628" s="3" t="s">
        <v>122</v>
      </c>
      <c r="W628" s="3">
        <v>29</v>
      </c>
      <c r="Y628">
        <f t="shared" si="115"/>
        <v>1.1499999999999999</v>
      </c>
      <c r="Z628" t="e">
        <f t="shared" si="116"/>
        <v>#VALUE!</v>
      </c>
      <c r="AA628" t="e">
        <f t="shared" si="117"/>
        <v>#VALUE!</v>
      </c>
      <c r="AC628">
        <f t="shared" si="118"/>
        <v>20</v>
      </c>
      <c r="AD628">
        <f t="shared" si="119"/>
        <v>9</v>
      </c>
    </row>
    <row r="629" spans="1:30" x14ac:dyDescent="0.3">
      <c r="A629" t="str">
        <f t="shared" si="109"/>
        <v>P</v>
      </c>
      <c r="B629">
        <f t="shared" si="110"/>
        <v>201806</v>
      </c>
      <c r="C629">
        <f t="shared" si="111"/>
        <v>277.5</v>
      </c>
      <c r="D629" s="2" t="s">
        <v>1701</v>
      </c>
      <c r="E629" s="2" t="s">
        <v>1702</v>
      </c>
      <c r="F629" s="3">
        <v>1.41</v>
      </c>
      <c r="G629" s="3">
        <v>1.32</v>
      </c>
      <c r="H629" s="3">
        <v>1.48</v>
      </c>
      <c r="I629" s="3">
        <v>1.49</v>
      </c>
      <c r="J629" s="3">
        <v>1.41</v>
      </c>
      <c r="K629" s="3">
        <v>19</v>
      </c>
      <c r="M629" t="str">
        <f t="shared" si="112"/>
        <v>P</v>
      </c>
      <c r="N629">
        <f t="shared" si="113"/>
        <v>201806</v>
      </c>
      <c r="O629">
        <f t="shared" si="114"/>
        <v>275</v>
      </c>
      <c r="P629" s="2" t="s">
        <v>1699</v>
      </c>
      <c r="Q629" s="2" t="s">
        <v>1700</v>
      </c>
      <c r="R629" s="3" t="s">
        <v>122</v>
      </c>
      <c r="S629" s="3" t="s">
        <v>122</v>
      </c>
      <c r="T629" s="3" t="s">
        <v>122</v>
      </c>
      <c r="U629" s="3" t="s">
        <v>122</v>
      </c>
      <c r="V629" s="3" t="s">
        <v>122</v>
      </c>
      <c r="W629" s="3">
        <v>29</v>
      </c>
      <c r="Y629">
        <f t="shared" si="115"/>
        <v>1.31</v>
      </c>
      <c r="Z629" t="e">
        <f t="shared" si="116"/>
        <v>#VALUE!</v>
      </c>
      <c r="AA629" t="e">
        <f t="shared" si="117"/>
        <v>#VALUE!</v>
      </c>
      <c r="AC629">
        <f t="shared" si="118"/>
        <v>20</v>
      </c>
      <c r="AD629">
        <f t="shared" si="119"/>
        <v>9</v>
      </c>
    </row>
    <row r="630" spans="1:30" x14ac:dyDescent="0.3">
      <c r="A630" t="str">
        <f t="shared" si="109"/>
        <v>P</v>
      </c>
      <c r="B630">
        <f t="shared" si="110"/>
        <v>201806</v>
      </c>
      <c r="C630">
        <f t="shared" si="111"/>
        <v>280</v>
      </c>
      <c r="D630" s="2" t="s">
        <v>1703</v>
      </c>
      <c r="E630" s="2" t="s">
        <v>1704</v>
      </c>
      <c r="F630" s="3">
        <v>1.62</v>
      </c>
      <c r="G630" s="3">
        <v>0.45</v>
      </c>
      <c r="H630" s="3">
        <v>1.71</v>
      </c>
      <c r="I630" s="3">
        <v>2</v>
      </c>
      <c r="J630" s="3">
        <v>1.51</v>
      </c>
      <c r="K630" s="3">
        <v>19</v>
      </c>
      <c r="M630" t="str">
        <f t="shared" si="112"/>
        <v>P</v>
      </c>
      <c r="N630">
        <f t="shared" si="113"/>
        <v>201806</v>
      </c>
      <c r="O630">
        <f t="shared" si="114"/>
        <v>277.5</v>
      </c>
      <c r="P630" s="2" t="s">
        <v>1701</v>
      </c>
      <c r="Q630" s="2" t="s">
        <v>1702</v>
      </c>
      <c r="R630" s="3">
        <v>2.57</v>
      </c>
      <c r="S630" s="3">
        <v>1.1599999999999999</v>
      </c>
      <c r="T630" s="3">
        <v>3.6</v>
      </c>
      <c r="U630" s="3">
        <v>3.6</v>
      </c>
      <c r="V630" s="3">
        <v>2.57</v>
      </c>
      <c r="W630" s="3">
        <v>21</v>
      </c>
      <c r="Y630">
        <f t="shared" si="115"/>
        <v>1.41</v>
      </c>
      <c r="Z630">
        <f t="shared" si="116"/>
        <v>1.1599999999999999</v>
      </c>
      <c r="AA630">
        <f t="shared" si="117"/>
        <v>2.1900000000000004</v>
      </c>
      <c r="AC630">
        <f t="shared" si="118"/>
        <v>19</v>
      </c>
      <c r="AD630">
        <f t="shared" si="119"/>
        <v>2</v>
      </c>
    </row>
    <row r="631" spans="1:30" x14ac:dyDescent="0.3">
      <c r="A631" t="str">
        <f t="shared" si="109"/>
        <v>P</v>
      </c>
      <c r="B631">
        <f t="shared" si="110"/>
        <v>201806</v>
      </c>
      <c r="C631">
        <f t="shared" si="111"/>
        <v>282.5</v>
      </c>
      <c r="D631" s="2" t="s">
        <v>1705</v>
      </c>
      <c r="E631" s="2" t="s">
        <v>1706</v>
      </c>
      <c r="F631" s="3" t="s">
        <v>122</v>
      </c>
      <c r="G631" s="3" t="s">
        <v>122</v>
      </c>
      <c r="H631" s="3" t="s">
        <v>122</v>
      </c>
      <c r="I631" s="3" t="s">
        <v>122</v>
      </c>
      <c r="J631" s="3" t="s">
        <v>122</v>
      </c>
      <c r="K631" s="3">
        <v>18</v>
      </c>
      <c r="M631" t="str">
        <f t="shared" si="112"/>
        <v>P</v>
      </c>
      <c r="N631">
        <f t="shared" si="113"/>
        <v>201806</v>
      </c>
      <c r="O631">
        <f t="shared" si="114"/>
        <v>280</v>
      </c>
      <c r="P631" s="2" t="s">
        <v>1703</v>
      </c>
      <c r="Q631" s="2" t="s">
        <v>1704</v>
      </c>
      <c r="R631" s="3">
        <v>3.36</v>
      </c>
      <c r="S631" s="3">
        <v>1.74</v>
      </c>
      <c r="T631" s="3">
        <v>2.76</v>
      </c>
      <c r="U631" s="3">
        <v>5.05</v>
      </c>
      <c r="V631" s="3">
        <v>2.76</v>
      </c>
      <c r="W631" s="3">
        <v>22</v>
      </c>
      <c r="Y631">
        <f t="shared" si="115"/>
        <v>1.62</v>
      </c>
      <c r="Z631">
        <f t="shared" si="116"/>
        <v>1.7399999999999998</v>
      </c>
      <c r="AA631">
        <f t="shared" si="117"/>
        <v>3.4299999999999997</v>
      </c>
      <c r="AC631">
        <f t="shared" si="118"/>
        <v>19</v>
      </c>
      <c r="AD631">
        <f t="shared" si="119"/>
        <v>3</v>
      </c>
    </row>
    <row r="632" spans="1:30" x14ac:dyDescent="0.3">
      <c r="A632" t="str">
        <f t="shared" si="109"/>
        <v>P</v>
      </c>
      <c r="B632">
        <f t="shared" si="110"/>
        <v>201806</v>
      </c>
      <c r="C632">
        <f t="shared" si="111"/>
        <v>285</v>
      </c>
      <c r="D632" s="2" t="s">
        <v>1707</v>
      </c>
      <c r="E632" s="2" t="s">
        <v>1708</v>
      </c>
      <c r="F632" s="3" t="s">
        <v>122</v>
      </c>
      <c r="G632" s="3" t="s">
        <v>122</v>
      </c>
      <c r="H632" s="3" t="s">
        <v>122</v>
      </c>
      <c r="I632" s="3" t="s">
        <v>122</v>
      </c>
      <c r="J632" s="3" t="s">
        <v>122</v>
      </c>
      <c r="K632" s="3">
        <v>18</v>
      </c>
      <c r="M632" t="str">
        <f t="shared" si="112"/>
        <v>P</v>
      </c>
      <c r="N632">
        <f t="shared" si="113"/>
        <v>201806</v>
      </c>
      <c r="O632">
        <f t="shared" si="114"/>
        <v>282.5</v>
      </c>
      <c r="P632" s="2" t="s">
        <v>1705</v>
      </c>
      <c r="Q632" s="2" t="s">
        <v>1706</v>
      </c>
      <c r="R632" s="3" t="s">
        <v>122</v>
      </c>
      <c r="S632" s="3" t="s">
        <v>122</v>
      </c>
      <c r="T632" s="3" t="s">
        <v>122</v>
      </c>
      <c r="U632" s="3" t="s">
        <v>122</v>
      </c>
      <c r="V632" s="3" t="s">
        <v>122</v>
      </c>
      <c r="W632" s="3">
        <v>29</v>
      </c>
      <c r="Y632" t="str">
        <f t="shared" si="115"/>
        <v>-</v>
      </c>
      <c r="Z632" t="e">
        <f t="shared" si="116"/>
        <v>#VALUE!</v>
      </c>
      <c r="AA632" t="e">
        <f t="shared" si="117"/>
        <v>#VALUE!</v>
      </c>
      <c r="AC632">
        <f t="shared" si="118"/>
        <v>18</v>
      </c>
      <c r="AD632">
        <f t="shared" si="119"/>
        <v>11</v>
      </c>
    </row>
    <row r="633" spans="1:30" x14ac:dyDescent="0.3">
      <c r="A633" t="str">
        <f t="shared" si="109"/>
        <v>P</v>
      </c>
      <c r="B633">
        <f t="shared" si="110"/>
        <v>201806</v>
      </c>
      <c r="C633">
        <f t="shared" si="111"/>
        <v>287.5</v>
      </c>
      <c r="D633" s="2" t="s">
        <v>1709</v>
      </c>
      <c r="E633" s="2" t="s">
        <v>1710</v>
      </c>
      <c r="F633" s="3">
        <v>2.2999999999999998</v>
      </c>
      <c r="G633" s="3">
        <v>0.66</v>
      </c>
      <c r="H633" s="3">
        <v>2.2799999999999998</v>
      </c>
      <c r="I633" s="3">
        <v>2.64</v>
      </c>
      <c r="J633" s="3">
        <v>2.2799999999999998</v>
      </c>
      <c r="K633" s="3">
        <v>18</v>
      </c>
      <c r="M633" t="str">
        <f t="shared" si="112"/>
        <v>P</v>
      </c>
      <c r="N633">
        <f t="shared" si="113"/>
        <v>201806</v>
      </c>
      <c r="O633">
        <f t="shared" si="114"/>
        <v>285</v>
      </c>
      <c r="P633" s="2" t="s">
        <v>1707</v>
      </c>
      <c r="Q633" s="2" t="s">
        <v>1708</v>
      </c>
      <c r="R633" s="3">
        <v>4.1100000000000003</v>
      </c>
      <c r="S633" s="3">
        <v>2.37</v>
      </c>
      <c r="T633" s="3">
        <v>3.45</v>
      </c>
      <c r="U633" s="3">
        <v>4.5999999999999996</v>
      </c>
      <c r="V633" s="3">
        <v>3.45</v>
      </c>
      <c r="W633" s="3">
        <v>22</v>
      </c>
      <c r="Y633" t="str">
        <f t="shared" si="115"/>
        <v>-</v>
      </c>
      <c r="Z633" t="e">
        <f t="shared" si="116"/>
        <v>#VALUE!</v>
      </c>
      <c r="AA633" t="e">
        <f t="shared" si="117"/>
        <v>#VALUE!</v>
      </c>
      <c r="AC633">
        <f t="shared" si="118"/>
        <v>18</v>
      </c>
      <c r="AD633">
        <f t="shared" si="119"/>
        <v>4</v>
      </c>
    </row>
    <row r="634" spans="1:30" x14ac:dyDescent="0.3">
      <c r="A634" t="str">
        <f t="shared" si="109"/>
        <v>P</v>
      </c>
      <c r="B634">
        <f t="shared" si="110"/>
        <v>201806</v>
      </c>
      <c r="C634">
        <f t="shared" si="111"/>
        <v>290</v>
      </c>
      <c r="D634" s="2" t="s">
        <v>1711</v>
      </c>
      <c r="E634" s="2" t="s">
        <v>1712</v>
      </c>
      <c r="F634" s="3">
        <v>2.36</v>
      </c>
      <c r="G634" s="3">
        <v>0.52</v>
      </c>
      <c r="H634" s="3">
        <v>2.75</v>
      </c>
      <c r="I634" s="3">
        <v>3</v>
      </c>
      <c r="J634" s="3">
        <v>2.34</v>
      </c>
      <c r="K634" s="3">
        <v>18</v>
      </c>
      <c r="M634" t="str">
        <f t="shared" si="112"/>
        <v>P</v>
      </c>
      <c r="N634">
        <f t="shared" si="113"/>
        <v>201806</v>
      </c>
      <c r="O634">
        <f t="shared" si="114"/>
        <v>287.5</v>
      </c>
      <c r="P634" s="2" t="s">
        <v>1709</v>
      </c>
      <c r="Q634" s="2" t="s">
        <v>1710</v>
      </c>
      <c r="R634" s="3">
        <v>5.29</v>
      </c>
      <c r="S634" s="3">
        <v>2.99</v>
      </c>
      <c r="T634" s="3">
        <v>4.0999999999999996</v>
      </c>
      <c r="U634" s="3">
        <v>5.29</v>
      </c>
      <c r="V634" s="3">
        <v>4.0999999999999996</v>
      </c>
      <c r="W634" s="3">
        <v>22</v>
      </c>
      <c r="Y634">
        <f t="shared" si="115"/>
        <v>2.2999999999999998</v>
      </c>
      <c r="Z634">
        <f t="shared" si="116"/>
        <v>2.99</v>
      </c>
      <c r="AA634">
        <f t="shared" si="117"/>
        <v>2.99</v>
      </c>
      <c r="AC634">
        <f t="shared" si="118"/>
        <v>18</v>
      </c>
      <c r="AD634">
        <f t="shared" si="119"/>
        <v>4</v>
      </c>
    </row>
    <row r="635" spans="1:30" x14ac:dyDescent="0.3">
      <c r="A635" t="str">
        <f t="shared" si="109"/>
        <v>P</v>
      </c>
      <c r="B635">
        <f t="shared" si="110"/>
        <v>201806</v>
      </c>
      <c r="C635">
        <f t="shared" si="111"/>
        <v>292.5</v>
      </c>
      <c r="D635" s="2" t="s">
        <v>1713</v>
      </c>
      <c r="E635" s="2" t="s">
        <v>1714</v>
      </c>
      <c r="F635" s="3" t="s">
        <v>122</v>
      </c>
      <c r="G635" s="3" t="s">
        <v>122</v>
      </c>
      <c r="H635" s="3" t="s">
        <v>122</v>
      </c>
      <c r="I635" s="3" t="s">
        <v>122</v>
      </c>
      <c r="J635" s="3" t="s">
        <v>122</v>
      </c>
      <c r="K635" s="3">
        <v>18</v>
      </c>
      <c r="M635" t="str">
        <f t="shared" si="112"/>
        <v>P</v>
      </c>
      <c r="N635">
        <f t="shared" si="113"/>
        <v>201806</v>
      </c>
      <c r="O635">
        <f t="shared" si="114"/>
        <v>290</v>
      </c>
      <c r="P635" s="2" t="s">
        <v>1711</v>
      </c>
      <c r="Q635" s="2" t="s">
        <v>1712</v>
      </c>
      <c r="R635" s="3">
        <v>4.0999999999999996</v>
      </c>
      <c r="S635" s="3">
        <v>1.74</v>
      </c>
      <c r="T635" s="3">
        <v>6.73</v>
      </c>
      <c r="U635" s="3">
        <v>6.86</v>
      </c>
      <c r="V635" s="3">
        <v>4.03</v>
      </c>
      <c r="W635" s="3">
        <v>19</v>
      </c>
      <c r="Y635">
        <f t="shared" si="115"/>
        <v>2.36</v>
      </c>
      <c r="Z635">
        <f t="shared" si="116"/>
        <v>1.7399999999999998</v>
      </c>
      <c r="AA635">
        <f t="shared" si="117"/>
        <v>4.5</v>
      </c>
      <c r="AC635">
        <f t="shared" si="118"/>
        <v>18</v>
      </c>
      <c r="AD635">
        <f t="shared" si="119"/>
        <v>1</v>
      </c>
    </row>
    <row r="636" spans="1:30" x14ac:dyDescent="0.3">
      <c r="A636" t="str">
        <f t="shared" si="109"/>
        <v>P</v>
      </c>
      <c r="B636">
        <f t="shared" si="110"/>
        <v>201806</v>
      </c>
      <c r="C636">
        <f t="shared" si="111"/>
        <v>295</v>
      </c>
      <c r="D636" s="2" t="s">
        <v>1715</v>
      </c>
      <c r="E636" s="2" t="s">
        <v>1716</v>
      </c>
      <c r="F636" s="3" t="s">
        <v>122</v>
      </c>
      <c r="G636" s="3" t="s">
        <v>122</v>
      </c>
      <c r="H636" s="3" t="s">
        <v>122</v>
      </c>
      <c r="I636" s="3" t="s">
        <v>122</v>
      </c>
      <c r="J636" s="3" t="s">
        <v>122</v>
      </c>
      <c r="K636" s="3">
        <v>18</v>
      </c>
      <c r="M636" t="str">
        <f t="shared" si="112"/>
        <v>P</v>
      </c>
      <c r="N636">
        <f t="shared" si="113"/>
        <v>201806</v>
      </c>
      <c r="O636">
        <f t="shared" si="114"/>
        <v>292.5</v>
      </c>
      <c r="P636" s="2" t="s">
        <v>1713</v>
      </c>
      <c r="Q636" s="2" t="s">
        <v>1714</v>
      </c>
      <c r="R636" s="3">
        <v>6.62</v>
      </c>
      <c r="S636" s="3">
        <v>3.78</v>
      </c>
      <c r="T636" s="3">
        <v>6.7</v>
      </c>
      <c r="U636" s="3">
        <v>6.7</v>
      </c>
      <c r="V636" s="3">
        <v>6.62</v>
      </c>
      <c r="W636" s="3">
        <v>22</v>
      </c>
      <c r="Y636" t="str">
        <f t="shared" si="115"/>
        <v>-</v>
      </c>
      <c r="Z636" t="e">
        <f t="shared" si="116"/>
        <v>#VALUE!</v>
      </c>
      <c r="AA636" t="e">
        <f t="shared" si="117"/>
        <v>#VALUE!</v>
      </c>
      <c r="AC636">
        <f t="shared" si="118"/>
        <v>18</v>
      </c>
      <c r="AD636">
        <f t="shared" si="119"/>
        <v>4</v>
      </c>
    </row>
    <row r="637" spans="1:30" x14ac:dyDescent="0.3">
      <c r="A637" t="str">
        <f t="shared" si="109"/>
        <v>P</v>
      </c>
      <c r="B637">
        <f t="shared" si="110"/>
        <v>201806</v>
      </c>
      <c r="C637">
        <f t="shared" si="111"/>
        <v>297.5</v>
      </c>
      <c r="D637" s="2" t="s">
        <v>1717</v>
      </c>
      <c r="E637" s="2" t="s">
        <v>1718</v>
      </c>
      <c r="F637" s="3">
        <v>4.0999999999999996</v>
      </c>
      <c r="G637" s="3">
        <v>1.36</v>
      </c>
      <c r="H637" s="3">
        <v>3.15</v>
      </c>
      <c r="I637" s="3">
        <v>4.0999999999999996</v>
      </c>
      <c r="J637" s="3">
        <v>3.15</v>
      </c>
      <c r="K637" s="3">
        <v>17</v>
      </c>
      <c r="M637" t="str">
        <f t="shared" si="112"/>
        <v>P</v>
      </c>
      <c r="N637">
        <f t="shared" si="113"/>
        <v>201806</v>
      </c>
      <c r="O637">
        <f t="shared" si="114"/>
        <v>295</v>
      </c>
      <c r="P637" s="2" t="s">
        <v>1715</v>
      </c>
      <c r="Q637" s="2" t="s">
        <v>1716</v>
      </c>
      <c r="R637" s="3">
        <v>5</v>
      </c>
      <c r="S637" s="3">
        <v>1.67</v>
      </c>
      <c r="T637" s="3">
        <v>5.5</v>
      </c>
      <c r="U637" s="3">
        <v>8.1</v>
      </c>
      <c r="V637" s="3">
        <v>5</v>
      </c>
      <c r="W637" s="3">
        <v>19</v>
      </c>
      <c r="Y637" t="str">
        <f t="shared" si="115"/>
        <v>-</v>
      </c>
      <c r="Z637" t="e">
        <f t="shared" si="116"/>
        <v>#VALUE!</v>
      </c>
      <c r="AA637" t="e">
        <f t="shared" si="117"/>
        <v>#VALUE!</v>
      </c>
      <c r="AC637">
        <f t="shared" si="118"/>
        <v>18</v>
      </c>
      <c r="AD637">
        <f t="shared" si="119"/>
        <v>1</v>
      </c>
    </row>
    <row r="638" spans="1:30" x14ac:dyDescent="0.3">
      <c r="A638" t="str">
        <f t="shared" si="109"/>
        <v>P</v>
      </c>
      <c r="B638">
        <f t="shared" si="110"/>
        <v>201806</v>
      </c>
      <c r="C638">
        <f t="shared" si="111"/>
        <v>300</v>
      </c>
      <c r="D638" s="2" t="s">
        <v>1719</v>
      </c>
      <c r="E638" s="2" t="s">
        <v>1720</v>
      </c>
      <c r="F638" s="3">
        <v>3.82</v>
      </c>
      <c r="G638" s="3">
        <v>0.92</v>
      </c>
      <c r="H638" s="3">
        <v>4</v>
      </c>
      <c r="I638" s="3">
        <v>4.45</v>
      </c>
      <c r="J638" s="3">
        <v>3.82</v>
      </c>
      <c r="K638" s="3">
        <v>17</v>
      </c>
      <c r="M638" t="str">
        <f t="shared" si="112"/>
        <v>P</v>
      </c>
      <c r="N638">
        <f t="shared" si="113"/>
        <v>201806</v>
      </c>
      <c r="O638">
        <f t="shared" si="114"/>
        <v>297.5</v>
      </c>
      <c r="P638" s="2" t="s">
        <v>1717</v>
      </c>
      <c r="Q638" s="2" t="s">
        <v>1718</v>
      </c>
      <c r="R638" s="3">
        <v>5.99</v>
      </c>
      <c r="S638" s="3">
        <v>1.89</v>
      </c>
      <c r="T638" s="3">
        <v>5.5</v>
      </c>
      <c r="U638" s="3">
        <v>9</v>
      </c>
      <c r="V638" s="3">
        <v>5.5</v>
      </c>
      <c r="W638" s="3">
        <v>19</v>
      </c>
      <c r="Y638">
        <f t="shared" si="115"/>
        <v>4.0999999999999996</v>
      </c>
      <c r="Z638">
        <f t="shared" si="116"/>
        <v>1.8900000000000006</v>
      </c>
      <c r="AA638">
        <f t="shared" si="117"/>
        <v>4.9000000000000004</v>
      </c>
      <c r="AC638">
        <f t="shared" si="118"/>
        <v>17</v>
      </c>
      <c r="AD638">
        <f t="shared" si="119"/>
        <v>2</v>
      </c>
    </row>
    <row r="639" spans="1:30" x14ac:dyDescent="0.3">
      <c r="A639" t="str">
        <f t="shared" si="109"/>
        <v>P</v>
      </c>
      <c r="B639">
        <f t="shared" si="110"/>
        <v>201806</v>
      </c>
      <c r="C639">
        <f t="shared" si="111"/>
        <v>302.5</v>
      </c>
      <c r="D639" s="2" t="s">
        <v>1721</v>
      </c>
      <c r="E639" s="2" t="s">
        <v>1722</v>
      </c>
      <c r="F639" s="3">
        <v>4.9000000000000004</v>
      </c>
      <c r="G639" s="3">
        <v>2.23</v>
      </c>
      <c r="H639" s="3">
        <v>4.4000000000000004</v>
      </c>
      <c r="I639" s="3">
        <v>4.9000000000000004</v>
      </c>
      <c r="J639" s="3">
        <v>4.4000000000000004</v>
      </c>
      <c r="K639" s="3">
        <v>16</v>
      </c>
      <c r="M639" t="str">
        <f t="shared" si="112"/>
        <v>P</v>
      </c>
      <c r="N639">
        <f t="shared" si="113"/>
        <v>201806</v>
      </c>
      <c r="O639">
        <f t="shared" si="114"/>
        <v>300</v>
      </c>
      <c r="P639" s="2" t="s">
        <v>1719</v>
      </c>
      <c r="Q639" s="2" t="s">
        <v>1720</v>
      </c>
      <c r="R639" s="3">
        <v>6.67</v>
      </c>
      <c r="S639" s="3">
        <v>2.85</v>
      </c>
      <c r="T639" s="3">
        <v>6.17</v>
      </c>
      <c r="U639" s="3">
        <v>8.84</v>
      </c>
      <c r="V639" s="3">
        <v>6</v>
      </c>
      <c r="W639" s="3">
        <v>19</v>
      </c>
      <c r="Y639">
        <f t="shared" si="115"/>
        <v>3.82</v>
      </c>
      <c r="Z639">
        <f t="shared" si="116"/>
        <v>2.85</v>
      </c>
      <c r="AA639">
        <f t="shared" si="117"/>
        <v>5.0199999999999996</v>
      </c>
      <c r="AC639">
        <f t="shared" si="118"/>
        <v>17</v>
      </c>
      <c r="AD639">
        <f t="shared" si="119"/>
        <v>2</v>
      </c>
    </row>
    <row r="640" spans="1:30" x14ac:dyDescent="0.3">
      <c r="A640" t="str">
        <f t="shared" si="109"/>
        <v>P</v>
      </c>
      <c r="B640">
        <f t="shared" si="110"/>
        <v>201806</v>
      </c>
      <c r="C640">
        <f t="shared" si="111"/>
        <v>305</v>
      </c>
      <c r="D640" s="2" t="s">
        <v>1723</v>
      </c>
      <c r="E640" s="2" t="s">
        <v>1724</v>
      </c>
      <c r="F640" s="3" t="s">
        <v>122</v>
      </c>
      <c r="G640" s="3" t="s">
        <v>122</v>
      </c>
      <c r="H640" s="3" t="s">
        <v>122</v>
      </c>
      <c r="I640" s="3" t="s">
        <v>122</v>
      </c>
      <c r="J640" s="3" t="s">
        <v>122</v>
      </c>
      <c r="K640" s="3">
        <v>18</v>
      </c>
      <c r="M640" t="str">
        <f t="shared" si="112"/>
        <v>P</v>
      </c>
      <c r="N640">
        <f t="shared" si="113"/>
        <v>201806</v>
      </c>
      <c r="O640">
        <f t="shared" si="114"/>
        <v>302.5</v>
      </c>
      <c r="P640" s="2" t="s">
        <v>1721</v>
      </c>
      <c r="Q640" s="2" t="s">
        <v>1722</v>
      </c>
      <c r="R640" s="3">
        <v>8.9</v>
      </c>
      <c r="S640" s="3">
        <v>4</v>
      </c>
      <c r="T640" s="3">
        <v>9.3000000000000007</v>
      </c>
      <c r="U640" s="3">
        <v>9.4</v>
      </c>
      <c r="V640" s="3">
        <v>8.9</v>
      </c>
      <c r="W640" s="3">
        <v>20</v>
      </c>
      <c r="Y640">
        <f t="shared" si="115"/>
        <v>4.9000000000000004</v>
      </c>
      <c r="Z640">
        <f t="shared" si="116"/>
        <v>4</v>
      </c>
      <c r="AA640">
        <f t="shared" si="117"/>
        <v>4.5</v>
      </c>
      <c r="AC640">
        <f t="shared" si="118"/>
        <v>16</v>
      </c>
      <c r="AD640">
        <f t="shared" si="119"/>
        <v>4</v>
      </c>
    </row>
    <row r="641" spans="1:30" x14ac:dyDescent="0.3">
      <c r="A641" t="str">
        <f t="shared" si="109"/>
        <v>P</v>
      </c>
      <c r="B641">
        <f t="shared" si="110"/>
        <v>201806</v>
      </c>
      <c r="C641">
        <f t="shared" si="111"/>
        <v>307.5</v>
      </c>
      <c r="D641" s="2" t="s">
        <v>1725</v>
      </c>
      <c r="E641" s="2" t="s">
        <v>1726</v>
      </c>
      <c r="F641" s="3" t="s">
        <v>122</v>
      </c>
      <c r="G641" s="3" t="s">
        <v>122</v>
      </c>
      <c r="H641" s="3" t="s">
        <v>122</v>
      </c>
      <c r="I641" s="3" t="s">
        <v>122</v>
      </c>
      <c r="J641" s="3" t="s">
        <v>122</v>
      </c>
      <c r="K641" s="3">
        <v>18</v>
      </c>
      <c r="M641" t="str">
        <f t="shared" si="112"/>
        <v>P</v>
      </c>
      <c r="N641">
        <f t="shared" si="113"/>
        <v>201806</v>
      </c>
      <c r="O641">
        <f t="shared" si="114"/>
        <v>305</v>
      </c>
      <c r="P641" s="2" t="s">
        <v>1723</v>
      </c>
      <c r="Q641" s="2" t="s">
        <v>1724</v>
      </c>
      <c r="R641" s="3">
        <v>10.199999999999999</v>
      </c>
      <c r="S641" s="3">
        <v>4.42</v>
      </c>
      <c r="T641" s="3">
        <v>10.4</v>
      </c>
      <c r="U641" s="3">
        <v>10.6</v>
      </c>
      <c r="V641" s="3">
        <v>10.199999999999999</v>
      </c>
      <c r="W641" s="3">
        <v>20</v>
      </c>
      <c r="Y641" t="str">
        <f t="shared" si="115"/>
        <v>-</v>
      </c>
      <c r="Z641" t="e">
        <f t="shared" si="116"/>
        <v>#VALUE!</v>
      </c>
      <c r="AA641" t="e">
        <f t="shared" si="117"/>
        <v>#VALUE!</v>
      </c>
      <c r="AC641">
        <f t="shared" si="118"/>
        <v>18</v>
      </c>
      <c r="AD641">
        <f t="shared" si="119"/>
        <v>2</v>
      </c>
    </row>
    <row r="642" spans="1:30" x14ac:dyDescent="0.3">
      <c r="A642" t="str">
        <f t="shared" si="109"/>
        <v>P</v>
      </c>
      <c r="B642">
        <f t="shared" si="110"/>
        <v>201806</v>
      </c>
      <c r="C642">
        <f t="shared" si="111"/>
        <v>310</v>
      </c>
      <c r="D642" s="2" t="s">
        <v>1727</v>
      </c>
      <c r="E642" s="2" t="s">
        <v>1728</v>
      </c>
      <c r="F642" s="3">
        <v>6.67</v>
      </c>
      <c r="G642" s="3">
        <v>2.0299999999999998</v>
      </c>
      <c r="H642" s="3">
        <v>6.49</v>
      </c>
      <c r="I642" s="3">
        <v>6.67</v>
      </c>
      <c r="J642" s="3">
        <v>6.49</v>
      </c>
      <c r="K642" s="3">
        <v>17</v>
      </c>
      <c r="M642" t="str">
        <f t="shared" si="112"/>
        <v>P</v>
      </c>
      <c r="N642">
        <f t="shared" si="113"/>
        <v>201806</v>
      </c>
      <c r="O642">
        <f t="shared" si="114"/>
        <v>307.5</v>
      </c>
      <c r="P642" s="2" t="s">
        <v>1725</v>
      </c>
      <c r="Q642" s="2" t="s">
        <v>1726</v>
      </c>
      <c r="R642" s="3" t="s">
        <v>122</v>
      </c>
      <c r="S642" s="3" t="s">
        <v>122</v>
      </c>
      <c r="T642" s="3" t="s">
        <v>122</v>
      </c>
      <c r="U642" s="3" t="s">
        <v>122</v>
      </c>
      <c r="V642" s="3" t="s">
        <v>122</v>
      </c>
      <c r="W642" s="3">
        <v>29</v>
      </c>
      <c r="Y642" t="str">
        <f t="shared" si="115"/>
        <v>-</v>
      </c>
      <c r="Z642" t="e">
        <f t="shared" si="116"/>
        <v>#VALUE!</v>
      </c>
      <c r="AA642" t="e">
        <f t="shared" si="117"/>
        <v>#VALUE!</v>
      </c>
      <c r="AC642">
        <f t="shared" si="118"/>
        <v>18</v>
      </c>
      <c r="AD642">
        <f t="shared" si="119"/>
        <v>11</v>
      </c>
    </row>
    <row r="643" spans="1:30" x14ac:dyDescent="0.3">
      <c r="A643" t="str">
        <f t="shared" si="109"/>
        <v>P</v>
      </c>
      <c r="B643">
        <f t="shared" si="110"/>
        <v>201806</v>
      </c>
      <c r="C643">
        <f t="shared" si="111"/>
        <v>312.5</v>
      </c>
      <c r="D643" s="2" t="s">
        <v>1729</v>
      </c>
      <c r="E643" s="2" t="s">
        <v>1730</v>
      </c>
      <c r="F643" s="3" t="s">
        <v>122</v>
      </c>
      <c r="G643" s="3" t="s">
        <v>122</v>
      </c>
      <c r="H643" s="3" t="s">
        <v>122</v>
      </c>
      <c r="I643" s="3" t="s">
        <v>122</v>
      </c>
      <c r="J643" s="3" t="s">
        <v>122</v>
      </c>
      <c r="K643" s="3">
        <v>18</v>
      </c>
      <c r="M643" t="str">
        <f t="shared" si="112"/>
        <v>P</v>
      </c>
      <c r="N643">
        <f t="shared" si="113"/>
        <v>201806</v>
      </c>
      <c r="O643">
        <f t="shared" si="114"/>
        <v>310</v>
      </c>
      <c r="P643" s="2" t="s">
        <v>1727</v>
      </c>
      <c r="Q643" s="2" t="s">
        <v>1728</v>
      </c>
      <c r="R643" s="3">
        <v>9.19</v>
      </c>
      <c r="S643" s="3">
        <v>2.52</v>
      </c>
      <c r="T643" s="3">
        <v>11.9</v>
      </c>
      <c r="U643" s="3">
        <v>11.9</v>
      </c>
      <c r="V643" s="3">
        <v>9.19</v>
      </c>
      <c r="W643" s="3">
        <v>18</v>
      </c>
      <c r="Y643">
        <f t="shared" si="115"/>
        <v>6.67</v>
      </c>
      <c r="Z643">
        <f t="shared" si="116"/>
        <v>2.5199999999999996</v>
      </c>
      <c r="AA643">
        <f t="shared" si="117"/>
        <v>5.23</v>
      </c>
      <c r="AC643">
        <f t="shared" si="118"/>
        <v>17</v>
      </c>
      <c r="AD643">
        <f t="shared" si="119"/>
        <v>1</v>
      </c>
    </row>
    <row r="644" spans="1:30" x14ac:dyDescent="0.3">
      <c r="A644" t="str">
        <f t="shared" si="109"/>
        <v>P</v>
      </c>
      <c r="B644">
        <f t="shared" si="110"/>
        <v>201806</v>
      </c>
      <c r="C644">
        <f t="shared" si="111"/>
        <v>315</v>
      </c>
      <c r="D644" s="2" t="s">
        <v>1731</v>
      </c>
      <c r="E644" s="2" t="s">
        <v>1732</v>
      </c>
      <c r="F644" s="3">
        <v>7.99</v>
      </c>
      <c r="G644" s="3">
        <v>2.13</v>
      </c>
      <c r="H644" s="3">
        <v>8</v>
      </c>
      <c r="I644" s="3">
        <v>8</v>
      </c>
      <c r="J644" s="3">
        <v>7.99</v>
      </c>
      <c r="K644" s="3">
        <v>15</v>
      </c>
      <c r="M644" t="str">
        <f t="shared" si="112"/>
        <v>P</v>
      </c>
      <c r="N644">
        <f t="shared" si="113"/>
        <v>201806</v>
      </c>
      <c r="O644">
        <f t="shared" si="114"/>
        <v>312.5</v>
      </c>
      <c r="P644" s="2" t="s">
        <v>1729</v>
      </c>
      <c r="Q644" s="2" t="s">
        <v>1730</v>
      </c>
      <c r="R644" s="3">
        <v>13</v>
      </c>
      <c r="S644" s="3">
        <v>4.7</v>
      </c>
      <c r="T644" s="3">
        <v>13</v>
      </c>
      <c r="U644" s="3">
        <v>13.2</v>
      </c>
      <c r="V644" s="3">
        <v>13</v>
      </c>
      <c r="W644" s="3">
        <v>19</v>
      </c>
      <c r="Y644" t="str">
        <f t="shared" si="115"/>
        <v>-</v>
      </c>
      <c r="Z644" t="e">
        <f t="shared" si="116"/>
        <v>#VALUE!</v>
      </c>
      <c r="AA644" t="e">
        <f t="shared" si="117"/>
        <v>#VALUE!</v>
      </c>
      <c r="AC644">
        <f t="shared" si="118"/>
        <v>18</v>
      </c>
      <c r="AD644">
        <f t="shared" si="119"/>
        <v>1</v>
      </c>
    </row>
    <row r="645" spans="1:30" x14ac:dyDescent="0.3">
      <c r="A645" t="str">
        <f t="shared" si="109"/>
        <v>P</v>
      </c>
      <c r="B645">
        <f t="shared" si="110"/>
        <v>201806</v>
      </c>
      <c r="C645">
        <f t="shared" si="111"/>
        <v>317.5</v>
      </c>
      <c r="D645" s="2" t="s">
        <v>1733</v>
      </c>
      <c r="E645" s="2" t="s">
        <v>1734</v>
      </c>
      <c r="F645" s="3">
        <v>7.89</v>
      </c>
      <c r="G645" s="3">
        <v>2.73</v>
      </c>
      <c r="H645" s="3">
        <v>9.1999999999999993</v>
      </c>
      <c r="I645" s="3">
        <v>9.1999999999999993</v>
      </c>
      <c r="J645" s="3">
        <v>7.89</v>
      </c>
      <c r="K645" s="3">
        <v>14</v>
      </c>
      <c r="M645" t="str">
        <f t="shared" si="112"/>
        <v>P</v>
      </c>
      <c r="N645">
        <f t="shared" si="113"/>
        <v>201806</v>
      </c>
      <c r="O645">
        <f t="shared" si="114"/>
        <v>315</v>
      </c>
      <c r="P645" s="2" t="s">
        <v>1731</v>
      </c>
      <c r="Q645" s="2" t="s">
        <v>1732</v>
      </c>
      <c r="R645" s="3">
        <v>13.95</v>
      </c>
      <c r="S645" s="3">
        <v>5.96</v>
      </c>
      <c r="T645" s="3">
        <v>13.95</v>
      </c>
      <c r="U645" s="3">
        <v>13.95</v>
      </c>
      <c r="V645" s="3">
        <v>13.95</v>
      </c>
      <c r="W645" s="3">
        <v>19</v>
      </c>
      <c r="Y645">
        <f t="shared" si="115"/>
        <v>7.99</v>
      </c>
      <c r="Z645">
        <f t="shared" si="116"/>
        <v>5.9599999999999991</v>
      </c>
      <c r="AA645">
        <f t="shared" si="117"/>
        <v>5.9599999999999991</v>
      </c>
      <c r="AC645">
        <f t="shared" si="118"/>
        <v>15</v>
      </c>
      <c r="AD645">
        <f t="shared" si="119"/>
        <v>4</v>
      </c>
    </row>
    <row r="646" spans="1:30" x14ac:dyDescent="0.3">
      <c r="A646" t="str">
        <f t="shared" si="109"/>
        <v>P</v>
      </c>
      <c r="B646">
        <f t="shared" si="110"/>
        <v>201806</v>
      </c>
      <c r="C646">
        <f t="shared" si="111"/>
        <v>320</v>
      </c>
      <c r="D646" s="2" t="s">
        <v>1735</v>
      </c>
      <c r="E646" s="2" t="s">
        <v>1736</v>
      </c>
      <c r="F646" s="3">
        <v>9.67</v>
      </c>
      <c r="G646" s="3">
        <v>2.36</v>
      </c>
      <c r="H646" s="3">
        <v>9.3000000000000007</v>
      </c>
      <c r="I646" s="3">
        <v>9.85</v>
      </c>
      <c r="J646" s="3">
        <v>9.3000000000000007</v>
      </c>
      <c r="K646" s="3">
        <v>14</v>
      </c>
      <c r="M646" t="str">
        <f t="shared" si="112"/>
        <v>P</v>
      </c>
      <c r="N646">
        <f t="shared" si="113"/>
        <v>201806</v>
      </c>
      <c r="O646">
        <f t="shared" si="114"/>
        <v>317.5</v>
      </c>
      <c r="P646" s="2" t="s">
        <v>1733</v>
      </c>
      <c r="Q646" s="2" t="s">
        <v>1734</v>
      </c>
      <c r="R646" s="3">
        <v>14.8</v>
      </c>
      <c r="S646" s="3">
        <v>6.91</v>
      </c>
      <c r="T646" s="3">
        <v>14.8</v>
      </c>
      <c r="U646" s="3">
        <v>14.8</v>
      </c>
      <c r="V646" s="3">
        <v>14.8</v>
      </c>
      <c r="W646" s="3">
        <v>18</v>
      </c>
      <c r="Y646">
        <f t="shared" si="115"/>
        <v>7.89</v>
      </c>
      <c r="Z646">
        <f t="shared" si="116"/>
        <v>6.910000000000001</v>
      </c>
      <c r="AA646">
        <f t="shared" si="117"/>
        <v>6.910000000000001</v>
      </c>
      <c r="AC646">
        <f t="shared" si="118"/>
        <v>14</v>
      </c>
      <c r="AD646">
        <f t="shared" si="119"/>
        <v>4</v>
      </c>
    </row>
    <row r="647" spans="1:30" x14ac:dyDescent="0.3">
      <c r="A647" t="str">
        <f t="shared" si="109"/>
        <v>P</v>
      </c>
      <c r="B647">
        <f t="shared" si="110"/>
        <v>201806</v>
      </c>
      <c r="C647">
        <f t="shared" si="111"/>
        <v>322.5</v>
      </c>
      <c r="D647" s="2" t="s">
        <v>1737</v>
      </c>
      <c r="E647" s="2" t="s">
        <v>1738</v>
      </c>
      <c r="F647" s="3" t="s">
        <v>122</v>
      </c>
      <c r="G647" s="3" t="s">
        <v>122</v>
      </c>
      <c r="H647" s="3" t="s">
        <v>122</v>
      </c>
      <c r="I647" s="3" t="s">
        <v>122</v>
      </c>
      <c r="J647" s="3" t="s">
        <v>122</v>
      </c>
      <c r="K647" s="3">
        <v>18</v>
      </c>
      <c r="M647" t="str">
        <f t="shared" si="112"/>
        <v>P</v>
      </c>
      <c r="N647">
        <f t="shared" si="113"/>
        <v>201806</v>
      </c>
      <c r="O647">
        <f t="shared" si="114"/>
        <v>320</v>
      </c>
      <c r="P647" s="2" t="s">
        <v>1735</v>
      </c>
      <c r="Q647" s="2" t="s">
        <v>1736</v>
      </c>
      <c r="R647" s="3">
        <v>12.8</v>
      </c>
      <c r="S647" s="3">
        <v>3.13</v>
      </c>
      <c r="T647" s="3">
        <v>13</v>
      </c>
      <c r="U647" s="3">
        <v>15.9</v>
      </c>
      <c r="V647" s="3">
        <v>12.5</v>
      </c>
      <c r="W647" s="3">
        <v>16</v>
      </c>
      <c r="Y647">
        <f t="shared" si="115"/>
        <v>9.67</v>
      </c>
      <c r="Z647">
        <f t="shared" si="116"/>
        <v>3.1300000000000008</v>
      </c>
      <c r="AA647">
        <f t="shared" si="117"/>
        <v>6.23</v>
      </c>
      <c r="AC647">
        <f t="shared" si="118"/>
        <v>14</v>
      </c>
      <c r="AD647">
        <f t="shared" si="119"/>
        <v>2</v>
      </c>
    </row>
    <row r="648" spans="1:30" x14ac:dyDescent="0.3">
      <c r="A648" t="str">
        <f t="shared" si="109"/>
        <v>P</v>
      </c>
      <c r="B648">
        <f t="shared" si="110"/>
        <v>201806</v>
      </c>
      <c r="C648">
        <f t="shared" si="111"/>
        <v>325</v>
      </c>
      <c r="D648" s="2" t="s">
        <v>1739</v>
      </c>
      <c r="E648" s="2" t="s">
        <v>1740</v>
      </c>
      <c r="F648" s="3">
        <v>12</v>
      </c>
      <c r="G648" s="3">
        <v>2.73</v>
      </c>
      <c r="H648" s="3">
        <v>11.5</v>
      </c>
      <c r="I648" s="3">
        <v>12</v>
      </c>
      <c r="J648" s="3">
        <v>11.5</v>
      </c>
      <c r="K648" s="3">
        <v>14</v>
      </c>
      <c r="M648" t="str">
        <f t="shared" si="112"/>
        <v>P</v>
      </c>
      <c r="N648">
        <f t="shared" si="113"/>
        <v>201806</v>
      </c>
      <c r="O648">
        <f t="shared" si="114"/>
        <v>322.5</v>
      </c>
      <c r="P648" s="2" t="s">
        <v>1737</v>
      </c>
      <c r="Q648" s="2" t="s">
        <v>1738</v>
      </c>
      <c r="R648" s="3">
        <v>16.7</v>
      </c>
      <c r="S648" s="3">
        <v>4.05</v>
      </c>
      <c r="T648" s="3">
        <v>16.7</v>
      </c>
      <c r="U648" s="3">
        <v>16.7</v>
      </c>
      <c r="V648" s="3">
        <v>16.7</v>
      </c>
      <c r="W648" s="3">
        <v>18</v>
      </c>
      <c r="Y648" t="str">
        <f t="shared" si="115"/>
        <v>-</v>
      </c>
      <c r="Z648" t="e">
        <f t="shared" si="116"/>
        <v>#VALUE!</v>
      </c>
      <c r="AA648" t="e">
        <f t="shared" si="117"/>
        <v>#VALUE!</v>
      </c>
      <c r="AC648">
        <f t="shared" si="118"/>
        <v>18</v>
      </c>
      <c r="AD648">
        <f t="shared" si="119"/>
        <v>0</v>
      </c>
    </row>
    <row r="649" spans="1:30" x14ac:dyDescent="0.3">
      <c r="A649" t="str">
        <f t="shared" si="109"/>
        <v>P</v>
      </c>
      <c r="B649">
        <f t="shared" si="110"/>
        <v>201806</v>
      </c>
      <c r="C649">
        <f t="shared" si="111"/>
        <v>327.5</v>
      </c>
      <c r="D649" s="2" t="s">
        <v>1741</v>
      </c>
      <c r="E649" s="2" t="s">
        <v>1742</v>
      </c>
      <c r="F649" s="3" t="s">
        <v>122</v>
      </c>
      <c r="G649" s="3" t="s">
        <v>122</v>
      </c>
      <c r="H649" s="3" t="s">
        <v>122</v>
      </c>
      <c r="I649" s="3" t="s">
        <v>122</v>
      </c>
      <c r="J649" s="3" t="s">
        <v>122</v>
      </c>
      <c r="K649" s="3">
        <v>18</v>
      </c>
      <c r="M649" t="str">
        <f t="shared" si="112"/>
        <v>P</v>
      </c>
      <c r="N649">
        <f t="shared" si="113"/>
        <v>201806</v>
      </c>
      <c r="O649">
        <f t="shared" si="114"/>
        <v>325</v>
      </c>
      <c r="P649" s="2" t="s">
        <v>1739</v>
      </c>
      <c r="Q649" s="2" t="s">
        <v>1740</v>
      </c>
      <c r="R649" s="3">
        <v>15.6</v>
      </c>
      <c r="S649" s="3">
        <v>3.6</v>
      </c>
      <c r="T649" s="3">
        <v>14.1</v>
      </c>
      <c r="U649" s="3">
        <v>18.899999999999999</v>
      </c>
      <c r="V649" s="3">
        <v>14.1</v>
      </c>
      <c r="W649" s="3">
        <v>16</v>
      </c>
      <c r="Y649">
        <f t="shared" si="115"/>
        <v>12</v>
      </c>
      <c r="Z649">
        <f t="shared" si="116"/>
        <v>3.5999999999999996</v>
      </c>
      <c r="AA649">
        <f t="shared" si="117"/>
        <v>6.8999999999999986</v>
      </c>
      <c r="AC649">
        <f t="shared" si="118"/>
        <v>14</v>
      </c>
      <c r="AD649">
        <f t="shared" si="119"/>
        <v>2</v>
      </c>
    </row>
    <row r="650" spans="1:30" x14ac:dyDescent="0.3">
      <c r="A650" t="str">
        <f t="shared" si="109"/>
        <v>P</v>
      </c>
      <c r="B650">
        <f t="shared" si="110"/>
        <v>201806</v>
      </c>
      <c r="C650">
        <f t="shared" si="111"/>
        <v>330</v>
      </c>
      <c r="D650" s="2" t="s">
        <v>1743</v>
      </c>
      <c r="E650" s="2" t="s">
        <v>1744</v>
      </c>
      <c r="F650" s="3">
        <v>13.8</v>
      </c>
      <c r="G650" s="3">
        <v>2.4500000000000002</v>
      </c>
      <c r="H650" s="3">
        <v>15</v>
      </c>
      <c r="I650" s="3">
        <v>15</v>
      </c>
      <c r="J650" s="3">
        <v>13.8</v>
      </c>
      <c r="K650" s="3">
        <v>14</v>
      </c>
      <c r="M650" t="str">
        <f t="shared" si="112"/>
        <v>P</v>
      </c>
      <c r="N650">
        <f t="shared" si="113"/>
        <v>201806</v>
      </c>
      <c r="O650">
        <f t="shared" si="114"/>
        <v>327.5</v>
      </c>
      <c r="P650" s="2" t="s">
        <v>1741</v>
      </c>
      <c r="Q650" s="2" t="s">
        <v>1742</v>
      </c>
      <c r="R650" s="3">
        <v>16.2</v>
      </c>
      <c r="S650" s="3">
        <v>1.05</v>
      </c>
      <c r="T650" s="3">
        <v>16.2</v>
      </c>
      <c r="U650" s="3">
        <v>16.2</v>
      </c>
      <c r="V650" s="3">
        <v>16.2</v>
      </c>
      <c r="W650" s="3">
        <v>16</v>
      </c>
      <c r="Y650" t="str">
        <f t="shared" si="115"/>
        <v>-</v>
      </c>
      <c r="Z650" t="e">
        <f t="shared" si="116"/>
        <v>#VALUE!</v>
      </c>
      <c r="AA650" t="e">
        <f t="shared" si="117"/>
        <v>#VALUE!</v>
      </c>
      <c r="AC650">
        <f t="shared" si="118"/>
        <v>18</v>
      </c>
      <c r="AD650">
        <f t="shared" si="119"/>
        <v>-2</v>
      </c>
    </row>
    <row r="651" spans="1:30" x14ac:dyDescent="0.3">
      <c r="A651" t="str">
        <f t="shared" si="109"/>
        <v>P</v>
      </c>
      <c r="B651">
        <f t="shared" si="110"/>
        <v>201806</v>
      </c>
      <c r="C651">
        <f t="shared" si="111"/>
        <v>332.5</v>
      </c>
      <c r="D651" s="2" t="s">
        <v>1745</v>
      </c>
      <c r="E651" s="2" t="s">
        <v>1746</v>
      </c>
      <c r="F651" s="3" t="s">
        <v>122</v>
      </c>
      <c r="G651" s="3" t="s">
        <v>122</v>
      </c>
      <c r="H651" s="3" t="s">
        <v>122</v>
      </c>
      <c r="I651" s="3" t="s">
        <v>122</v>
      </c>
      <c r="J651" s="3" t="s">
        <v>122</v>
      </c>
      <c r="K651" s="3">
        <v>18</v>
      </c>
      <c r="M651" t="str">
        <f t="shared" si="112"/>
        <v>P</v>
      </c>
      <c r="N651">
        <f t="shared" si="113"/>
        <v>201806</v>
      </c>
      <c r="O651">
        <f t="shared" si="114"/>
        <v>330</v>
      </c>
      <c r="P651" s="2" t="s">
        <v>1743</v>
      </c>
      <c r="Q651" s="2" t="s">
        <v>1744</v>
      </c>
      <c r="R651" s="3">
        <v>21.7</v>
      </c>
      <c r="S651" s="3">
        <v>7.9</v>
      </c>
      <c r="T651" s="3">
        <v>20.5</v>
      </c>
      <c r="U651" s="3">
        <v>21.7</v>
      </c>
      <c r="V651" s="3">
        <v>20.5</v>
      </c>
      <c r="W651" s="3">
        <v>17</v>
      </c>
      <c r="Y651">
        <f t="shared" si="115"/>
        <v>13.8</v>
      </c>
      <c r="Z651">
        <f t="shared" si="116"/>
        <v>7.8999999999999986</v>
      </c>
      <c r="AA651">
        <f t="shared" si="117"/>
        <v>7.8999999999999986</v>
      </c>
      <c r="AC651">
        <f t="shared" si="118"/>
        <v>14</v>
      </c>
      <c r="AD651">
        <f t="shared" si="119"/>
        <v>3</v>
      </c>
    </row>
    <row r="652" spans="1:30" x14ac:dyDescent="0.3">
      <c r="A652" t="str">
        <f t="shared" ref="A652:A715" si="120">IF(ISERROR(SEARCH("C",E652)),"P","C")</f>
        <v>P</v>
      </c>
      <c r="B652">
        <f t="shared" ref="B652:B715" si="121">VALUE(MID(E652, FIND(A652,E652)+2, 6))</f>
        <v>201806</v>
      </c>
      <c r="C652">
        <f t="shared" ref="C652:C715" si="122">VALUE(RIGHT(E652,5))</f>
        <v>335</v>
      </c>
      <c r="D652" s="2" t="s">
        <v>1747</v>
      </c>
      <c r="E652" s="2" t="s">
        <v>1748</v>
      </c>
      <c r="F652" s="3">
        <v>16.5</v>
      </c>
      <c r="G652" s="3">
        <v>3</v>
      </c>
      <c r="H652" s="3">
        <v>16.5</v>
      </c>
      <c r="I652" s="3">
        <v>16.5</v>
      </c>
      <c r="J652" s="3">
        <v>16.5</v>
      </c>
      <c r="K652" s="3">
        <v>13</v>
      </c>
      <c r="M652" t="str">
        <f t="shared" ref="M652:M715" si="123">IF(ISERROR(SEARCH("C",Q652)),"P","C")</f>
        <v>P</v>
      </c>
      <c r="N652">
        <f t="shared" ref="N652:N715" si="124">VALUE(MID(Q652, FIND(M652,Q652)+2, 6))</f>
        <v>201806</v>
      </c>
      <c r="O652">
        <f t="shared" ref="O652:O715" si="125">VALUE(RIGHT(Q652,5))</f>
        <v>332.5</v>
      </c>
      <c r="P652" s="2" t="s">
        <v>1745</v>
      </c>
      <c r="Q652" s="2" t="s">
        <v>1746</v>
      </c>
      <c r="R652" s="3" t="s">
        <v>122</v>
      </c>
      <c r="S652" s="3" t="s">
        <v>122</v>
      </c>
      <c r="T652" s="3" t="s">
        <v>122</v>
      </c>
      <c r="U652" s="3" t="s">
        <v>122</v>
      </c>
      <c r="V652" s="3" t="s">
        <v>122</v>
      </c>
      <c r="W652" s="3">
        <v>29</v>
      </c>
      <c r="Y652" t="str">
        <f t="shared" si="115"/>
        <v>-</v>
      </c>
      <c r="Z652" t="e">
        <f t="shared" si="116"/>
        <v>#VALUE!</v>
      </c>
      <c r="AA652" t="e">
        <f t="shared" si="117"/>
        <v>#VALUE!</v>
      </c>
      <c r="AC652">
        <f t="shared" si="118"/>
        <v>18</v>
      </c>
      <c r="AD652">
        <f t="shared" si="119"/>
        <v>11</v>
      </c>
    </row>
    <row r="653" spans="1:30" x14ac:dyDescent="0.3">
      <c r="A653" t="str">
        <f t="shared" si="120"/>
        <v>P</v>
      </c>
      <c r="B653">
        <f t="shared" si="121"/>
        <v>201806</v>
      </c>
      <c r="C653">
        <f t="shared" si="122"/>
        <v>337.5</v>
      </c>
      <c r="D653" s="2" t="s">
        <v>1749</v>
      </c>
      <c r="E653" s="2" t="s">
        <v>1750</v>
      </c>
      <c r="F653" s="3" t="s">
        <v>122</v>
      </c>
      <c r="G653" s="3" t="s">
        <v>122</v>
      </c>
      <c r="H653" s="3" t="s">
        <v>122</v>
      </c>
      <c r="I653" s="3" t="s">
        <v>122</v>
      </c>
      <c r="J653" s="3" t="s">
        <v>122</v>
      </c>
      <c r="K653" s="3">
        <v>18</v>
      </c>
      <c r="M653" t="str">
        <f t="shared" si="123"/>
        <v>P</v>
      </c>
      <c r="N653">
        <f t="shared" si="124"/>
        <v>201806</v>
      </c>
      <c r="O653">
        <f t="shared" si="125"/>
        <v>335</v>
      </c>
      <c r="P653" s="2" t="s">
        <v>1747</v>
      </c>
      <c r="Q653" s="2" t="s">
        <v>1748</v>
      </c>
      <c r="R653" s="3">
        <v>21</v>
      </c>
      <c r="S653" s="3">
        <v>4.5</v>
      </c>
      <c r="T653" s="3">
        <v>21</v>
      </c>
      <c r="U653" s="3">
        <v>21</v>
      </c>
      <c r="V653" s="3">
        <v>21</v>
      </c>
      <c r="W653" s="3">
        <v>15</v>
      </c>
      <c r="Y653">
        <f t="shared" si="115"/>
        <v>16.5</v>
      </c>
      <c r="Z653">
        <f t="shared" si="116"/>
        <v>4.5</v>
      </c>
      <c r="AA653">
        <f t="shared" si="117"/>
        <v>4.5</v>
      </c>
      <c r="AC653">
        <f t="shared" si="118"/>
        <v>13</v>
      </c>
      <c r="AD653">
        <f t="shared" si="119"/>
        <v>2</v>
      </c>
    </row>
    <row r="654" spans="1:30" x14ac:dyDescent="0.3">
      <c r="A654" t="str">
        <f t="shared" si="120"/>
        <v>P</v>
      </c>
      <c r="B654">
        <f t="shared" si="121"/>
        <v>201806</v>
      </c>
      <c r="C654">
        <f t="shared" si="122"/>
        <v>340</v>
      </c>
      <c r="D654" s="2" t="s">
        <v>1751</v>
      </c>
      <c r="E654" s="2" t="s">
        <v>1752</v>
      </c>
      <c r="F654" s="3" t="s">
        <v>122</v>
      </c>
      <c r="G654" s="3" t="s">
        <v>122</v>
      </c>
      <c r="H654" s="3" t="s">
        <v>122</v>
      </c>
      <c r="I654" s="3" t="s">
        <v>122</v>
      </c>
      <c r="J654" s="3" t="s">
        <v>122</v>
      </c>
      <c r="K654" s="3">
        <v>18</v>
      </c>
      <c r="M654" t="str">
        <f t="shared" si="123"/>
        <v>P</v>
      </c>
      <c r="N654">
        <f t="shared" si="124"/>
        <v>201806</v>
      </c>
      <c r="O654">
        <f t="shared" si="125"/>
        <v>337.5</v>
      </c>
      <c r="P654" s="2" t="s">
        <v>1749</v>
      </c>
      <c r="Q654" s="2" t="s">
        <v>1750</v>
      </c>
      <c r="R654" s="3" t="s">
        <v>122</v>
      </c>
      <c r="S654" s="3" t="s">
        <v>122</v>
      </c>
      <c r="T654" s="3" t="s">
        <v>122</v>
      </c>
      <c r="U654" s="3" t="s">
        <v>122</v>
      </c>
      <c r="V654" s="3" t="s">
        <v>122</v>
      </c>
      <c r="W654" s="3">
        <v>29</v>
      </c>
      <c r="Y654" t="str">
        <f t="shared" si="115"/>
        <v>-</v>
      </c>
      <c r="Z654" t="e">
        <f t="shared" si="116"/>
        <v>#VALUE!</v>
      </c>
      <c r="AA654" t="e">
        <f t="shared" si="117"/>
        <v>#VALUE!</v>
      </c>
      <c r="AC654">
        <f t="shared" si="118"/>
        <v>18</v>
      </c>
      <c r="AD654">
        <f t="shared" si="119"/>
        <v>11</v>
      </c>
    </row>
    <row r="655" spans="1:30" x14ac:dyDescent="0.3">
      <c r="A655" t="str">
        <f t="shared" si="120"/>
        <v>P</v>
      </c>
      <c r="B655">
        <f t="shared" si="121"/>
        <v>201806</v>
      </c>
      <c r="C655">
        <f t="shared" si="122"/>
        <v>342.5</v>
      </c>
      <c r="D655" s="2" t="s">
        <v>1753</v>
      </c>
      <c r="E655" s="2" t="s">
        <v>1754</v>
      </c>
      <c r="F655" s="3" t="s">
        <v>122</v>
      </c>
      <c r="G655" s="3" t="s">
        <v>122</v>
      </c>
      <c r="H655" s="3" t="s">
        <v>122</v>
      </c>
      <c r="I655" s="3" t="s">
        <v>122</v>
      </c>
      <c r="J655" s="3" t="s">
        <v>122</v>
      </c>
      <c r="K655" s="3">
        <v>18</v>
      </c>
      <c r="M655" t="str">
        <f t="shared" si="123"/>
        <v>P</v>
      </c>
      <c r="N655">
        <f t="shared" si="124"/>
        <v>201806</v>
      </c>
      <c r="O655">
        <f t="shared" si="125"/>
        <v>340</v>
      </c>
      <c r="P655" s="2" t="s">
        <v>1751</v>
      </c>
      <c r="Q655" s="2" t="s">
        <v>1752</v>
      </c>
      <c r="R655" s="3">
        <v>25.15</v>
      </c>
      <c r="S655" s="3">
        <v>2.2999999999999998</v>
      </c>
      <c r="T655" s="3">
        <v>26.1</v>
      </c>
      <c r="U655" s="3">
        <v>29.65</v>
      </c>
      <c r="V655" s="3">
        <v>25.15</v>
      </c>
      <c r="W655" s="3">
        <v>16</v>
      </c>
      <c r="Y655" t="str">
        <f t="shared" si="115"/>
        <v>-</v>
      </c>
      <c r="Z655" t="e">
        <f t="shared" si="116"/>
        <v>#VALUE!</v>
      </c>
      <c r="AA655" t="e">
        <f t="shared" si="117"/>
        <v>#VALUE!</v>
      </c>
      <c r="AC655">
        <f t="shared" si="118"/>
        <v>18</v>
      </c>
      <c r="AD655">
        <f t="shared" si="119"/>
        <v>-2</v>
      </c>
    </row>
    <row r="656" spans="1:30" x14ac:dyDescent="0.3">
      <c r="A656" t="str">
        <f t="shared" si="120"/>
        <v>P</v>
      </c>
      <c r="B656">
        <f t="shared" si="121"/>
        <v>201806</v>
      </c>
      <c r="C656">
        <f t="shared" si="122"/>
        <v>345</v>
      </c>
      <c r="D656" s="2" t="s">
        <v>1755</v>
      </c>
      <c r="E656" s="2" t="s">
        <v>1756</v>
      </c>
      <c r="F656" s="3" t="s">
        <v>122</v>
      </c>
      <c r="G656" s="3" t="s">
        <v>122</v>
      </c>
      <c r="H656" s="3" t="s">
        <v>122</v>
      </c>
      <c r="I656" s="3" t="s">
        <v>122</v>
      </c>
      <c r="J656" s="3" t="s">
        <v>122</v>
      </c>
      <c r="K656" s="3">
        <v>18</v>
      </c>
      <c r="M656" t="str">
        <f t="shared" si="123"/>
        <v>P</v>
      </c>
      <c r="N656">
        <f t="shared" si="124"/>
        <v>201806</v>
      </c>
      <c r="O656">
        <f t="shared" si="125"/>
        <v>342.5</v>
      </c>
      <c r="P656" s="2" t="s">
        <v>1753</v>
      </c>
      <c r="Q656" s="2" t="s">
        <v>1754</v>
      </c>
      <c r="R656" s="3" t="s">
        <v>122</v>
      </c>
      <c r="S656" s="3" t="s">
        <v>122</v>
      </c>
      <c r="T656" s="3" t="s">
        <v>122</v>
      </c>
      <c r="U656" s="3" t="s">
        <v>122</v>
      </c>
      <c r="V656" s="3" t="s">
        <v>122</v>
      </c>
      <c r="W656" s="3">
        <v>29</v>
      </c>
      <c r="Y656" t="str">
        <f t="shared" si="115"/>
        <v>-</v>
      </c>
      <c r="Z656" t="e">
        <f t="shared" si="116"/>
        <v>#VALUE!</v>
      </c>
      <c r="AA656" t="e">
        <f t="shared" si="117"/>
        <v>#VALUE!</v>
      </c>
      <c r="AC656">
        <f t="shared" si="118"/>
        <v>18</v>
      </c>
      <c r="AD656">
        <f t="shared" si="119"/>
        <v>11</v>
      </c>
    </row>
    <row r="657" spans="1:30" x14ac:dyDescent="0.3">
      <c r="A657" t="str">
        <f t="shared" si="120"/>
        <v>P</v>
      </c>
      <c r="B657">
        <f t="shared" si="121"/>
        <v>201806</v>
      </c>
      <c r="C657">
        <f t="shared" si="122"/>
        <v>347.5</v>
      </c>
      <c r="D657" s="2" t="s">
        <v>1757</v>
      </c>
      <c r="E657" s="2" t="s">
        <v>1758</v>
      </c>
      <c r="F657" s="3" t="s">
        <v>122</v>
      </c>
      <c r="G657" s="3" t="s">
        <v>122</v>
      </c>
      <c r="H657" s="3" t="s">
        <v>122</v>
      </c>
      <c r="I657" s="3" t="s">
        <v>122</v>
      </c>
      <c r="J657" s="3" t="s">
        <v>122</v>
      </c>
      <c r="K657" s="3">
        <v>18</v>
      </c>
      <c r="M657" t="str">
        <f t="shared" si="123"/>
        <v>P</v>
      </c>
      <c r="N657">
        <f t="shared" si="124"/>
        <v>201806</v>
      </c>
      <c r="O657">
        <f t="shared" si="125"/>
        <v>345</v>
      </c>
      <c r="P657" s="2" t="s">
        <v>1755</v>
      </c>
      <c r="Q657" s="2" t="s">
        <v>1756</v>
      </c>
      <c r="R657" s="3" t="s">
        <v>122</v>
      </c>
      <c r="S657" s="3" t="s">
        <v>122</v>
      </c>
      <c r="T657" s="3" t="s">
        <v>122</v>
      </c>
      <c r="U657" s="3" t="s">
        <v>122</v>
      </c>
      <c r="V657" s="3" t="s">
        <v>122</v>
      </c>
      <c r="W657" s="3">
        <v>29</v>
      </c>
      <c r="Y657" t="str">
        <f t="shared" si="115"/>
        <v>-</v>
      </c>
      <c r="Z657" t="e">
        <f t="shared" si="116"/>
        <v>#VALUE!</v>
      </c>
      <c r="AA657" t="e">
        <f t="shared" si="117"/>
        <v>#VALUE!</v>
      </c>
      <c r="AC657">
        <f t="shared" si="118"/>
        <v>18</v>
      </c>
      <c r="AD657">
        <f t="shared" si="119"/>
        <v>11</v>
      </c>
    </row>
    <row r="658" spans="1:30" x14ac:dyDescent="0.3">
      <c r="A658" t="str">
        <f t="shared" si="120"/>
        <v>P</v>
      </c>
      <c r="B658">
        <f t="shared" si="121"/>
        <v>201806</v>
      </c>
      <c r="C658">
        <f t="shared" si="122"/>
        <v>350</v>
      </c>
      <c r="D658" s="2" t="s">
        <v>1759</v>
      </c>
      <c r="E658" s="2" t="s">
        <v>1760</v>
      </c>
      <c r="F658" s="3" t="s">
        <v>122</v>
      </c>
      <c r="G658" s="3" t="s">
        <v>122</v>
      </c>
      <c r="H658" s="3" t="s">
        <v>122</v>
      </c>
      <c r="I658" s="3" t="s">
        <v>122</v>
      </c>
      <c r="J658" s="3" t="s">
        <v>122</v>
      </c>
      <c r="K658" s="3">
        <v>18</v>
      </c>
      <c r="M658" t="str">
        <f t="shared" si="123"/>
        <v>P</v>
      </c>
      <c r="N658">
        <f t="shared" si="124"/>
        <v>201806</v>
      </c>
      <c r="O658">
        <f t="shared" si="125"/>
        <v>347.5</v>
      </c>
      <c r="P658" s="2" t="s">
        <v>1757</v>
      </c>
      <c r="Q658" s="2" t="s">
        <v>1758</v>
      </c>
      <c r="R658" s="3" t="s">
        <v>122</v>
      </c>
      <c r="S658" s="3" t="s">
        <v>122</v>
      </c>
      <c r="T658" s="3" t="s">
        <v>122</v>
      </c>
      <c r="U658" s="3" t="s">
        <v>122</v>
      </c>
      <c r="V658" s="3" t="s">
        <v>122</v>
      </c>
      <c r="W658" s="3">
        <v>29</v>
      </c>
      <c r="Y658" t="str">
        <f t="shared" si="115"/>
        <v>-</v>
      </c>
      <c r="Z658" t="e">
        <f t="shared" si="116"/>
        <v>#VALUE!</v>
      </c>
      <c r="AA658" t="e">
        <f t="shared" si="117"/>
        <v>#VALUE!</v>
      </c>
      <c r="AC658">
        <f t="shared" si="118"/>
        <v>18</v>
      </c>
      <c r="AD658">
        <f t="shared" si="119"/>
        <v>11</v>
      </c>
    </row>
    <row r="659" spans="1:30" x14ac:dyDescent="0.3">
      <c r="A659" t="str">
        <f t="shared" si="120"/>
        <v>P</v>
      </c>
      <c r="B659">
        <f t="shared" si="121"/>
        <v>201806</v>
      </c>
      <c r="C659">
        <f t="shared" si="122"/>
        <v>352.5</v>
      </c>
      <c r="D659" s="2" t="s">
        <v>1761</v>
      </c>
      <c r="E659" s="2" t="s">
        <v>1762</v>
      </c>
      <c r="F659" s="3" t="s">
        <v>122</v>
      </c>
      <c r="G659" s="3" t="s">
        <v>122</v>
      </c>
      <c r="H659" s="3" t="s">
        <v>122</v>
      </c>
      <c r="I659" s="3" t="s">
        <v>122</v>
      </c>
      <c r="J659" s="3" t="s">
        <v>122</v>
      </c>
      <c r="K659" s="3">
        <v>18</v>
      </c>
      <c r="M659" t="str">
        <f t="shared" si="123"/>
        <v>P</v>
      </c>
      <c r="N659">
        <f t="shared" si="124"/>
        <v>201806</v>
      </c>
      <c r="O659">
        <f t="shared" si="125"/>
        <v>350</v>
      </c>
      <c r="P659" s="2" t="s">
        <v>1759</v>
      </c>
      <c r="Q659" s="2" t="s">
        <v>1760</v>
      </c>
      <c r="R659" s="3">
        <v>32.299999999999997</v>
      </c>
      <c r="S659" s="3">
        <v>2.2000000000000002</v>
      </c>
      <c r="T659" s="3">
        <v>37.15</v>
      </c>
      <c r="U659" s="3">
        <v>37.25</v>
      </c>
      <c r="V659" s="3">
        <v>32.200000000000003</v>
      </c>
      <c r="W659" s="3">
        <v>14</v>
      </c>
      <c r="Y659" t="str">
        <f t="shared" si="115"/>
        <v>-</v>
      </c>
      <c r="Z659" t="e">
        <f t="shared" si="116"/>
        <v>#VALUE!</v>
      </c>
      <c r="AA659" t="e">
        <f t="shared" si="117"/>
        <v>#VALUE!</v>
      </c>
      <c r="AC659">
        <f t="shared" si="118"/>
        <v>18</v>
      </c>
      <c r="AD659">
        <f t="shared" si="119"/>
        <v>-4</v>
      </c>
    </row>
    <row r="660" spans="1:30" x14ac:dyDescent="0.3">
      <c r="A660" t="str">
        <f t="shared" si="120"/>
        <v>P</v>
      </c>
      <c r="B660">
        <f t="shared" si="121"/>
        <v>201806</v>
      </c>
      <c r="C660">
        <f t="shared" si="122"/>
        <v>355</v>
      </c>
      <c r="D660" s="2" t="s">
        <v>1763</v>
      </c>
      <c r="E660" s="2" t="s">
        <v>1764</v>
      </c>
      <c r="F660" s="3" t="s">
        <v>122</v>
      </c>
      <c r="G660" s="3" t="s">
        <v>122</v>
      </c>
      <c r="H660" s="3" t="s">
        <v>122</v>
      </c>
      <c r="I660" s="3" t="s">
        <v>122</v>
      </c>
      <c r="J660" s="3" t="s">
        <v>122</v>
      </c>
      <c r="K660" s="3">
        <v>18</v>
      </c>
      <c r="M660" t="str">
        <f t="shared" si="123"/>
        <v>P</v>
      </c>
      <c r="N660">
        <f t="shared" si="124"/>
        <v>201806</v>
      </c>
      <c r="O660">
        <f t="shared" si="125"/>
        <v>352.5</v>
      </c>
      <c r="P660" s="2" t="s">
        <v>1761</v>
      </c>
      <c r="Q660" s="2" t="s">
        <v>1762</v>
      </c>
      <c r="R660" s="3" t="s">
        <v>122</v>
      </c>
      <c r="S660" s="3" t="s">
        <v>122</v>
      </c>
      <c r="T660" s="3" t="s">
        <v>122</v>
      </c>
      <c r="U660" s="3" t="s">
        <v>122</v>
      </c>
      <c r="V660" s="3" t="s">
        <v>122</v>
      </c>
      <c r="W660" s="3">
        <v>29</v>
      </c>
      <c r="Y660" t="str">
        <f t="shared" si="115"/>
        <v>-</v>
      </c>
      <c r="Z660" t="e">
        <f t="shared" si="116"/>
        <v>#VALUE!</v>
      </c>
      <c r="AA660" t="e">
        <f t="shared" si="117"/>
        <v>#VALUE!</v>
      </c>
      <c r="AC660">
        <f t="shared" si="118"/>
        <v>18</v>
      </c>
      <c r="AD660">
        <f t="shared" si="119"/>
        <v>11</v>
      </c>
    </row>
    <row r="661" spans="1:30" x14ac:dyDescent="0.3">
      <c r="A661" t="str">
        <f t="shared" si="120"/>
        <v>P</v>
      </c>
      <c r="B661">
        <f t="shared" si="121"/>
        <v>201806</v>
      </c>
      <c r="C661">
        <f t="shared" si="122"/>
        <v>357.5</v>
      </c>
      <c r="D661" s="2" t="s">
        <v>1765</v>
      </c>
      <c r="E661" s="2" t="s">
        <v>1766</v>
      </c>
      <c r="F661" s="3" t="s">
        <v>122</v>
      </c>
      <c r="G661" s="3" t="s">
        <v>122</v>
      </c>
      <c r="H661" s="3" t="s">
        <v>122</v>
      </c>
      <c r="I661" s="3" t="s">
        <v>122</v>
      </c>
      <c r="J661" s="3" t="s">
        <v>122</v>
      </c>
      <c r="K661" s="3">
        <v>18</v>
      </c>
      <c r="M661" t="str">
        <f t="shared" si="123"/>
        <v>P</v>
      </c>
      <c r="N661">
        <f t="shared" si="124"/>
        <v>201806</v>
      </c>
      <c r="O661">
        <f t="shared" si="125"/>
        <v>355</v>
      </c>
      <c r="P661" s="2" t="s">
        <v>1763</v>
      </c>
      <c r="Q661" s="2" t="s">
        <v>1764</v>
      </c>
      <c r="R661" s="3" t="s">
        <v>122</v>
      </c>
      <c r="S661" s="3" t="s">
        <v>122</v>
      </c>
      <c r="T661" s="3" t="s">
        <v>122</v>
      </c>
      <c r="U661" s="3" t="s">
        <v>122</v>
      </c>
      <c r="V661" s="3" t="s">
        <v>122</v>
      </c>
      <c r="W661" s="3">
        <v>29</v>
      </c>
      <c r="Y661" t="str">
        <f t="shared" si="115"/>
        <v>-</v>
      </c>
      <c r="Z661" t="e">
        <f t="shared" si="116"/>
        <v>#VALUE!</v>
      </c>
      <c r="AA661" t="e">
        <f t="shared" si="117"/>
        <v>#VALUE!</v>
      </c>
      <c r="AC661">
        <f t="shared" si="118"/>
        <v>18</v>
      </c>
      <c r="AD661">
        <f t="shared" si="119"/>
        <v>11</v>
      </c>
    </row>
    <row r="662" spans="1:30" x14ac:dyDescent="0.3">
      <c r="A662" t="str">
        <f t="shared" si="120"/>
        <v>P</v>
      </c>
      <c r="B662">
        <f t="shared" si="121"/>
        <v>201806</v>
      </c>
      <c r="C662">
        <f t="shared" si="122"/>
        <v>360</v>
      </c>
      <c r="D662" s="2" t="s">
        <v>1767</v>
      </c>
      <c r="E662" s="2" t="s">
        <v>1768</v>
      </c>
      <c r="F662" s="3" t="s">
        <v>122</v>
      </c>
      <c r="G662" s="3" t="s">
        <v>122</v>
      </c>
      <c r="H662" s="3" t="s">
        <v>122</v>
      </c>
      <c r="I662" s="3" t="s">
        <v>122</v>
      </c>
      <c r="J662" s="3" t="s">
        <v>122</v>
      </c>
      <c r="K662" s="3">
        <v>18</v>
      </c>
      <c r="M662" t="str">
        <f t="shared" si="123"/>
        <v>P</v>
      </c>
      <c r="N662">
        <f t="shared" si="124"/>
        <v>201806</v>
      </c>
      <c r="O662">
        <f t="shared" si="125"/>
        <v>357.5</v>
      </c>
      <c r="P662" s="2" t="s">
        <v>1765</v>
      </c>
      <c r="Q662" s="2" t="s">
        <v>1766</v>
      </c>
      <c r="R662" s="3" t="s">
        <v>122</v>
      </c>
      <c r="S662" s="3" t="s">
        <v>122</v>
      </c>
      <c r="T662" s="3" t="s">
        <v>122</v>
      </c>
      <c r="U662" s="3" t="s">
        <v>122</v>
      </c>
      <c r="V662" s="3" t="s">
        <v>122</v>
      </c>
      <c r="W662" s="3">
        <v>29</v>
      </c>
      <c r="Y662" t="str">
        <f t="shared" si="115"/>
        <v>-</v>
      </c>
      <c r="Z662" t="e">
        <f t="shared" si="116"/>
        <v>#VALUE!</v>
      </c>
      <c r="AA662" t="e">
        <f t="shared" si="117"/>
        <v>#VALUE!</v>
      </c>
      <c r="AC662">
        <f t="shared" si="118"/>
        <v>18</v>
      </c>
      <c r="AD662">
        <f t="shared" si="119"/>
        <v>11</v>
      </c>
    </row>
    <row r="663" spans="1:30" x14ac:dyDescent="0.3">
      <c r="A663" t="str">
        <f t="shared" si="120"/>
        <v>P</v>
      </c>
      <c r="B663">
        <f t="shared" si="121"/>
        <v>201806</v>
      </c>
      <c r="C663">
        <f t="shared" si="122"/>
        <v>362.5</v>
      </c>
      <c r="D663" s="2" t="s">
        <v>1769</v>
      </c>
      <c r="E663" s="2" t="s">
        <v>1770</v>
      </c>
      <c r="F663" s="3" t="s">
        <v>122</v>
      </c>
      <c r="G663" s="3" t="s">
        <v>122</v>
      </c>
      <c r="H663" s="3" t="s">
        <v>122</v>
      </c>
      <c r="I663" s="3" t="s">
        <v>122</v>
      </c>
      <c r="J663" s="3" t="s">
        <v>122</v>
      </c>
      <c r="K663" s="3">
        <v>18</v>
      </c>
      <c r="M663" t="str">
        <f t="shared" si="123"/>
        <v>P</v>
      </c>
      <c r="N663">
        <f t="shared" si="124"/>
        <v>201806</v>
      </c>
      <c r="O663">
        <f t="shared" si="125"/>
        <v>360</v>
      </c>
      <c r="P663" s="2" t="s">
        <v>1767</v>
      </c>
      <c r="Q663" s="2" t="s">
        <v>1768</v>
      </c>
      <c r="R663" s="3" t="s">
        <v>122</v>
      </c>
      <c r="S663" s="3" t="s">
        <v>122</v>
      </c>
      <c r="T663" s="3" t="s">
        <v>122</v>
      </c>
      <c r="U663" s="3" t="s">
        <v>122</v>
      </c>
      <c r="V663" s="3" t="s">
        <v>122</v>
      </c>
      <c r="W663" s="3">
        <v>29</v>
      </c>
      <c r="Y663" t="str">
        <f t="shared" si="115"/>
        <v>-</v>
      </c>
      <c r="Z663" t="e">
        <f t="shared" si="116"/>
        <v>#VALUE!</v>
      </c>
      <c r="AA663" t="e">
        <f t="shared" si="117"/>
        <v>#VALUE!</v>
      </c>
      <c r="AC663">
        <f t="shared" si="118"/>
        <v>18</v>
      </c>
      <c r="AD663">
        <f t="shared" si="119"/>
        <v>11</v>
      </c>
    </row>
    <row r="664" spans="1:30" x14ac:dyDescent="0.3">
      <c r="A664" t="str">
        <f t="shared" si="120"/>
        <v>P</v>
      </c>
      <c r="B664">
        <f t="shared" si="121"/>
        <v>201806</v>
      </c>
      <c r="C664">
        <f t="shared" si="122"/>
        <v>365</v>
      </c>
      <c r="D664" s="2" t="s">
        <v>1771</v>
      </c>
      <c r="E664" s="2" t="s">
        <v>1772</v>
      </c>
      <c r="F664" s="3" t="s">
        <v>122</v>
      </c>
      <c r="G664" s="3" t="s">
        <v>122</v>
      </c>
      <c r="H664" s="3" t="s">
        <v>122</v>
      </c>
      <c r="I664" s="3" t="s">
        <v>122</v>
      </c>
      <c r="J664" s="3" t="s">
        <v>122</v>
      </c>
      <c r="K664" s="3">
        <v>18</v>
      </c>
      <c r="M664" t="str">
        <f t="shared" si="123"/>
        <v>P</v>
      </c>
      <c r="N664">
        <f t="shared" si="124"/>
        <v>201806</v>
      </c>
      <c r="O664">
        <f t="shared" si="125"/>
        <v>362.5</v>
      </c>
      <c r="P664" s="2" t="s">
        <v>1769</v>
      </c>
      <c r="Q664" s="2" t="s">
        <v>1770</v>
      </c>
      <c r="R664" s="3" t="s">
        <v>122</v>
      </c>
      <c r="S664" s="3" t="s">
        <v>122</v>
      </c>
      <c r="T664" s="3" t="s">
        <v>122</v>
      </c>
      <c r="U664" s="3" t="s">
        <v>122</v>
      </c>
      <c r="V664" s="3" t="s">
        <v>122</v>
      </c>
      <c r="W664" s="3">
        <v>29</v>
      </c>
      <c r="Y664" t="str">
        <f t="shared" si="115"/>
        <v>-</v>
      </c>
      <c r="Z664" t="e">
        <f t="shared" si="116"/>
        <v>#VALUE!</v>
      </c>
      <c r="AA664" t="e">
        <f t="shared" si="117"/>
        <v>#VALUE!</v>
      </c>
      <c r="AC664">
        <f t="shared" si="118"/>
        <v>18</v>
      </c>
      <c r="AD664">
        <f t="shared" si="119"/>
        <v>11</v>
      </c>
    </row>
    <row r="665" spans="1:30" x14ac:dyDescent="0.3">
      <c r="A665" t="str">
        <f t="shared" si="120"/>
        <v>P</v>
      </c>
      <c r="B665">
        <f t="shared" si="121"/>
        <v>201806</v>
      </c>
      <c r="C665">
        <f t="shared" si="122"/>
        <v>367.5</v>
      </c>
      <c r="D665" s="2" t="s">
        <v>1773</v>
      </c>
      <c r="E665" s="2" t="s">
        <v>1774</v>
      </c>
      <c r="F665" s="3" t="s">
        <v>122</v>
      </c>
      <c r="G665" s="3" t="s">
        <v>122</v>
      </c>
      <c r="H665" s="3" t="s">
        <v>122</v>
      </c>
      <c r="I665" s="3" t="s">
        <v>122</v>
      </c>
      <c r="J665" s="3" t="s">
        <v>122</v>
      </c>
      <c r="K665" s="3">
        <v>18</v>
      </c>
      <c r="M665" t="str">
        <f t="shared" si="123"/>
        <v>P</v>
      </c>
      <c r="N665">
        <f t="shared" si="124"/>
        <v>201806</v>
      </c>
      <c r="O665">
        <f t="shared" si="125"/>
        <v>365</v>
      </c>
      <c r="P665" s="2" t="s">
        <v>1771</v>
      </c>
      <c r="Q665" s="2" t="s">
        <v>1772</v>
      </c>
      <c r="R665" s="3" t="s">
        <v>122</v>
      </c>
      <c r="S665" s="3" t="s">
        <v>122</v>
      </c>
      <c r="T665" s="3" t="s">
        <v>122</v>
      </c>
      <c r="U665" s="3" t="s">
        <v>122</v>
      </c>
      <c r="V665" s="3" t="s">
        <v>122</v>
      </c>
      <c r="W665" s="3">
        <v>29</v>
      </c>
      <c r="Y665" t="str">
        <f t="shared" si="115"/>
        <v>-</v>
      </c>
      <c r="Z665" t="e">
        <f t="shared" si="116"/>
        <v>#VALUE!</v>
      </c>
      <c r="AA665" t="e">
        <f t="shared" si="117"/>
        <v>#VALUE!</v>
      </c>
      <c r="AC665">
        <f t="shared" si="118"/>
        <v>18</v>
      </c>
      <c r="AD665">
        <f t="shared" si="119"/>
        <v>11</v>
      </c>
    </row>
    <row r="666" spans="1:30" x14ac:dyDescent="0.3">
      <c r="A666" t="str">
        <f t="shared" si="120"/>
        <v>P</v>
      </c>
      <c r="B666">
        <f t="shared" si="121"/>
        <v>201806</v>
      </c>
      <c r="C666">
        <f t="shared" si="122"/>
        <v>370</v>
      </c>
      <c r="D666" s="2" t="s">
        <v>1775</v>
      </c>
      <c r="E666" s="2" t="s">
        <v>1776</v>
      </c>
      <c r="F666" s="3" t="s">
        <v>122</v>
      </c>
      <c r="G666" s="3" t="s">
        <v>122</v>
      </c>
      <c r="H666" s="3" t="s">
        <v>122</v>
      </c>
      <c r="I666" s="3" t="s">
        <v>122</v>
      </c>
      <c r="J666" s="3" t="s">
        <v>122</v>
      </c>
      <c r="K666" s="3">
        <v>18</v>
      </c>
      <c r="M666" t="str">
        <f t="shared" si="123"/>
        <v>P</v>
      </c>
      <c r="N666">
        <f t="shared" si="124"/>
        <v>201806</v>
      </c>
      <c r="O666">
        <f t="shared" si="125"/>
        <v>367.5</v>
      </c>
      <c r="P666" s="2" t="s">
        <v>1773</v>
      </c>
      <c r="Q666" s="2" t="s">
        <v>1774</v>
      </c>
      <c r="R666" s="3" t="s">
        <v>122</v>
      </c>
      <c r="S666" s="3" t="s">
        <v>122</v>
      </c>
      <c r="T666" s="3" t="s">
        <v>122</v>
      </c>
      <c r="U666" s="3" t="s">
        <v>122</v>
      </c>
      <c r="V666" s="3" t="s">
        <v>122</v>
      </c>
      <c r="W666" s="3">
        <v>29</v>
      </c>
      <c r="Y666" t="str">
        <f t="shared" si="115"/>
        <v>-</v>
      </c>
      <c r="Z666" t="e">
        <f t="shared" si="116"/>
        <v>#VALUE!</v>
      </c>
      <c r="AA666" t="e">
        <f t="shared" si="117"/>
        <v>#VALUE!</v>
      </c>
      <c r="AC666">
        <f t="shared" si="118"/>
        <v>18</v>
      </c>
      <c r="AD666">
        <f t="shared" si="119"/>
        <v>11</v>
      </c>
    </row>
    <row r="667" spans="1:30" x14ac:dyDescent="0.3">
      <c r="A667" t="str">
        <f t="shared" si="120"/>
        <v>P</v>
      </c>
      <c r="B667">
        <f t="shared" si="121"/>
        <v>201806</v>
      </c>
      <c r="C667">
        <f t="shared" si="122"/>
        <v>372.5</v>
      </c>
      <c r="D667" s="2" t="s">
        <v>1777</v>
      </c>
      <c r="E667" s="2" t="s">
        <v>1778</v>
      </c>
      <c r="F667" s="3" t="s">
        <v>122</v>
      </c>
      <c r="G667" s="3" t="s">
        <v>122</v>
      </c>
      <c r="H667" s="3" t="s">
        <v>122</v>
      </c>
      <c r="I667" s="3" t="s">
        <v>122</v>
      </c>
      <c r="J667" s="3" t="s">
        <v>122</v>
      </c>
      <c r="K667" s="3">
        <v>18</v>
      </c>
      <c r="M667" t="str">
        <f t="shared" si="123"/>
        <v>P</v>
      </c>
      <c r="N667">
        <f t="shared" si="124"/>
        <v>201806</v>
      </c>
      <c r="O667">
        <f t="shared" si="125"/>
        <v>370</v>
      </c>
      <c r="P667" s="2" t="s">
        <v>1775</v>
      </c>
      <c r="Q667" s="2" t="s">
        <v>1776</v>
      </c>
      <c r="R667" s="3" t="s">
        <v>122</v>
      </c>
      <c r="S667" s="3" t="s">
        <v>122</v>
      </c>
      <c r="T667" s="3" t="s">
        <v>122</v>
      </c>
      <c r="U667" s="3" t="s">
        <v>122</v>
      </c>
      <c r="V667" s="3" t="s">
        <v>122</v>
      </c>
      <c r="W667" s="3">
        <v>29</v>
      </c>
      <c r="Y667" t="str">
        <f t="shared" si="115"/>
        <v>-</v>
      </c>
      <c r="Z667" t="e">
        <f t="shared" si="116"/>
        <v>#VALUE!</v>
      </c>
      <c r="AA667" t="e">
        <f t="shared" si="117"/>
        <v>#VALUE!</v>
      </c>
      <c r="AC667">
        <f t="shared" si="118"/>
        <v>18</v>
      </c>
      <c r="AD667">
        <f t="shared" si="119"/>
        <v>11</v>
      </c>
    </row>
    <row r="668" spans="1:30" x14ac:dyDescent="0.3">
      <c r="A668" t="str">
        <f t="shared" si="120"/>
        <v>P</v>
      </c>
      <c r="B668">
        <f t="shared" si="121"/>
        <v>201806</v>
      </c>
      <c r="C668">
        <f t="shared" si="122"/>
        <v>375</v>
      </c>
      <c r="D668" s="2" t="s">
        <v>1779</v>
      </c>
      <c r="E668" s="2" t="s">
        <v>1780</v>
      </c>
      <c r="F668" s="3" t="s">
        <v>122</v>
      </c>
      <c r="G668" s="3" t="s">
        <v>122</v>
      </c>
      <c r="H668" s="3" t="s">
        <v>122</v>
      </c>
      <c r="I668" s="3" t="s">
        <v>122</v>
      </c>
      <c r="J668" s="3" t="s">
        <v>122</v>
      </c>
      <c r="K668" s="3">
        <v>18</v>
      </c>
      <c r="M668" t="str">
        <f t="shared" si="123"/>
        <v>P</v>
      </c>
      <c r="N668">
        <f t="shared" si="124"/>
        <v>201806</v>
      </c>
      <c r="O668">
        <f t="shared" si="125"/>
        <v>372.5</v>
      </c>
      <c r="P668" s="2" t="s">
        <v>1777</v>
      </c>
      <c r="Q668" s="2" t="s">
        <v>1778</v>
      </c>
      <c r="R668" s="3" t="s">
        <v>122</v>
      </c>
      <c r="S668" s="3" t="s">
        <v>122</v>
      </c>
      <c r="T668" s="3" t="s">
        <v>122</v>
      </c>
      <c r="U668" s="3" t="s">
        <v>122</v>
      </c>
      <c r="V668" s="3" t="s">
        <v>122</v>
      </c>
      <c r="W668" s="3">
        <v>29</v>
      </c>
      <c r="Y668" t="str">
        <f t="shared" si="115"/>
        <v>-</v>
      </c>
      <c r="Z668" t="e">
        <f t="shared" si="116"/>
        <v>#VALUE!</v>
      </c>
      <c r="AA668" t="e">
        <f t="shared" si="117"/>
        <v>#VALUE!</v>
      </c>
      <c r="AC668">
        <f t="shared" si="118"/>
        <v>18</v>
      </c>
      <c r="AD668">
        <f t="shared" si="119"/>
        <v>11</v>
      </c>
    </row>
    <row r="669" spans="1:30" x14ac:dyDescent="0.3">
      <c r="A669" t="str">
        <f t="shared" si="120"/>
        <v>P</v>
      </c>
      <c r="B669">
        <f t="shared" si="121"/>
        <v>201806</v>
      </c>
      <c r="C669">
        <f t="shared" si="122"/>
        <v>377.5</v>
      </c>
      <c r="D669" s="2" t="s">
        <v>1781</v>
      </c>
      <c r="E669" s="2" t="s">
        <v>1782</v>
      </c>
      <c r="F669" s="3" t="s">
        <v>122</v>
      </c>
      <c r="G669" s="3" t="s">
        <v>122</v>
      </c>
      <c r="H669" s="3" t="s">
        <v>122</v>
      </c>
      <c r="I669" s="3" t="s">
        <v>122</v>
      </c>
      <c r="J669" s="3" t="s">
        <v>122</v>
      </c>
      <c r="K669" s="3">
        <v>18</v>
      </c>
      <c r="M669" t="str">
        <f t="shared" si="123"/>
        <v>P</v>
      </c>
      <c r="N669">
        <f t="shared" si="124"/>
        <v>201806</v>
      </c>
      <c r="O669">
        <f t="shared" si="125"/>
        <v>375</v>
      </c>
      <c r="P669" s="2" t="s">
        <v>1779</v>
      </c>
      <c r="Q669" s="2" t="s">
        <v>1780</v>
      </c>
      <c r="R669" s="3" t="s">
        <v>122</v>
      </c>
      <c r="S669" s="3" t="s">
        <v>122</v>
      </c>
      <c r="T669" s="3" t="s">
        <v>122</v>
      </c>
      <c r="U669" s="3" t="s">
        <v>122</v>
      </c>
      <c r="V669" s="3" t="s">
        <v>122</v>
      </c>
      <c r="W669" s="3">
        <v>29</v>
      </c>
      <c r="Y669" t="str">
        <f t="shared" si="115"/>
        <v>-</v>
      </c>
      <c r="Z669" t="e">
        <f t="shared" si="116"/>
        <v>#VALUE!</v>
      </c>
      <c r="AA669" t="e">
        <f t="shared" si="117"/>
        <v>#VALUE!</v>
      </c>
      <c r="AC669">
        <f t="shared" si="118"/>
        <v>18</v>
      </c>
      <c r="AD669">
        <f t="shared" si="119"/>
        <v>11</v>
      </c>
    </row>
    <row r="670" spans="1:30" x14ac:dyDescent="0.3">
      <c r="A670" t="str">
        <f t="shared" si="120"/>
        <v>P</v>
      </c>
      <c r="B670">
        <f t="shared" si="121"/>
        <v>201806</v>
      </c>
      <c r="C670">
        <f t="shared" si="122"/>
        <v>380</v>
      </c>
      <c r="D670" s="2" t="s">
        <v>1783</v>
      </c>
      <c r="E670" s="2" t="s">
        <v>1784</v>
      </c>
      <c r="F670" s="3" t="s">
        <v>122</v>
      </c>
      <c r="G670" s="3" t="s">
        <v>122</v>
      </c>
      <c r="H670" s="3" t="s">
        <v>122</v>
      </c>
      <c r="I670" s="3" t="s">
        <v>122</v>
      </c>
      <c r="J670" s="3" t="s">
        <v>122</v>
      </c>
      <c r="K670" s="3">
        <v>18</v>
      </c>
      <c r="M670" t="str">
        <f t="shared" si="123"/>
        <v>P</v>
      </c>
      <c r="N670">
        <f t="shared" si="124"/>
        <v>201806</v>
      </c>
      <c r="O670">
        <f t="shared" si="125"/>
        <v>377.5</v>
      </c>
      <c r="P670" s="2" t="s">
        <v>1781</v>
      </c>
      <c r="Q670" s="2" t="s">
        <v>1782</v>
      </c>
      <c r="R670" s="3" t="s">
        <v>122</v>
      </c>
      <c r="S670" s="3" t="s">
        <v>122</v>
      </c>
      <c r="T670" s="3" t="s">
        <v>122</v>
      </c>
      <c r="U670" s="3" t="s">
        <v>122</v>
      </c>
      <c r="V670" s="3" t="s">
        <v>122</v>
      </c>
      <c r="W670" s="3">
        <v>29</v>
      </c>
      <c r="Y670" t="str">
        <f t="shared" si="115"/>
        <v>-</v>
      </c>
      <c r="Z670" t="e">
        <f t="shared" si="116"/>
        <v>#VALUE!</v>
      </c>
      <c r="AA670" t="e">
        <f t="shared" si="117"/>
        <v>#VALUE!</v>
      </c>
      <c r="AC670">
        <f t="shared" si="118"/>
        <v>18</v>
      </c>
      <c r="AD670">
        <f t="shared" si="119"/>
        <v>11</v>
      </c>
    </row>
    <row r="671" spans="1:30" x14ac:dyDescent="0.3">
      <c r="A671" t="str">
        <f t="shared" si="120"/>
        <v>P</v>
      </c>
      <c r="B671">
        <f t="shared" si="121"/>
        <v>201806</v>
      </c>
      <c r="C671">
        <f t="shared" si="122"/>
        <v>382.5</v>
      </c>
      <c r="D671" s="2" t="s">
        <v>1785</v>
      </c>
      <c r="E671" s="2" t="s">
        <v>1786</v>
      </c>
      <c r="F671" s="3" t="s">
        <v>122</v>
      </c>
      <c r="G671" s="3" t="s">
        <v>122</v>
      </c>
      <c r="H671" s="3" t="s">
        <v>122</v>
      </c>
      <c r="I671" s="3" t="s">
        <v>122</v>
      </c>
      <c r="J671" s="3" t="s">
        <v>122</v>
      </c>
      <c r="K671" s="3">
        <v>18</v>
      </c>
      <c r="M671" t="str">
        <f t="shared" si="123"/>
        <v>P</v>
      </c>
      <c r="N671">
        <f t="shared" si="124"/>
        <v>201806</v>
      </c>
      <c r="O671">
        <f t="shared" si="125"/>
        <v>380</v>
      </c>
      <c r="P671" s="2" t="s">
        <v>1783</v>
      </c>
      <c r="Q671" s="2" t="s">
        <v>1784</v>
      </c>
      <c r="R671" s="3" t="s">
        <v>122</v>
      </c>
      <c r="S671" s="3" t="s">
        <v>122</v>
      </c>
      <c r="T671" s="3" t="s">
        <v>122</v>
      </c>
      <c r="U671" s="3" t="s">
        <v>122</v>
      </c>
      <c r="V671" s="3" t="s">
        <v>122</v>
      </c>
      <c r="W671" s="3">
        <v>29</v>
      </c>
      <c r="Y671" t="str">
        <f t="shared" si="115"/>
        <v>-</v>
      </c>
      <c r="Z671" t="e">
        <f t="shared" si="116"/>
        <v>#VALUE!</v>
      </c>
      <c r="AA671" t="e">
        <f t="shared" si="117"/>
        <v>#VALUE!</v>
      </c>
      <c r="AC671">
        <f t="shared" si="118"/>
        <v>18</v>
      </c>
      <c r="AD671">
        <f t="shared" si="119"/>
        <v>11</v>
      </c>
    </row>
    <row r="672" spans="1:30" x14ac:dyDescent="0.3">
      <c r="A672" t="str">
        <f t="shared" si="120"/>
        <v>P</v>
      </c>
      <c r="B672">
        <f t="shared" si="121"/>
        <v>201806</v>
      </c>
      <c r="C672">
        <f t="shared" si="122"/>
        <v>385</v>
      </c>
      <c r="D672" s="2" t="s">
        <v>1787</v>
      </c>
      <c r="E672" s="2" t="s">
        <v>1788</v>
      </c>
      <c r="F672" s="3" t="s">
        <v>122</v>
      </c>
      <c r="G672" s="3" t="s">
        <v>122</v>
      </c>
      <c r="H672" s="3" t="s">
        <v>122</v>
      </c>
      <c r="I672" s="3" t="s">
        <v>122</v>
      </c>
      <c r="J672" s="3" t="s">
        <v>122</v>
      </c>
      <c r="K672" s="3">
        <v>18</v>
      </c>
      <c r="M672" t="str">
        <f t="shared" si="123"/>
        <v>P</v>
      </c>
      <c r="N672">
        <f t="shared" si="124"/>
        <v>201806</v>
      </c>
      <c r="O672">
        <f t="shared" si="125"/>
        <v>382.5</v>
      </c>
      <c r="P672" s="2" t="s">
        <v>1785</v>
      </c>
      <c r="Q672" s="2" t="s">
        <v>1786</v>
      </c>
      <c r="R672" s="3" t="s">
        <v>122</v>
      </c>
      <c r="S672" s="3" t="s">
        <v>122</v>
      </c>
      <c r="T672" s="3" t="s">
        <v>122</v>
      </c>
      <c r="U672" s="3" t="s">
        <v>122</v>
      </c>
      <c r="V672" s="3" t="s">
        <v>122</v>
      </c>
      <c r="W672" s="3">
        <v>29</v>
      </c>
      <c r="Y672" t="str">
        <f t="shared" si="115"/>
        <v>-</v>
      </c>
      <c r="Z672" t="e">
        <f t="shared" si="116"/>
        <v>#VALUE!</v>
      </c>
      <c r="AA672" t="e">
        <f t="shared" si="117"/>
        <v>#VALUE!</v>
      </c>
      <c r="AC672">
        <f t="shared" si="118"/>
        <v>18</v>
      </c>
      <c r="AD672">
        <f t="shared" si="119"/>
        <v>11</v>
      </c>
    </row>
    <row r="673" spans="1:30" x14ac:dyDescent="0.3">
      <c r="A673" t="str">
        <f t="shared" si="120"/>
        <v>P</v>
      </c>
      <c r="B673">
        <f t="shared" si="121"/>
        <v>201806</v>
      </c>
      <c r="C673">
        <f t="shared" si="122"/>
        <v>387.5</v>
      </c>
      <c r="D673" s="2" t="s">
        <v>1789</v>
      </c>
      <c r="E673" s="2" t="s">
        <v>1790</v>
      </c>
      <c r="F673" s="3" t="s">
        <v>122</v>
      </c>
      <c r="G673" s="3" t="s">
        <v>122</v>
      </c>
      <c r="H673" s="3" t="s">
        <v>122</v>
      </c>
      <c r="I673" s="3" t="s">
        <v>122</v>
      </c>
      <c r="J673" s="3" t="s">
        <v>122</v>
      </c>
      <c r="K673" s="3">
        <v>18</v>
      </c>
      <c r="M673" t="str">
        <f t="shared" si="123"/>
        <v>P</v>
      </c>
      <c r="N673">
        <f t="shared" si="124"/>
        <v>201806</v>
      </c>
      <c r="O673">
        <f t="shared" si="125"/>
        <v>385</v>
      </c>
      <c r="P673" s="2" t="s">
        <v>1787</v>
      </c>
      <c r="Q673" s="2" t="s">
        <v>1788</v>
      </c>
      <c r="R673" s="3" t="s">
        <v>122</v>
      </c>
      <c r="S673" s="3" t="s">
        <v>122</v>
      </c>
      <c r="T673" s="3" t="s">
        <v>122</v>
      </c>
      <c r="U673" s="3" t="s">
        <v>122</v>
      </c>
      <c r="V673" s="3" t="s">
        <v>122</v>
      </c>
      <c r="W673" s="3">
        <v>29</v>
      </c>
      <c r="Y673" t="str">
        <f t="shared" si="115"/>
        <v>-</v>
      </c>
      <c r="Z673" t="e">
        <f t="shared" si="116"/>
        <v>#VALUE!</v>
      </c>
      <c r="AA673" t="e">
        <f t="shared" si="117"/>
        <v>#VALUE!</v>
      </c>
      <c r="AC673">
        <f t="shared" si="118"/>
        <v>18</v>
      </c>
      <c r="AD673">
        <f t="shared" si="119"/>
        <v>11</v>
      </c>
    </row>
    <row r="674" spans="1:30" x14ac:dyDescent="0.3">
      <c r="A674" t="str">
        <f t="shared" si="120"/>
        <v>P</v>
      </c>
      <c r="B674">
        <f t="shared" si="121"/>
        <v>201806</v>
      </c>
      <c r="C674">
        <f t="shared" si="122"/>
        <v>390</v>
      </c>
      <c r="D674" s="2" t="s">
        <v>1791</v>
      </c>
      <c r="E674" s="2" t="s">
        <v>1792</v>
      </c>
      <c r="F674" s="3" t="s">
        <v>122</v>
      </c>
      <c r="G674" s="3" t="s">
        <v>122</v>
      </c>
      <c r="H674" s="3" t="s">
        <v>122</v>
      </c>
      <c r="I674" s="3" t="s">
        <v>122</v>
      </c>
      <c r="J674" s="3" t="s">
        <v>122</v>
      </c>
      <c r="K674" s="3">
        <v>18</v>
      </c>
      <c r="M674" t="str">
        <f t="shared" si="123"/>
        <v>P</v>
      </c>
      <c r="N674">
        <f t="shared" si="124"/>
        <v>201806</v>
      </c>
      <c r="O674">
        <f t="shared" si="125"/>
        <v>387.5</v>
      </c>
      <c r="P674" s="2" t="s">
        <v>1789</v>
      </c>
      <c r="Q674" s="2" t="s">
        <v>1790</v>
      </c>
      <c r="R674" s="3" t="s">
        <v>122</v>
      </c>
      <c r="S674" s="3" t="s">
        <v>122</v>
      </c>
      <c r="T674" s="3" t="s">
        <v>122</v>
      </c>
      <c r="U674" s="3" t="s">
        <v>122</v>
      </c>
      <c r="V674" s="3" t="s">
        <v>122</v>
      </c>
      <c r="W674" s="3">
        <v>29</v>
      </c>
      <c r="Y674" t="str">
        <f t="shared" si="115"/>
        <v>-</v>
      </c>
      <c r="Z674" t="e">
        <f t="shared" si="116"/>
        <v>#VALUE!</v>
      </c>
      <c r="AA674" t="e">
        <f t="shared" si="117"/>
        <v>#VALUE!</v>
      </c>
      <c r="AC674">
        <f t="shared" si="118"/>
        <v>18</v>
      </c>
      <c r="AD674">
        <f t="shared" si="119"/>
        <v>11</v>
      </c>
    </row>
    <row r="675" spans="1:30" x14ac:dyDescent="0.3">
      <c r="A675" t="str">
        <f t="shared" si="120"/>
        <v>P</v>
      </c>
      <c r="B675">
        <f t="shared" si="121"/>
        <v>201806</v>
      </c>
      <c r="C675">
        <f t="shared" si="122"/>
        <v>392.5</v>
      </c>
      <c r="D675" s="2" t="s">
        <v>1793</v>
      </c>
      <c r="E675" s="2" t="s">
        <v>1794</v>
      </c>
      <c r="F675" s="3" t="s">
        <v>122</v>
      </c>
      <c r="G675" s="3" t="s">
        <v>122</v>
      </c>
      <c r="H675" s="3" t="s">
        <v>122</v>
      </c>
      <c r="I675" s="3" t="s">
        <v>122</v>
      </c>
      <c r="J675" s="3" t="s">
        <v>122</v>
      </c>
      <c r="K675" s="3">
        <v>18</v>
      </c>
      <c r="M675" t="str">
        <f t="shared" si="123"/>
        <v>P</v>
      </c>
      <c r="N675">
        <f t="shared" si="124"/>
        <v>201806</v>
      </c>
      <c r="O675">
        <f t="shared" si="125"/>
        <v>390</v>
      </c>
      <c r="P675" s="2" t="s">
        <v>1791</v>
      </c>
      <c r="Q675" s="2" t="s">
        <v>1792</v>
      </c>
      <c r="R675" s="3" t="s">
        <v>122</v>
      </c>
      <c r="S675" s="3" t="s">
        <v>122</v>
      </c>
      <c r="T675" s="3" t="s">
        <v>122</v>
      </c>
      <c r="U675" s="3" t="s">
        <v>122</v>
      </c>
      <c r="V675" s="3" t="s">
        <v>122</v>
      </c>
      <c r="W675" s="3">
        <v>29</v>
      </c>
      <c r="Y675" t="str">
        <f t="shared" si="115"/>
        <v>-</v>
      </c>
      <c r="Z675" t="e">
        <f t="shared" si="116"/>
        <v>#VALUE!</v>
      </c>
      <c r="AA675" t="e">
        <f t="shared" si="117"/>
        <v>#VALUE!</v>
      </c>
      <c r="AC675">
        <f t="shared" si="118"/>
        <v>18</v>
      </c>
      <c r="AD675">
        <f t="shared" si="119"/>
        <v>11</v>
      </c>
    </row>
    <row r="676" spans="1:30" x14ac:dyDescent="0.3">
      <c r="A676" t="str">
        <f t="shared" si="120"/>
        <v>P</v>
      </c>
      <c r="B676">
        <f t="shared" si="121"/>
        <v>201806</v>
      </c>
      <c r="C676">
        <f t="shared" si="122"/>
        <v>395</v>
      </c>
      <c r="D676" s="2" t="s">
        <v>1795</v>
      </c>
      <c r="E676" s="2" t="s">
        <v>1796</v>
      </c>
      <c r="F676" s="3">
        <v>69.5</v>
      </c>
      <c r="G676" s="3">
        <v>4.5</v>
      </c>
      <c r="H676" s="3">
        <v>69.5</v>
      </c>
      <c r="I676" s="3">
        <v>69.5</v>
      </c>
      <c r="J676" s="3">
        <v>69.5</v>
      </c>
      <c r="K676" s="3">
        <v>8</v>
      </c>
      <c r="M676" t="str">
        <f t="shared" si="123"/>
        <v>P</v>
      </c>
      <c r="N676">
        <f t="shared" si="124"/>
        <v>201806</v>
      </c>
      <c r="O676">
        <f t="shared" si="125"/>
        <v>392.5</v>
      </c>
      <c r="P676" s="2" t="s">
        <v>1793</v>
      </c>
      <c r="Q676" s="2" t="s">
        <v>1794</v>
      </c>
      <c r="R676" s="3">
        <v>72.5</v>
      </c>
      <c r="S676" s="3">
        <v>4.7</v>
      </c>
      <c r="T676" s="3">
        <v>72.5</v>
      </c>
      <c r="U676" s="3">
        <v>72.5</v>
      </c>
      <c r="V676" s="3">
        <v>72.5</v>
      </c>
      <c r="W676" s="3">
        <v>16</v>
      </c>
      <c r="Y676" t="str">
        <f t="shared" si="115"/>
        <v>-</v>
      </c>
      <c r="Z676" t="e">
        <f t="shared" si="116"/>
        <v>#VALUE!</v>
      </c>
      <c r="AA676" t="e">
        <f t="shared" si="117"/>
        <v>#VALUE!</v>
      </c>
      <c r="AC676">
        <f t="shared" si="118"/>
        <v>18</v>
      </c>
      <c r="AD676">
        <f t="shared" si="119"/>
        <v>-2</v>
      </c>
    </row>
    <row r="677" spans="1:30" x14ac:dyDescent="0.3">
      <c r="A677" t="str">
        <f t="shared" si="120"/>
        <v>P</v>
      </c>
      <c r="B677">
        <f t="shared" si="121"/>
        <v>201807</v>
      </c>
      <c r="C677">
        <f t="shared" si="122"/>
        <v>285</v>
      </c>
      <c r="D677" s="2" t="s">
        <v>1799</v>
      </c>
      <c r="E677" s="2" t="s">
        <v>1800</v>
      </c>
      <c r="F677" s="3" t="s">
        <v>122</v>
      </c>
      <c r="G677" s="3" t="s">
        <v>122</v>
      </c>
      <c r="H677" s="3" t="s">
        <v>122</v>
      </c>
      <c r="I677" s="3" t="s">
        <v>122</v>
      </c>
      <c r="J677" s="3" t="s">
        <v>122</v>
      </c>
      <c r="K677" s="3">
        <v>18</v>
      </c>
      <c r="M677" t="str">
        <f t="shared" si="123"/>
        <v>P</v>
      </c>
      <c r="N677">
        <f t="shared" si="124"/>
        <v>201806</v>
      </c>
      <c r="O677">
        <f t="shared" si="125"/>
        <v>395</v>
      </c>
      <c r="P677" s="2" t="s">
        <v>1795</v>
      </c>
      <c r="Q677" s="2" t="s">
        <v>1796</v>
      </c>
      <c r="R677" s="3">
        <v>74.55</v>
      </c>
      <c r="S677" s="3">
        <v>5.05</v>
      </c>
      <c r="T677" s="3">
        <v>74.55</v>
      </c>
      <c r="U677" s="3">
        <v>74.55</v>
      </c>
      <c r="V677" s="3">
        <v>74.55</v>
      </c>
      <c r="W677" s="3">
        <v>20</v>
      </c>
      <c r="Y677">
        <f t="shared" ref="Y677:Y740" si="126">VLOOKUP($P677,$D:$K,3,0)</f>
        <v>69.5</v>
      </c>
      <c r="Z677">
        <f t="shared" ref="Z677:Z740" si="127">R677-Y677</f>
        <v>5.0499999999999972</v>
      </c>
      <c r="AA677">
        <f t="shared" ref="AA677:AA740" si="128">U677-Y677</f>
        <v>5.0499999999999972</v>
      </c>
      <c r="AC677">
        <f t="shared" ref="AC677:AC740" si="129">VLOOKUP($P677,$D:$K,8,0)</f>
        <v>8</v>
      </c>
      <c r="AD677">
        <f t="shared" ref="AD677:AD740" si="130">W677-AC677</f>
        <v>12</v>
      </c>
    </row>
    <row r="678" spans="1:30" x14ac:dyDescent="0.3">
      <c r="A678" t="str">
        <f t="shared" si="120"/>
        <v>P</v>
      </c>
      <c r="B678">
        <f t="shared" si="121"/>
        <v>201807</v>
      </c>
      <c r="C678">
        <f t="shared" si="122"/>
        <v>287.5</v>
      </c>
      <c r="D678" s="2" t="s">
        <v>1801</v>
      </c>
      <c r="E678" s="2" t="s">
        <v>1802</v>
      </c>
      <c r="F678" s="3" t="s">
        <v>122</v>
      </c>
      <c r="G678" s="3" t="s">
        <v>122</v>
      </c>
      <c r="H678" s="3" t="s">
        <v>122</v>
      </c>
      <c r="I678" s="3" t="s">
        <v>122</v>
      </c>
      <c r="J678" s="3" t="s">
        <v>122</v>
      </c>
      <c r="K678" s="3">
        <v>18</v>
      </c>
      <c r="M678" t="str">
        <f t="shared" si="123"/>
        <v>P</v>
      </c>
      <c r="N678">
        <f t="shared" si="124"/>
        <v>201807</v>
      </c>
      <c r="O678">
        <f t="shared" si="125"/>
        <v>282.5</v>
      </c>
      <c r="P678" s="2" t="s">
        <v>1797</v>
      </c>
      <c r="Q678" s="2" t="s">
        <v>1798</v>
      </c>
      <c r="R678" s="3" t="s">
        <v>122</v>
      </c>
      <c r="S678" s="3" t="s">
        <v>122</v>
      </c>
      <c r="T678" s="3" t="s">
        <v>122</v>
      </c>
      <c r="U678" s="3" t="s">
        <v>122</v>
      </c>
      <c r="V678" s="3" t="s">
        <v>122</v>
      </c>
      <c r="W678" s="3">
        <v>29</v>
      </c>
      <c r="Y678" t="e">
        <f t="shared" si="126"/>
        <v>#N/A</v>
      </c>
      <c r="Z678" t="e">
        <f t="shared" si="127"/>
        <v>#VALUE!</v>
      </c>
      <c r="AA678" t="e">
        <f t="shared" si="128"/>
        <v>#VALUE!</v>
      </c>
      <c r="AC678" t="e">
        <f t="shared" si="129"/>
        <v>#N/A</v>
      </c>
      <c r="AD678" t="e">
        <f t="shared" si="130"/>
        <v>#N/A</v>
      </c>
    </row>
    <row r="679" spans="1:30" x14ac:dyDescent="0.3">
      <c r="A679" t="str">
        <f t="shared" si="120"/>
        <v>P</v>
      </c>
      <c r="B679">
        <f t="shared" si="121"/>
        <v>201807</v>
      </c>
      <c r="C679">
        <f t="shared" si="122"/>
        <v>290</v>
      </c>
      <c r="D679" s="2" t="s">
        <v>1803</v>
      </c>
      <c r="E679" s="2" t="s">
        <v>1804</v>
      </c>
      <c r="F679" s="3" t="s">
        <v>122</v>
      </c>
      <c r="G679" s="3" t="s">
        <v>122</v>
      </c>
      <c r="H679" s="3" t="s">
        <v>122</v>
      </c>
      <c r="I679" s="3" t="s">
        <v>122</v>
      </c>
      <c r="J679" s="3" t="s">
        <v>122</v>
      </c>
      <c r="K679" s="3">
        <v>18</v>
      </c>
      <c r="M679" t="str">
        <f t="shared" si="123"/>
        <v>P</v>
      </c>
      <c r="N679">
        <f t="shared" si="124"/>
        <v>201807</v>
      </c>
      <c r="O679">
        <f t="shared" si="125"/>
        <v>285</v>
      </c>
      <c r="P679" s="2" t="s">
        <v>1799</v>
      </c>
      <c r="Q679" s="2" t="s">
        <v>1800</v>
      </c>
      <c r="R679" s="3">
        <v>5.41</v>
      </c>
      <c r="S679" s="3">
        <v>3.02</v>
      </c>
      <c r="T679" s="3">
        <v>4.83</v>
      </c>
      <c r="U679" s="3">
        <v>5.43</v>
      </c>
      <c r="V679" s="3">
        <v>4.83</v>
      </c>
      <c r="W679" s="3">
        <v>21</v>
      </c>
      <c r="Y679" t="str">
        <f t="shared" si="126"/>
        <v>-</v>
      </c>
      <c r="Z679" t="e">
        <f t="shared" si="127"/>
        <v>#VALUE!</v>
      </c>
      <c r="AA679" t="e">
        <f t="shared" si="128"/>
        <v>#VALUE!</v>
      </c>
      <c r="AC679">
        <f t="shared" si="129"/>
        <v>18</v>
      </c>
      <c r="AD679">
        <f t="shared" si="130"/>
        <v>3</v>
      </c>
    </row>
    <row r="680" spans="1:30" x14ac:dyDescent="0.3">
      <c r="A680" t="str">
        <f t="shared" si="120"/>
        <v>P</v>
      </c>
      <c r="B680">
        <f t="shared" si="121"/>
        <v>201807</v>
      </c>
      <c r="C680">
        <f t="shared" si="122"/>
        <v>292.5</v>
      </c>
      <c r="D680" s="2" t="s">
        <v>1805</v>
      </c>
      <c r="E680" s="2" t="s">
        <v>1806</v>
      </c>
      <c r="F680" s="3" t="s">
        <v>122</v>
      </c>
      <c r="G680" s="3" t="s">
        <v>122</v>
      </c>
      <c r="H680" s="3" t="s">
        <v>122</v>
      </c>
      <c r="I680" s="3" t="s">
        <v>122</v>
      </c>
      <c r="J680" s="3" t="s">
        <v>122</v>
      </c>
      <c r="K680" s="3">
        <v>18</v>
      </c>
      <c r="M680" t="str">
        <f t="shared" si="123"/>
        <v>P</v>
      </c>
      <c r="N680">
        <f t="shared" si="124"/>
        <v>201807</v>
      </c>
      <c r="O680">
        <f t="shared" si="125"/>
        <v>287.5</v>
      </c>
      <c r="P680" s="2" t="s">
        <v>1801</v>
      </c>
      <c r="Q680" s="2" t="s">
        <v>1802</v>
      </c>
      <c r="R680" s="3" t="s">
        <v>122</v>
      </c>
      <c r="S680" s="3" t="s">
        <v>122</v>
      </c>
      <c r="T680" s="3" t="s">
        <v>122</v>
      </c>
      <c r="U680" s="3" t="s">
        <v>122</v>
      </c>
      <c r="V680" s="3" t="s">
        <v>122</v>
      </c>
      <c r="W680" s="3">
        <v>29</v>
      </c>
      <c r="Y680" t="str">
        <f t="shared" si="126"/>
        <v>-</v>
      </c>
      <c r="Z680" t="e">
        <f t="shared" si="127"/>
        <v>#VALUE!</v>
      </c>
      <c r="AA680" t="e">
        <f t="shared" si="128"/>
        <v>#VALUE!</v>
      </c>
      <c r="AC680">
        <f t="shared" si="129"/>
        <v>18</v>
      </c>
      <c r="AD680">
        <f t="shared" si="130"/>
        <v>11</v>
      </c>
    </row>
    <row r="681" spans="1:30" x14ac:dyDescent="0.3">
      <c r="A681" t="str">
        <f t="shared" si="120"/>
        <v>P</v>
      </c>
      <c r="B681">
        <f t="shared" si="121"/>
        <v>201807</v>
      </c>
      <c r="C681">
        <f t="shared" si="122"/>
        <v>295</v>
      </c>
      <c r="D681" s="2" t="s">
        <v>1807</v>
      </c>
      <c r="E681" s="2" t="s">
        <v>1808</v>
      </c>
      <c r="F681" s="3" t="s">
        <v>122</v>
      </c>
      <c r="G681" s="3" t="s">
        <v>122</v>
      </c>
      <c r="H681" s="3" t="s">
        <v>122</v>
      </c>
      <c r="I681" s="3" t="s">
        <v>122</v>
      </c>
      <c r="J681" s="3" t="s">
        <v>122</v>
      </c>
      <c r="K681" s="3">
        <v>18</v>
      </c>
      <c r="M681" t="str">
        <f t="shared" si="123"/>
        <v>P</v>
      </c>
      <c r="N681">
        <f t="shared" si="124"/>
        <v>201807</v>
      </c>
      <c r="O681">
        <f t="shared" si="125"/>
        <v>290</v>
      </c>
      <c r="P681" s="2" t="s">
        <v>1803</v>
      </c>
      <c r="Q681" s="2" t="s">
        <v>1804</v>
      </c>
      <c r="R681" s="3" t="s">
        <v>122</v>
      </c>
      <c r="S681" s="3" t="s">
        <v>122</v>
      </c>
      <c r="T681" s="3" t="s">
        <v>122</v>
      </c>
      <c r="U681" s="3" t="s">
        <v>122</v>
      </c>
      <c r="V681" s="3" t="s">
        <v>122</v>
      </c>
      <c r="W681" s="3">
        <v>29</v>
      </c>
      <c r="Y681" t="str">
        <f t="shared" si="126"/>
        <v>-</v>
      </c>
      <c r="Z681" t="e">
        <f t="shared" si="127"/>
        <v>#VALUE!</v>
      </c>
      <c r="AA681" t="e">
        <f t="shared" si="128"/>
        <v>#VALUE!</v>
      </c>
      <c r="AC681">
        <f t="shared" si="129"/>
        <v>18</v>
      </c>
      <c r="AD681">
        <f t="shared" si="130"/>
        <v>11</v>
      </c>
    </row>
    <row r="682" spans="1:30" x14ac:dyDescent="0.3">
      <c r="A682" t="str">
        <f t="shared" si="120"/>
        <v>P</v>
      </c>
      <c r="B682">
        <f t="shared" si="121"/>
        <v>201807</v>
      </c>
      <c r="C682">
        <f t="shared" si="122"/>
        <v>297.5</v>
      </c>
      <c r="D682" s="2" t="s">
        <v>1809</v>
      </c>
      <c r="E682" s="2" t="s">
        <v>1810</v>
      </c>
      <c r="F682" s="3" t="s">
        <v>122</v>
      </c>
      <c r="G682" s="3" t="s">
        <v>122</v>
      </c>
      <c r="H682" s="3" t="s">
        <v>122</v>
      </c>
      <c r="I682" s="3" t="s">
        <v>122</v>
      </c>
      <c r="J682" s="3" t="s">
        <v>122</v>
      </c>
      <c r="K682" s="3">
        <v>18</v>
      </c>
      <c r="M682" t="str">
        <f t="shared" si="123"/>
        <v>P</v>
      </c>
      <c r="N682">
        <f t="shared" si="124"/>
        <v>201807</v>
      </c>
      <c r="O682">
        <f t="shared" si="125"/>
        <v>292.5</v>
      </c>
      <c r="P682" s="2" t="s">
        <v>1805</v>
      </c>
      <c r="Q682" s="2" t="s">
        <v>1806</v>
      </c>
      <c r="R682" s="3" t="s">
        <v>122</v>
      </c>
      <c r="S682" s="3" t="s">
        <v>122</v>
      </c>
      <c r="T682" s="3" t="s">
        <v>122</v>
      </c>
      <c r="U682" s="3" t="s">
        <v>122</v>
      </c>
      <c r="V682" s="3" t="s">
        <v>122</v>
      </c>
      <c r="W682" s="3">
        <v>29</v>
      </c>
      <c r="Y682" t="str">
        <f t="shared" si="126"/>
        <v>-</v>
      </c>
      <c r="Z682" t="e">
        <f t="shared" si="127"/>
        <v>#VALUE!</v>
      </c>
      <c r="AA682" t="e">
        <f t="shared" si="128"/>
        <v>#VALUE!</v>
      </c>
      <c r="AC682">
        <f t="shared" si="129"/>
        <v>18</v>
      </c>
      <c r="AD682">
        <f t="shared" si="130"/>
        <v>11</v>
      </c>
    </row>
    <row r="683" spans="1:30" x14ac:dyDescent="0.3">
      <c r="A683" t="str">
        <f t="shared" si="120"/>
        <v>P</v>
      </c>
      <c r="B683">
        <f t="shared" si="121"/>
        <v>201807</v>
      </c>
      <c r="C683">
        <f t="shared" si="122"/>
        <v>300</v>
      </c>
      <c r="D683" s="2" t="s">
        <v>1811</v>
      </c>
      <c r="E683" s="2" t="s">
        <v>1812</v>
      </c>
      <c r="F683" s="3" t="s">
        <v>122</v>
      </c>
      <c r="G683" s="3" t="s">
        <v>122</v>
      </c>
      <c r="H683" s="3" t="s">
        <v>122</v>
      </c>
      <c r="I683" s="3" t="s">
        <v>122</v>
      </c>
      <c r="J683" s="3" t="s">
        <v>122</v>
      </c>
      <c r="K683" s="3">
        <v>18</v>
      </c>
      <c r="M683" t="str">
        <f t="shared" si="123"/>
        <v>P</v>
      </c>
      <c r="N683">
        <f t="shared" si="124"/>
        <v>201807</v>
      </c>
      <c r="O683">
        <f t="shared" si="125"/>
        <v>295</v>
      </c>
      <c r="P683" s="2" t="s">
        <v>1807</v>
      </c>
      <c r="Q683" s="2" t="s">
        <v>1808</v>
      </c>
      <c r="R683" s="3" t="s">
        <v>122</v>
      </c>
      <c r="S683" s="3" t="s">
        <v>122</v>
      </c>
      <c r="T683" s="3" t="s">
        <v>122</v>
      </c>
      <c r="U683" s="3" t="s">
        <v>122</v>
      </c>
      <c r="V683" s="3" t="s">
        <v>122</v>
      </c>
      <c r="W683" s="3">
        <v>29</v>
      </c>
      <c r="Y683" t="str">
        <f t="shared" si="126"/>
        <v>-</v>
      </c>
      <c r="Z683" t="e">
        <f t="shared" si="127"/>
        <v>#VALUE!</v>
      </c>
      <c r="AA683" t="e">
        <f t="shared" si="128"/>
        <v>#VALUE!</v>
      </c>
      <c r="AC683">
        <f t="shared" si="129"/>
        <v>18</v>
      </c>
      <c r="AD683">
        <f t="shared" si="130"/>
        <v>11</v>
      </c>
    </row>
    <row r="684" spans="1:30" x14ac:dyDescent="0.3">
      <c r="A684" t="str">
        <f t="shared" si="120"/>
        <v>P</v>
      </c>
      <c r="B684">
        <f t="shared" si="121"/>
        <v>201807</v>
      </c>
      <c r="C684">
        <f t="shared" si="122"/>
        <v>302.5</v>
      </c>
      <c r="D684" s="2" t="s">
        <v>1813</v>
      </c>
      <c r="E684" s="2" t="s">
        <v>1814</v>
      </c>
      <c r="F684" s="3" t="s">
        <v>122</v>
      </c>
      <c r="G684" s="3" t="s">
        <v>122</v>
      </c>
      <c r="H684" s="3" t="s">
        <v>122</v>
      </c>
      <c r="I684" s="3" t="s">
        <v>122</v>
      </c>
      <c r="J684" s="3" t="s">
        <v>122</v>
      </c>
      <c r="K684" s="3">
        <v>18</v>
      </c>
      <c r="M684" t="str">
        <f t="shared" si="123"/>
        <v>P</v>
      </c>
      <c r="N684">
        <f t="shared" si="124"/>
        <v>201807</v>
      </c>
      <c r="O684">
        <f t="shared" si="125"/>
        <v>297.5</v>
      </c>
      <c r="P684" s="2" t="s">
        <v>1809</v>
      </c>
      <c r="Q684" s="2" t="s">
        <v>1810</v>
      </c>
      <c r="R684" s="3" t="s">
        <v>122</v>
      </c>
      <c r="S684" s="3" t="s">
        <v>122</v>
      </c>
      <c r="T684" s="3" t="s">
        <v>122</v>
      </c>
      <c r="U684" s="3" t="s">
        <v>122</v>
      </c>
      <c r="V684" s="3" t="s">
        <v>122</v>
      </c>
      <c r="W684" s="3">
        <v>29</v>
      </c>
      <c r="Y684" t="str">
        <f t="shared" si="126"/>
        <v>-</v>
      </c>
      <c r="Z684" t="e">
        <f t="shared" si="127"/>
        <v>#VALUE!</v>
      </c>
      <c r="AA684" t="e">
        <f t="shared" si="128"/>
        <v>#VALUE!</v>
      </c>
      <c r="AC684">
        <f t="shared" si="129"/>
        <v>18</v>
      </c>
      <c r="AD684">
        <f t="shared" si="130"/>
        <v>11</v>
      </c>
    </row>
    <row r="685" spans="1:30" x14ac:dyDescent="0.3">
      <c r="A685" t="str">
        <f t="shared" si="120"/>
        <v>P</v>
      </c>
      <c r="B685">
        <f t="shared" si="121"/>
        <v>201807</v>
      </c>
      <c r="C685">
        <f t="shared" si="122"/>
        <v>305</v>
      </c>
      <c r="D685" s="2" t="s">
        <v>1815</v>
      </c>
      <c r="E685" s="2" t="s">
        <v>1816</v>
      </c>
      <c r="F685" s="3" t="s">
        <v>122</v>
      </c>
      <c r="G685" s="3" t="s">
        <v>122</v>
      </c>
      <c r="H685" s="3" t="s">
        <v>122</v>
      </c>
      <c r="I685" s="3" t="s">
        <v>122</v>
      </c>
      <c r="J685" s="3" t="s">
        <v>122</v>
      </c>
      <c r="K685" s="3">
        <v>18</v>
      </c>
      <c r="M685" t="str">
        <f t="shared" si="123"/>
        <v>P</v>
      </c>
      <c r="N685">
        <f t="shared" si="124"/>
        <v>201807</v>
      </c>
      <c r="O685">
        <f t="shared" si="125"/>
        <v>300</v>
      </c>
      <c r="P685" s="2" t="s">
        <v>1811</v>
      </c>
      <c r="Q685" s="2" t="s">
        <v>1812</v>
      </c>
      <c r="R685" s="3" t="s">
        <v>122</v>
      </c>
      <c r="S685" s="3" t="s">
        <v>122</v>
      </c>
      <c r="T685" s="3" t="s">
        <v>122</v>
      </c>
      <c r="U685" s="3" t="s">
        <v>122</v>
      </c>
      <c r="V685" s="3" t="s">
        <v>122</v>
      </c>
      <c r="W685" s="3">
        <v>29</v>
      </c>
      <c r="Y685" t="str">
        <f t="shared" si="126"/>
        <v>-</v>
      </c>
      <c r="Z685" t="e">
        <f t="shared" si="127"/>
        <v>#VALUE!</v>
      </c>
      <c r="AA685" t="e">
        <f t="shared" si="128"/>
        <v>#VALUE!</v>
      </c>
      <c r="AC685">
        <f t="shared" si="129"/>
        <v>18</v>
      </c>
      <c r="AD685">
        <f t="shared" si="130"/>
        <v>11</v>
      </c>
    </row>
    <row r="686" spans="1:30" x14ac:dyDescent="0.3">
      <c r="A686" t="str">
        <f t="shared" si="120"/>
        <v>P</v>
      </c>
      <c r="B686">
        <f t="shared" si="121"/>
        <v>201807</v>
      </c>
      <c r="C686">
        <f t="shared" si="122"/>
        <v>307.5</v>
      </c>
      <c r="D686" s="2" t="s">
        <v>1817</v>
      </c>
      <c r="E686" s="2" t="s">
        <v>1818</v>
      </c>
      <c r="F686" s="3" t="s">
        <v>122</v>
      </c>
      <c r="G686" s="3" t="s">
        <v>122</v>
      </c>
      <c r="H686" s="3" t="s">
        <v>122</v>
      </c>
      <c r="I686" s="3" t="s">
        <v>122</v>
      </c>
      <c r="J686" s="3" t="s">
        <v>122</v>
      </c>
      <c r="K686" s="3">
        <v>18</v>
      </c>
      <c r="M686" t="str">
        <f t="shared" si="123"/>
        <v>P</v>
      </c>
      <c r="N686">
        <f t="shared" si="124"/>
        <v>201807</v>
      </c>
      <c r="O686">
        <f t="shared" si="125"/>
        <v>302.5</v>
      </c>
      <c r="P686" s="2" t="s">
        <v>1813</v>
      </c>
      <c r="Q686" s="2" t="s">
        <v>1814</v>
      </c>
      <c r="R686" s="3" t="s">
        <v>122</v>
      </c>
      <c r="S686" s="3" t="s">
        <v>122</v>
      </c>
      <c r="T686" s="3" t="s">
        <v>122</v>
      </c>
      <c r="U686" s="3" t="s">
        <v>122</v>
      </c>
      <c r="V686" s="3" t="s">
        <v>122</v>
      </c>
      <c r="W686" s="3">
        <v>29</v>
      </c>
      <c r="Y686" t="str">
        <f t="shared" si="126"/>
        <v>-</v>
      </c>
      <c r="Z686" t="e">
        <f t="shared" si="127"/>
        <v>#VALUE!</v>
      </c>
      <c r="AA686" t="e">
        <f t="shared" si="128"/>
        <v>#VALUE!</v>
      </c>
      <c r="AC686">
        <f t="shared" si="129"/>
        <v>18</v>
      </c>
      <c r="AD686">
        <f t="shared" si="130"/>
        <v>11</v>
      </c>
    </row>
    <row r="687" spans="1:30" x14ac:dyDescent="0.3">
      <c r="A687" t="str">
        <f t="shared" si="120"/>
        <v>P</v>
      </c>
      <c r="B687">
        <f t="shared" si="121"/>
        <v>201807</v>
      </c>
      <c r="C687">
        <f t="shared" si="122"/>
        <v>310</v>
      </c>
      <c r="D687" s="2" t="s">
        <v>1819</v>
      </c>
      <c r="E687" s="2" t="s">
        <v>1820</v>
      </c>
      <c r="F687" s="3" t="s">
        <v>122</v>
      </c>
      <c r="G687" s="3" t="s">
        <v>122</v>
      </c>
      <c r="H687" s="3" t="s">
        <v>122</v>
      </c>
      <c r="I687" s="3" t="s">
        <v>122</v>
      </c>
      <c r="J687" s="3" t="s">
        <v>122</v>
      </c>
      <c r="K687" s="3">
        <v>18</v>
      </c>
      <c r="M687" t="str">
        <f t="shared" si="123"/>
        <v>P</v>
      </c>
      <c r="N687">
        <f t="shared" si="124"/>
        <v>201807</v>
      </c>
      <c r="O687">
        <f t="shared" si="125"/>
        <v>305</v>
      </c>
      <c r="P687" s="2" t="s">
        <v>1815</v>
      </c>
      <c r="Q687" s="2" t="s">
        <v>1816</v>
      </c>
      <c r="R687" s="3" t="s">
        <v>122</v>
      </c>
      <c r="S687" s="3" t="s">
        <v>122</v>
      </c>
      <c r="T687" s="3" t="s">
        <v>122</v>
      </c>
      <c r="U687" s="3" t="s">
        <v>122</v>
      </c>
      <c r="V687" s="3" t="s">
        <v>122</v>
      </c>
      <c r="W687" s="3">
        <v>29</v>
      </c>
      <c r="Y687" t="str">
        <f t="shared" si="126"/>
        <v>-</v>
      </c>
      <c r="Z687" t="e">
        <f t="shared" si="127"/>
        <v>#VALUE!</v>
      </c>
      <c r="AA687" t="e">
        <f t="shared" si="128"/>
        <v>#VALUE!</v>
      </c>
      <c r="AC687">
        <f t="shared" si="129"/>
        <v>18</v>
      </c>
      <c r="AD687">
        <f t="shared" si="130"/>
        <v>11</v>
      </c>
    </row>
    <row r="688" spans="1:30" x14ac:dyDescent="0.3">
      <c r="A688" t="str">
        <f t="shared" si="120"/>
        <v>P</v>
      </c>
      <c r="B688">
        <f t="shared" si="121"/>
        <v>201807</v>
      </c>
      <c r="C688">
        <f t="shared" si="122"/>
        <v>312.5</v>
      </c>
      <c r="D688" s="2" t="s">
        <v>1821</v>
      </c>
      <c r="E688" s="2" t="s">
        <v>1822</v>
      </c>
      <c r="F688" s="3" t="s">
        <v>122</v>
      </c>
      <c r="G688" s="3" t="s">
        <v>122</v>
      </c>
      <c r="H688" s="3" t="s">
        <v>122</v>
      </c>
      <c r="I688" s="3" t="s">
        <v>122</v>
      </c>
      <c r="J688" s="3" t="s">
        <v>122</v>
      </c>
      <c r="K688" s="3">
        <v>18</v>
      </c>
      <c r="M688" t="str">
        <f t="shared" si="123"/>
        <v>P</v>
      </c>
      <c r="N688">
        <f t="shared" si="124"/>
        <v>201807</v>
      </c>
      <c r="O688">
        <f t="shared" si="125"/>
        <v>307.5</v>
      </c>
      <c r="P688" s="2" t="s">
        <v>1817</v>
      </c>
      <c r="Q688" s="2" t="s">
        <v>1818</v>
      </c>
      <c r="R688" s="3" t="s">
        <v>122</v>
      </c>
      <c r="S688" s="3" t="s">
        <v>122</v>
      </c>
      <c r="T688" s="3" t="s">
        <v>122</v>
      </c>
      <c r="U688" s="3" t="s">
        <v>122</v>
      </c>
      <c r="V688" s="3" t="s">
        <v>122</v>
      </c>
      <c r="W688" s="3">
        <v>29</v>
      </c>
      <c r="Y688" t="str">
        <f t="shared" si="126"/>
        <v>-</v>
      </c>
      <c r="Z688" t="e">
        <f t="shared" si="127"/>
        <v>#VALUE!</v>
      </c>
      <c r="AA688" t="e">
        <f t="shared" si="128"/>
        <v>#VALUE!</v>
      </c>
      <c r="AC688">
        <f t="shared" si="129"/>
        <v>18</v>
      </c>
      <c r="AD688">
        <f t="shared" si="130"/>
        <v>11</v>
      </c>
    </row>
    <row r="689" spans="1:30" x14ac:dyDescent="0.3">
      <c r="A689" t="str">
        <f t="shared" si="120"/>
        <v>P</v>
      </c>
      <c r="B689">
        <f t="shared" si="121"/>
        <v>201807</v>
      </c>
      <c r="C689">
        <f t="shared" si="122"/>
        <v>315</v>
      </c>
      <c r="D689" s="2" t="s">
        <v>1823</v>
      </c>
      <c r="E689" s="2" t="s">
        <v>1824</v>
      </c>
      <c r="F689" s="3" t="s">
        <v>122</v>
      </c>
      <c r="G689" s="3" t="s">
        <v>122</v>
      </c>
      <c r="H689" s="3" t="s">
        <v>122</v>
      </c>
      <c r="I689" s="3" t="s">
        <v>122</v>
      </c>
      <c r="J689" s="3" t="s">
        <v>122</v>
      </c>
      <c r="K689" s="3">
        <v>18</v>
      </c>
      <c r="M689" t="str">
        <f t="shared" si="123"/>
        <v>P</v>
      </c>
      <c r="N689">
        <f t="shared" si="124"/>
        <v>201807</v>
      </c>
      <c r="O689">
        <f t="shared" si="125"/>
        <v>310</v>
      </c>
      <c r="P689" s="2" t="s">
        <v>1819</v>
      </c>
      <c r="Q689" s="2" t="s">
        <v>1820</v>
      </c>
      <c r="R689" s="3">
        <v>12.9</v>
      </c>
      <c r="S689" s="3">
        <v>4.24</v>
      </c>
      <c r="T689" s="3">
        <v>9.9</v>
      </c>
      <c r="U689" s="3">
        <v>12.9</v>
      </c>
      <c r="V689" s="3">
        <v>9.9</v>
      </c>
      <c r="W689" s="3">
        <v>19</v>
      </c>
      <c r="Y689" t="str">
        <f t="shared" si="126"/>
        <v>-</v>
      </c>
      <c r="Z689" t="e">
        <f t="shared" si="127"/>
        <v>#VALUE!</v>
      </c>
      <c r="AA689" t="e">
        <f t="shared" si="128"/>
        <v>#VALUE!</v>
      </c>
      <c r="AC689">
        <f t="shared" si="129"/>
        <v>18</v>
      </c>
      <c r="AD689">
        <f t="shared" si="130"/>
        <v>1</v>
      </c>
    </row>
    <row r="690" spans="1:30" x14ac:dyDescent="0.3">
      <c r="A690" t="str">
        <f t="shared" si="120"/>
        <v>P</v>
      </c>
      <c r="B690">
        <f t="shared" si="121"/>
        <v>201807</v>
      </c>
      <c r="C690">
        <f t="shared" si="122"/>
        <v>317.5</v>
      </c>
      <c r="D690" s="2" t="s">
        <v>1825</v>
      </c>
      <c r="E690" s="2" t="s">
        <v>1826</v>
      </c>
      <c r="F690" s="3" t="s">
        <v>122</v>
      </c>
      <c r="G690" s="3" t="s">
        <v>122</v>
      </c>
      <c r="H690" s="3" t="s">
        <v>122</v>
      </c>
      <c r="I690" s="3" t="s">
        <v>122</v>
      </c>
      <c r="J690" s="3" t="s">
        <v>122</v>
      </c>
      <c r="K690" s="3">
        <v>18</v>
      </c>
      <c r="M690" t="str">
        <f t="shared" si="123"/>
        <v>P</v>
      </c>
      <c r="N690">
        <f t="shared" si="124"/>
        <v>201807</v>
      </c>
      <c r="O690">
        <f t="shared" si="125"/>
        <v>312.5</v>
      </c>
      <c r="P690" s="2" t="s">
        <v>1821</v>
      </c>
      <c r="Q690" s="2" t="s">
        <v>1822</v>
      </c>
      <c r="R690" s="3" t="s">
        <v>122</v>
      </c>
      <c r="S690" s="3" t="s">
        <v>122</v>
      </c>
      <c r="T690" s="3" t="s">
        <v>122</v>
      </c>
      <c r="U690" s="3" t="s">
        <v>122</v>
      </c>
      <c r="V690" s="3" t="s">
        <v>122</v>
      </c>
      <c r="W690" s="3">
        <v>29</v>
      </c>
      <c r="Y690" t="str">
        <f t="shared" si="126"/>
        <v>-</v>
      </c>
      <c r="Z690" t="e">
        <f t="shared" si="127"/>
        <v>#VALUE!</v>
      </c>
      <c r="AA690" t="e">
        <f t="shared" si="128"/>
        <v>#VALUE!</v>
      </c>
      <c r="AC690">
        <f t="shared" si="129"/>
        <v>18</v>
      </c>
      <c r="AD690">
        <f t="shared" si="130"/>
        <v>11</v>
      </c>
    </row>
    <row r="691" spans="1:30" x14ac:dyDescent="0.3">
      <c r="A691" t="str">
        <f t="shared" si="120"/>
        <v>P</v>
      </c>
      <c r="B691">
        <f t="shared" si="121"/>
        <v>201807</v>
      </c>
      <c r="C691">
        <f t="shared" si="122"/>
        <v>320</v>
      </c>
      <c r="D691" s="2" t="s">
        <v>1827</v>
      </c>
      <c r="E691" s="2" t="s">
        <v>1828</v>
      </c>
      <c r="F691" s="3" t="s">
        <v>122</v>
      </c>
      <c r="G691" s="3" t="s">
        <v>122</v>
      </c>
      <c r="H691" s="3" t="s">
        <v>122</v>
      </c>
      <c r="I691" s="3" t="s">
        <v>122</v>
      </c>
      <c r="J691" s="3" t="s">
        <v>122</v>
      </c>
      <c r="K691" s="3">
        <v>18</v>
      </c>
      <c r="M691" t="str">
        <f t="shared" si="123"/>
        <v>P</v>
      </c>
      <c r="N691">
        <f t="shared" si="124"/>
        <v>201807</v>
      </c>
      <c r="O691">
        <f t="shared" si="125"/>
        <v>315</v>
      </c>
      <c r="P691" s="2" t="s">
        <v>1823</v>
      </c>
      <c r="Q691" s="2" t="s">
        <v>1824</v>
      </c>
      <c r="R691" s="3" t="s">
        <v>122</v>
      </c>
      <c r="S691" s="3" t="s">
        <v>122</v>
      </c>
      <c r="T691" s="3" t="s">
        <v>122</v>
      </c>
      <c r="U691" s="3" t="s">
        <v>122</v>
      </c>
      <c r="V691" s="3" t="s">
        <v>122</v>
      </c>
      <c r="W691" s="3">
        <v>29</v>
      </c>
      <c r="Y691" t="str">
        <f t="shared" si="126"/>
        <v>-</v>
      </c>
      <c r="Z691" t="e">
        <f t="shared" si="127"/>
        <v>#VALUE!</v>
      </c>
      <c r="AA691" t="e">
        <f t="shared" si="128"/>
        <v>#VALUE!</v>
      </c>
      <c r="AC691">
        <f t="shared" si="129"/>
        <v>18</v>
      </c>
      <c r="AD691">
        <f t="shared" si="130"/>
        <v>11</v>
      </c>
    </row>
    <row r="692" spans="1:30" x14ac:dyDescent="0.3">
      <c r="A692" t="str">
        <f t="shared" si="120"/>
        <v>P</v>
      </c>
      <c r="B692">
        <f t="shared" si="121"/>
        <v>201807</v>
      </c>
      <c r="C692">
        <f t="shared" si="122"/>
        <v>322.5</v>
      </c>
      <c r="D692" s="2" t="s">
        <v>1829</v>
      </c>
      <c r="E692" s="2" t="s">
        <v>1830</v>
      </c>
      <c r="F692" s="3" t="s">
        <v>122</v>
      </c>
      <c r="G692" s="3" t="s">
        <v>122</v>
      </c>
      <c r="H692" s="3" t="s">
        <v>122</v>
      </c>
      <c r="I692" s="3" t="s">
        <v>122</v>
      </c>
      <c r="J692" s="3" t="s">
        <v>122</v>
      </c>
      <c r="K692" s="3">
        <v>18</v>
      </c>
      <c r="M692" t="str">
        <f t="shared" si="123"/>
        <v>P</v>
      </c>
      <c r="N692">
        <f t="shared" si="124"/>
        <v>201807</v>
      </c>
      <c r="O692">
        <f t="shared" si="125"/>
        <v>317.5</v>
      </c>
      <c r="P692" s="2" t="s">
        <v>1825</v>
      </c>
      <c r="Q692" s="2" t="s">
        <v>1826</v>
      </c>
      <c r="R692" s="3" t="s">
        <v>122</v>
      </c>
      <c r="S692" s="3" t="s">
        <v>122</v>
      </c>
      <c r="T692" s="3" t="s">
        <v>122</v>
      </c>
      <c r="U692" s="3" t="s">
        <v>122</v>
      </c>
      <c r="V692" s="3" t="s">
        <v>122</v>
      </c>
      <c r="W692" s="3">
        <v>29</v>
      </c>
      <c r="Y692" t="str">
        <f t="shared" si="126"/>
        <v>-</v>
      </c>
      <c r="Z692" t="e">
        <f t="shared" si="127"/>
        <v>#VALUE!</v>
      </c>
      <c r="AA692" t="e">
        <f t="shared" si="128"/>
        <v>#VALUE!</v>
      </c>
      <c r="AC692">
        <f t="shared" si="129"/>
        <v>18</v>
      </c>
      <c r="AD692">
        <f t="shared" si="130"/>
        <v>11</v>
      </c>
    </row>
    <row r="693" spans="1:30" x14ac:dyDescent="0.3">
      <c r="A693" t="str">
        <f t="shared" si="120"/>
        <v>P</v>
      </c>
      <c r="B693">
        <f t="shared" si="121"/>
        <v>201807</v>
      </c>
      <c r="C693">
        <f t="shared" si="122"/>
        <v>325</v>
      </c>
      <c r="D693" s="2" t="s">
        <v>1831</v>
      </c>
      <c r="E693" s="2" t="s">
        <v>1832</v>
      </c>
      <c r="F693" s="3" t="s">
        <v>122</v>
      </c>
      <c r="G693" s="3" t="s">
        <v>122</v>
      </c>
      <c r="H693" s="3" t="s">
        <v>122</v>
      </c>
      <c r="I693" s="3" t="s">
        <v>122</v>
      </c>
      <c r="J693" s="3" t="s">
        <v>122</v>
      </c>
      <c r="K693" s="3">
        <v>18</v>
      </c>
      <c r="M693" t="str">
        <f t="shared" si="123"/>
        <v>P</v>
      </c>
      <c r="N693">
        <f t="shared" si="124"/>
        <v>201807</v>
      </c>
      <c r="O693">
        <f t="shared" si="125"/>
        <v>320</v>
      </c>
      <c r="P693" s="2" t="s">
        <v>1827</v>
      </c>
      <c r="Q693" s="2" t="s">
        <v>1828</v>
      </c>
      <c r="R693" s="3" t="s">
        <v>122</v>
      </c>
      <c r="S693" s="3" t="s">
        <v>122</v>
      </c>
      <c r="T693" s="3" t="s">
        <v>122</v>
      </c>
      <c r="U693" s="3" t="s">
        <v>122</v>
      </c>
      <c r="V693" s="3" t="s">
        <v>122</v>
      </c>
      <c r="W693" s="3">
        <v>29</v>
      </c>
      <c r="Y693" t="str">
        <f t="shared" si="126"/>
        <v>-</v>
      </c>
      <c r="Z693" t="e">
        <f t="shared" si="127"/>
        <v>#VALUE!</v>
      </c>
      <c r="AA693" t="e">
        <f t="shared" si="128"/>
        <v>#VALUE!</v>
      </c>
      <c r="AC693">
        <f t="shared" si="129"/>
        <v>18</v>
      </c>
      <c r="AD693">
        <f t="shared" si="130"/>
        <v>11</v>
      </c>
    </row>
    <row r="694" spans="1:30" x14ac:dyDescent="0.3">
      <c r="A694" t="str">
        <f t="shared" si="120"/>
        <v>P</v>
      </c>
      <c r="B694">
        <f t="shared" si="121"/>
        <v>201807</v>
      </c>
      <c r="C694">
        <f t="shared" si="122"/>
        <v>327.5</v>
      </c>
      <c r="D694" s="2" t="s">
        <v>1833</v>
      </c>
      <c r="E694" s="2" t="s">
        <v>1834</v>
      </c>
      <c r="F694" s="3" t="s">
        <v>122</v>
      </c>
      <c r="G694" s="3" t="s">
        <v>122</v>
      </c>
      <c r="H694" s="3" t="s">
        <v>122</v>
      </c>
      <c r="I694" s="3" t="s">
        <v>122</v>
      </c>
      <c r="J694" s="3" t="s">
        <v>122</v>
      </c>
      <c r="K694" s="3">
        <v>18</v>
      </c>
      <c r="M694" t="str">
        <f t="shared" si="123"/>
        <v>P</v>
      </c>
      <c r="N694">
        <f t="shared" si="124"/>
        <v>201807</v>
      </c>
      <c r="O694">
        <f t="shared" si="125"/>
        <v>322.5</v>
      </c>
      <c r="P694" s="2" t="s">
        <v>1829</v>
      </c>
      <c r="Q694" s="2" t="s">
        <v>1830</v>
      </c>
      <c r="R694" s="3" t="s">
        <v>122</v>
      </c>
      <c r="S694" s="3" t="s">
        <v>122</v>
      </c>
      <c r="T694" s="3" t="s">
        <v>122</v>
      </c>
      <c r="U694" s="3" t="s">
        <v>122</v>
      </c>
      <c r="V694" s="3" t="s">
        <v>122</v>
      </c>
      <c r="W694" s="3">
        <v>29</v>
      </c>
      <c r="Y694" t="str">
        <f t="shared" si="126"/>
        <v>-</v>
      </c>
      <c r="Z694" t="e">
        <f t="shared" si="127"/>
        <v>#VALUE!</v>
      </c>
      <c r="AA694" t="e">
        <f t="shared" si="128"/>
        <v>#VALUE!</v>
      </c>
      <c r="AC694">
        <f t="shared" si="129"/>
        <v>18</v>
      </c>
      <c r="AD694">
        <f t="shared" si="130"/>
        <v>11</v>
      </c>
    </row>
    <row r="695" spans="1:30" x14ac:dyDescent="0.3">
      <c r="A695" t="str">
        <f t="shared" si="120"/>
        <v>P</v>
      </c>
      <c r="B695">
        <f t="shared" si="121"/>
        <v>201807</v>
      </c>
      <c r="C695">
        <f t="shared" si="122"/>
        <v>330</v>
      </c>
      <c r="D695" s="2" t="s">
        <v>1835</v>
      </c>
      <c r="E695" s="2" t="s">
        <v>1836</v>
      </c>
      <c r="F695" s="3" t="s">
        <v>122</v>
      </c>
      <c r="G695" s="3" t="s">
        <v>122</v>
      </c>
      <c r="H695" s="3" t="s">
        <v>122</v>
      </c>
      <c r="I695" s="3" t="s">
        <v>122</v>
      </c>
      <c r="J695" s="3" t="s">
        <v>122</v>
      </c>
      <c r="K695" s="3">
        <v>18</v>
      </c>
      <c r="M695" t="str">
        <f t="shared" si="123"/>
        <v>P</v>
      </c>
      <c r="N695">
        <f t="shared" si="124"/>
        <v>201807</v>
      </c>
      <c r="O695">
        <f t="shared" si="125"/>
        <v>325</v>
      </c>
      <c r="P695" s="2" t="s">
        <v>1831</v>
      </c>
      <c r="Q695" s="2" t="s">
        <v>1832</v>
      </c>
      <c r="R695" s="3" t="s">
        <v>122</v>
      </c>
      <c r="S695" s="3" t="s">
        <v>122</v>
      </c>
      <c r="T695" s="3" t="s">
        <v>122</v>
      </c>
      <c r="U695" s="3" t="s">
        <v>122</v>
      </c>
      <c r="V695" s="3" t="s">
        <v>122</v>
      </c>
      <c r="W695" s="3">
        <v>29</v>
      </c>
      <c r="Y695" t="str">
        <f t="shared" si="126"/>
        <v>-</v>
      </c>
      <c r="Z695" t="e">
        <f t="shared" si="127"/>
        <v>#VALUE!</v>
      </c>
      <c r="AA695" t="e">
        <f t="shared" si="128"/>
        <v>#VALUE!</v>
      </c>
      <c r="AC695">
        <f t="shared" si="129"/>
        <v>18</v>
      </c>
      <c r="AD695">
        <f t="shared" si="130"/>
        <v>11</v>
      </c>
    </row>
    <row r="696" spans="1:30" x14ac:dyDescent="0.3">
      <c r="A696" t="str">
        <f t="shared" si="120"/>
        <v>P</v>
      </c>
      <c r="B696">
        <f t="shared" si="121"/>
        <v>201807</v>
      </c>
      <c r="C696">
        <f t="shared" si="122"/>
        <v>332.5</v>
      </c>
      <c r="D696" s="2" t="s">
        <v>1837</v>
      </c>
      <c r="E696" s="2" t="s">
        <v>1838</v>
      </c>
      <c r="F696" s="3" t="s">
        <v>122</v>
      </c>
      <c r="G696" s="3" t="s">
        <v>122</v>
      </c>
      <c r="H696" s="3" t="s">
        <v>122</v>
      </c>
      <c r="I696" s="3" t="s">
        <v>122</v>
      </c>
      <c r="J696" s="3" t="s">
        <v>122</v>
      </c>
      <c r="K696" s="3">
        <v>18</v>
      </c>
      <c r="M696" t="str">
        <f t="shared" si="123"/>
        <v>P</v>
      </c>
      <c r="N696">
        <f t="shared" si="124"/>
        <v>201807</v>
      </c>
      <c r="O696">
        <f t="shared" si="125"/>
        <v>327.5</v>
      </c>
      <c r="P696" s="2" t="s">
        <v>1833</v>
      </c>
      <c r="Q696" s="2" t="s">
        <v>1834</v>
      </c>
      <c r="R696" s="3" t="s">
        <v>122</v>
      </c>
      <c r="S696" s="3" t="s">
        <v>122</v>
      </c>
      <c r="T696" s="3" t="s">
        <v>122</v>
      </c>
      <c r="U696" s="3" t="s">
        <v>122</v>
      </c>
      <c r="V696" s="3" t="s">
        <v>122</v>
      </c>
      <c r="W696" s="3">
        <v>29</v>
      </c>
      <c r="Y696" t="str">
        <f t="shared" si="126"/>
        <v>-</v>
      </c>
      <c r="Z696" t="e">
        <f t="shared" si="127"/>
        <v>#VALUE!</v>
      </c>
      <c r="AA696" t="e">
        <f t="shared" si="128"/>
        <v>#VALUE!</v>
      </c>
      <c r="AC696">
        <f t="shared" si="129"/>
        <v>18</v>
      </c>
      <c r="AD696">
        <f t="shared" si="130"/>
        <v>11</v>
      </c>
    </row>
    <row r="697" spans="1:30" x14ac:dyDescent="0.3">
      <c r="A697" t="str">
        <f t="shared" si="120"/>
        <v>P</v>
      </c>
      <c r="B697">
        <f t="shared" si="121"/>
        <v>201807</v>
      </c>
      <c r="C697">
        <f t="shared" si="122"/>
        <v>335</v>
      </c>
      <c r="D697" s="2" t="s">
        <v>1839</v>
      </c>
      <c r="E697" s="2" t="s">
        <v>1840</v>
      </c>
      <c r="F697" s="3" t="s">
        <v>122</v>
      </c>
      <c r="G697" s="3" t="s">
        <v>122</v>
      </c>
      <c r="H697" s="3" t="s">
        <v>122</v>
      </c>
      <c r="I697" s="3" t="s">
        <v>122</v>
      </c>
      <c r="J697" s="3" t="s">
        <v>122</v>
      </c>
      <c r="K697" s="3">
        <v>18</v>
      </c>
      <c r="M697" t="str">
        <f t="shared" si="123"/>
        <v>P</v>
      </c>
      <c r="N697">
        <f t="shared" si="124"/>
        <v>201807</v>
      </c>
      <c r="O697">
        <f t="shared" si="125"/>
        <v>330</v>
      </c>
      <c r="P697" s="2" t="s">
        <v>1835</v>
      </c>
      <c r="Q697" s="2" t="s">
        <v>1836</v>
      </c>
      <c r="R697" s="3" t="s">
        <v>122</v>
      </c>
      <c r="S697" s="3" t="s">
        <v>122</v>
      </c>
      <c r="T697" s="3" t="s">
        <v>122</v>
      </c>
      <c r="U697" s="3" t="s">
        <v>122</v>
      </c>
      <c r="V697" s="3" t="s">
        <v>122</v>
      </c>
      <c r="W697" s="3">
        <v>29</v>
      </c>
      <c r="Y697" t="str">
        <f t="shared" si="126"/>
        <v>-</v>
      </c>
      <c r="Z697" t="e">
        <f t="shared" si="127"/>
        <v>#VALUE!</v>
      </c>
      <c r="AA697" t="e">
        <f t="shared" si="128"/>
        <v>#VALUE!</v>
      </c>
      <c r="AC697">
        <f t="shared" si="129"/>
        <v>18</v>
      </c>
      <c r="AD697">
        <f t="shared" si="130"/>
        <v>11</v>
      </c>
    </row>
    <row r="698" spans="1:30" x14ac:dyDescent="0.3">
      <c r="A698" t="str">
        <f t="shared" si="120"/>
        <v>P</v>
      </c>
      <c r="B698">
        <f t="shared" si="121"/>
        <v>201807</v>
      </c>
      <c r="C698">
        <f t="shared" si="122"/>
        <v>337.5</v>
      </c>
      <c r="D698" s="2" t="s">
        <v>1841</v>
      </c>
      <c r="E698" s="2" t="s">
        <v>1842</v>
      </c>
      <c r="F698" s="3" t="s">
        <v>122</v>
      </c>
      <c r="G698" s="3" t="s">
        <v>122</v>
      </c>
      <c r="H698" s="3" t="s">
        <v>122</v>
      </c>
      <c r="I698" s="3" t="s">
        <v>122</v>
      </c>
      <c r="J698" s="3" t="s">
        <v>122</v>
      </c>
      <c r="K698" s="3">
        <v>18</v>
      </c>
      <c r="M698" t="str">
        <f t="shared" si="123"/>
        <v>P</v>
      </c>
      <c r="N698">
        <f t="shared" si="124"/>
        <v>201807</v>
      </c>
      <c r="O698">
        <f t="shared" si="125"/>
        <v>332.5</v>
      </c>
      <c r="P698" s="2" t="s">
        <v>1837</v>
      </c>
      <c r="Q698" s="2" t="s">
        <v>1838</v>
      </c>
      <c r="R698" s="3" t="s">
        <v>122</v>
      </c>
      <c r="S698" s="3" t="s">
        <v>122</v>
      </c>
      <c r="T698" s="3" t="s">
        <v>122</v>
      </c>
      <c r="U698" s="3" t="s">
        <v>122</v>
      </c>
      <c r="V698" s="3" t="s">
        <v>122</v>
      </c>
      <c r="W698" s="3">
        <v>29</v>
      </c>
      <c r="Y698" t="str">
        <f t="shared" si="126"/>
        <v>-</v>
      </c>
      <c r="Z698" t="e">
        <f t="shared" si="127"/>
        <v>#VALUE!</v>
      </c>
      <c r="AA698" t="e">
        <f t="shared" si="128"/>
        <v>#VALUE!</v>
      </c>
      <c r="AC698">
        <f t="shared" si="129"/>
        <v>18</v>
      </c>
      <c r="AD698">
        <f t="shared" si="130"/>
        <v>11</v>
      </c>
    </row>
    <row r="699" spans="1:30" x14ac:dyDescent="0.3">
      <c r="A699" t="str">
        <f t="shared" si="120"/>
        <v>P</v>
      </c>
      <c r="B699">
        <f t="shared" si="121"/>
        <v>201807</v>
      </c>
      <c r="C699">
        <f t="shared" si="122"/>
        <v>340</v>
      </c>
      <c r="D699" s="2" t="s">
        <v>1843</v>
      </c>
      <c r="E699" s="2" t="s">
        <v>1844</v>
      </c>
      <c r="F699" s="3" t="s">
        <v>122</v>
      </c>
      <c r="G699" s="3" t="s">
        <v>122</v>
      </c>
      <c r="H699" s="3" t="s">
        <v>122</v>
      </c>
      <c r="I699" s="3" t="s">
        <v>122</v>
      </c>
      <c r="J699" s="3" t="s">
        <v>122</v>
      </c>
      <c r="K699" s="3">
        <v>18</v>
      </c>
      <c r="M699" t="str">
        <f t="shared" si="123"/>
        <v>P</v>
      </c>
      <c r="N699">
        <f t="shared" si="124"/>
        <v>201807</v>
      </c>
      <c r="O699">
        <f t="shared" si="125"/>
        <v>335</v>
      </c>
      <c r="P699" s="2" t="s">
        <v>1839</v>
      </c>
      <c r="Q699" s="2" t="s">
        <v>1840</v>
      </c>
      <c r="R699" s="3" t="s">
        <v>122</v>
      </c>
      <c r="S699" s="3" t="s">
        <v>122</v>
      </c>
      <c r="T699" s="3" t="s">
        <v>122</v>
      </c>
      <c r="U699" s="3" t="s">
        <v>122</v>
      </c>
      <c r="V699" s="3" t="s">
        <v>122</v>
      </c>
      <c r="W699" s="3">
        <v>29</v>
      </c>
      <c r="Y699" t="str">
        <f t="shared" si="126"/>
        <v>-</v>
      </c>
      <c r="Z699" t="e">
        <f t="shared" si="127"/>
        <v>#VALUE!</v>
      </c>
      <c r="AA699" t="e">
        <f t="shared" si="128"/>
        <v>#VALUE!</v>
      </c>
      <c r="AC699">
        <f t="shared" si="129"/>
        <v>18</v>
      </c>
      <c r="AD699">
        <f t="shared" si="130"/>
        <v>11</v>
      </c>
    </row>
    <row r="700" spans="1:30" x14ac:dyDescent="0.3">
      <c r="A700" t="str">
        <f t="shared" si="120"/>
        <v>P</v>
      </c>
      <c r="B700">
        <f t="shared" si="121"/>
        <v>201807</v>
      </c>
      <c r="C700">
        <f t="shared" si="122"/>
        <v>342.5</v>
      </c>
      <c r="D700" s="2" t="s">
        <v>1845</v>
      </c>
      <c r="E700" s="2" t="s">
        <v>1846</v>
      </c>
      <c r="F700" s="3" t="s">
        <v>122</v>
      </c>
      <c r="G700" s="3" t="s">
        <v>122</v>
      </c>
      <c r="H700" s="3" t="s">
        <v>122</v>
      </c>
      <c r="I700" s="3" t="s">
        <v>122</v>
      </c>
      <c r="J700" s="3" t="s">
        <v>122</v>
      </c>
      <c r="K700" s="3">
        <v>18</v>
      </c>
      <c r="M700" t="str">
        <f t="shared" si="123"/>
        <v>P</v>
      </c>
      <c r="N700">
        <f t="shared" si="124"/>
        <v>201807</v>
      </c>
      <c r="O700">
        <f t="shared" si="125"/>
        <v>337.5</v>
      </c>
      <c r="P700" s="2" t="s">
        <v>1841</v>
      </c>
      <c r="Q700" s="2" t="s">
        <v>1842</v>
      </c>
      <c r="R700" s="3" t="s">
        <v>122</v>
      </c>
      <c r="S700" s="3" t="s">
        <v>122</v>
      </c>
      <c r="T700" s="3" t="s">
        <v>122</v>
      </c>
      <c r="U700" s="3" t="s">
        <v>122</v>
      </c>
      <c r="V700" s="3" t="s">
        <v>122</v>
      </c>
      <c r="W700" s="3">
        <v>29</v>
      </c>
      <c r="Y700" t="str">
        <f t="shared" si="126"/>
        <v>-</v>
      </c>
      <c r="Z700" t="e">
        <f t="shared" si="127"/>
        <v>#VALUE!</v>
      </c>
      <c r="AA700" t="e">
        <f t="shared" si="128"/>
        <v>#VALUE!</v>
      </c>
      <c r="AC700">
        <f t="shared" si="129"/>
        <v>18</v>
      </c>
      <c r="AD700">
        <f t="shared" si="130"/>
        <v>11</v>
      </c>
    </row>
    <row r="701" spans="1:30" x14ac:dyDescent="0.3">
      <c r="A701" t="str">
        <f t="shared" si="120"/>
        <v>P</v>
      </c>
      <c r="B701">
        <f t="shared" si="121"/>
        <v>201807</v>
      </c>
      <c r="C701">
        <f t="shared" si="122"/>
        <v>345</v>
      </c>
      <c r="D701" s="2" t="s">
        <v>1847</v>
      </c>
      <c r="E701" s="2" t="s">
        <v>1848</v>
      </c>
      <c r="F701" s="3" t="s">
        <v>122</v>
      </c>
      <c r="G701" s="3" t="s">
        <v>122</v>
      </c>
      <c r="H701" s="3" t="s">
        <v>122</v>
      </c>
      <c r="I701" s="3" t="s">
        <v>122</v>
      </c>
      <c r="J701" s="3" t="s">
        <v>122</v>
      </c>
      <c r="K701" s="3">
        <v>18</v>
      </c>
      <c r="M701" t="str">
        <f t="shared" si="123"/>
        <v>P</v>
      </c>
      <c r="N701">
        <f t="shared" si="124"/>
        <v>201807</v>
      </c>
      <c r="O701">
        <f t="shared" si="125"/>
        <v>340</v>
      </c>
      <c r="P701" s="2" t="s">
        <v>1843</v>
      </c>
      <c r="Q701" s="2" t="s">
        <v>1844</v>
      </c>
      <c r="R701" s="3" t="s">
        <v>122</v>
      </c>
      <c r="S701" s="3" t="s">
        <v>122</v>
      </c>
      <c r="T701" s="3" t="s">
        <v>122</v>
      </c>
      <c r="U701" s="3" t="s">
        <v>122</v>
      </c>
      <c r="V701" s="3" t="s">
        <v>122</v>
      </c>
      <c r="W701" s="3">
        <v>29</v>
      </c>
      <c r="Y701" t="str">
        <f t="shared" si="126"/>
        <v>-</v>
      </c>
      <c r="Z701" t="e">
        <f t="shared" si="127"/>
        <v>#VALUE!</v>
      </c>
      <c r="AA701" t="e">
        <f t="shared" si="128"/>
        <v>#VALUE!</v>
      </c>
      <c r="AC701">
        <f t="shared" si="129"/>
        <v>18</v>
      </c>
      <c r="AD701">
        <f t="shared" si="130"/>
        <v>11</v>
      </c>
    </row>
    <row r="702" spans="1:30" x14ac:dyDescent="0.3">
      <c r="A702" t="str">
        <f t="shared" si="120"/>
        <v>P</v>
      </c>
      <c r="B702">
        <f t="shared" si="121"/>
        <v>201807</v>
      </c>
      <c r="C702">
        <f t="shared" si="122"/>
        <v>347.5</v>
      </c>
      <c r="D702" s="2" t="s">
        <v>1849</v>
      </c>
      <c r="E702" s="2" t="s">
        <v>1850</v>
      </c>
      <c r="F702" s="3" t="s">
        <v>122</v>
      </c>
      <c r="G702" s="3" t="s">
        <v>122</v>
      </c>
      <c r="H702" s="3" t="s">
        <v>122</v>
      </c>
      <c r="I702" s="3" t="s">
        <v>122</v>
      </c>
      <c r="J702" s="3" t="s">
        <v>122</v>
      </c>
      <c r="K702" s="3">
        <v>18</v>
      </c>
      <c r="M702" t="str">
        <f t="shared" si="123"/>
        <v>P</v>
      </c>
      <c r="N702">
        <f t="shared" si="124"/>
        <v>201807</v>
      </c>
      <c r="O702">
        <f t="shared" si="125"/>
        <v>342.5</v>
      </c>
      <c r="P702" s="2" t="s">
        <v>1845</v>
      </c>
      <c r="Q702" s="2" t="s">
        <v>1846</v>
      </c>
      <c r="R702" s="3" t="s">
        <v>122</v>
      </c>
      <c r="S702" s="3" t="s">
        <v>122</v>
      </c>
      <c r="T702" s="3" t="s">
        <v>122</v>
      </c>
      <c r="U702" s="3" t="s">
        <v>122</v>
      </c>
      <c r="V702" s="3" t="s">
        <v>122</v>
      </c>
      <c r="W702" s="3">
        <v>29</v>
      </c>
      <c r="Y702" t="str">
        <f t="shared" si="126"/>
        <v>-</v>
      </c>
      <c r="Z702" t="e">
        <f t="shared" si="127"/>
        <v>#VALUE!</v>
      </c>
      <c r="AA702" t="e">
        <f t="shared" si="128"/>
        <v>#VALUE!</v>
      </c>
      <c r="AC702">
        <f t="shared" si="129"/>
        <v>18</v>
      </c>
      <c r="AD702">
        <f t="shared" si="130"/>
        <v>11</v>
      </c>
    </row>
    <row r="703" spans="1:30" x14ac:dyDescent="0.3">
      <c r="A703" t="str">
        <f t="shared" si="120"/>
        <v>P</v>
      </c>
      <c r="B703">
        <f t="shared" si="121"/>
        <v>201807</v>
      </c>
      <c r="C703">
        <f t="shared" si="122"/>
        <v>350</v>
      </c>
      <c r="D703" s="2" t="s">
        <v>1851</v>
      </c>
      <c r="E703" s="2" t="s">
        <v>1852</v>
      </c>
      <c r="F703" s="3" t="s">
        <v>122</v>
      </c>
      <c r="G703" s="3" t="s">
        <v>122</v>
      </c>
      <c r="H703" s="3" t="s">
        <v>122</v>
      </c>
      <c r="I703" s="3" t="s">
        <v>122</v>
      </c>
      <c r="J703" s="3" t="s">
        <v>122</v>
      </c>
      <c r="K703" s="3">
        <v>18</v>
      </c>
      <c r="M703" t="str">
        <f t="shared" si="123"/>
        <v>P</v>
      </c>
      <c r="N703">
        <f t="shared" si="124"/>
        <v>201807</v>
      </c>
      <c r="O703">
        <f t="shared" si="125"/>
        <v>345</v>
      </c>
      <c r="P703" s="2" t="s">
        <v>1847</v>
      </c>
      <c r="Q703" s="2" t="s">
        <v>1848</v>
      </c>
      <c r="R703" s="3" t="s">
        <v>122</v>
      </c>
      <c r="S703" s="3" t="s">
        <v>122</v>
      </c>
      <c r="T703" s="3" t="s">
        <v>122</v>
      </c>
      <c r="U703" s="3" t="s">
        <v>122</v>
      </c>
      <c r="V703" s="3" t="s">
        <v>122</v>
      </c>
      <c r="W703" s="3">
        <v>29</v>
      </c>
      <c r="Y703" t="str">
        <f t="shared" si="126"/>
        <v>-</v>
      </c>
      <c r="Z703" t="e">
        <f t="shared" si="127"/>
        <v>#VALUE!</v>
      </c>
      <c r="AA703" t="e">
        <f t="shared" si="128"/>
        <v>#VALUE!</v>
      </c>
      <c r="AC703">
        <f t="shared" si="129"/>
        <v>18</v>
      </c>
      <c r="AD703">
        <f t="shared" si="130"/>
        <v>11</v>
      </c>
    </row>
    <row r="704" spans="1:30" x14ac:dyDescent="0.3">
      <c r="A704" t="str">
        <f t="shared" si="120"/>
        <v>P</v>
      </c>
      <c r="B704">
        <f t="shared" si="121"/>
        <v>201807</v>
      </c>
      <c r="C704">
        <f t="shared" si="122"/>
        <v>352.5</v>
      </c>
      <c r="D704" s="2" t="s">
        <v>1853</v>
      </c>
      <c r="E704" s="2" t="s">
        <v>1854</v>
      </c>
      <c r="F704" s="3" t="s">
        <v>122</v>
      </c>
      <c r="G704" s="3" t="s">
        <v>122</v>
      </c>
      <c r="H704" s="3" t="s">
        <v>122</v>
      </c>
      <c r="I704" s="3" t="s">
        <v>122</v>
      </c>
      <c r="J704" s="3" t="s">
        <v>122</v>
      </c>
      <c r="K704" s="3">
        <v>18</v>
      </c>
      <c r="M704" t="str">
        <f t="shared" si="123"/>
        <v>P</v>
      </c>
      <c r="N704">
        <f t="shared" si="124"/>
        <v>201807</v>
      </c>
      <c r="O704">
        <f t="shared" si="125"/>
        <v>347.5</v>
      </c>
      <c r="P704" s="2" t="s">
        <v>1849</v>
      </c>
      <c r="Q704" s="2" t="s">
        <v>1850</v>
      </c>
      <c r="R704" s="3" t="s">
        <v>122</v>
      </c>
      <c r="S704" s="3" t="s">
        <v>122</v>
      </c>
      <c r="T704" s="3" t="s">
        <v>122</v>
      </c>
      <c r="U704" s="3" t="s">
        <v>122</v>
      </c>
      <c r="V704" s="3" t="s">
        <v>122</v>
      </c>
      <c r="W704" s="3">
        <v>29</v>
      </c>
      <c r="Y704" t="str">
        <f t="shared" si="126"/>
        <v>-</v>
      </c>
      <c r="Z704" t="e">
        <f t="shared" si="127"/>
        <v>#VALUE!</v>
      </c>
      <c r="AA704" t="e">
        <f t="shared" si="128"/>
        <v>#VALUE!</v>
      </c>
      <c r="AC704">
        <f t="shared" si="129"/>
        <v>18</v>
      </c>
      <c r="AD704">
        <f t="shared" si="130"/>
        <v>11</v>
      </c>
    </row>
    <row r="705" spans="1:30" x14ac:dyDescent="0.3">
      <c r="A705" t="str">
        <f t="shared" si="120"/>
        <v>P</v>
      </c>
      <c r="B705">
        <f t="shared" si="121"/>
        <v>201807</v>
      </c>
      <c r="C705">
        <f t="shared" si="122"/>
        <v>355</v>
      </c>
      <c r="D705" s="2" t="s">
        <v>1855</v>
      </c>
      <c r="E705" s="2" t="s">
        <v>1856</v>
      </c>
      <c r="F705" s="3" t="s">
        <v>122</v>
      </c>
      <c r="G705" s="3" t="s">
        <v>122</v>
      </c>
      <c r="H705" s="3" t="s">
        <v>122</v>
      </c>
      <c r="I705" s="3" t="s">
        <v>122</v>
      </c>
      <c r="J705" s="3" t="s">
        <v>122</v>
      </c>
      <c r="K705" s="3">
        <v>18</v>
      </c>
      <c r="M705" t="str">
        <f t="shared" si="123"/>
        <v>P</v>
      </c>
      <c r="N705">
        <f t="shared" si="124"/>
        <v>201807</v>
      </c>
      <c r="O705">
        <f t="shared" si="125"/>
        <v>350</v>
      </c>
      <c r="P705" s="2" t="s">
        <v>1851</v>
      </c>
      <c r="Q705" s="2" t="s">
        <v>1852</v>
      </c>
      <c r="R705" s="3" t="s">
        <v>122</v>
      </c>
      <c r="S705" s="3" t="s">
        <v>122</v>
      </c>
      <c r="T705" s="3" t="s">
        <v>122</v>
      </c>
      <c r="U705" s="3" t="s">
        <v>122</v>
      </c>
      <c r="V705" s="3" t="s">
        <v>122</v>
      </c>
      <c r="W705" s="3">
        <v>29</v>
      </c>
      <c r="Y705" t="str">
        <f t="shared" si="126"/>
        <v>-</v>
      </c>
      <c r="Z705" t="e">
        <f t="shared" si="127"/>
        <v>#VALUE!</v>
      </c>
      <c r="AA705" t="e">
        <f t="shared" si="128"/>
        <v>#VALUE!</v>
      </c>
      <c r="AC705">
        <f t="shared" si="129"/>
        <v>18</v>
      </c>
      <c r="AD705">
        <f t="shared" si="130"/>
        <v>11</v>
      </c>
    </row>
    <row r="706" spans="1:30" x14ac:dyDescent="0.3">
      <c r="A706" t="str">
        <f t="shared" si="120"/>
        <v>P</v>
      </c>
      <c r="B706">
        <f t="shared" si="121"/>
        <v>201807</v>
      </c>
      <c r="C706">
        <f t="shared" si="122"/>
        <v>357.5</v>
      </c>
      <c r="D706" s="2" t="s">
        <v>1857</v>
      </c>
      <c r="E706" s="2" t="s">
        <v>1858</v>
      </c>
      <c r="F706" s="3" t="s">
        <v>122</v>
      </c>
      <c r="G706" s="3" t="s">
        <v>122</v>
      </c>
      <c r="H706" s="3" t="s">
        <v>122</v>
      </c>
      <c r="I706" s="3" t="s">
        <v>122</v>
      </c>
      <c r="J706" s="3" t="s">
        <v>122</v>
      </c>
      <c r="K706" s="3">
        <v>18</v>
      </c>
      <c r="M706" t="str">
        <f t="shared" si="123"/>
        <v>P</v>
      </c>
      <c r="N706">
        <f t="shared" si="124"/>
        <v>201807</v>
      </c>
      <c r="O706">
        <f t="shared" si="125"/>
        <v>352.5</v>
      </c>
      <c r="P706" s="2" t="s">
        <v>1853</v>
      </c>
      <c r="Q706" s="2" t="s">
        <v>1854</v>
      </c>
      <c r="R706" s="3" t="s">
        <v>122</v>
      </c>
      <c r="S706" s="3" t="s">
        <v>122</v>
      </c>
      <c r="T706" s="3" t="s">
        <v>122</v>
      </c>
      <c r="U706" s="3" t="s">
        <v>122</v>
      </c>
      <c r="V706" s="3" t="s">
        <v>122</v>
      </c>
      <c r="W706" s="3">
        <v>29</v>
      </c>
      <c r="Y706" t="str">
        <f t="shared" si="126"/>
        <v>-</v>
      </c>
      <c r="Z706" t="e">
        <f t="shared" si="127"/>
        <v>#VALUE!</v>
      </c>
      <c r="AA706" t="e">
        <f t="shared" si="128"/>
        <v>#VALUE!</v>
      </c>
      <c r="AC706">
        <f t="shared" si="129"/>
        <v>18</v>
      </c>
      <c r="AD706">
        <f t="shared" si="130"/>
        <v>11</v>
      </c>
    </row>
    <row r="707" spans="1:30" x14ac:dyDescent="0.3">
      <c r="A707" t="str">
        <f t="shared" si="120"/>
        <v>P</v>
      </c>
      <c r="B707">
        <f t="shared" si="121"/>
        <v>201807</v>
      </c>
      <c r="C707">
        <f t="shared" si="122"/>
        <v>360</v>
      </c>
      <c r="D707" s="2" t="s">
        <v>1859</v>
      </c>
      <c r="E707" s="2" t="s">
        <v>1860</v>
      </c>
      <c r="F707" s="3" t="s">
        <v>122</v>
      </c>
      <c r="G707" s="3" t="s">
        <v>122</v>
      </c>
      <c r="H707" s="3" t="s">
        <v>122</v>
      </c>
      <c r="I707" s="3" t="s">
        <v>122</v>
      </c>
      <c r="J707" s="3" t="s">
        <v>122</v>
      </c>
      <c r="K707" s="3">
        <v>18</v>
      </c>
      <c r="M707" t="str">
        <f t="shared" si="123"/>
        <v>P</v>
      </c>
      <c r="N707">
        <f t="shared" si="124"/>
        <v>201807</v>
      </c>
      <c r="O707">
        <f t="shared" si="125"/>
        <v>355</v>
      </c>
      <c r="P707" s="2" t="s">
        <v>1855</v>
      </c>
      <c r="Q707" s="2" t="s">
        <v>1856</v>
      </c>
      <c r="R707" s="3" t="s">
        <v>122</v>
      </c>
      <c r="S707" s="3" t="s">
        <v>122</v>
      </c>
      <c r="T707" s="3" t="s">
        <v>122</v>
      </c>
      <c r="U707" s="3" t="s">
        <v>122</v>
      </c>
      <c r="V707" s="3" t="s">
        <v>122</v>
      </c>
      <c r="W707" s="3">
        <v>29</v>
      </c>
      <c r="Y707" t="str">
        <f t="shared" si="126"/>
        <v>-</v>
      </c>
      <c r="Z707" t="e">
        <f t="shared" si="127"/>
        <v>#VALUE!</v>
      </c>
      <c r="AA707" t="e">
        <f t="shared" si="128"/>
        <v>#VALUE!</v>
      </c>
      <c r="AC707">
        <f t="shared" si="129"/>
        <v>18</v>
      </c>
      <c r="AD707">
        <f t="shared" si="130"/>
        <v>11</v>
      </c>
    </row>
    <row r="708" spans="1:30" x14ac:dyDescent="0.3">
      <c r="A708" t="str">
        <f t="shared" si="120"/>
        <v>P</v>
      </c>
      <c r="B708">
        <f t="shared" si="121"/>
        <v>201807</v>
      </c>
      <c r="C708">
        <f t="shared" si="122"/>
        <v>362.5</v>
      </c>
      <c r="D708" s="2" t="s">
        <v>1861</v>
      </c>
      <c r="E708" s="2" t="s">
        <v>1862</v>
      </c>
      <c r="F708" s="3" t="s">
        <v>122</v>
      </c>
      <c r="G708" s="3" t="s">
        <v>122</v>
      </c>
      <c r="H708" s="3" t="s">
        <v>122</v>
      </c>
      <c r="I708" s="3" t="s">
        <v>122</v>
      </c>
      <c r="J708" s="3" t="s">
        <v>122</v>
      </c>
      <c r="K708" s="3">
        <v>18</v>
      </c>
      <c r="M708" t="str">
        <f t="shared" si="123"/>
        <v>P</v>
      </c>
      <c r="N708">
        <f t="shared" si="124"/>
        <v>201807</v>
      </c>
      <c r="O708">
        <f t="shared" si="125"/>
        <v>357.5</v>
      </c>
      <c r="P708" s="2" t="s">
        <v>1857</v>
      </c>
      <c r="Q708" s="2" t="s">
        <v>1858</v>
      </c>
      <c r="R708" s="3" t="s">
        <v>122</v>
      </c>
      <c r="S708" s="3" t="s">
        <v>122</v>
      </c>
      <c r="T708" s="3" t="s">
        <v>122</v>
      </c>
      <c r="U708" s="3" t="s">
        <v>122</v>
      </c>
      <c r="V708" s="3" t="s">
        <v>122</v>
      </c>
      <c r="W708" s="3">
        <v>29</v>
      </c>
      <c r="Y708" t="str">
        <f t="shared" si="126"/>
        <v>-</v>
      </c>
      <c r="Z708" t="e">
        <f t="shared" si="127"/>
        <v>#VALUE!</v>
      </c>
      <c r="AA708" t="e">
        <f t="shared" si="128"/>
        <v>#VALUE!</v>
      </c>
      <c r="AC708">
        <f t="shared" si="129"/>
        <v>18</v>
      </c>
      <c r="AD708">
        <f t="shared" si="130"/>
        <v>11</v>
      </c>
    </row>
    <row r="709" spans="1:30" x14ac:dyDescent="0.3">
      <c r="A709" t="str">
        <f t="shared" si="120"/>
        <v>P</v>
      </c>
      <c r="B709">
        <f t="shared" si="121"/>
        <v>201807</v>
      </c>
      <c r="C709">
        <f t="shared" si="122"/>
        <v>365</v>
      </c>
      <c r="D709" s="2" t="s">
        <v>1863</v>
      </c>
      <c r="E709" s="2" t="s">
        <v>1864</v>
      </c>
      <c r="F709" s="3" t="s">
        <v>122</v>
      </c>
      <c r="G709" s="3" t="s">
        <v>122</v>
      </c>
      <c r="H709" s="3" t="s">
        <v>122</v>
      </c>
      <c r="I709" s="3" t="s">
        <v>122</v>
      </c>
      <c r="J709" s="3" t="s">
        <v>122</v>
      </c>
      <c r="K709" s="3">
        <v>18</v>
      </c>
      <c r="M709" t="str">
        <f t="shared" si="123"/>
        <v>P</v>
      </c>
      <c r="N709">
        <f t="shared" si="124"/>
        <v>201807</v>
      </c>
      <c r="O709">
        <f t="shared" si="125"/>
        <v>360</v>
      </c>
      <c r="P709" s="2" t="s">
        <v>1859</v>
      </c>
      <c r="Q709" s="2" t="s">
        <v>1860</v>
      </c>
      <c r="R709" s="3" t="s">
        <v>122</v>
      </c>
      <c r="S709" s="3" t="s">
        <v>122</v>
      </c>
      <c r="T709" s="3" t="s">
        <v>122</v>
      </c>
      <c r="U709" s="3" t="s">
        <v>122</v>
      </c>
      <c r="V709" s="3" t="s">
        <v>122</v>
      </c>
      <c r="W709" s="3">
        <v>29</v>
      </c>
      <c r="Y709" t="str">
        <f t="shared" si="126"/>
        <v>-</v>
      </c>
      <c r="Z709" t="e">
        <f t="shared" si="127"/>
        <v>#VALUE!</v>
      </c>
      <c r="AA709" t="e">
        <f t="shared" si="128"/>
        <v>#VALUE!</v>
      </c>
      <c r="AC709">
        <f t="shared" si="129"/>
        <v>18</v>
      </c>
      <c r="AD709">
        <f t="shared" si="130"/>
        <v>11</v>
      </c>
    </row>
    <row r="710" spans="1:30" x14ac:dyDescent="0.3">
      <c r="A710" t="str">
        <f t="shared" si="120"/>
        <v>P</v>
      </c>
      <c r="B710">
        <f t="shared" si="121"/>
        <v>201807</v>
      </c>
      <c r="C710">
        <f t="shared" si="122"/>
        <v>367.5</v>
      </c>
      <c r="D710" s="2" t="s">
        <v>1865</v>
      </c>
      <c r="E710" s="2" t="s">
        <v>1866</v>
      </c>
      <c r="F710" s="3" t="s">
        <v>122</v>
      </c>
      <c r="G710" s="3" t="s">
        <v>122</v>
      </c>
      <c r="H710" s="3" t="s">
        <v>122</v>
      </c>
      <c r="I710" s="3" t="s">
        <v>122</v>
      </c>
      <c r="J710" s="3" t="s">
        <v>122</v>
      </c>
      <c r="K710" s="3">
        <v>18</v>
      </c>
      <c r="M710" t="str">
        <f t="shared" si="123"/>
        <v>P</v>
      </c>
      <c r="N710">
        <f t="shared" si="124"/>
        <v>201807</v>
      </c>
      <c r="O710">
        <f t="shared" si="125"/>
        <v>362.5</v>
      </c>
      <c r="P710" s="2" t="s">
        <v>1861</v>
      </c>
      <c r="Q710" s="2" t="s">
        <v>1862</v>
      </c>
      <c r="R710" s="3" t="s">
        <v>122</v>
      </c>
      <c r="S710" s="3" t="s">
        <v>122</v>
      </c>
      <c r="T710" s="3" t="s">
        <v>122</v>
      </c>
      <c r="U710" s="3" t="s">
        <v>122</v>
      </c>
      <c r="V710" s="3" t="s">
        <v>122</v>
      </c>
      <c r="W710" s="3">
        <v>29</v>
      </c>
      <c r="Y710" t="str">
        <f t="shared" si="126"/>
        <v>-</v>
      </c>
      <c r="Z710" t="e">
        <f t="shared" si="127"/>
        <v>#VALUE!</v>
      </c>
      <c r="AA710" t="e">
        <f t="shared" si="128"/>
        <v>#VALUE!</v>
      </c>
      <c r="AC710">
        <f t="shared" si="129"/>
        <v>18</v>
      </c>
      <c r="AD710">
        <f t="shared" si="130"/>
        <v>11</v>
      </c>
    </row>
    <row r="711" spans="1:30" x14ac:dyDescent="0.3">
      <c r="A711" t="str">
        <f t="shared" si="120"/>
        <v>P</v>
      </c>
      <c r="B711">
        <f t="shared" si="121"/>
        <v>201807</v>
      </c>
      <c r="C711">
        <f t="shared" si="122"/>
        <v>370</v>
      </c>
      <c r="D711" s="2" t="s">
        <v>1867</v>
      </c>
      <c r="E711" s="2" t="s">
        <v>1868</v>
      </c>
      <c r="F711" s="3" t="s">
        <v>122</v>
      </c>
      <c r="G711" s="3" t="s">
        <v>122</v>
      </c>
      <c r="H711" s="3" t="s">
        <v>122</v>
      </c>
      <c r="I711" s="3" t="s">
        <v>122</v>
      </c>
      <c r="J711" s="3" t="s">
        <v>122</v>
      </c>
      <c r="K711" s="3">
        <v>18</v>
      </c>
      <c r="M711" t="str">
        <f t="shared" si="123"/>
        <v>P</v>
      </c>
      <c r="N711">
        <f t="shared" si="124"/>
        <v>201807</v>
      </c>
      <c r="O711">
        <f t="shared" si="125"/>
        <v>365</v>
      </c>
      <c r="P711" s="2" t="s">
        <v>1863</v>
      </c>
      <c r="Q711" s="2" t="s">
        <v>1864</v>
      </c>
      <c r="R711" s="3" t="s">
        <v>122</v>
      </c>
      <c r="S711" s="3" t="s">
        <v>122</v>
      </c>
      <c r="T711" s="3" t="s">
        <v>122</v>
      </c>
      <c r="U711" s="3" t="s">
        <v>122</v>
      </c>
      <c r="V711" s="3" t="s">
        <v>122</v>
      </c>
      <c r="W711" s="3">
        <v>29</v>
      </c>
      <c r="Y711" t="str">
        <f t="shared" si="126"/>
        <v>-</v>
      </c>
      <c r="Z711" t="e">
        <f t="shared" si="127"/>
        <v>#VALUE!</v>
      </c>
      <c r="AA711" t="e">
        <f t="shared" si="128"/>
        <v>#VALUE!</v>
      </c>
      <c r="AC711">
        <f t="shared" si="129"/>
        <v>18</v>
      </c>
      <c r="AD711">
        <f t="shared" si="130"/>
        <v>11</v>
      </c>
    </row>
    <row r="712" spans="1:30" x14ac:dyDescent="0.3">
      <c r="A712" t="str">
        <f t="shared" si="120"/>
        <v>P</v>
      </c>
      <c r="B712">
        <f t="shared" si="121"/>
        <v>201807</v>
      </c>
      <c r="C712">
        <f t="shared" si="122"/>
        <v>372.5</v>
      </c>
      <c r="D712" s="2" t="s">
        <v>1869</v>
      </c>
      <c r="E712" s="2" t="s">
        <v>1870</v>
      </c>
      <c r="F712" s="3" t="s">
        <v>122</v>
      </c>
      <c r="G712" s="3" t="s">
        <v>122</v>
      </c>
      <c r="H712" s="3" t="s">
        <v>122</v>
      </c>
      <c r="I712" s="3" t="s">
        <v>122</v>
      </c>
      <c r="J712" s="3" t="s">
        <v>122</v>
      </c>
      <c r="K712" s="3">
        <v>18</v>
      </c>
      <c r="M712" t="str">
        <f t="shared" si="123"/>
        <v>P</v>
      </c>
      <c r="N712">
        <f t="shared" si="124"/>
        <v>201807</v>
      </c>
      <c r="O712">
        <f t="shared" si="125"/>
        <v>367.5</v>
      </c>
      <c r="P712" s="2" t="s">
        <v>1865</v>
      </c>
      <c r="Q712" s="2" t="s">
        <v>1866</v>
      </c>
      <c r="R712" s="3" t="s">
        <v>122</v>
      </c>
      <c r="S712" s="3" t="s">
        <v>122</v>
      </c>
      <c r="T712" s="3" t="s">
        <v>122</v>
      </c>
      <c r="U712" s="3" t="s">
        <v>122</v>
      </c>
      <c r="V712" s="3" t="s">
        <v>122</v>
      </c>
      <c r="W712" s="3">
        <v>29</v>
      </c>
      <c r="Y712" t="str">
        <f t="shared" si="126"/>
        <v>-</v>
      </c>
      <c r="Z712" t="e">
        <f t="shared" si="127"/>
        <v>#VALUE!</v>
      </c>
      <c r="AA712" t="e">
        <f t="shared" si="128"/>
        <v>#VALUE!</v>
      </c>
      <c r="AC712">
        <f t="shared" si="129"/>
        <v>18</v>
      </c>
      <c r="AD712">
        <f t="shared" si="130"/>
        <v>11</v>
      </c>
    </row>
    <row r="713" spans="1:30" x14ac:dyDescent="0.3">
      <c r="A713" t="str">
        <f t="shared" si="120"/>
        <v>P</v>
      </c>
      <c r="B713">
        <f t="shared" si="121"/>
        <v>201807</v>
      </c>
      <c r="C713">
        <f t="shared" si="122"/>
        <v>375</v>
      </c>
      <c r="D713" s="2" t="s">
        <v>1871</v>
      </c>
      <c r="E713" s="2" t="s">
        <v>1872</v>
      </c>
      <c r="F713" s="3" t="s">
        <v>122</v>
      </c>
      <c r="G713" s="3" t="s">
        <v>122</v>
      </c>
      <c r="H713" s="3" t="s">
        <v>122</v>
      </c>
      <c r="I713" s="3" t="s">
        <v>122</v>
      </c>
      <c r="J713" s="3" t="s">
        <v>122</v>
      </c>
      <c r="K713" s="3">
        <v>18</v>
      </c>
      <c r="M713" t="str">
        <f t="shared" si="123"/>
        <v>P</v>
      </c>
      <c r="N713">
        <f t="shared" si="124"/>
        <v>201807</v>
      </c>
      <c r="O713">
        <f t="shared" si="125"/>
        <v>370</v>
      </c>
      <c r="P713" s="2" t="s">
        <v>1867</v>
      </c>
      <c r="Q713" s="2" t="s">
        <v>1868</v>
      </c>
      <c r="R713" s="3" t="s">
        <v>122</v>
      </c>
      <c r="S713" s="3" t="s">
        <v>122</v>
      </c>
      <c r="T713" s="3" t="s">
        <v>122</v>
      </c>
      <c r="U713" s="3" t="s">
        <v>122</v>
      </c>
      <c r="V713" s="3" t="s">
        <v>122</v>
      </c>
      <c r="W713" s="3">
        <v>29</v>
      </c>
      <c r="Y713" t="str">
        <f t="shared" si="126"/>
        <v>-</v>
      </c>
      <c r="Z713" t="e">
        <f t="shared" si="127"/>
        <v>#VALUE!</v>
      </c>
      <c r="AA713" t="e">
        <f t="shared" si="128"/>
        <v>#VALUE!</v>
      </c>
      <c r="AC713">
        <f t="shared" si="129"/>
        <v>18</v>
      </c>
      <c r="AD713">
        <f t="shared" si="130"/>
        <v>11</v>
      </c>
    </row>
    <row r="714" spans="1:30" x14ac:dyDescent="0.3">
      <c r="A714" t="str">
        <f t="shared" si="120"/>
        <v>P</v>
      </c>
      <c r="B714">
        <f t="shared" si="121"/>
        <v>201807</v>
      </c>
      <c r="C714">
        <f t="shared" si="122"/>
        <v>377.5</v>
      </c>
      <c r="D714" s="2" t="s">
        <v>1873</v>
      </c>
      <c r="E714" s="2" t="s">
        <v>1874</v>
      </c>
      <c r="F714" s="3" t="s">
        <v>122</v>
      </c>
      <c r="G714" s="3" t="s">
        <v>122</v>
      </c>
      <c r="H714" s="3" t="s">
        <v>122</v>
      </c>
      <c r="I714" s="3" t="s">
        <v>122</v>
      </c>
      <c r="J714" s="3" t="s">
        <v>122</v>
      </c>
      <c r="K714" s="3">
        <v>18</v>
      </c>
      <c r="M714" t="str">
        <f t="shared" si="123"/>
        <v>P</v>
      </c>
      <c r="N714">
        <f t="shared" si="124"/>
        <v>201807</v>
      </c>
      <c r="O714">
        <f t="shared" si="125"/>
        <v>372.5</v>
      </c>
      <c r="P714" s="2" t="s">
        <v>1869</v>
      </c>
      <c r="Q714" s="2" t="s">
        <v>1870</v>
      </c>
      <c r="R714" s="3" t="s">
        <v>122</v>
      </c>
      <c r="S714" s="3" t="s">
        <v>122</v>
      </c>
      <c r="T714" s="3" t="s">
        <v>122</v>
      </c>
      <c r="U714" s="3" t="s">
        <v>122</v>
      </c>
      <c r="V714" s="3" t="s">
        <v>122</v>
      </c>
      <c r="W714" s="3">
        <v>29</v>
      </c>
      <c r="Y714" t="str">
        <f t="shared" si="126"/>
        <v>-</v>
      </c>
      <c r="Z714" t="e">
        <f t="shared" si="127"/>
        <v>#VALUE!</v>
      </c>
      <c r="AA714" t="e">
        <f t="shared" si="128"/>
        <v>#VALUE!</v>
      </c>
      <c r="AC714">
        <f t="shared" si="129"/>
        <v>18</v>
      </c>
      <c r="AD714">
        <f t="shared" si="130"/>
        <v>11</v>
      </c>
    </row>
    <row r="715" spans="1:30" x14ac:dyDescent="0.3">
      <c r="A715" t="str">
        <f t="shared" si="120"/>
        <v>P</v>
      </c>
      <c r="B715">
        <f t="shared" si="121"/>
        <v>201809</v>
      </c>
      <c r="C715">
        <f t="shared" si="122"/>
        <v>260</v>
      </c>
      <c r="D715" s="2" t="s">
        <v>1875</v>
      </c>
      <c r="E715" s="2" t="s">
        <v>1876</v>
      </c>
      <c r="F715" s="3">
        <v>1.85</v>
      </c>
      <c r="G715" s="3">
        <v>0.44</v>
      </c>
      <c r="H715" s="3">
        <v>2.0699999999999998</v>
      </c>
      <c r="I715" s="3">
        <v>2.0699999999999998</v>
      </c>
      <c r="J715" s="3">
        <v>1.85</v>
      </c>
      <c r="K715" s="3">
        <v>21</v>
      </c>
      <c r="M715" t="str">
        <f t="shared" si="123"/>
        <v>P</v>
      </c>
      <c r="N715">
        <f t="shared" si="124"/>
        <v>201807</v>
      </c>
      <c r="O715">
        <f t="shared" si="125"/>
        <v>375</v>
      </c>
      <c r="P715" s="2" t="s">
        <v>1871</v>
      </c>
      <c r="Q715" s="2" t="s">
        <v>1872</v>
      </c>
      <c r="R715" s="3" t="s">
        <v>122</v>
      </c>
      <c r="S715" s="3" t="s">
        <v>122</v>
      </c>
      <c r="T715" s="3" t="s">
        <v>122</v>
      </c>
      <c r="U715" s="3" t="s">
        <v>122</v>
      </c>
      <c r="V715" s="3" t="s">
        <v>122</v>
      </c>
      <c r="W715" s="3">
        <v>29</v>
      </c>
      <c r="Y715" t="str">
        <f t="shared" si="126"/>
        <v>-</v>
      </c>
      <c r="Z715" t="e">
        <f t="shared" si="127"/>
        <v>#VALUE!</v>
      </c>
      <c r="AA715" t="e">
        <f t="shared" si="128"/>
        <v>#VALUE!</v>
      </c>
      <c r="AC715">
        <f t="shared" si="129"/>
        <v>18</v>
      </c>
      <c r="AD715">
        <f t="shared" si="130"/>
        <v>11</v>
      </c>
    </row>
    <row r="716" spans="1:30" x14ac:dyDescent="0.3">
      <c r="A716" t="str">
        <f t="shared" ref="A716:A779" si="131">IF(ISERROR(SEARCH("C",E716)),"P","C")</f>
        <v>P</v>
      </c>
      <c r="B716">
        <f t="shared" ref="B716:B779" si="132">VALUE(MID(E716, FIND(A716,E716)+2, 6))</f>
        <v>201809</v>
      </c>
      <c r="C716">
        <f t="shared" ref="C716:C779" si="133">VALUE(RIGHT(E716,5))</f>
        <v>265</v>
      </c>
      <c r="D716" s="2" t="s">
        <v>1877</v>
      </c>
      <c r="E716" s="2" t="s">
        <v>1878</v>
      </c>
      <c r="F716" s="3" t="s">
        <v>122</v>
      </c>
      <c r="G716" s="3" t="s">
        <v>122</v>
      </c>
      <c r="H716" s="3" t="s">
        <v>122</v>
      </c>
      <c r="I716" s="3" t="s">
        <v>122</v>
      </c>
      <c r="J716" s="3" t="s">
        <v>122</v>
      </c>
      <c r="K716" s="3">
        <v>18</v>
      </c>
      <c r="M716" t="str">
        <f t="shared" ref="M716:M779" si="134">IF(ISERROR(SEARCH("C",Q716)),"P","C")</f>
        <v>P</v>
      </c>
      <c r="N716">
        <f t="shared" ref="N716:N779" si="135">VALUE(MID(Q716, FIND(M716,Q716)+2, 6))</f>
        <v>201807</v>
      </c>
      <c r="O716">
        <f t="shared" ref="O716:O779" si="136">VALUE(RIGHT(Q716,5))</f>
        <v>377.5</v>
      </c>
      <c r="P716" s="2" t="s">
        <v>1873</v>
      </c>
      <c r="Q716" s="2" t="s">
        <v>1874</v>
      </c>
      <c r="R716" s="3" t="s">
        <v>122</v>
      </c>
      <c r="S716" s="3" t="s">
        <v>122</v>
      </c>
      <c r="T716" s="3" t="s">
        <v>122</v>
      </c>
      <c r="U716" s="3" t="s">
        <v>122</v>
      </c>
      <c r="V716" s="3" t="s">
        <v>122</v>
      </c>
      <c r="W716" s="3">
        <v>29</v>
      </c>
      <c r="Y716" t="str">
        <f t="shared" si="126"/>
        <v>-</v>
      </c>
      <c r="Z716" t="e">
        <f t="shared" si="127"/>
        <v>#VALUE!</v>
      </c>
      <c r="AA716" t="e">
        <f t="shared" si="128"/>
        <v>#VALUE!</v>
      </c>
      <c r="AC716">
        <f t="shared" si="129"/>
        <v>18</v>
      </c>
      <c r="AD716">
        <f t="shared" si="130"/>
        <v>11</v>
      </c>
    </row>
    <row r="717" spans="1:30" x14ac:dyDescent="0.3">
      <c r="A717" t="str">
        <f t="shared" si="131"/>
        <v>P</v>
      </c>
      <c r="B717">
        <f t="shared" si="132"/>
        <v>201809</v>
      </c>
      <c r="C717">
        <f t="shared" si="133"/>
        <v>270</v>
      </c>
      <c r="D717" s="2" t="s">
        <v>1879</v>
      </c>
      <c r="E717" s="2" t="s">
        <v>1880</v>
      </c>
      <c r="F717" s="3">
        <v>2.36</v>
      </c>
      <c r="G717" s="3">
        <v>2.13</v>
      </c>
      <c r="H717" s="3">
        <v>2.4900000000000002</v>
      </c>
      <c r="I717" s="3">
        <v>2.4900000000000002</v>
      </c>
      <c r="J717" s="3">
        <v>2.36</v>
      </c>
      <c r="K717" s="3">
        <v>19</v>
      </c>
      <c r="M717" t="str">
        <f t="shared" si="134"/>
        <v>P</v>
      </c>
      <c r="N717">
        <f t="shared" si="135"/>
        <v>201809</v>
      </c>
      <c r="O717">
        <f t="shared" si="136"/>
        <v>260</v>
      </c>
      <c r="P717" s="2" t="s">
        <v>1875</v>
      </c>
      <c r="Q717" s="2" t="s">
        <v>1876</v>
      </c>
      <c r="R717" s="3">
        <v>3.43</v>
      </c>
      <c r="S717" s="3">
        <v>1.58</v>
      </c>
      <c r="T717" s="3">
        <v>4.3899999999999997</v>
      </c>
      <c r="U717" s="3">
        <v>4.49</v>
      </c>
      <c r="V717" s="3">
        <v>3.43</v>
      </c>
      <c r="W717" s="3">
        <v>24</v>
      </c>
      <c r="Y717">
        <f t="shared" si="126"/>
        <v>1.85</v>
      </c>
      <c r="Z717">
        <f t="shared" si="127"/>
        <v>1.58</v>
      </c>
      <c r="AA717">
        <f t="shared" si="128"/>
        <v>2.64</v>
      </c>
      <c r="AC717">
        <f t="shared" si="129"/>
        <v>21</v>
      </c>
      <c r="AD717">
        <f t="shared" si="130"/>
        <v>3</v>
      </c>
    </row>
    <row r="718" spans="1:30" x14ac:dyDescent="0.3">
      <c r="A718" t="str">
        <f t="shared" si="131"/>
        <v>P</v>
      </c>
      <c r="B718">
        <f t="shared" si="132"/>
        <v>201809</v>
      </c>
      <c r="C718">
        <f t="shared" si="133"/>
        <v>275</v>
      </c>
      <c r="D718" s="2" t="s">
        <v>1881</v>
      </c>
      <c r="E718" s="2" t="s">
        <v>1882</v>
      </c>
      <c r="F718" s="3">
        <v>2.92</v>
      </c>
      <c r="G718" s="3">
        <v>2.5299999999999998</v>
      </c>
      <c r="H718" s="3">
        <v>2.92</v>
      </c>
      <c r="I718" s="3">
        <v>2.92</v>
      </c>
      <c r="J718" s="3">
        <v>2.92</v>
      </c>
      <c r="K718" s="3">
        <v>19</v>
      </c>
      <c r="M718" t="str">
        <f t="shared" si="134"/>
        <v>P</v>
      </c>
      <c r="N718">
        <f t="shared" si="135"/>
        <v>201809</v>
      </c>
      <c r="O718">
        <f t="shared" si="136"/>
        <v>265</v>
      </c>
      <c r="P718" s="2" t="s">
        <v>1877</v>
      </c>
      <c r="Q718" s="2" t="s">
        <v>1878</v>
      </c>
      <c r="R718" s="3" t="s">
        <v>122</v>
      </c>
      <c r="S718" s="3" t="s">
        <v>122</v>
      </c>
      <c r="T718" s="3" t="s">
        <v>122</v>
      </c>
      <c r="U718" s="3" t="s">
        <v>122</v>
      </c>
      <c r="V718" s="3" t="s">
        <v>122</v>
      </c>
      <c r="W718" s="3">
        <v>29</v>
      </c>
      <c r="Y718" t="str">
        <f t="shared" si="126"/>
        <v>-</v>
      </c>
      <c r="Z718" t="e">
        <f t="shared" si="127"/>
        <v>#VALUE!</v>
      </c>
      <c r="AA718" t="e">
        <f t="shared" si="128"/>
        <v>#VALUE!</v>
      </c>
      <c r="AC718">
        <f t="shared" si="129"/>
        <v>18</v>
      </c>
      <c r="AD718">
        <f t="shared" si="130"/>
        <v>11</v>
      </c>
    </row>
    <row r="719" spans="1:30" x14ac:dyDescent="0.3">
      <c r="A719" t="str">
        <f t="shared" si="131"/>
        <v>P</v>
      </c>
      <c r="B719">
        <f t="shared" si="132"/>
        <v>201809</v>
      </c>
      <c r="C719">
        <f t="shared" si="133"/>
        <v>280</v>
      </c>
      <c r="D719" s="2" t="s">
        <v>1883</v>
      </c>
      <c r="E719" s="2" t="s">
        <v>1884</v>
      </c>
      <c r="F719" s="3">
        <v>3.14</v>
      </c>
      <c r="G719" s="3">
        <v>2.54</v>
      </c>
      <c r="H719" s="3">
        <v>3.14</v>
      </c>
      <c r="I719" s="3">
        <v>3.14</v>
      </c>
      <c r="J719" s="3">
        <v>3.14</v>
      </c>
      <c r="K719" s="3">
        <v>18</v>
      </c>
      <c r="M719" t="str">
        <f t="shared" si="134"/>
        <v>P</v>
      </c>
      <c r="N719">
        <f t="shared" si="135"/>
        <v>201809</v>
      </c>
      <c r="O719">
        <f t="shared" si="136"/>
        <v>270</v>
      </c>
      <c r="P719" s="2" t="s">
        <v>1879</v>
      </c>
      <c r="Q719" s="2" t="s">
        <v>1880</v>
      </c>
      <c r="R719" s="3">
        <v>4.5</v>
      </c>
      <c r="S719" s="3">
        <v>2.14</v>
      </c>
      <c r="T719" s="3">
        <v>5.6</v>
      </c>
      <c r="U719" s="3">
        <v>5.6</v>
      </c>
      <c r="V719" s="3">
        <v>4</v>
      </c>
      <c r="W719" s="3">
        <v>22</v>
      </c>
      <c r="Y719">
        <f t="shared" si="126"/>
        <v>2.36</v>
      </c>
      <c r="Z719">
        <f t="shared" si="127"/>
        <v>2.14</v>
      </c>
      <c r="AA719">
        <f t="shared" si="128"/>
        <v>3.2399999999999998</v>
      </c>
      <c r="AC719">
        <f t="shared" si="129"/>
        <v>19</v>
      </c>
      <c r="AD719">
        <f t="shared" si="130"/>
        <v>3</v>
      </c>
    </row>
    <row r="720" spans="1:30" x14ac:dyDescent="0.3">
      <c r="A720" t="str">
        <f t="shared" si="131"/>
        <v>P</v>
      </c>
      <c r="B720">
        <f t="shared" si="132"/>
        <v>201809</v>
      </c>
      <c r="C720">
        <f t="shared" si="133"/>
        <v>285</v>
      </c>
      <c r="D720" s="2" t="s">
        <v>1885</v>
      </c>
      <c r="E720" s="2" t="s">
        <v>1886</v>
      </c>
      <c r="F720" s="3" t="s">
        <v>122</v>
      </c>
      <c r="G720" s="3" t="s">
        <v>122</v>
      </c>
      <c r="H720" s="3" t="s">
        <v>122</v>
      </c>
      <c r="I720" s="3" t="s">
        <v>122</v>
      </c>
      <c r="J720" s="3" t="s">
        <v>122</v>
      </c>
      <c r="K720" s="3">
        <v>18</v>
      </c>
      <c r="M720" t="str">
        <f t="shared" si="134"/>
        <v>P</v>
      </c>
      <c r="N720">
        <f t="shared" si="135"/>
        <v>201809</v>
      </c>
      <c r="O720">
        <f t="shared" si="136"/>
        <v>275</v>
      </c>
      <c r="P720" s="2" t="s">
        <v>1881</v>
      </c>
      <c r="Q720" s="2" t="s">
        <v>1882</v>
      </c>
      <c r="R720" s="3">
        <v>6.91</v>
      </c>
      <c r="S720" s="3">
        <v>3.99</v>
      </c>
      <c r="T720" s="3">
        <v>6.91</v>
      </c>
      <c r="U720" s="3">
        <v>6.91</v>
      </c>
      <c r="V720" s="3">
        <v>6.91</v>
      </c>
      <c r="W720" s="3">
        <v>24</v>
      </c>
      <c r="Y720">
        <f t="shared" si="126"/>
        <v>2.92</v>
      </c>
      <c r="Z720">
        <f t="shared" si="127"/>
        <v>3.99</v>
      </c>
      <c r="AA720">
        <f t="shared" si="128"/>
        <v>3.99</v>
      </c>
      <c r="AC720">
        <f t="shared" si="129"/>
        <v>19</v>
      </c>
      <c r="AD720">
        <f t="shared" si="130"/>
        <v>5</v>
      </c>
    </row>
    <row r="721" spans="1:30" x14ac:dyDescent="0.3">
      <c r="A721" t="str">
        <f t="shared" si="131"/>
        <v>P</v>
      </c>
      <c r="B721">
        <f t="shared" si="132"/>
        <v>201809</v>
      </c>
      <c r="C721">
        <f t="shared" si="133"/>
        <v>290</v>
      </c>
      <c r="D721" s="2" t="s">
        <v>1887</v>
      </c>
      <c r="E721" s="2" t="s">
        <v>1888</v>
      </c>
      <c r="F721" s="3">
        <v>5.05</v>
      </c>
      <c r="G721" s="3">
        <v>3.64</v>
      </c>
      <c r="H721" s="3">
        <v>5.2</v>
      </c>
      <c r="I721" s="3">
        <v>5.21</v>
      </c>
      <c r="J721" s="3">
        <v>5.05</v>
      </c>
      <c r="K721" s="3">
        <v>18</v>
      </c>
      <c r="M721" t="str">
        <f t="shared" si="134"/>
        <v>P</v>
      </c>
      <c r="N721">
        <f t="shared" si="135"/>
        <v>201809</v>
      </c>
      <c r="O721">
        <f t="shared" si="136"/>
        <v>280</v>
      </c>
      <c r="P721" s="2" t="s">
        <v>1883</v>
      </c>
      <c r="Q721" s="2" t="s">
        <v>1884</v>
      </c>
      <c r="R721" s="3">
        <v>6.03</v>
      </c>
      <c r="S721" s="3">
        <v>2.89</v>
      </c>
      <c r="T721" s="3">
        <v>5.4</v>
      </c>
      <c r="U721" s="3">
        <v>7.8</v>
      </c>
      <c r="V721" s="3">
        <v>5.0999999999999996</v>
      </c>
      <c r="W721" s="3">
        <v>21</v>
      </c>
      <c r="Y721">
        <f t="shared" si="126"/>
        <v>3.14</v>
      </c>
      <c r="Z721">
        <f t="shared" si="127"/>
        <v>2.89</v>
      </c>
      <c r="AA721">
        <f t="shared" si="128"/>
        <v>4.66</v>
      </c>
      <c r="AC721">
        <f t="shared" si="129"/>
        <v>18</v>
      </c>
      <c r="AD721">
        <f t="shared" si="130"/>
        <v>3</v>
      </c>
    </row>
    <row r="722" spans="1:30" x14ac:dyDescent="0.3">
      <c r="A722" t="str">
        <f t="shared" si="131"/>
        <v>P</v>
      </c>
      <c r="B722">
        <f t="shared" si="132"/>
        <v>201809</v>
      </c>
      <c r="C722">
        <f t="shared" si="133"/>
        <v>295</v>
      </c>
      <c r="D722" s="2" t="s">
        <v>1889</v>
      </c>
      <c r="E722" s="2" t="s">
        <v>1890</v>
      </c>
      <c r="F722" s="3" t="s">
        <v>122</v>
      </c>
      <c r="G722" s="3" t="s">
        <v>122</v>
      </c>
      <c r="H722" s="3" t="s">
        <v>122</v>
      </c>
      <c r="I722" s="3" t="s">
        <v>122</v>
      </c>
      <c r="J722" s="3" t="s">
        <v>122</v>
      </c>
      <c r="K722" s="3">
        <v>18</v>
      </c>
      <c r="M722" t="str">
        <f t="shared" si="134"/>
        <v>P</v>
      </c>
      <c r="N722">
        <f t="shared" si="135"/>
        <v>201809</v>
      </c>
      <c r="O722">
        <f t="shared" si="136"/>
        <v>285</v>
      </c>
      <c r="P722" s="2" t="s">
        <v>1885</v>
      </c>
      <c r="Q722" s="2" t="s">
        <v>1886</v>
      </c>
      <c r="R722" s="3">
        <v>5.71</v>
      </c>
      <c r="S722" s="3">
        <v>1.87</v>
      </c>
      <c r="T722" s="3">
        <v>8.35</v>
      </c>
      <c r="U722" s="3">
        <v>8.35</v>
      </c>
      <c r="V722" s="3">
        <v>5.71</v>
      </c>
      <c r="W722" s="3">
        <v>19</v>
      </c>
      <c r="Y722" t="str">
        <f t="shared" si="126"/>
        <v>-</v>
      </c>
      <c r="Z722" t="e">
        <f t="shared" si="127"/>
        <v>#VALUE!</v>
      </c>
      <c r="AA722" t="e">
        <f t="shared" si="128"/>
        <v>#VALUE!</v>
      </c>
      <c r="AC722">
        <f t="shared" si="129"/>
        <v>18</v>
      </c>
      <c r="AD722">
        <f t="shared" si="130"/>
        <v>1</v>
      </c>
    </row>
    <row r="723" spans="1:30" x14ac:dyDescent="0.3">
      <c r="A723" t="str">
        <f t="shared" si="131"/>
        <v>P</v>
      </c>
      <c r="B723">
        <f t="shared" si="132"/>
        <v>201809</v>
      </c>
      <c r="C723">
        <f t="shared" si="133"/>
        <v>300</v>
      </c>
      <c r="D723" s="2" t="s">
        <v>1891</v>
      </c>
      <c r="E723" s="2" t="s">
        <v>1892</v>
      </c>
      <c r="F723" s="3" t="s">
        <v>122</v>
      </c>
      <c r="G723" s="3" t="s">
        <v>122</v>
      </c>
      <c r="H723" s="3" t="s">
        <v>122</v>
      </c>
      <c r="I723" s="3" t="s">
        <v>122</v>
      </c>
      <c r="J723" s="3" t="s">
        <v>122</v>
      </c>
      <c r="K723" s="3">
        <v>18</v>
      </c>
      <c r="M723" t="str">
        <f t="shared" si="134"/>
        <v>P</v>
      </c>
      <c r="N723">
        <f t="shared" si="135"/>
        <v>201809</v>
      </c>
      <c r="O723">
        <f t="shared" si="136"/>
        <v>290</v>
      </c>
      <c r="P723" s="2" t="s">
        <v>1887</v>
      </c>
      <c r="Q723" s="2" t="s">
        <v>1888</v>
      </c>
      <c r="R723" s="3">
        <v>8.67</v>
      </c>
      <c r="S723" s="3">
        <v>3.62</v>
      </c>
      <c r="T723" s="3">
        <v>8.5</v>
      </c>
      <c r="U723" s="3">
        <v>8.67</v>
      </c>
      <c r="V723" s="3">
        <v>8.42</v>
      </c>
      <c r="W723" s="3">
        <v>21</v>
      </c>
      <c r="Y723">
        <f t="shared" si="126"/>
        <v>5.05</v>
      </c>
      <c r="Z723">
        <f t="shared" si="127"/>
        <v>3.62</v>
      </c>
      <c r="AA723">
        <f t="shared" si="128"/>
        <v>3.62</v>
      </c>
      <c r="AC723">
        <f t="shared" si="129"/>
        <v>18</v>
      </c>
      <c r="AD723">
        <f t="shared" si="130"/>
        <v>3</v>
      </c>
    </row>
    <row r="724" spans="1:30" x14ac:dyDescent="0.3">
      <c r="A724" t="str">
        <f t="shared" si="131"/>
        <v>P</v>
      </c>
      <c r="B724">
        <f t="shared" si="132"/>
        <v>201809</v>
      </c>
      <c r="C724">
        <f t="shared" si="133"/>
        <v>305</v>
      </c>
      <c r="D724" s="2" t="s">
        <v>1893</v>
      </c>
      <c r="E724" s="2" t="s">
        <v>1894</v>
      </c>
      <c r="F724" s="3" t="s">
        <v>122</v>
      </c>
      <c r="G724" s="3" t="s">
        <v>122</v>
      </c>
      <c r="H724" s="3" t="s">
        <v>122</v>
      </c>
      <c r="I724" s="3" t="s">
        <v>122</v>
      </c>
      <c r="J724" s="3" t="s">
        <v>122</v>
      </c>
      <c r="K724" s="3">
        <v>18</v>
      </c>
      <c r="M724" t="str">
        <f t="shared" si="134"/>
        <v>P</v>
      </c>
      <c r="N724">
        <f t="shared" si="135"/>
        <v>201809</v>
      </c>
      <c r="O724">
        <f t="shared" si="136"/>
        <v>295</v>
      </c>
      <c r="P724" s="2" t="s">
        <v>1889</v>
      </c>
      <c r="Q724" s="2" t="s">
        <v>1890</v>
      </c>
      <c r="R724" s="3" t="s">
        <v>122</v>
      </c>
      <c r="S724" s="3" t="s">
        <v>122</v>
      </c>
      <c r="T724" s="3" t="s">
        <v>122</v>
      </c>
      <c r="U724" s="3" t="s">
        <v>122</v>
      </c>
      <c r="V724" s="3" t="s">
        <v>122</v>
      </c>
      <c r="W724" s="3">
        <v>29</v>
      </c>
      <c r="Y724" t="str">
        <f t="shared" si="126"/>
        <v>-</v>
      </c>
      <c r="Z724" t="e">
        <f t="shared" si="127"/>
        <v>#VALUE!</v>
      </c>
      <c r="AA724" t="e">
        <f t="shared" si="128"/>
        <v>#VALUE!</v>
      </c>
      <c r="AC724">
        <f t="shared" si="129"/>
        <v>18</v>
      </c>
      <c r="AD724">
        <f t="shared" si="130"/>
        <v>11</v>
      </c>
    </row>
    <row r="725" spans="1:30" x14ac:dyDescent="0.3">
      <c r="A725" t="str">
        <f t="shared" si="131"/>
        <v>P</v>
      </c>
      <c r="B725">
        <f t="shared" si="132"/>
        <v>201809</v>
      </c>
      <c r="C725">
        <f t="shared" si="133"/>
        <v>310</v>
      </c>
      <c r="D725" s="2" t="s">
        <v>1895</v>
      </c>
      <c r="E725" s="2" t="s">
        <v>1896</v>
      </c>
      <c r="F725" s="3" t="s">
        <v>122</v>
      </c>
      <c r="G725" s="3" t="s">
        <v>122</v>
      </c>
      <c r="H725" s="3" t="s">
        <v>122</v>
      </c>
      <c r="I725" s="3" t="s">
        <v>122</v>
      </c>
      <c r="J725" s="3" t="s">
        <v>122</v>
      </c>
      <c r="K725" s="3">
        <v>18</v>
      </c>
      <c r="M725" t="str">
        <f t="shared" si="134"/>
        <v>P</v>
      </c>
      <c r="N725">
        <f t="shared" si="135"/>
        <v>201809</v>
      </c>
      <c r="O725">
        <f t="shared" si="136"/>
        <v>300</v>
      </c>
      <c r="P725" s="2" t="s">
        <v>1891</v>
      </c>
      <c r="Q725" s="2" t="s">
        <v>1892</v>
      </c>
      <c r="R725" s="3">
        <v>11.9</v>
      </c>
      <c r="S725" s="3">
        <v>4.45</v>
      </c>
      <c r="T725" s="3">
        <v>8.25</v>
      </c>
      <c r="U725" s="3">
        <v>11.9</v>
      </c>
      <c r="V725" s="3">
        <v>8.25</v>
      </c>
      <c r="W725" s="3">
        <v>19</v>
      </c>
      <c r="Y725" t="str">
        <f t="shared" si="126"/>
        <v>-</v>
      </c>
      <c r="Z725" t="e">
        <f t="shared" si="127"/>
        <v>#VALUE!</v>
      </c>
      <c r="AA725" t="e">
        <f t="shared" si="128"/>
        <v>#VALUE!</v>
      </c>
      <c r="AC725">
        <f t="shared" si="129"/>
        <v>18</v>
      </c>
      <c r="AD725">
        <f t="shared" si="130"/>
        <v>1</v>
      </c>
    </row>
    <row r="726" spans="1:30" x14ac:dyDescent="0.3">
      <c r="A726" t="str">
        <f t="shared" si="131"/>
        <v>P</v>
      </c>
      <c r="B726">
        <f t="shared" si="132"/>
        <v>201809</v>
      </c>
      <c r="C726">
        <f t="shared" si="133"/>
        <v>315</v>
      </c>
      <c r="D726" s="2" t="s">
        <v>1897</v>
      </c>
      <c r="E726" s="2" t="s">
        <v>1898</v>
      </c>
      <c r="F726" s="3" t="s">
        <v>122</v>
      </c>
      <c r="G726" s="3" t="s">
        <v>122</v>
      </c>
      <c r="H726" s="3" t="s">
        <v>122</v>
      </c>
      <c r="I726" s="3" t="s">
        <v>122</v>
      </c>
      <c r="J726" s="3" t="s">
        <v>122</v>
      </c>
      <c r="K726" s="3">
        <v>18</v>
      </c>
      <c r="M726" t="str">
        <f t="shared" si="134"/>
        <v>P</v>
      </c>
      <c r="N726">
        <f t="shared" si="135"/>
        <v>201809</v>
      </c>
      <c r="O726">
        <f t="shared" si="136"/>
        <v>305</v>
      </c>
      <c r="P726" s="2" t="s">
        <v>1893</v>
      </c>
      <c r="Q726" s="2" t="s">
        <v>1894</v>
      </c>
      <c r="R726" s="3" t="s">
        <v>122</v>
      </c>
      <c r="S726" s="3" t="s">
        <v>122</v>
      </c>
      <c r="T726" s="3" t="s">
        <v>122</v>
      </c>
      <c r="U726" s="3" t="s">
        <v>122</v>
      </c>
      <c r="V726" s="3" t="s">
        <v>122</v>
      </c>
      <c r="W726" s="3">
        <v>29</v>
      </c>
      <c r="Y726" t="str">
        <f t="shared" si="126"/>
        <v>-</v>
      </c>
      <c r="Z726" t="e">
        <f t="shared" si="127"/>
        <v>#VALUE!</v>
      </c>
      <c r="AA726" t="e">
        <f t="shared" si="128"/>
        <v>#VALUE!</v>
      </c>
      <c r="AC726">
        <f t="shared" si="129"/>
        <v>18</v>
      </c>
      <c r="AD726">
        <f t="shared" si="130"/>
        <v>11</v>
      </c>
    </row>
    <row r="727" spans="1:30" x14ac:dyDescent="0.3">
      <c r="A727" t="str">
        <f t="shared" si="131"/>
        <v>P</v>
      </c>
      <c r="B727">
        <f t="shared" si="132"/>
        <v>201809</v>
      </c>
      <c r="C727">
        <f t="shared" si="133"/>
        <v>320</v>
      </c>
      <c r="D727" s="2" t="s">
        <v>1899</v>
      </c>
      <c r="E727" s="2" t="s">
        <v>1900</v>
      </c>
      <c r="F727" s="3" t="s">
        <v>122</v>
      </c>
      <c r="G727" s="3" t="s">
        <v>122</v>
      </c>
      <c r="H727" s="3" t="s">
        <v>122</v>
      </c>
      <c r="I727" s="3" t="s">
        <v>122</v>
      </c>
      <c r="J727" s="3" t="s">
        <v>122</v>
      </c>
      <c r="K727" s="3">
        <v>18</v>
      </c>
      <c r="M727" t="str">
        <f t="shared" si="134"/>
        <v>P</v>
      </c>
      <c r="N727">
        <f t="shared" si="135"/>
        <v>201809</v>
      </c>
      <c r="O727">
        <f t="shared" si="136"/>
        <v>310</v>
      </c>
      <c r="P727" s="2" t="s">
        <v>1895</v>
      </c>
      <c r="Q727" s="2" t="s">
        <v>1896</v>
      </c>
      <c r="R727" s="3">
        <v>12.1</v>
      </c>
      <c r="S727" s="3">
        <v>1.2</v>
      </c>
      <c r="T727" s="3">
        <v>12.1</v>
      </c>
      <c r="U727" s="3">
        <v>12.1</v>
      </c>
      <c r="V727" s="3">
        <v>12.1</v>
      </c>
      <c r="W727" s="3">
        <v>17</v>
      </c>
      <c r="Y727" t="str">
        <f t="shared" si="126"/>
        <v>-</v>
      </c>
      <c r="Z727" t="e">
        <f t="shared" si="127"/>
        <v>#VALUE!</v>
      </c>
      <c r="AA727" t="e">
        <f t="shared" si="128"/>
        <v>#VALUE!</v>
      </c>
      <c r="AC727">
        <f t="shared" si="129"/>
        <v>18</v>
      </c>
      <c r="AD727">
        <f t="shared" si="130"/>
        <v>-1</v>
      </c>
    </row>
    <row r="728" spans="1:30" x14ac:dyDescent="0.3">
      <c r="A728" t="str">
        <f t="shared" si="131"/>
        <v>P</v>
      </c>
      <c r="B728">
        <f t="shared" si="132"/>
        <v>201809</v>
      </c>
      <c r="C728">
        <f t="shared" si="133"/>
        <v>325</v>
      </c>
      <c r="D728" s="2" t="s">
        <v>1901</v>
      </c>
      <c r="E728" s="2" t="s">
        <v>1902</v>
      </c>
      <c r="F728" s="3">
        <v>14.7</v>
      </c>
      <c r="G728" s="3">
        <v>4</v>
      </c>
      <c r="H728" s="3">
        <v>14.7</v>
      </c>
      <c r="I728" s="3">
        <v>14.7</v>
      </c>
      <c r="J728" s="3">
        <v>14.7</v>
      </c>
      <c r="K728" s="3">
        <v>15</v>
      </c>
      <c r="M728" t="str">
        <f t="shared" si="134"/>
        <v>P</v>
      </c>
      <c r="N728">
        <f t="shared" si="135"/>
        <v>201809</v>
      </c>
      <c r="O728">
        <f t="shared" si="136"/>
        <v>315</v>
      </c>
      <c r="P728" s="2" t="s">
        <v>1897</v>
      </c>
      <c r="Q728" s="2" t="s">
        <v>1898</v>
      </c>
      <c r="R728" s="3" t="s">
        <v>122</v>
      </c>
      <c r="S728" s="3" t="s">
        <v>122</v>
      </c>
      <c r="T728" s="3" t="s">
        <v>122</v>
      </c>
      <c r="U728" s="3" t="s">
        <v>122</v>
      </c>
      <c r="V728" s="3" t="s">
        <v>122</v>
      </c>
      <c r="W728" s="3">
        <v>29</v>
      </c>
      <c r="Y728" t="str">
        <f t="shared" si="126"/>
        <v>-</v>
      </c>
      <c r="Z728" t="e">
        <f t="shared" si="127"/>
        <v>#VALUE!</v>
      </c>
      <c r="AA728" t="e">
        <f t="shared" si="128"/>
        <v>#VALUE!</v>
      </c>
      <c r="AC728">
        <f t="shared" si="129"/>
        <v>18</v>
      </c>
      <c r="AD728">
        <f t="shared" si="130"/>
        <v>11</v>
      </c>
    </row>
    <row r="729" spans="1:30" x14ac:dyDescent="0.3">
      <c r="A729" t="str">
        <f t="shared" si="131"/>
        <v>P</v>
      </c>
      <c r="B729">
        <f t="shared" si="132"/>
        <v>201809</v>
      </c>
      <c r="C729">
        <f t="shared" si="133"/>
        <v>330</v>
      </c>
      <c r="D729" s="2" t="s">
        <v>1903</v>
      </c>
      <c r="E729" s="2" t="s">
        <v>1904</v>
      </c>
      <c r="F729" s="3" t="s">
        <v>122</v>
      </c>
      <c r="G729" s="3" t="s">
        <v>122</v>
      </c>
      <c r="H729" s="3" t="s">
        <v>122</v>
      </c>
      <c r="I729" s="3" t="s">
        <v>122</v>
      </c>
      <c r="J729" s="3" t="s">
        <v>122</v>
      </c>
      <c r="K729" s="3">
        <v>18</v>
      </c>
      <c r="M729" t="str">
        <f t="shared" si="134"/>
        <v>P</v>
      </c>
      <c r="N729">
        <f t="shared" si="135"/>
        <v>201809</v>
      </c>
      <c r="O729">
        <f t="shared" si="136"/>
        <v>320</v>
      </c>
      <c r="P729" s="2" t="s">
        <v>1899</v>
      </c>
      <c r="Q729" s="2" t="s">
        <v>1900</v>
      </c>
      <c r="R729" s="3" t="s">
        <v>122</v>
      </c>
      <c r="S729" s="3" t="s">
        <v>122</v>
      </c>
      <c r="T729" s="3" t="s">
        <v>122</v>
      </c>
      <c r="U729" s="3" t="s">
        <v>122</v>
      </c>
      <c r="V729" s="3" t="s">
        <v>122</v>
      </c>
      <c r="W729" s="3">
        <v>29</v>
      </c>
      <c r="Y729" t="str">
        <f t="shared" si="126"/>
        <v>-</v>
      </c>
      <c r="Z729" t="e">
        <f t="shared" si="127"/>
        <v>#VALUE!</v>
      </c>
      <c r="AA729" t="e">
        <f t="shared" si="128"/>
        <v>#VALUE!</v>
      </c>
      <c r="AC729">
        <f t="shared" si="129"/>
        <v>18</v>
      </c>
      <c r="AD729">
        <f t="shared" si="130"/>
        <v>11</v>
      </c>
    </row>
    <row r="730" spans="1:30" x14ac:dyDescent="0.3">
      <c r="A730" t="str">
        <f t="shared" si="131"/>
        <v>P</v>
      </c>
      <c r="B730">
        <f t="shared" si="132"/>
        <v>201809</v>
      </c>
      <c r="C730">
        <f t="shared" si="133"/>
        <v>335</v>
      </c>
      <c r="D730" s="2" t="s">
        <v>1905</v>
      </c>
      <c r="E730" s="2" t="s">
        <v>1906</v>
      </c>
      <c r="F730" s="3" t="s">
        <v>122</v>
      </c>
      <c r="G730" s="3" t="s">
        <v>122</v>
      </c>
      <c r="H730" s="3" t="s">
        <v>122</v>
      </c>
      <c r="I730" s="3" t="s">
        <v>122</v>
      </c>
      <c r="J730" s="3" t="s">
        <v>122</v>
      </c>
      <c r="K730" s="3">
        <v>18</v>
      </c>
      <c r="M730" t="str">
        <f t="shared" si="134"/>
        <v>P</v>
      </c>
      <c r="N730">
        <f t="shared" si="135"/>
        <v>201809</v>
      </c>
      <c r="O730">
        <f t="shared" si="136"/>
        <v>325</v>
      </c>
      <c r="P730" s="2" t="s">
        <v>1901</v>
      </c>
      <c r="Q730" s="2" t="s">
        <v>1902</v>
      </c>
      <c r="R730" s="3" t="s">
        <v>122</v>
      </c>
      <c r="S730" s="3" t="s">
        <v>122</v>
      </c>
      <c r="T730" s="3" t="s">
        <v>122</v>
      </c>
      <c r="U730" s="3" t="s">
        <v>122</v>
      </c>
      <c r="V730" s="3" t="s">
        <v>122</v>
      </c>
      <c r="W730" s="3">
        <v>29</v>
      </c>
      <c r="Y730">
        <f t="shared" si="126"/>
        <v>14.7</v>
      </c>
      <c r="Z730" t="e">
        <f t="shared" si="127"/>
        <v>#VALUE!</v>
      </c>
      <c r="AA730" t="e">
        <f t="shared" si="128"/>
        <v>#VALUE!</v>
      </c>
      <c r="AC730">
        <f t="shared" si="129"/>
        <v>15</v>
      </c>
      <c r="AD730">
        <f t="shared" si="130"/>
        <v>14</v>
      </c>
    </row>
    <row r="731" spans="1:30" x14ac:dyDescent="0.3">
      <c r="A731" t="str">
        <f t="shared" si="131"/>
        <v>P</v>
      </c>
      <c r="B731">
        <f t="shared" si="132"/>
        <v>201809</v>
      </c>
      <c r="C731">
        <f t="shared" si="133"/>
        <v>340</v>
      </c>
      <c r="D731" s="2" t="s">
        <v>1907</v>
      </c>
      <c r="E731" s="2" t="s">
        <v>1908</v>
      </c>
      <c r="F731" s="3" t="s">
        <v>122</v>
      </c>
      <c r="G731" s="3" t="s">
        <v>122</v>
      </c>
      <c r="H731" s="3" t="s">
        <v>122</v>
      </c>
      <c r="I731" s="3" t="s">
        <v>122</v>
      </c>
      <c r="J731" s="3" t="s">
        <v>122</v>
      </c>
      <c r="K731" s="3">
        <v>18</v>
      </c>
      <c r="M731" t="str">
        <f t="shared" si="134"/>
        <v>P</v>
      </c>
      <c r="N731">
        <f t="shared" si="135"/>
        <v>201809</v>
      </c>
      <c r="O731">
        <f t="shared" si="136"/>
        <v>330</v>
      </c>
      <c r="P731" s="2" t="s">
        <v>1903</v>
      </c>
      <c r="Q731" s="2" t="s">
        <v>1904</v>
      </c>
      <c r="R731" s="3" t="s">
        <v>122</v>
      </c>
      <c r="S731" s="3" t="s">
        <v>122</v>
      </c>
      <c r="T731" s="3" t="s">
        <v>122</v>
      </c>
      <c r="U731" s="3" t="s">
        <v>122</v>
      </c>
      <c r="V731" s="3" t="s">
        <v>122</v>
      </c>
      <c r="W731" s="3">
        <v>29</v>
      </c>
      <c r="Y731" t="str">
        <f t="shared" si="126"/>
        <v>-</v>
      </c>
      <c r="Z731" t="e">
        <f t="shared" si="127"/>
        <v>#VALUE!</v>
      </c>
      <c r="AA731" t="e">
        <f t="shared" si="128"/>
        <v>#VALUE!</v>
      </c>
      <c r="AC731">
        <f t="shared" si="129"/>
        <v>18</v>
      </c>
      <c r="AD731">
        <f t="shared" si="130"/>
        <v>11</v>
      </c>
    </row>
    <row r="732" spans="1:30" x14ac:dyDescent="0.3">
      <c r="A732" t="str">
        <f t="shared" si="131"/>
        <v>P</v>
      </c>
      <c r="B732">
        <f t="shared" si="132"/>
        <v>201809</v>
      </c>
      <c r="C732">
        <f t="shared" si="133"/>
        <v>345</v>
      </c>
      <c r="D732" s="2" t="s">
        <v>1909</v>
      </c>
      <c r="E732" s="2" t="s">
        <v>1910</v>
      </c>
      <c r="F732" s="3" t="s">
        <v>122</v>
      </c>
      <c r="G732" s="3" t="s">
        <v>122</v>
      </c>
      <c r="H732" s="3" t="s">
        <v>122</v>
      </c>
      <c r="I732" s="3" t="s">
        <v>122</v>
      </c>
      <c r="J732" s="3" t="s">
        <v>122</v>
      </c>
      <c r="K732" s="3">
        <v>18</v>
      </c>
      <c r="M732" t="str">
        <f t="shared" si="134"/>
        <v>P</v>
      </c>
      <c r="N732">
        <f t="shared" si="135"/>
        <v>201809</v>
      </c>
      <c r="O732">
        <f t="shared" si="136"/>
        <v>335</v>
      </c>
      <c r="P732" s="2" t="s">
        <v>1905</v>
      </c>
      <c r="Q732" s="2" t="s">
        <v>1906</v>
      </c>
      <c r="R732" s="3" t="s">
        <v>122</v>
      </c>
      <c r="S732" s="3" t="s">
        <v>122</v>
      </c>
      <c r="T732" s="3" t="s">
        <v>122</v>
      </c>
      <c r="U732" s="3" t="s">
        <v>122</v>
      </c>
      <c r="V732" s="3" t="s">
        <v>122</v>
      </c>
      <c r="W732" s="3">
        <v>29</v>
      </c>
      <c r="Y732" t="str">
        <f t="shared" si="126"/>
        <v>-</v>
      </c>
      <c r="Z732" t="e">
        <f t="shared" si="127"/>
        <v>#VALUE!</v>
      </c>
      <c r="AA732" t="e">
        <f t="shared" si="128"/>
        <v>#VALUE!</v>
      </c>
      <c r="AC732">
        <f t="shared" si="129"/>
        <v>18</v>
      </c>
      <c r="AD732">
        <f t="shared" si="130"/>
        <v>11</v>
      </c>
    </row>
    <row r="733" spans="1:30" x14ac:dyDescent="0.3">
      <c r="A733" t="str">
        <f t="shared" si="131"/>
        <v>P</v>
      </c>
      <c r="B733">
        <f t="shared" si="132"/>
        <v>201809</v>
      </c>
      <c r="C733">
        <f t="shared" si="133"/>
        <v>350</v>
      </c>
      <c r="D733" s="2" t="s">
        <v>1911</v>
      </c>
      <c r="E733" s="2" t="s">
        <v>1912</v>
      </c>
      <c r="F733" s="3" t="s">
        <v>122</v>
      </c>
      <c r="G733" s="3" t="s">
        <v>122</v>
      </c>
      <c r="H733" s="3" t="s">
        <v>122</v>
      </c>
      <c r="I733" s="3" t="s">
        <v>122</v>
      </c>
      <c r="J733" s="3" t="s">
        <v>122</v>
      </c>
      <c r="K733" s="3">
        <v>18</v>
      </c>
      <c r="M733" t="str">
        <f t="shared" si="134"/>
        <v>P</v>
      </c>
      <c r="N733">
        <f t="shared" si="135"/>
        <v>201809</v>
      </c>
      <c r="O733">
        <f t="shared" si="136"/>
        <v>340</v>
      </c>
      <c r="P733" s="2" t="s">
        <v>1907</v>
      </c>
      <c r="Q733" s="2" t="s">
        <v>1908</v>
      </c>
      <c r="R733" s="3" t="s">
        <v>122</v>
      </c>
      <c r="S733" s="3" t="s">
        <v>122</v>
      </c>
      <c r="T733" s="3" t="s">
        <v>122</v>
      </c>
      <c r="U733" s="3" t="s">
        <v>122</v>
      </c>
      <c r="V733" s="3" t="s">
        <v>122</v>
      </c>
      <c r="W733" s="3">
        <v>29</v>
      </c>
      <c r="Y733" t="str">
        <f t="shared" si="126"/>
        <v>-</v>
      </c>
      <c r="Z733" t="e">
        <f t="shared" si="127"/>
        <v>#VALUE!</v>
      </c>
      <c r="AA733" t="e">
        <f t="shared" si="128"/>
        <v>#VALUE!</v>
      </c>
      <c r="AC733">
        <f t="shared" si="129"/>
        <v>18</v>
      </c>
      <c r="AD733">
        <f t="shared" si="130"/>
        <v>11</v>
      </c>
    </row>
    <row r="734" spans="1:30" x14ac:dyDescent="0.3">
      <c r="A734" t="str">
        <f t="shared" si="131"/>
        <v>P</v>
      </c>
      <c r="B734">
        <f t="shared" si="132"/>
        <v>201809</v>
      </c>
      <c r="C734">
        <f t="shared" si="133"/>
        <v>355</v>
      </c>
      <c r="D734" s="2" t="s">
        <v>1913</v>
      </c>
      <c r="E734" s="2" t="s">
        <v>1914</v>
      </c>
      <c r="F734" s="3" t="s">
        <v>122</v>
      </c>
      <c r="G734" s="3" t="s">
        <v>122</v>
      </c>
      <c r="H734" s="3" t="s">
        <v>122</v>
      </c>
      <c r="I734" s="3" t="s">
        <v>122</v>
      </c>
      <c r="J734" s="3" t="s">
        <v>122</v>
      </c>
      <c r="K734" s="3">
        <v>18</v>
      </c>
      <c r="M734" t="str">
        <f t="shared" si="134"/>
        <v>P</v>
      </c>
      <c r="N734">
        <f t="shared" si="135"/>
        <v>201809</v>
      </c>
      <c r="O734">
        <f t="shared" si="136"/>
        <v>345</v>
      </c>
      <c r="P734" s="2" t="s">
        <v>1909</v>
      </c>
      <c r="Q734" s="2" t="s">
        <v>1910</v>
      </c>
      <c r="R734" s="3" t="s">
        <v>122</v>
      </c>
      <c r="S734" s="3" t="s">
        <v>122</v>
      </c>
      <c r="T734" s="3" t="s">
        <v>122</v>
      </c>
      <c r="U734" s="3" t="s">
        <v>122</v>
      </c>
      <c r="V734" s="3" t="s">
        <v>122</v>
      </c>
      <c r="W734" s="3">
        <v>29</v>
      </c>
      <c r="Y734" t="str">
        <f t="shared" si="126"/>
        <v>-</v>
      </c>
      <c r="Z734" t="e">
        <f t="shared" si="127"/>
        <v>#VALUE!</v>
      </c>
      <c r="AA734" t="e">
        <f t="shared" si="128"/>
        <v>#VALUE!</v>
      </c>
      <c r="AC734">
        <f t="shared" si="129"/>
        <v>18</v>
      </c>
      <c r="AD734">
        <f t="shared" si="130"/>
        <v>11</v>
      </c>
    </row>
    <row r="735" spans="1:30" x14ac:dyDescent="0.3">
      <c r="A735" t="str">
        <f t="shared" si="131"/>
        <v>P</v>
      </c>
      <c r="B735">
        <f t="shared" si="132"/>
        <v>201809</v>
      </c>
      <c r="C735">
        <f t="shared" si="133"/>
        <v>360</v>
      </c>
      <c r="D735" s="2" t="s">
        <v>1915</v>
      </c>
      <c r="E735" s="2" t="s">
        <v>1916</v>
      </c>
      <c r="F735" s="3" t="s">
        <v>122</v>
      </c>
      <c r="G735" s="3" t="s">
        <v>122</v>
      </c>
      <c r="H735" s="3" t="s">
        <v>122</v>
      </c>
      <c r="I735" s="3" t="s">
        <v>122</v>
      </c>
      <c r="J735" s="3" t="s">
        <v>122</v>
      </c>
      <c r="K735" s="3">
        <v>18</v>
      </c>
      <c r="M735" t="str">
        <f t="shared" si="134"/>
        <v>P</v>
      </c>
      <c r="N735">
        <f t="shared" si="135"/>
        <v>201809</v>
      </c>
      <c r="O735">
        <f t="shared" si="136"/>
        <v>350</v>
      </c>
      <c r="P735" s="2" t="s">
        <v>1911</v>
      </c>
      <c r="Q735" s="2" t="s">
        <v>1912</v>
      </c>
      <c r="R735" s="3" t="s">
        <v>122</v>
      </c>
      <c r="S735" s="3" t="s">
        <v>122</v>
      </c>
      <c r="T735" s="3" t="s">
        <v>122</v>
      </c>
      <c r="U735" s="3" t="s">
        <v>122</v>
      </c>
      <c r="V735" s="3" t="s">
        <v>122</v>
      </c>
      <c r="W735" s="3">
        <v>29</v>
      </c>
      <c r="Y735" t="str">
        <f t="shared" si="126"/>
        <v>-</v>
      </c>
      <c r="Z735" t="e">
        <f t="shared" si="127"/>
        <v>#VALUE!</v>
      </c>
      <c r="AA735" t="e">
        <f t="shared" si="128"/>
        <v>#VALUE!</v>
      </c>
      <c r="AC735">
        <f t="shared" si="129"/>
        <v>18</v>
      </c>
      <c r="AD735">
        <f t="shared" si="130"/>
        <v>11</v>
      </c>
    </row>
    <row r="736" spans="1:30" x14ac:dyDescent="0.3">
      <c r="A736" t="str">
        <f t="shared" si="131"/>
        <v>P</v>
      </c>
      <c r="B736">
        <f t="shared" si="132"/>
        <v>201809</v>
      </c>
      <c r="C736">
        <f t="shared" si="133"/>
        <v>365</v>
      </c>
      <c r="D736" s="2" t="s">
        <v>1917</v>
      </c>
      <c r="E736" s="2" t="s">
        <v>1918</v>
      </c>
      <c r="F736" s="3" t="s">
        <v>122</v>
      </c>
      <c r="G736" s="3" t="s">
        <v>122</v>
      </c>
      <c r="H736" s="3" t="s">
        <v>122</v>
      </c>
      <c r="I736" s="3" t="s">
        <v>122</v>
      </c>
      <c r="J736" s="3" t="s">
        <v>122</v>
      </c>
      <c r="K736" s="3">
        <v>18</v>
      </c>
      <c r="M736" t="str">
        <f t="shared" si="134"/>
        <v>P</v>
      </c>
      <c r="N736">
        <f t="shared" si="135"/>
        <v>201809</v>
      </c>
      <c r="O736">
        <f t="shared" si="136"/>
        <v>355</v>
      </c>
      <c r="P736" s="2" t="s">
        <v>1913</v>
      </c>
      <c r="Q736" s="2" t="s">
        <v>1914</v>
      </c>
      <c r="R736" s="3" t="s">
        <v>122</v>
      </c>
      <c r="S736" s="3" t="s">
        <v>122</v>
      </c>
      <c r="T736" s="3" t="s">
        <v>122</v>
      </c>
      <c r="U736" s="3" t="s">
        <v>122</v>
      </c>
      <c r="V736" s="3" t="s">
        <v>122</v>
      </c>
      <c r="W736" s="3">
        <v>29</v>
      </c>
      <c r="Y736" t="str">
        <f t="shared" si="126"/>
        <v>-</v>
      </c>
      <c r="Z736" t="e">
        <f t="shared" si="127"/>
        <v>#VALUE!</v>
      </c>
      <c r="AA736" t="e">
        <f t="shared" si="128"/>
        <v>#VALUE!</v>
      </c>
      <c r="AC736">
        <f t="shared" si="129"/>
        <v>18</v>
      </c>
      <c r="AD736">
        <f t="shared" si="130"/>
        <v>11</v>
      </c>
    </row>
    <row r="737" spans="1:30" x14ac:dyDescent="0.3">
      <c r="A737" t="str">
        <f t="shared" si="131"/>
        <v>P</v>
      </c>
      <c r="B737">
        <f t="shared" si="132"/>
        <v>201809</v>
      </c>
      <c r="C737">
        <f t="shared" si="133"/>
        <v>370</v>
      </c>
      <c r="D737" s="2" t="s">
        <v>1919</v>
      </c>
      <c r="E737" s="2" t="s">
        <v>1920</v>
      </c>
      <c r="F737" s="3" t="s">
        <v>122</v>
      </c>
      <c r="G737" s="3" t="s">
        <v>122</v>
      </c>
      <c r="H737" s="3" t="s">
        <v>122</v>
      </c>
      <c r="I737" s="3" t="s">
        <v>122</v>
      </c>
      <c r="J737" s="3" t="s">
        <v>122</v>
      </c>
      <c r="K737" s="3">
        <v>18</v>
      </c>
      <c r="M737" t="str">
        <f t="shared" si="134"/>
        <v>P</v>
      </c>
      <c r="N737">
        <f t="shared" si="135"/>
        <v>201809</v>
      </c>
      <c r="O737">
        <f t="shared" si="136"/>
        <v>360</v>
      </c>
      <c r="P737" s="2" t="s">
        <v>1915</v>
      </c>
      <c r="Q737" s="2" t="s">
        <v>1916</v>
      </c>
      <c r="R737" s="3" t="s">
        <v>122</v>
      </c>
      <c r="S737" s="3" t="s">
        <v>122</v>
      </c>
      <c r="T737" s="3" t="s">
        <v>122</v>
      </c>
      <c r="U737" s="3" t="s">
        <v>122</v>
      </c>
      <c r="V737" s="3" t="s">
        <v>122</v>
      </c>
      <c r="W737" s="3">
        <v>29</v>
      </c>
      <c r="Y737" t="str">
        <f t="shared" si="126"/>
        <v>-</v>
      </c>
      <c r="Z737" t="e">
        <f t="shared" si="127"/>
        <v>#VALUE!</v>
      </c>
      <c r="AA737" t="e">
        <f t="shared" si="128"/>
        <v>#VALUE!</v>
      </c>
      <c r="AC737">
        <f t="shared" si="129"/>
        <v>18</v>
      </c>
      <c r="AD737">
        <f t="shared" si="130"/>
        <v>11</v>
      </c>
    </row>
    <row r="738" spans="1:30" x14ac:dyDescent="0.3">
      <c r="A738" t="str">
        <f t="shared" si="131"/>
        <v>P</v>
      </c>
      <c r="B738">
        <f t="shared" si="132"/>
        <v>201809</v>
      </c>
      <c r="C738">
        <f t="shared" si="133"/>
        <v>375</v>
      </c>
      <c r="D738" s="2" t="s">
        <v>1921</v>
      </c>
      <c r="E738" s="2" t="s">
        <v>1922</v>
      </c>
      <c r="F738" s="3" t="s">
        <v>122</v>
      </c>
      <c r="G738" s="3" t="s">
        <v>122</v>
      </c>
      <c r="H738" s="3" t="s">
        <v>122</v>
      </c>
      <c r="I738" s="3" t="s">
        <v>122</v>
      </c>
      <c r="J738" s="3" t="s">
        <v>122</v>
      </c>
      <c r="K738" s="3">
        <v>18</v>
      </c>
      <c r="M738" t="str">
        <f t="shared" si="134"/>
        <v>P</v>
      </c>
      <c r="N738">
        <f t="shared" si="135"/>
        <v>201809</v>
      </c>
      <c r="O738">
        <f t="shared" si="136"/>
        <v>365</v>
      </c>
      <c r="P738" s="2" t="s">
        <v>1917</v>
      </c>
      <c r="Q738" s="2" t="s">
        <v>1918</v>
      </c>
      <c r="R738" s="3" t="s">
        <v>122</v>
      </c>
      <c r="S738" s="3" t="s">
        <v>122</v>
      </c>
      <c r="T738" s="3" t="s">
        <v>122</v>
      </c>
      <c r="U738" s="3" t="s">
        <v>122</v>
      </c>
      <c r="V738" s="3" t="s">
        <v>122</v>
      </c>
      <c r="W738" s="3">
        <v>29</v>
      </c>
      <c r="Y738" t="str">
        <f t="shared" si="126"/>
        <v>-</v>
      </c>
      <c r="Z738" t="e">
        <f t="shared" si="127"/>
        <v>#VALUE!</v>
      </c>
      <c r="AA738" t="e">
        <f t="shared" si="128"/>
        <v>#VALUE!</v>
      </c>
      <c r="AC738">
        <f t="shared" si="129"/>
        <v>18</v>
      </c>
      <c r="AD738">
        <f t="shared" si="130"/>
        <v>11</v>
      </c>
    </row>
    <row r="739" spans="1:30" x14ac:dyDescent="0.3">
      <c r="A739" t="str">
        <f t="shared" si="131"/>
        <v>P</v>
      </c>
      <c r="B739">
        <f t="shared" si="132"/>
        <v>201809</v>
      </c>
      <c r="C739">
        <f t="shared" si="133"/>
        <v>380</v>
      </c>
      <c r="D739" s="2" t="s">
        <v>1923</v>
      </c>
      <c r="E739" s="2" t="s">
        <v>1924</v>
      </c>
      <c r="F739" s="3" t="s">
        <v>122</v>
      </c>
      <c r="G739" s="3" t="s">
        <v>122</v>
      </c>
      <c r="H739" s="3" t="s">
        <v>122</v>
      </c>
      <c r="I739" s="3" t="s">
        <v>122</v>
      </c>
      <c r="J739" s="3" t="s">
        <v>122</v>
      </c>
      <c r="K739" s="3">
        <v>18</v>
      </c>
      <c r="M739" t="str">
        <f t="shared" si="134"/>
        <v>P</v>
      </c>
      <c r="N739">
        <f t="shared" si="135"/>
        <v>201809</v>
      </c>
      <c r="O739">
        <f t="shared" si="136"/>
        <v>370</v>
      </c>
      <c r="P739" s="2" t="s">
        <v>1919</v>
      </c>
      <c r="Q739" s="2" t="s">
        <v>1920</v>
      </c>
      <c r="R739" s="3" t="s">
        <v>122</v>
      </c>
      <c r="S739" s="3" t="s">
        <v>122</v>
      </c>
      <c r="T739" s="3" t="s">
        <v>122</v>
      </c>
      <c r="U739" s="3" t="s">
        <v>122</v>
      </c>
      <c r="V739" s="3" t="s">
        <v>122</v>
      </c>
      <c r="W739" s="3">
        <v>29</v>
      </c>
      <c r="Y739" t="str">
        <f t="shared" si="126"/>
        <v>-</v>
      </c>
      <c r="Z739" t="e">
        <f t="shared" si="127"/>
        <v>#VALUE!</v>
      </c>
      <c r="AA739" t="e">
        <f t="shared" si="128"/>
        <v>#VALUE!</v>
      </c>
      <c r="AC739">
        <f t="shared" si="129"/>
        <v>18</v>
      </c>
      <c r="AD739">
        <f t="shared" si="130"/>
        <v>11</v>
      </c>
    </row>
    <row r="740" spans="1:30" x14ac:dyDescent="0.3">
      <c r="A740" t="str">
        <f t="shared" si="131"/>
        <v>P</v>
      </c>
      <c r="B740">
        <f t="shared" si="132"/>
        <v>201809</v>
      </c>
      <c r="C740">
        <f t="shared" si="133"/>
        <v>385</v>
      </c>
      <c r="D740" s="2" t="s">
        <v>1925</v>
      </c>
      <c r="E740" s="2" t="s">
        <v>1926</v>
      </c>
      <c r="F740" s="3" t="s">
        <v>122</v>
      </c>
      <c r="G740" s="3" t="s">
        <v>122</v>
      </c>
      <c r="H740" s="3" t="s">
        <v>122</v>
      </c>
      <c r="I740" s="3" t="s">
        <v>122</v>
      </c>
      <c r="J740" s="3" t="s">
        <v>122</v>
      </c>
      <c r="K740" s="3">
        <v>18</v>
      </c>
      <c r="M740" t="str">
        <f t="shared" si="134"/>
        <v>P</v>
      </c>
      <c r="N740">
        <f t="shared" si="135"/>
        <v>201809</v>
      </c>
      <c r="O740">
        <f t="shared" si="136"/>
        <v>375</v>
      </c>
      <c r="P740" s="2" t="s">
        <v>1921</v>
      </c>
      <c r="Q740" s="2" t="s">
        <v>1922</v>
      </c>
      <c r="R740" s="3" t="s">
        <v>122</v>
      </c>
      <c r="S740" s="3" t="s">
        <v>122</v>
      </c>
      <c r="T740" s="3" t="s">
        <v>122</v>
      </c>
      <c r="U740" s="3" t="s">
        <v>122</v>
      </c>
      <c r="V740" s="3" t="s">
        <v>122</v>
      </c>
      <c r="W740" s="3">
        <v>29</v>
      </c>
      <c r="Y740" t="str">
        <f t="shared" si="126"/>
        <v>-</v>
      </c>
      <c r="Z740" t="e">
        <f t="shared" si="127"/>
        <v>#VALUE!</v>
      </c>
      <c r="AA740" t="e">
        <f t="shared" si="128"/>
        <v>#VALUE!</v>
      </c>
      <c r="AC740">
        <f t="shared" si="129"/>
        <v>18</v>
      </c>
      <c r="AD740">
        <f t="shared" si="130"/>
        <v>11</v>
      </c>
    </row>
    <row r="741" spans="1:30" x14ac:dyDescent="0.3">
      <c r="A741" t="str">
        <f t="shared" si="131"/>
        <v>P</v>
      </c>
      <c r="B741">
        <f t="shared" si="132"/>
        <v>201809</v>
      </c>
      <c r="C741">
        <f t="shared" si="133"/>
        <v>390</v>
      </c>
      <c r="D741" s="2" t="s">
        <v>1927</v>
      </c>
      <c r="E741" s="2" t="s">
        <v>1928</v>
      </c>
      <c r="F741" s="3" t="s">
        <v>122</v>
      </c>
      <c r="G741" s="3" t="s">
        <v>122</v>
      </c>
      <c r="H741" s="3" t="s">
        <v>122</v>
      </c>
      <c r="I741" s="3" t="s">
        <v>122</v>
      </c>
      <c r="J741" s="3" t="s">
        <v>122</v>
      </c>
      <c r="K741" s="3">
        <v>18</v>
      </c>
      <c r="M741" t="str">
        <f t="shared" si="134"/>
        <v>P</v>
      </c>
      <c r="N741">
        <f t="shared" si="135"/>
        <v>201809</v>
      </c>
      <c r="O741">
        <f t="shared" si="136"/>
        <v>380</v>
      </c>
      <c r="P741" s="2" t="s">
        <v>1923</v>
      </c>
      <c r="Q741" s="2" t="s">
        <v>1924</v>
      </c>
      <c r="R741" s="3" t="s">
        <v>122</v>
      </c>
      <c r="S741" s="3" t="s">
        <v>122</v>
      </c>
      <c r="T741" s="3" t="s">
        <v>122</v>
      </c>
      <c r="U741" s="3" t="s">
        <v>122</v>
      </c>
      <c r="V741" s="3" t="s">
        <v>122</v>
      </c>
      <c r="W741" s="3">
        <v>29</v>
      </c>
      <c r="Y741" t="str">
        <f t="shared" ref="Y741:Y804" si="137">VLOOKUP($P741,$D:$K,3,0)</f>
        <v>-</v>
      </c>
      <c r="Z741" t="e">
        <f t="shared" ref="Z741:Z804" si="138">R741-Y741</f>
        <v>#VALUE!</v>
      </c>
      <c r="AA741" t="e">
        <f t="shared" ref="AA741:AA804" si="139">U741-Y741</f>
        <v>#VALUE!</v>
      </c>
      <c r="AC741">
        <f t="shared" ref="AC741:AC804" si="140">VLOOKUP($P741,$D:$K,8,0)</f>
        <v>18</v>
      </c>
      <c r="AD741">
        <f t="shared" ref="AD741:AD804" si="141">W741-AC741</f>
        <v>11</v>
      </c>
    </row>
    <row r="742" spans="1:30" x14ac:dyDescent="0.3">
      <c r="A742" t="str">
        <f t="shared" si="131"/>
        <v>P</v>
      </c>
      <c r="B742">
        <f t="shared" si="132"/>
        <v>201809</v>
      </c>
      <c r="C742">
        <f t="shared" si="133"/>
        <v>395</v>
      </c>
      <c r="D742" s="2" t="s">
        <v>1929</v>
      </c>
      <c r="E742" s="2" t="s">
        <v>1930</v>
      </c>
      <c r="F742" s="3" t="s">
        <v>122</v>
      </c>
      <c r="G742" s="3" t="s">
        <v>122</v>
      </c>
      <c r="H742" s="3" t="s">
        <v>122</v>
      </c>
      <c r="I742" s="3" t="s">
        <v>122</v>
      </c>
      <c r="J742" s="3" t="s">
        <v>122</v>
      </c>
      <c r="K742" s="3">
        <v>18</v>
      </c>
      <c r="M742" t="str">
        <f t="shared" si="134"/>
        <v>P</v>
      </c>
      <c r="N742">
        <f t="shared" si="135"/>
        <v>201809</v>
      </c>
      <c r="O742">
        <f t="shared" si="136"/>
        <v>385</v>
      </c>
      <c r="P742" s="2" t="s">
        <v>1925</v>
      </c>
      <c r="Q742" s="2" t="s">
        <v>1926</v>
      </c>
      <c r="R742" s="3" t="s">
        <v>122</v>
      </c>
      <c r="S742" s="3" t="s">
        <v>122</v>
      </c>
      <c r="T742" s="3" t="s">
        <v>122</v>
      </c>
      <c r="U742" s="3" t="s">
        <v>122</v>
      </c>
      <c r="V742" s="3" t="s">
        <v>122</v>
      </c>
      <c r="W742" s="3">
        <v>29</v>
      </c>
      <c r="Y742" t="str">
        <f t="shared" si="137"/>
        <v>-</v>
      </c>
      <c r="Z742" t="e">
        <f t="shared" si="138"/>
        <v>#VALUE!</v>
      </c>
      <c r="AA742" t="e">
        <f t="shared" si="139"/>
        <v>#VALUE!</v>
      </c>
      <c r="AC742">
        <f t="shared" si="140"/>
        <v>18</v>
      </c>
      <c r="AD742">
        <f t="shared" si="141"/>
        <v>11</v>
      </c>
    </row>
    <row r="743" spans="1:30" x14ac:dyDescent="0.3">
      <c r="A743" t="str">
        <f t="shared" si="131"/>
        <v>P</v>
      </c>
      <c r="B743">
        <f t="shared" si="132"/>
        <v>201809</v>
      </c>
      <c r="C743">
        <f t="shared" si="133"/>
        <v>400</v>
      </c>
      <c r="D743" s="2" t="s">
        <v>1931</v>
      </c>
      <c r="E743" s="2" t="s">
        <v>1932</v>
      </c>
      <c r="F743" s="3" t="s">
        <v>122</v>
      </c>
      <c r="G743" s="3" t="s">
        <v>122</v>
      </c>
      <c r="H743" s="3" t="s">
        <v>122</v>
      </c>
      <c r="I743" s="3" t="s">
        <v>122</v>
      </c>
      <c r="J743" s="3" t="s">
        <v>122</v>
      </c>
      <c r="K743" s="3">
        <v>18</v>
      </c>
      <c r="M743" t="str">
        <f t="shared" si="134"/>
        <v>P</v>
      </c>
      <c r="N743">
        <f t="shared" si="135"/>
        <v>201809</v>
      </c>
      <c r="O743">
        <f t="shared" si="136"/>
        <v>390</v>
      </c>
      <c r="P743" s="2" t="s">
        <v>1927</v>
      </c>
      <c r="Q743" s="2" t="s">
        <v>1928</v>
      </c>
      <c r="R743" s="3" t="s">
        <v>122</v>
      </c>
      <c r="S743" s="3" t="s">
        <v>122</v>
      </c>
      <c r="T743" s="3" t="s">
        <v>122</v>
      </c>
      <c r="U743" s="3" t="s">
        <v>122</v>
      </c>
      <c r="V743" s="3" t="s">
        <v>122</v>
      </c>
      <c r="W743" s="3">
        <v>29</v>
      </c>
      <c r="Y743" t="str">
        <f t="shared" si="137"/>
        <v>-</v>
      </c>
      <c r="Z743" t="e">
        <f t="shared" si="138"/>
        <v>#VALUE!</v>
      </c>
      <c r="AA743" t="e">
        <f t="shared" si="139"/>
        <v>#VALUE!</v>
      </c>
      <c r="AC743">
        <f t="shared" si="140"/>
        <v>18</v>
      </c>
      <c r="AD743">
        <f t="shared" si="141"/>
        <v>11</v>
      </c>
    </row>
    <row r="744" spans="1:30" x14ac:dyDescent="0.3">
      <c r="A744" t="str">
        <f t="shared" si="131"/>
        <v>P</v>
      </c>
      <c r="B744">
        <f t="shared" si="132"/>
        <v>201812</v>
      </c>
      <c r="C744">
        <f t="shared" si="133"/>
        <v>190</v>
      </c>
      <c r="D744" s="2" t="s">
        <v>1933</v>
      </c>
      <c r="E744" s="2" t="s">
        <v>1934</v>
      </c>
      <c r="F744" s="3">
        <v>0.52</v>
      </c>
      <c r="G744" s="3">
        <v>0.16</v>
      </c>
      <c r="H744" s="3">
        <v>0.55000000000000004</v>
      </c>
      <c r="I744" s="3">
        <v>0.69</v>
      </c>
      <c r="J744" s="3">
        <v>0.46</v>
      </c>
      <c r="K744" s="3">
        <v>29</v>
      </c>
      <c r="M744" t="str">
        <f t="shared" si="134"/>
        <v>P</v>
      </c>
      <c r="N744">
        <f t="shared" si="135"/>
        <v>201809</v>
      </c>
      <c r="O744">
        <f t="shared" si="136"/>
        <v>395</v>
      </c>
      <c r="P744" s="2" t="s">
        <v>1929</v>
      </c>
      <c r="Q744" s="2" t="s">
        <v>1930</v>
      </c>
      <c r="R744" s="3" t="s">
        <v>122</v>
      </c>
      <c r="S744" s="3" t="s">
        <v>122</v>
      </c>
      <c r="T744" s="3" t="s">
        <v>122</v>
      </c>
      <c r="U744" s="3" t="s">
        <v>122</v>
      </c>
      <c r="V744" s="3" t="s">
        <v>122</v>
      </c>
      <c r="W744" s="3">
        <v>29</v>
      </c>
      <c r="Y744" t="str">
        <f t="shared" si="137"/>
        <v>-</v>
      </c>
      <c r="Z744" t="e">
        <f t="shared" si="138"/>
        <v>#VALUE!</v>
      </c>
      <c r="AA744" t="e">
        <f t="shared" si="139"/>
        <v>#VALUE!</v>
      </c>
      <c r="AC744">
        <f t="shared" si="140"/>
        <v>18</v>
      </c>
      <c r="AD744">
        <f t="shared" si="141"/>
        <v>11</v>
      </c>
    </row>
    <row r="745" spans="1:30" x14ac:dyDescent="0.3">
      <c r="A745" t="str">
        <f t="shared" si="131"/>
        <v>P</v>
      </c>
      <c r="B745">
        <f t="shared" si="132"/>
        <v>201812</v>
      </c>
      <c r="C745">
        <f t="shared" si="133"/>
        <v>195</v>
      </c>
      <c r="D745" s="2" t="s">
        <v>1935</v>
      </c>
      <c r="E745" s="2" t="s">
        <v>1936</v>
      </c>
      <c r="F745" s="3" t="s">
        <v>122</v>
      </c>
      <c r="G745" s="3" t="s">
        <v>122</v>
      </c>
      <c r="H745" s="3" t="s">
        <v>122</v>
      </c>
      <c r="I745" s="3" t="s">
        <v>122</v>
      </c>
      <c r="J745" s="3" t="s">
        <v>122</v>
      </c>
      <c r="K745" s="3">
        <v>18</v>
      </c>
      <c r="M745" t="str">
        <f t="shared" si="134"/>
        <v>P</v>
      </c>
      <c r="N745">
        <f t="shared" si="135"/>
        <v>201809</v>
      </c>
      <c r="O745">
        <f t="shared" si="136"/>
        <v>400</v>
      </c>
      <c r="P745" s="2" t="s">
        <v>1931</v>
      </c>
      <c r="Q745" s="2" t="s">
        <v>1932</v>
      </c>
      <c r="R745" s="3" t="s">
        <v>122</v>
      </c>
      <c r="S745" s="3" t="s">
        <v>122</v>
      </c>
      <c r="T745" s="3" t="s">
        <v>122</v>
      </c>
      <c r="U745" s="3" t="s">
        <v>122</v>
      </c>
      <c r="V745" s="3" t="s">
        <v>122</v>
      </c>
      <c r="W745" s="3">
        <v>29</v>
      </c>
      <c r="Y745" t="str">
        <f t="shared" si="137"/>
        <v>-</v>
      </c>
      <c r="Z745" t="e">
        <f t="shared" si="138"/>
        <v>#VALUE!</v>
      </c>
      <c r="AA745" t="e">
        <f t="shared" si="139"/>
        <v>#VALUE!</v>
      </c>
      <c r="AC745">
        <f t="shared" si="140"/>
        <v>18</v>
      </c>
      <c r="AD745">
        <f t="shared" si="141"/>
        <v>11</v>
      </c>
    </row>
    <row r="746" spans="1:30" x14ac:dyDescent="0.3">
      <c r="A746" t="str">
        <f t="shared" si="131"/>
        <v>P</v>
      </c>
      <c r="B746">
        <f t="shared" si="132"/>
        <v>201812</v>
      </c>
      <c r="C746">
        <f t="shared" si="133"/>
        <v>200</v>
      </c>
      <c r="D746" s="2" t="s">
        <v>1937</v>
      </c>
      <c r="E746" s="2" t="s">
        <v>1938</v>
      </c>
      <c r="F746" s="3">
        <v>0.7</v>
      </c>
      <c r="G746" s="3">
        <v>0.18</v>
      </c>
      <c r="H746" s="3">
        <v>0.75</v>
      </c>
      <c r="I746" s="3">
        <v>0.84</v>
      </c>
      <c r="J746" s="3">
        <v>0.7</v>
      </c>
      <c r="K746" s="3">
        <v>28</v>
      </c>
      <c r="M746" t="str">
        <f t="shared" si="134"/>
        <v>P</v>
      </c>
      <c r="N746">
        <f t="shared" si="135"/>
        <v>201812</v>
      </c>
      <c r="O746">
        <f t="shared" si="136"/>
        <v>190</v>
      </c>
      <c r="P746" s="2" t="s">
        <v>1933</v>
      </c>
      <c r="Q746" s="2" t="s">
        <v>1934</v>
      </c>
      <c r="R746" s="3">
        <v>1.55</v>
      </c>
      <c r="S746" s="3">
        <v>1.03</v>
      </c>
      <c r="T746" s="3">
        <v>0.84</v>
      </c>
      <c r="U746" s="3">
        <v>1.67</v>
      </c>
      <c r="V746" s="3">
        <v>0.82</v>
      </c>
      <c r="W746" s="3">
        <v>34</v>
      </c>
      <c r="Y746">
        <f t="shared" si="137"/>
        <v>0.52</v>
      </c>
      <c r="Z746">
        <f t="shared" si="138"/>
        <v>1.03</v>
      </c>
      <c r="AA746">
        <f t="shared" si="139"/>
        <v>1.1499999999999999</v>
      </c>
      <c r="AC746">
        <f t="shared" si="140"/>
        <v>29</v>
      </c>
      <c r="AD746">
        <f t="shared" si="141"/>
        <v>5</v>
      </c>
    </row>
    <row r="747" spans="1:30" x14ac:dyDescent="0.3">
      <c r="A747" t="str">
        <f t="shared" si="131"/>
        <v>P</v>
      </c>
      <c r="B747">
        <f t="shared" si="132"/>
        <v>201812</v>
      </c>
      <c r="C747">
        <f t="shared" si="133"/>
        <v>205</v>
      </c>
      <c r="D747" s="2" t="s">
        <v>1939</v>
      </c>
      <c r="E747" s="2" t="s">
        <v>1940</v>
      </c>
      <c r="F747" s="3" t="s">
        <v>122</v>
      </c>
      <c r="G747" s="3" t="s">
        <v>122</v>
      </c>
      <c r="H747" s="3" t="s">
        <v>122</v>
      </c>
      <c r="I747" s="3" t="s">
        <v>122</v>
      </c>
      <c r="J747" s="3" t="s">
        <v>122</v>
      </c>
      <c r="K747" s="3">
        <v>18</v>
      </c>
      <c r="M747" t="str">
        <f t="shared" si="134"/>
        <v>P</v>
      </c>
      <c r="N747">
        <f t="shared" si="135"/>
        <v>201812</v>
      </c>
      <c r="O747">
        <f t="shared" si="136"/>
        <v>195</v>
      </c>
      <c r="P747" s="2" t="s">
        <v>1935</v>
      </c>
      <c r="Q747" s="2" t="s">
        <v>1936</v>
      </c>
      <c r="R747" s="3">
        <v>1.5</v>
      </c>
      <c r="S747" s="3">
        <v>1.49</v>
      </c>
      <c r="T747" s="3">
        <v>1.5</v>
      </c>
      <c r="U747" s="3">
        <v>1.5</v>
      </c>
      <c r="V747" s="3">
        <v>1.5</v>
      </c>
      <c r="W747" s="3">
        <v>32</v>
      </c>
      <c r="Y747" t="str">
        <f t="shared" si="137"/>
        <v>-</v>
      </c>
      <c r="Z747" t="e">
        <f t="shared" si="138"/>
        <v>#VALUE!</v>
      </c>
      <c r="AA747" t="e">
        <f t="shared" si="139"/>
        <v>#VALUE!</v>
      </c>
      <c r="AC747">
        <f t="shared" si="140"/>
        <v>18</v>
      </c>
      <c r="AD747">
        <f t="shared" si="141"/>
        <v>14</v>
      </c>
    </row>
    <row r="748" spans="1:30" x14ac:dyDescent="0.3">
      <c r="A748" t="str">
        <f t="shared" si="131"/>
        <v>P</v>
      </c>
      <c r="B748">
        <f t="shared" si="132"/>
        <v>201812</v>
      </c>
      <c r="C748">
        <f t="shared" si="133"/>
        <v>210</v>
      </c>
      <c r="D748" s="2" t="s">
        <v>1941</v>
      </c>
      <c r="E748" s="2" t="s">
        <v>1942</v>
      </c>
      <c r="F748" s="3">
        <v>0.85</v>
      </c>
      <c r="G748" s="3">
        <v>0.18</v>
      </c>
      <c r="H748" s="3">
        <v>0.93</v>
      </c>
      <c r="I748" s="3">
        <v>1.06</v>
      </c>
      <c r="J748" s="3">
        <v>0.84</v>
      </c>
      <c r="K748" s="3">
        <v>26</v>
      </c>
      <c r="M748" t="str">
        <f t="shared" si="134"/>
        <v>P</v>
      </c>
      <c r="N748">
        <f t="shared" si="135"/>
        <v>201812</v>
      </c>
      <c r="O748">
        <f t="shared" si="136"/>
        <v>200</v>
      </c>
      <c r="P748" s="2" t="s">
        <v>1937</v>
      </c>
      <c r="Q748" s="2" t="s">
        <v>1938</v>
      </c>
      <c r="R748" s="3">
        <v>1.81</v>
      </c>
      <c r="S748" s="3">
        <v>1.1100000000000001</v>
      </c>
      <c r="T748" s="3">
        <v>1.1599999999999999</v>
      </c>
      <c r="U748" s="3">
        <v>1.97</v>
      </c>
      <c r="V748" s="3">
        <v>1.1599999999999999</v>
      </c>
      <c r="W748" s="3">
        <v>32</v>
      </c>
      <c r="Y748">
        <f t="shared" si="137"/>
        <v>0.7</v>
      </c>
      <c r="Z748">
        <f t="shared" si="138"/>
        <v>1.1100000000000001</v>
      </c>
      <c r="AA748">
        <f t="shared" si="139"/>
        <v>1.27</v>
      </c>
      <c r="AC748">
        <f t="shared" si="140"/>
        <v>28</v>
      </c>
      <c r="AD748">
        <f t="shared" si="141"/>
        <v>4</v>
      </c>
    </row>
    <row r="749" spans="1:30" x14ac:dyDescent="0.3">
      <c r="A749" t="str">
        <f t="shared" si="131"/>
        <v>P</v>
      </c>
      <c r="B749">
        <f t="shared" si="132"/>
        <v>201812</v>
      </c>
      <c r="C749">
        <f t="shared" si="133"/>
        <v>215</v>
      </c>
      <c r="D749" s="2" t="s">
        <v>1943</v>
      </c>
      <c r="E749" s="2" t="s">
        <v>1944</v>
      </c>
      <c r="F749" s="3" t="s">
        <v>122</v>
      </c>
      <c r="G749" s="3" t="s">
        <v>122</v>
      </c>
      <c r="H749" s="3" t="s">
        <v>122</v>
      </c>
      <c r="I749" s="3" t="s">
        <v>122</v>
      </c>
      <c r="J749" s="3" t="s">
        <v>122</v>
      </c>
      <c r="K749" s="3">
        <v>18</v>
      </c>
      <c r="M749" t="str">
        <f t="shared" si="134"/>
        <v>P</v>
      </c>
      <c r="N749">
        <f t="shared" si="135"/>
        <v>201812</v>
      </c>
      <c r="O749">
        <f t="shared" si="136"/>
        <v>205</v>
      </c>
      <c r="P749" s="2" t="s">
        <v>1939</v>
      </c>
      <c r="Q749" s="2" t="s">
        <v>1940</v>
      </c>
      <c r="R749" s="3" t="s">
        <v>122</v>
      </c>
      <c r="S749" s="3" t="s">
        <v>122</v>
      </c>
      <c r="T749" s="3" t="s">
        <v>122</v>
      </c>
      <c r="U749" s="3" t="s">
        <v>122</v>
      </c>
      <c r="V749" s="3" t="s">
        <v>122</v>
      </c>
      <c r="W749" s="3">
        <v>29</v>
      </c>
      <c r="Y749" t="str">
        <f t="shared" si="137"/>
        <v>-</v>
      </c>
      <c r="Z749" t="e">
        <f t="shared" si="138"/>
        <v>#VALUE!</v>
      </c>
      <c r="AA749" t="e">
        <f t="shared" si="139"/>
        <v>#VALUE!</v>
      </c>
      <c r="AC749">
        <f t="shared" si="140"/>
        <v>18</v>
      </c>
      <c r="AD749">
        <f t="shared" si="141"/>
        <v>11</v>
      </c>
    </row>
    <row r="750" spans="1:30" x14ac:dyDescent="0.3">
      <c r="A750" t="str">
        <f t="shared" si="131"/>
        <v>P</v>
      </c>
      <c r="B750">
        <f t="shared" si="132"/>
        <v>201812</v>
      </c>
      <c r="C750">
        <f t="shared" si="133"/>
        <v>220</v>
      </c>
      <c r="D750" s="2" t="s">
        <v>1945</v>
      </c>
      <c r="E750" s="2" t="s">
        <v>1946</v>
      </c>
      <c r="F750" s="3">
        <v>1.08</v>
      </c>
      <c r="G750" s="3">
        <v>0.23</v>
      </c>
      <c r="H750" s="3">
        <v>1.08</v>
      </c>
      <c r="I750" s="3">
        <v>1.25</v>
      </c>
      <c r="J750" s="3">
        <v>1.08</v>
      </c>
      <c r="K750" s="3">
        <v>25</v>
      </c>
      <c r="M750" t="str">
        <f t="shared" si="134"/>
        <v>P</v>
      </c>
      <c r="N750">
        <f t="shared" si="135"/>
        <v>201812</v>
      </c>
      <c r="O750">
        <f t="shared" si="136"/>
        <v>210</v>
      </c>
      <c r="P750" s="2" t="s">
        <v>1941</v>
      </c>
      <c r="Q750" s="2" t="s">
        <v>1942</v>
      </c>
      <c r="R750" s="3">
        <v>2.0699999999999998</v>
      </c>
      <c r="S750" s="3">
        <v>1.22</v>
      </c>
      <c r="T750" s="3">
        <v>1.45</v>
      </c>
      <c r="U750" s="3">
        <v>2.34</v>
      </c>
      <c r="V750" s="3">
        <v>1.45</v>
      </c>
      <c r="W750" s="3">
        <v>30</v>
      </c>
      <c r="Y750">
        <f t="shared" si="137"/>
        <v>0.85</v>
      </c>
      <c r="Z750">
        <f t="shared" si="138"/>
        <v>1.2199999999999998</v>
      </c>
      <c r="AA750">
        <f t="shared" si="139"/>
        <v>1.4899999999999998</v>
      </c>
      <c r="AC750">
        <f t="shared" si="140"/>
        <v>26</v>
      </c>
      <c r="AD750">
        <f t="shared" si="141"/>
        <v>4</v>
      </c>
    </row>
    <row r="751" spans="1:30" x14ac:dyDescent="0.3">
      <c r="A751" t="str">
        <f t="shared" si="131"/>
        <v>P</v>
      </c>
      <c r="B751">
        <f t="shared" si="132"/>
        <v>201812</v>
      </c>
      <c r="C751">
        <f t="shared" si="133"/>
        <v>225</v>
      </c>
      <c r="D751" s="2" t="s">
        <v>1947</v>
      </c>
      <c r="E751" s="2" t="s">
        <v>1948</v>
      </c>
      <c r="F751" s="3">
        <v>1.22</v>
      </c>
      <c r="G751" s="3">
        <v>0.26</v>
      </c>
      <c r="H751" s="3">
        <v>1.38</v>
      </c>
      <c r="I751" s="3">
        <v>1.38</v>
      </c>
      <c r="J751" s="3">
        <v>1.22</v>
      </c>
      <c r="K751" s="3">
        <v>24</v>
      </c>
      <c r="M751" t="str">
        <f t="shared" si="134"/>
        <v>P</v>
      </c>
      <c r="N751">
        <f t="shared" si="135"/>
        <v>201812</v>
      </c>
      <c r="O751">
        <f t="shared" si="136"/>
        <v>215</v>
      </c>
      <c r="P751" s="2" t="s">
        <v>1943</v>
      </c>
      <c r="Q751" s="2" t="s">
        <v>1944</v>
      </c>
      <c r="R751" s="3" t="s">
        <v>122</v>
      </c>
      <c r="S751" s="3" t="s">
        <v>122</v>
      </c>
      <c r="T751" s="3" t="s">
        <v>122</v>
      </c>
      <c r="U751" s="3" t="s">
        <v>122</v>
      </c>
      <c r="V751" s="3" t="s">
        <v>122</v>
      </c>
      <c r="W751" s="3">
        <v>29</v>
      </c>
      <c r="Y751" t="str">
        <f t="shared" si="137"/>
        <v>-</v>
      </c>
      <c r="Z751" t="e">
        <f t="shared" si="138"/>
        <v>#VALUE!</v>
      </c>
      <c r="AA751" t="e">
        <f t="shared" si="139"/>
        <v>#VALUE!</v>
      </c>
      <c r="AC751">
        <f t="shared" si="140"/>
        <v>18</v>
      </c>
      <c r="AD751">
        <f t="shared" si="141"/>
        <v>11</v>
      </c>
    </row>
    <row r="752" spans="1:30" x14ac:dyDescent="0.3">
      <c r="A752" t="str">
        <f t="shared" si="131"/>
        <v>P</v>
      </c>
      <c r="B752">
        <f t="shared" si="132"/>
        <v>201812</v>
      </c>
      <c r="C752">
        <f t="shared" si="133"/>
        <v>230</v>
      </c>
      <c r="D752" s="2" t="s">
        <v>1949</v>
      </c>
      <c r="E752" s="2" t="s">
        <v>1950</v>
      </c>
      <c r="F752" s="3">
        <v>1.35</v>
      </c>
      <c r="G752" s="3">
        <v>0.23</v>
      </c>
      <c r="H752" s="3">
        <v>1.39</v>
      </c>
      <c r="I752" s="3">
        <v>1.54</v>
      </c>
      <c r="J752" s="3">
        <v>1.32</v>
      </c>
      <c r="K752" s="3">
        <v>23</v>
      </c>
      <c r="M752" t="str">
        <f t="shared" si="134"/>
        <v>P</v>
      </c>
      <c r="N752">
        <f t="shared" si="135"/>
        <v>201812</v>
      </c>
      <c r="O752">
        <f t="shared" si="136"/>
        <v>220</v>
      </c>
      <c r="P752" s="2" t="s">
        <v>1945</v>
      </c>
      <c r="Q752" s="2" t="s">
        <v>1946</v>
      </c>
      <c r="R752" s="3">
        <v>2.48</v>
      </c>
      <c r="S752" s="3">
        <v>1.4</v>
      </c>
      <c r="T752" s="3">
        <v>2.36</v>
      </c>
      <c r="U752" s="3">
        <v>2.79</v>
      </c>
      <c r="V752" s="3">
        <v>2.2200000000000002</v>
      </c>
      <c r="W752" s="3">
        <v>29</v>
      </c>
      <c r="Y752">
        <f t="shared" si="137"/>
        <v>1.08</v>
      </c>
      <c r="Z752">
        <f t="shared" si="138"/>
        <v>1.4</v>
      </c>
      <c r="AA752">
        <f t="shared" si="139"/>
        <v>1.71</v>
      </c>
      <c r="AC752">
        <f t="shared" si="140"/>
        <v>25</v>
      </c>
      <c r="AD752">
        <f t="shared" si="141"/>
        <v>4</v>
      </c>
    </row>
    <row r="753" spans="1:30" x14ac:dyDescent="0.3">
      <c r="A753" t="str">
        <f t="shared" si="131"/>
        <v>P</v>
      </c>
      <c r="B753">
        <f t="shared" si="132"/>
        <v>201812</v>
      </c>
      <c r="C753">
        <f t="shared" si="133"/>
        <v>235</v>
      </c>
      <c r="D753" s="2" t="s">
        <v>1951</v>
      </c>
      <c r="E753" s="2" t="s">
        <v>1952</v>
      </c>
      <c r="F753" s="3">
        <v>1.54</v>
      </c>
      <c r="G753" s="3">
        <v>1.52</v>
      </c>
      <c r="H753" s="3">
        <v>1.49</v>
      </c>
      <c r="I753" s="3">
        <v>1.72</v>
      </c>
      <c r="J753" s="3">
        <v>1.49</v>
      </c>
      <c r="K753" s="3">
        <v>23</v>
      </c>
      <c r="M753" t="str">
        <f t="shared" si="134"/>
        <v>P</v>
      </c>
      <c r="N753">
        <f t="shared" si="135"/>
        <v>201812</v>
      </c>
      <c r="O753">
        <f t="shared" si="136"/>
        <v>225</v>
      </c>
      <c r="P753" s="2" t="s">
        <v>1947</v>
      </c>
      <c r="Q753" s="2" t="s">
        <v>1948</v>
      </c>
      <c r="R753" s="3">
        <v>2.69</v>
      </c>
      <c r="S753" s="3">
        <v>1.47</v>
      </c>
      <c r="T753" s="3">
        <v>2.12</v>
      </c>
      <c r="U753" s="3">
        <v>2.69</v>
      </c>
      <c r="V753" s="3">
        <v>2.12</v>
      </c>
      <c r="W753" s="3">
        <v>28</v>
      </c>
      <c r="Y753">
        <f t="shared" si="137"/>
        <v>1.22</v>
      </c>
      <c r="Z753">
        <f t="shared" si="138"/>
        <v>1.47</v>
      </c>
      <c r="AA753">
        <f t="shared" si="139"/>
        <v>1.47</v>
      </c>
      <c r="AC753">
        <f t="shared" si="140"/>
        <v>24</v>
      </c>
      <c r="AD753">
        <f t="shared" si="141"/>
        <v>4</v>
      </c>
    </row>
    <row r="754" spans="1:30" x14ac:dyDescent="0.3">
      <c r="A754" t="str">
        <f t="shared" si="131"/>
        <v>P</v>
      </c>
      <c r="B754">
        <f t="shared" si="132"/>
        <v>201812</v>
      </c>
      <c r="C754">
        <f t="shared" si="133"/>
        <v>240</v>
      </c>
      <c r="D754" s="2" t="s">
        <v>1953</v>
      </c>
      <c r="E754" s="2" t="s">
        <v>1954</v>
      </c>
      <c r="F754" s="3">
        <v>1.67</v>
      </c>
      <c r="G754" s="3">
        <v>0.26</v>
      </c>
      <c r="H754" s="3">
        <v>1.7</v>
      </c>
      <c r="I754" s="3">
        <v>2</v>
      </c>
      <c r="J754" s="3">
        <v>1.67</v>
      </c>
      <c r="K754" s="3">
        <v>22</v>
      </c>
      <c r="M754" t="str">
        <f t="shared" si="134"/>
        <v>P</v>
      </c>
      <c r="N754">
        <f t="shared" si="135"/>
        <v>201812</v>
      </c>
      <c r="O754">
        <f t="shared" si="136"/>
        <v>230</v>
      </c>
      <c r="P754" s="2" t="s">
        <v>1949</v>
      </c>
      <c r="Q754" s="2" t="s">
        <v>1950</v>
      </c>
      <c r="R754" s="3">
        <v>2.85</v>
      </c>
      <c r="S754" s="3">
        <v>1.5</v>
      </c>
      <c r="T754" s="3">
        <v>2.2400000000000002</v>
      </c>
      <c r="U754" s="3">
        <v>3.37</v>
      </c>
      <c r="V754" s="3">
        <v>2.2400000000000002</v>
      </c>
      <c r="W754" s="3">
        <v>27</v>
      </c>
      <c r="Y754">
        <f t="shared" si="137"/>
        <v>1.35</v>
      </c>
      <c r="Z754">
        <f t="shared" si="138"/>
        <v>1.5</v>
      </c>
      <c r="AA754">
        <f t="shared" si="139"/>
        <v>2.02</v>
      </c>
      <c r="AC754">
        <f t="shared" si="140"/>
        <v>23</v>
      </c>
      <c r="AD754">
        <f t="shared" si="141"/>
        <v>4</v>
      </c>
    </row>
    <row r="755" spans="1:30" x14ac:dyDescent="0.3">
      <c r="A755" t="str">
        <f t="shared" si="131"/>
        <v>P</v>
      </c>
      <c r="B755">
        <f t="shared" si="132"/>
        <v>201812</v>
      </c>
      <c r="C755">
        <f t="shared" si="133"/>
        <v>245</v>
      </c>
      <c r="D755" s="2" t="s">
        <v>1955</v>
      </c>
      <c r="E755" s="2" t="s">
        <v>1956</v>
      </c>
      <c r="F755" s="3">
        <v>1.96</v>
      </c>
      <c r="G755" s="3">
        <v>0.38</v>
      </c>
      <c r="H755" s="3">
        <v>2.09</v>
      </c>
      <c r="I755" s="3">
        <v>2.2599999999999998</v>
      </c>
      <c r="J755" s="3">
        <v>1.95</v>
      </c>
      <c r="K755" s="3">
        <v>21</v>
      </c>
      <c r="M755" t="str">
        <f t="shared" si="134"/>
        <v>P</v>
      </c>
      <c r="N755">
        <f t="shared" si="135"/>
        <v>201812</v>
      </c>
      <c r="O755">
        <f t="shared" si="136"/>
        <v>235</v>
      </c>
      <c r="P755" s="2" t="s">
        <v>1951</v>
      </c>
      <c r="Q755" s="2" t="s">
        <v>1952</v>
      </c>
      <c r="R755" s="3">
        <v>3.23</v>
      </c>
      <c r="S755" s="3">
        <v>1.69</v>
      </c>
      <c r="T755" s="3">
        <v>2.23</v>
      </c>
      <c r="U755" s="3">
        <v>3.23</v>
      </c>
      <c r="V755" s="3">
        <v>2.23</v>
      </c>
      <c r="W755" s="3">
        <v>26</v>
      </c>
      <c r="Y755">
        <f t="shared" si="137"/>
        <v>1.54</v>
      </c>
      <c r="Z755">
        <f t="shared" si="138"/>
        <v>1.69</v>
      </c>
      <c r="AA755">
        <f t="shared" si="139"/>
        <v>1.69</v>
      </c>
      <c r="AC755">
        <f t="shared" si="140"/>
        <v>23</v>
      </c>
      <c r="AD755">
        <f t="shared" si="141"/>
        <v>3</v>
      </c>
    </row>
    <row r="756" spans="1:30" x14ac:dyDescent="0.3">
      <c r="A756" t="str">
        <f t="shared" si="131"/>
        <v>P</v>
      </c>
      <c r="B756">
        <f t="shared" si="132"/>
        <v>201812</v>
      </c>
      <c r="C756">
        <f t="shared" si="133"/>
        <v>250</v>
      </c>
      <c r="D756" s="2" t="s">
        <v>1957</v>
      </c>
      <c r="E756" s="2" t="s">
        <v>1958</v>
      </c>
      <c r="F756" s="3">
        <v>2.33</v>
      </c>
      <c r="G756" s="3">
        <v>0.52</v>
      </c>
      <c r="H756" s="3">
        <v>2.5</v>
      </c>
      <c r="I756" s="3">
        <v>2.56</v>
      </c>
      <c r="J756" s="3">
        <v>2.2000000000000002</v>
      </c>
      <c r="K756" s="3">
        <v>21</v>
      </c>
      <c r="M756" t="str">
        <f t="shared" si="134"/>
        <v>P</v>
      </c>
      <c r="N756">
        <f t="shared" si="135"/>
        <v>201812</v>
      </c>
      <c r="O756">
        <f t="shared" si="136"/>
        <v>240</v>
      </c>
      <c r="P756" s="2" t="s">
        <v>1953</v>
      </c>
      <c r="Q756" s="2" t="s">
        <v>1954</v>
      </c>
      <c r="R756" s="3">
        <v>2.59</v>
      </c>
      <c r="S756" s="3">
        <v>0.92</v>
      </c>
      <c r="T756" s="3">
        <v>3.52</v>
      </c>
      <c r="U756" s="3">
        <v>4</v>
      </c>
      <c r="V756" s="3">
        <v>2.59</v>
      </c>
      <c r="W756" s="3">
        <v>24</v>
      </c>
      <c r="Y756">
        <f t="shared" si="137"/>
        <v>1.67</v>
      </c>
      <c r="Z756">
        <f t="shared" si="138"/>
        <v>0.91999999999999993</v>
      </c>
      <c r="AA756">
        <f t="shared" si="139"/>
        <v>2.33</v>
      </c>
      <c r="AC756">
        <f t="shared" si="140"/>
        <v>22</v>
      </c>
      <c r="AD756">
        <f t="shared" si="141"/>
        <v>2</v>
      </c>
    </row>
    <row r="757" spans="1:30" x14ac:dyDescent="0.3">
      <c r="A757" t="str">
        <f t="shared" si="131"/>
        <v>P</v>
      </c>
      <c r="B757">
        <f t="shared" si="132"/>
        <v>201812</v>
      </c>
      <c r="C757">
        <f t="shared" si="133"/>
        <v>255</v>
      </c>
      <c r="D757" s="2" t="s">
        <v>1959</v>
      </c>
      <c r="E757" s="2" t="s">
        <v>1960</v>
      </c>
      <c r="F757" s="3">
        <v>2.66</v>
      </c>
      <c r="G757" s="3">
        <v>0.56999999999999995</v>
      </c>
      <c r="H757" s="3">
        <v>2.6</v>
      </c>
      <c r="I757" s="3">
        <v>2.92</v>
      </c>
      <c r="J757" s="3">
        <v>2.58</v>
      </c>
      <c r="K757" s="3">
        <v>21</v>
      </c>
      <c r="M757" t="str">
        <f t="shared" si="134"/>
        <v>P</v>
      </c>
      <c r="N757">
        <f t="shared" si="135"/>
        <v>201812</v>
      </c>
      <c r="O757">
        <f t="shared" si="136"/>
        <v>245</v>
      </c>
      <c r="P757" s="2" t="s">
        <v>1955</v>
      </c>
      <c r="Q757" s="2" t="s">
        <v>1956</v>
      </c>
      <c r="R757" s="3">
        <v>2.79</v>
      </c>
      <c r="S757" s="3">
        <v>0.83</v>
      </c>
      <c r="T757" s="3">
        <v>2.79</v>
      </c>
      <c r="U757" s="3">
        <v>2.79</v>
      </c>
      <c r="V757" s="3">
        <v>2.79</v>
      </c>
      <c r="W757" s="3">
        <v>22</v>
      </c>
      <c r="Y757">
        <f t="shared" si="137"/>
        <v>1.96</v>
      </c>
      <c r="Z757">
        <f t="shared" si="138"/>
        <v>0.83000000000000007</v>
      </c>
      <c r="AA757">
        <f t="shared" si="139"/>
        <v>0.83000000000000007</v>
      </c>
      <c r="AC757">
        <f t="shared" si="140"/>
        <v>21</v>
      </c>
      <c r="AD757">
        <f t="shared" si="141"/>
        <v>1</v>
      </c>
    </row>
    <row r="758" spans="1:30" x14ac:dyDescent="0.3">
      <c r="A758" t="str">
        <f t="shared" si="131"/>
        <v>P</v>
      </c>
      <c r="B758">
        <f t="shared" si="132"/>
        <v>201812</v>
      </c>
      <c r="C758">
        <f t="shared" si="133"/>
        <v>260</v>
      </c>
      <c r="D758" s="2" t="s">
        <v>1961</v>
      </c>
      <c r="E758" s="2" t="s">
        <v>1962</v>
      </c>
      <c r="F758" s="3">
        <v>2.13</v>
      </c>
      <c r="G758" s="3">
        <v>-0.22</v>
      </c>
      <c r="H758" s="3">
        <v>3.27</v>
      </c>
      <c r="I758" s="3">
        <v>3.28</v>
      </c>
      <c r="J758" s="3">
        <v>2.13</v>
      </c>
      <c r="K758" s="3">
        <v>18</v>
      </c>
      <c r="M758" t="str">
        <f t="shared" si="134"/>
        <v>P</v>
      </c>
      <c r="N758">
        <f t="shared" si="135"/>
        <v>201812</v>
      </c>
      <c r="O758">
        <f t="shared" si="136"/>
        <v>250</v>
      </c>
      <c r="P758" s="2" t="s">
        <v>1957</v>
      </c>
      <c r="Q758" s="2" t="s">
        <v>1958</v>
      </c>
      <c r="R758" s="3">
        <v>4.49</v>
      </c>
      <c r="S758" s="3">
        <v>2.16</v>
      </c>
      <c r="T758" s="3">
        <v>4.5</v>
      </c>
      <c r="U758" s="3">
        <v>4.9000000000000004</v>
      </c>
      <c r="V758" s="3">
        <v>4.05</v>
      </c>
      <c r="W758" s="3">
        <v>25</v>
      </c>
      <c r="Y758">
        <f t="shared" si="137"/>
        <v>2.33</v>
      </c>
      <c r="Z758">
        <f t="shared" si="138"/>
        <v>2.16</v>
      </c>
      <c r="AA758">
        <f t="shared" si="139"/>
        <v>2.5700000000000003</v>
      </c>
      <c r="AC758">
        <f t="shared" si="140"/>
        <v>21</v>
      </c>
      <c r="AD758">
        <f t="shared" si="141"/>
        <v>4</v>
      </c>
    </row>
    <row r="759" spans="1:30" x14ac:dyDescent="0.3">
      <c r="A759" t="str">
        <f t="shared" si="131"/>
        <v>P</v>
      </c>
      <c r="B759">
        <f t="shared" si="132"/>
        <v>201812</v>
      </c>
      <c r="C759">
        <f t="shared" si="133"/>
        <v>265</v>
      </c>
      <c r="D759" s="2" t="s">
        <v>1963</v>
      </c>
      <c r="E759" s="2" t="s">
        <v>1964</v>
      </c>
      <c r="F759" s="3">
        <v>3.26</v>
      </c>
      <c r="G759" s="3">
        <v>0.47</v>
      </c>
      <c r="H759" s="3">
        <v>3.6</v>
      </c>
      <c r="I759" s="3">
        <v>3.6</v>
      </c>
      <c r="J759" s="3">
        <v>3.26</v>
      </c>
      <c r="K759" s="3">
        <v>19</v>
      </c>
      <c r="M759" t="str">
        <f t="shared" si="134"/>
        <v>P</v>
      </c>
      <c r="N759">
        <f t="shared" si="135"/>
        <v>201812</v>
      </c>
      <c r="O759">
        <f t="shared" si="136"/>
        <v>255</v>
      </c>
      <c r="P759" s="2" t="s">
        <v>1959</v>
      </c>
      <c r="Q759" s="2" t="s">
        <v>1960</v>
      </c>
      <c r="R759" s="3">
        <v>5.36</v>
      </c>
      <c r="S759" s="3">
        <v>2.7</v>
      </c>
      <c r="T759" s="3">
        <v>3.59</v>
      </c>
      <c r="U759" s="3">
        <v>5.36</v>
      </c>
      <c r="V759" s="3">
        <v>3.59</v>
      </c>
      <c r="W759" s="3">
        <v>24</v>
      </c>
      <c r="Y759">
        <f t="shared" si="137"/>
        <v>2.66</v>
      </c>
      <c r="Z759">
        <f t="shared" si="138"/>
        <v>2.7</v>
      </c>
      <c r="AA759">
        <f t="shared" si="139"/>
        <v>2.7</v>
      </c>
      <c r="AC759">
        <f t="shared" si="140"/>
        <v>21</v>
      </c>
      <c r="AD759">
        <f t="shared" si="141"/>
        <v>3</v>
      </c>
    </row>
    <row r="760" spans="1:30" x14ac:dyDescent="0.3">
      <c r="A760" t="str">
        <f t="shared" si="131"/>
        <v>P</v>
      </c>
      <c r="B760">
        <f t="shared" si="132"/>
        <v>201812</v>
      </c>
      <c r="C760">
        <f t="shared" si="133"/>
        <v>270</v>
      </c>
      <c r="D760" s="2" t="s">
        <v>1965</v>
      </c>
      <c r="E760" s="2" t="s">
        <v>1966</v>
      </c>
      <c r="F760" s="3">
        <v>3.58</v>
      </c>
      <c r="G760" s="3">
        <v>0.78</v>
      </c>
      <c r="H760" s="3">
        <v>4.08</v>
      </c>
      <c r="I760" s="3">
        <v>4.2699999999999996</v>
      </c>
      <c r="J760" s="3">
        <v>3.58</v>
      </c>
      <c r="K760" s="3">
        <v>19</v>
      </c>
      <c r="M760" t="str">
        <f t="shared" si="134"/>
        <v>P</v>
      </c>
      <c r="N760">
        <f t="shared" si="135"/>
        <v>201812</v>
      </c>
      <c r="O760">
        <f t="shared" si="136"/>
        <v>260</v>
      </c>
      <c r="P760" s="2" t="s">
        <v>1961</v>
      </c>
      <c r="Q760" s="2" t="s">
        <v>1962</v>
      </c>
      <c r="R760" s="3">
        <v>5.0599999999999996</v>
      </c>
      <c r="S760" s="3">
        <v>2.93</v>
      </c>
      <c r="T760" s="3">
        <v>5.0199999999999996</v>
      </c>
      <c r="U760" s="3">
        <v>5.48</v>
      </c>
      <c r="V760" s="3">
        <v>4.22</v>
      </c>
      <c r="W760" s="3">
        <v>23</v>
      </c>
      <c r="Y760">
        <f t="shared" si="137"/>
        <v>2.13</v>
      </c>
      <c r="Z760">
        <f t="shared" si="138"/>
        <v>2.9299999999999997</v>
      </c>
      <c r="AA760">
        <f t="shared" si="139"/>
        <v>3.3500000000000005</v>
      </c>
      <c r="AC760">
        <f t="shared" si="140"/>
        <v>18</v>
      </c>
      <c r="AD760">
        <f t="shared" si="141"/>
        <v>5</v>
      </c>
    </row>
    <row r="761" spans="1:30" x14ac:dyDescent="0.3">
      <c r="A761" t="str">
        <f t="shared" si="131"/>
        <v>P</v>
      </c>
      <c r="B761">
        <f t="shared" si="132"/>
        <v>201812</v>
      </c>
      <c r="C761">
        <f t="shared" si="133"/>
        <v>275</v>
      </c>
      <c r="D761" s="2" t="s">
        <v>1967</v>
      </c>
      <c r="E761" s="2" t="s">
        <v>1968</v>
      </c>
      <c r="F761" s="3" t="s">
        <v>122</v>
      </c>
      <c r="G761" s="3" t="s">
        <v>122</v>
      </c>
      <c r="H761" s="3" t="s">
        <v>122</v>
      </c>
      <c r="I761" s="3" t="s">
        <v>122</v>
      </c>
      <c r="J761" s="3" t="s">
        <v>122</v>
      </c>
      <c r="K761" s="3">
        <v>18</v>
      </c>
      <c r="M761" t="str">
        <f t="shared" si="134"/>
        <v>P</v>
      </c>
      <c r="N761">
        <f t="shared" si="135"/>
        <v>201812</v>
      </c>
      <c r="O761">
        <f t="shared" si="136"/>
        <v>265</v>
      </c>
      <c r="P761" s="2" t="s">
        <v>1963</v>
      </c>
      <c r="Q761" s="2" t="s">
        <v>1964</v>
      </c>
      <c r="R761" s="3" t="s">
        <v>122</v>
      </c>
      <c r="S761" s="3" t="s">
        <v>122</v>
      </c>
      <c r="T761" s="3" t="s">
        <v>122</v>
      </c>
      <c r="U761" s="3" t="s">
        <v>122</v>
      </c>
      <c r="V761" s="3" t="s">
        <v>122</v>
      </c>
      <c r="W761" s="3">
        <v>29</v>
      </c>
      <c r="Y761">
        <f t="shared" si="137"/>
        <v>3.26</v>
      </c>
      <c r="Z761" t="e">
        <f t="shared" si="138"/>
        <v>#VALUE!</v>
      </c>
      <c r="AA761" t="e">
        <f t="shared" si="139"/>
        <v>#VALUE!</v>
      </c>
      <c r="AC761">
        <f t="shared" si="140"/>
        <v>19</v>
      </c>
      <c r="AD761">
        <f t="shared" si="141"/>
        <v>10</v>
      </c>
    </row>
    <row r="762" spans="1:30" x14ac:dyDescent="0.3">
      <c r="A762" t="str">
        <f t="shared" si="131"/>
        <v>P</v>
      </c>
      <c r="B762">
        <f t="shared" si="132"/>
        <v>201812</v>
      </c>
      <c r="C762">
        <f t="shared" si="133"/>
        <v>280</v>
      </c>
      <c r="D762" s="2" t="s">
        <v>1969</v>
      </c>
      <c r="E762" s="2" t="s">
        <v>1970</v>
      </c>
      <c r="F762" s="3">
        <v>5.05</v>
      </c>
      <c r="G762" s="3">
        <v>0.95</v>
      </c>
      <c r="H762" s="3">
        <v>5.1100000000000003</v>
      </c>
      <c r="I762" s="3">
        <v>5.6</v>
      </c>
      <c r="J762" s="3">
        <v>3.81</v>
      </c>
      <c r="K762" s="3">
        <v>18</v>
      </c>
      <c r="M762" t="str">
        <f t="shared" si="134"/>
        <v>P</v>
      </c>
      <c r="N762">
        <f t="shared" si="135"/>
        <v>201812</v>
      </c>
      <c r="O762">
        <f t="shared" si="136"/>
        <v>270</v>
      </c>
      <c r="P762" s="2" t="s">
        <v>1965</v>
      </c>
      <c r="Q762" s="2" t="s">
        <v>1966</v>
      </c>
      <c r="R762" s="3">
        <v>6.35</v>
      </c>
      <c r="S762" s="3">
        <v>2.77</v>
      </c>
      <c r="T762" s="3">
        <v>5.6</v>
      </c>
      <c r="U762" s="3">
        <v>7.21</v>
      </c>
      <c r="V762" s="3">
        <v>5.6</v>
      </c>
      <c r="W762" s="3">
        <v>21</v>
      </c>
      <c r="Y762">
        <f t="shared" si="137"/>
        <v>3.58</v>
      </c>
      <c r="Z762">
        <f t="shared" si="138"/>
        <v>2.7699999999999996</v>
      </c>
      <c r="AA762">
        <f t="shared" si="139"/>
        <v>3.63</v>
      </c>
      <c r="AC762">
        <f t="shared" si="140"/>
        <v>19</v>
      </c>
      <c r="AD762">
        <f t="shared" si="141"/>
        <v>2</v>
      </c>
    </row>
    <row r="763" spans="1:30" x14ac:dyDescent="0.3">
      <c r="A763" t="str">
        <f t="shared" si="131"/>
        <v>P</v>
      </c>
      <c r="B763">
        <f t="shared" si="132"/>
        <v>201812</v>
      </c>
      <c r="C763">
        <f t="shared" si="133"/>
        <v>285</v>
      </c>
      <c r="D763" s="2" t="s">
        <v>1971</v>
      </c>
      <c r="E763" s="2" t="s">
        <v>1972</v>
      </c>
      <c r="F763" s="3">
        <v>5.7</v>
      </c>
      <c r="G763" s="3">
        <v>0.92</v>
      </c>
      <c r="H763" s="3">
        <v>5.7</v>
      </c>
      <c r="I763" s="3">
        <v>5.7</v>
      </c>
      <c r="J763" s="3">
        <v>5.7</v>
      </c>
      <c r="K763" s="3">
        <v>18</v>
      </c>
      <c r="M763" t="str">
        <f t="shared" si="134"/>
        <v>P</v>
      </c>
      <c r="N763">
        <f t="shared" si="135"/>
        <v>201812</v>
      </c>
      <c r="O763">
        <f t="shared" si="136"/>
        <v>275</v>
      </c>
      <c r="P763" s="2" t="s">
        <v>1967</v>
      </c>
      <c r="Q763" s="2" t="s">
        <v>1968</v>
      </c>
      <c r="R763" s="3" t="s">
        <v>122</v>
      </c>
      <c r="S763" s="3" t="s">
        <v>122</v>
      </c>
      <c r="T763" s="3" t="s">
        <v>122</v>
      </c>
      <c r="U763" s="3" t="s">
        <v>122</v>
      </c>
      <c r="V763" s="3" t="s">
        <v>122</v>
      </c>
      <c r="W763" s="3">
        <v>29</v>
      </c>
      <c r="Y763" t="str">
        <f t="shared" si="137"/>
        <v>-</v>
      </c>
      <c r="Z763" t="e">
        <f t="shared" si="138"/>
        <v>#VALUE!</v>
      </c>
      <c r="AA763" t="e">
        <f t="shared" si="139"/>
        <v>#VALUE!</v>
      </c>
      <c r="AC763">
        <f t="shared" si="140"/>
        <v>18</v>
      </c>
      <c r="AD763">
        <f t="shared" si="141"/>
        <v>11</v>
      </c>
    </row>
    <row r="764" spans="1:30" x14ac:dyDescent="0.3">
      <c r="A764" t="str">
        <f t="shared" si="131"/>
        <v>P</v>
      </c>
      <c r="B764">
        <f t="shared" si="132"/>
        <v>201812</v>
      </c>
      <c r="C764">
        <f t="shared" si="133"/>
        <v>290</v>
      </c>
      <c r="D764" s="2" t="s">
        <v>1973</v>
      </c>
      <c r="E764" s="2" t="s">
        <v>1974</v>
      </c>
      <c r="F764" s="3">
        <v>6.32</v>
      </c>
      <c r="G764" s="3">
        <v>0.56999999999999995</v>
      </c>
      <c r="H764" s="3">
        <v>7.05</v>
      </c>
      <c r="I764" s="3">
        <v>7.2</v>
      </c>
      <c r="J764" s="3">
        <v>6.32</v>
      </c>
      <c r="K764" s="3">
        <v>17</v>
      </c>
      <c r="M764" t="str">
        <f t="shared" si="134"/>
        <v>P</v>
      </c>
      <c r="N764">
        <f t="shared" si="135"/>
        <v>201812</v>
      </c>
      <c r="O764">
        <f t="shared" si="136"/>
        <v>280</v>
      </c>
      <c r="P764" s="2" t="s">
        <v>1969</v>
      </c>
      <c r="Q764" s="2" t="s">
        <v>1970</v>
      </c>
      <c r="R764" s="3">
        <v>7.81</v>
      </c>
      <c r="S764" s="3">
        <v>2.76</v>
      </c>
      <c r="T764" s="3">
        <v>5.79</v>
      </c>
      <c r="U764" s="3">
        <v>9.43</v>
      </c>
      <c r="V764" s="3">
        <v>5.79</v>
      </c>
      <c r="W764" s="3">
        <v>20</v>
      </c>
      <c r="Y764">
        <f t="shared" si="137"/>
        <v>5.05</v>
      </c>
      <c r="Z764">
        <f t="shared" si="138"/>
        <v>2.76</v>
      </c>
      <c r="AA764">
        <f t="shared" si="139"/>
        <v>4.38</v>
      </c>
      <c r="AC764">
        <f t="shared" si="140"/>
        <v>18</v>
      </c>
      <c r="AD764">
        <f t="shared" si="141"/>
        <v>2</v>
      </c>
    </row>
    <row r="765" spans="1:30" x14ac:dyDescent="0.3">
      <c r="A765" t="str">
        <f t="shared" si="131"/>
        <v>P</v>
      </c>
      <c r="B765">
        <f t="shared" si="132"/>
        <v>201812</v>
      </c>
      <c r="C765">
        <f t="shared" si="133"/>
        <v>295</v>
      </c>
      <c r="D765" s="2" t="s">
        <v>1975</v>
      </c>
      <c r="E765" s="2" t="s">
        <v>1976</v>
      </c>
      <c r="F765" s="3" t="s">
        <v>122</v>
      </c>
      <c r="G765" s="3" t="s">
        <v>122</v>
      </c>
      <c r="H765" s="3" t="s">
        <v>122</v>
      </c>
      <c r="I765" s="3" t="s">
        <v>122</v>
      </c>
      <c r="J765" s="3" t="s">
        <v>122</v>
      </c>
      <c r="K765" s="3">
        <v>18</v>
      </c>
      <c r="M765" t="str">
        <f t="shared" si="134"/>
        <v>P</v>
      </c>
      <c r="N765">
        <f t="shared" si="135"/>
        <v>201812</v>
      </c>
      <c r="O765">
        <f t="shared" si="136"/>
        <v>285</v>
      </c>
      <c r="P765" s="2" t="s">
        <v>1971</v>
      </c>
      <c r="Q765" s="2" t="s">
        <v>1972</v>
      </c>
      <c r="R765" s="3">
        <v>9.93</v>
      </c>
      <c r="S765" s="3">
        <v>4.2300000000000004</v>
      </c>
      <c r="T765" s="3">
        <v>10.4</v>
      </c>
      <c r="U765" s="3">
        <v>10.4</v>
      </c>
      <c r="V765" s="3">
        <v>9.93</v>
      </c>
      <c r="W765" s="3">
        <v>20</v>
      </c>
      <c r="Y765">
        <f t="shared" si="137"/>
        <v>5.7</v>
      </c>
      <c r="Z765">
        <f t="shared" si="138"/>
        <v>4.2299999999999995</v>
      </c>
      <c r="AA765">
        <f t="shared" si="139"/>
        <v>4.7</v>
      </c>
      <c r="AC765">
        <f t="shared" si="140"/>
        <v>18</v>
      </c>
      <c r="AD765">
        <f t="shared" si="141"/>
        <v>2</v>
      </c>
    </row>
    <row r="766" spans="1:30" x14ac:dyDescent="0.3">
      <c r="A766" t="str">
        <f t="shared" si="131"/>
        <v>P</v>
      </c>
      <c r="B766">
        <f t="shared" si="132"/>
        <v>201812</v>
      </c>
      <c r="C766">
        <f t="shared" si="133"/>
        <v>300</v>
      </c>
      <c r="D766" s="2" t="s">
        <v>1977</v>
      </c>
      <c r="E766" s="2" t="s">
        <v>1978</v>
      </c>
      <c r="F766" s="3">
        <v>8.4</v>
      </c>
      <c r="G766" s="3">
        <v>1.06</v>
      </c>
      <c r="H766" s="3">
        <v>9</v>
      </c>
      <c r="I766" s="3">
        <v>9.5</v>
      </c>
      <c r="J766" s="3">
        <v>8.3000000000000007</v>
      </c>
      <c r="K766" s="3">
        <v>16</v>
      </c>
      <c r="M766" t="str">
        <f t="shared" si="134"/>
        <v>P</v>
      </c>
      <c r="N766">
        <f t="shared" si="135"/>
        <v>201812</v>
      </c>
      <c r="O766">
        <f t="shared" si="136"/>
        <v>290</v>
      </c>
      <c r="P766" s="2" t="s">
        <v>1973</v>
      </c>
      <c r="Q766" s="2" t="s">
        <v>1974</v>
      </c>
      <c r="R766" s="3">
        <v>9.91</v>
      </c>
      <c r="S766" s="3">
        <v>3.59</v>
      </c>
      <c r="T766" s="3">
        <v>9</v>
      </c>
      <c r="U766" s="3">
        <v>11.8</v>
      </c>
      <c r="V766" s="3">
        <v>9</v>
      </c>
      <c r="W766" s="3">
        <v>20</v>
      </c>
      <c r="Y766">
        <f t="shared" si="137"/>
        <v>6.32</v>
      </c>
      <c r="Z766">
        <f t="shared" si="138"/>
        <v>3.59</v>
      </c>
      <c r="AA766">
        <f t="shared" si="139"/>
        <v>5.48</v>
      </c>
      <c r="AC766">
        <f t="shared" si="140"/>
        <v>17</v>
      </c>
      <c r="AD766">
        <f t="shared" si="141"/>
        <v>3</v>
      </c>
    </row>
    <row r="767" spans="1:30" x14ac:dyDescent="0.3">
      <c r="A767" t="str">
        <f t="shared" si="131"/>
        <v>P</v>
      </c>
      <c r="B767">
        <f t="shared" si="132"/>
        <v>201812</v>
      </c>
      <c r="C767">
        <f t="shared" si="133"/>
        <v>305</v>
      </c>
      <c r="D767" s="2" t="s">
        <v>1979</v>
      </c>
      <c r="E767" s="2" t="s">
        <v>1980</v>
      </c>
      <c r="F767" s="3" t="s">
        <v>122</v>
      </c>
      <c r="G767" s="3" t="s">
        <v>122</v>
      </c>
      <c r="H767" s="3" t="s">
        <v>122</v>
      </c>
      <c r="I767" s="3" t="s">
        <v>122</v>
      </c>
      <c r="J767" s="3" t="s">
        <v>122</v>
      </c>
      <c r="K767" s="3">
        <v>18</v>
      </c>
      <c r="M767" t="str">
        <f t="shared" si="134"/>
        <v>P</v>
      </c>
      <c r="N767">
        <f t="shared" si="135"/>
        <v>201812</v>
      </c>
      <c r="O767">
        <f t="shared" si="136"/>
        <v>295</v>
      </c>
      <c r="P767" s="2" t="s">
        <v>1975</v>
      </c>
      <c r="Q767" s="2" t="s">
        <v>1976</v>
      </c>
      <c r="R767" s="3" t="s">
        <v>122</v>
      </c>
      <c r="S767" s="3" t="s">
        <v>122</v>
      </c>
      <c r="T767" s="3" t="s">
        <v>122</v>
      </c>
      <c r="U767" s="3" t="s">
        <v>122</v>
      </c>
      <c r="V767" s="3" t="s">
        <v>122</v>
      </c>
      <c r="W767" s="3">
        <v>29</v>
      </c>
      <c r="Y767" t="str">
        <f t="shared" si="137"/>
        <v>-</v>
      </c>
      <c r="Z767" t="e">
        <f t="shared" si="138"/>
        <v>#VALUE!</v>
      </c>
      <c r="AA767" t="e">
        <f t="shared" si="139"/>
        <v>#VALUE!</v>
      </c>
      <c r="AC767">
        <f t="shared" si="140"/>
        <v>18</v>
      </c>
      <c r="AD767">
        <f t="shared" si="141"/>
        <v>11</v>
      </c>
    </row>
    <row r="768" spans="1:30" x14ac:dyDescent="0.3">
      <c r="A768" t="str">
        <f t="shared" si="131"/>
        <v>P</v>
      </c>
      <c r="B768">
        <f t="shared" si="132"/>
        <v>201812</v>
      </c>
      <c r="C768">
        <f t="shared" si="133"/>
        <v>310</v>
      </c>
      <c r="D768" s="2" t="s">
        <v>1981</v>
      </c>
      <c r="E768" s="2" t="s">
        <v>1982</v>
      </c>
      <c r="F768" s="3">
        <v>11.5</v>
      </c>
      <c r="G768" s="3">
        <v>2.08</v>
      </c>
      <c r="H768" s="3">
        <v>11.7</v>
      </c>
      <c r="I768" s="3">
        <v>11.7</v>
      </c>
      <c r="J768" s="3">
        <v>11.5</v>
      </c>
      <c r="K768" s="3">
        <v>16</v>
      </c>
      <c r="M768" t="str">
        <f t="shared" si="134"/>
        <v>P</v>
      </c>
      <c r="N768">
        <f t="shared" si="135"/>
        <v>201812</v>
      </c>
      <c r="O768">
        <f t="shared" si="136"/>
        <v>300</v>
      </c>
      <c r="P768" s="2" t="s">
        <v>1977</v>
      </c>
      <c r="Q768" s="2" t="s">
        <v>1978</v>
      </c>
      <c r="R768" s="3">
        <v>11.3</v>
      </c>
      <c r="S768" s="3">
        <v>2.9</v>
      </c>
      <c r="T768" s="3">
        <v>11.5</v>
      </c>
      <c r="U768" s="3">
        <v>14.75</v>
      </c>
      <c r="V768" s="3">
        <v>10</v>
      </c>
      <c r="W768" s="3">
        <v>18</v>
      </c>
      <c r="Y768">
        <f t="shared" si="137"/>
        <v>8.4</v>
      </c>
      <c r="Z768">
        <f t="shared" si="138"/>
        <v>2.9000000000000004</v>
      </c>
      <c r="AA768">
        <f t="shared" si="139"/>
        <v>6.35</v>
      </c>
      <c r="AC768">
        <f t="shared" si="140"/>
        <v>16</v>
      </c>
      <c r="AD768">
        <f t="shared" si="141"/>
        <v>2</v>
      </c>
    </row>
    <row r="769" spans="1:30" x14ac:dyDescent="0.3">
      <c r="A769" t="str">
        <f t="shared" si="131"/>
        <v>P</v>
      </c>
      <c r="B769">
        <f t="shared" si="132"/>
        <v>201812</v>
      </c>
      <c r="C769">
        <f t="shared" si="133"/>
        <v>315</v>
      </c>
      <c r="D769" s="2" t="s">
        <v>1983</v>
      </c>
      <c r="E769" s="2" t="s">
        <v>1984</v>
      </c>
      <c r="F769" s="3" t="s">
        <v>122</v>
      </c>
      <c r="G769" s="3" t="s">
        <v>122</v>
      </c>
      <c r="H769" s="3" t="s">
        <v>122</v>
      </c>
      <c r="I769" s="3" t="s">
        <v>122</v>
      </c>
      <c r="J769" s="3" t="s">
        <v>122</v>
      </c>
      <c r="K769" s="3">
        <v>18</v>
      </c>
      <c r="M769" t="str">
        <f t="shared" si="134"/>
        <v>P</v>
      </c>
      <c r="N769">
        <f t="shared" si="135"/>
        <v>201812</v>
      </c>
      <c r="O769">
        <f t="shared" si="136"/>
        <v>305</v>
      </c>
      <c r="P769" s="2" t="s">
        <v>1979</v>
      </c>
      <c r="Q769" s="2" t="s">
        <v>1980</v>
      </c>
      <c r="R769" s="3" t="s">
        <v>122</v>
      </c>
      <c r="S769" s="3" t="s">
        <v>122</v>
      </c>
      <c r="T769" s="3" t="s">
        <v>122</v>
      </c>
      <c r="U769" s="3" t="s">
        <v>122</v>
      </c>
      <c r="V769" s="3" t="s">
        <v>122</v>
      </c>
      <c r="W769" s="3">
        <v>29</v>
      </c>
      <c r="Y769" t="str">
        <f t="shared" si="137"/>
        <v>-</v>
      </c>
      <c r="Z769" t="e">
        <f t="shared" si="138"/>
        <v>#VALUE!</v>
      </c>
      <c r="AA769" t="e">
        <f t="shared" si="139"/>
        <v>#VALUE!</v>
      </c>
      <c r="AC769">
        <f t="shared" si="140"/>
        <v>18</v>
      </c>
      <c r="AD769">
        <f t="shared" si="141"/>
        <v>11</v>
      </c>
    </row>
    <row r="770" spans="1:30" x14ac:dyDescent="0.3">
      <c r="A770" t="str">
        <f t="shared" si="131"/>
        <v>P</v>
      </c>
      <c r="B770">
        <f t="shared" si="132"/>
        <v>201812</v>
      </c>
      <c r="C770">
        <f t="shared" si="133"/>
        <v>320</v>
      </c>
      <c r="D770" s="2" t="s">
        <v>1985</v>
      </c>
      <c r="E770" s="2" t="s">
        <v>1986</v>
      </c>
      <c r="F770" s="3">
        <v>15.3</v>
      </c>
      <c r="G770" s="3">
        <v>5</v>
      </c>
      <c r="H770" s="3">
        <v>15.55</v>
      </c>
      <c r="I770" s="3">
        <v>15.95</v>
      </c>
      <c r="J770" s="3">
        <v>15.3</v>
      </c>
      <c r="K770" s="3">
        <v>15</v>
      </c>
      <c r="M770" t="str">
        <f t="shared" si="134"/>
        <v>P</v>
      </c>
      <c r="N770">
        <f t="shared" si="135"/>
        <v>201812</v>
      </c>
      <c r="O770">
        <f t="shared" si="136"/>
        <v>310</v>
      </c>
      <c r="P770" s="2" t="s">
        <v>1981</v>
      </c>
      <c r="Q770" s="2" t="s">
        <v>1982</v>
      </c>
      <c r="R770" s="3">
        <v>15</v>
      </c>
      <c r="S770" s="3">
        <v>3.5</v>
      </c>
      <c r="T770" s="3">
        <v>14.3</v>
      </c>
      <c r="U770" s="3">
        <v>17.600000000000001</v>
      </c>
      <c r="V770" s="3">
        <v>14.3</v>
      </c>
      <c r="W770" s="3">
        <v>18</v>
      </c>
      <c r="Y770">
        <f t="shared" si="137"/>
        <v>11.5</v>
      </c>
      <c r="Z770">
        <f t="shared" si="138"/>
        <v>3.5</v>
      </c>
      <c r="AA770">
        <f t="shared" si="139"/>
        <v>6.1000000000000014</v>
      </c>
      <c r="AC770">
        <f t="shared" si="140"/>
        <v>16</v>
      </c>
      <c r="AD770">
        <f t="shared" si="141"/>
        <v>2</v>
      </c>
    </row>
    <row r="771" spans="1:30" x14ac:dyDescent="0.3">
      <c r="A771" t="str">
        <f t="shared" si="131"/>
        <v>P</v>
      </c>
      <c r="B771">
        <f t="shared" si="132"/>
        <v>201812</v>
      </c>
      <c r="C771">
        <f t="shared" si="133"/>
        <v>325</v>
      </c>
      <c r="D771" s="2" t="s">
        <v>1987</v>
      </c>
      <c r="E771" s="2" t="s">
        <v>1988</v>
      </c>
      <c r="F771" s="3" t="s">
        <v>122</v>
      </c>
      <c r="G771" s="3" t="s">
        <v>122</v>
      </c>
      <c r="H771" s="3" t="s">
        <v>122</v>
      </c>
      <c r="I771" s="3" t="s">
        <v>122</v>
      </c>
      <c r="J771" s="3" t="s">
        <v>122</v>
      </c>
      <c r="K771" s="3">
        <v>18</v>
      </c>
      <c r="M771" t="str">
        <f t="shared" si="134"/>
        <v>P</v>
      </c>
      <c r="N771">
        <f t="shared" si="135"/>
        <v>201812</v>
      </c>
      <c r="O771">
        <f t="shared" si="136"/>
        <v>315</v>
      </c>
      <c r="P771" s="2" t="s">
        <v>1983</v>
      </c>
      <c r="Q771" s="2" t="s">
        <v>1984</v>
      </c>
      <c r="R771" s="3">
        <v>17.899999999999999</v>
      </c>
      <c r="S771" s="3">
        <v>2.35</v>
      </c>
      <c r="T771" s="3">
        <v>17.899999999999999</v>
      </c>
      <c r="U771" s="3">
        <v>17.899999999999999</v>
      </c>
      <c r="V771" s="3">
        <v>17.899999999999999</v>
      </c>
      <c r="W771" s="3">
        <v>17</v>
      </c>
      <c r="Y771" t="str">
        <f t="shared" si="137"/>
        <v>-</v>
      </c>
      <c r="Z771" t="e">
        <f t="shared" si="138"/>
        <v>#VALUE!</v>
      </c>
      <c r="AA771" t="e">
        <f t="shared" si="139"/>
        <v>#VALUE!</v>
      </c>
      <c r="AC771">
        <f t="shared" si="140"/>
        <v>18</v>
      </c>
      <c r="AD771">
        <f t="shared" si="141"/>
        <v>-1</v>
      </c>
    </row>
    <row r="772" spans="1:30" x14ac:dyDescent="0.3">
      <c r="A772" t="str">
        <f t="shared" si="131"/>
        <v>P</v>
      </c>
      <c r="B772">
        <f t="shared" si="132"/>
        <v>201812</v>
      </c>
      <c r="C772">
        <f t="shared" si="133"/>
        <v>330</v>
      </c>
      <c r="D772" s="2" t="s">
        <v>1989</v>
      </c>
      <c r="E772" s="2" t="s">
        <v>1990</v>
      </c>
      <c r="F772" s="3">
        <v>19.7</v>
      </c>
      <c r="G772" s="3">
        <v>2.0499999999999998</v>
      </c>
      <c r="H772" s="3">
        <v>21.3</v>
      </c>
      <c r="I772" s="3">
        <v>21.3</v>
      </c>
      <c r="J772" s="3">
        <v>19.7</v>
      </c>
      <c r="K772" s="3">
        <v>15</v>
      </c>
      <c r="M772" t="str">
        <f t="shared" si="134"/>
        <v>P</v>
      </c>
      <c r="N772">
        <f t="shared" si="135"/>
        <v>201812</v>
      </c>
      <c r="O772">
        <f t="shared" si="136"/>
        <v>320</v>
      </c>
      <c r="P772" s="2" t="s">
        <v>1985</v>
      </c>
      <c r="Q772" s="2" t="s">
        <v>1986</v>
      </c>
      <c r="R772" s="3">
        <v>21.6</v>
      </c>
      <c r="S772" s="3">
        <v>6.3</v>
      </c>
      <c r="T772" s="3">
        <v>20</v>
      </c>
      <c r="U772" s="3">
        <v>22</v>
      </c>
      <c r="V772" s="3">
        <v>20</v>
      </c>
      <c r="W772" s="3">
        <v>18</v>
      </c>
      <c r="Y772">
        <f t="shared" si="137"/>
        <v>15.3</v>
      </c>
      <c r="Z772">
        <f t="shared" si="138"/>
        <v>6.3000000000000007</v>
      </c>
      <c r="AA772">
        <f t="shared" si="139"/>
        <v>6.6999999999999993</v>
      </c>
      <c r="AC772">
        <f t="shared" si="140"/>
        <v>15</v>
      </c>
      <c r="AD772">
        <f t="shared" si="141"/>
        <v>3</v>
      </c>
    </row>
    <row r="773" spans="1:30" x14ac:dyDescent="0.3">
      <c r="A773" t="str">
        <f t="shared" si="131"/>
        <v>P</v>
      </c>
      <c r="B773">
        <f t="shared" si="132"/>
        <v>201812</v>
      </c>
      <c r="C773">
        <f t="shared" si="133"/>
        <v>335</v>
      </c>
      <c r="D773" s="2" t="s">
        <v>1991</v>
      </c>
      <c r="E773" s="2" t="s">
        <v>1992</v>
      </c>
      <c r="F773" s="3">
        <v>22.8</v>
      </c>
      <c r="G773" s="3">
        <v>5.15</v>
      </c>
      <c r="H773" s="3">
        <v>22.8</v>
      </c>
      <c r="I773" s="3">
        <v>22.8</v>
      </c>
      <c r="J773" s="3">
        <v>22.8</v>
      </c>
      <c r="K773" s="3">
        <v>15</v>
      </c>
      <c r="M773" t="str">
        <f t="shared" si="134"/>
        <v>P</v>
      </c>
      <c r="N773">
        <f t="shared" si="135"/>
        <v>201812</v>
      </c>
      <c r="O773">
        <f t="shared" si="136"/>
        <v>325</v>
      </c>
      <c r="P773" s="2" t="s">
        <v>1987</v>
      </c>
      <c r="Q773" s="2" t="s">
        <v>1988</v>
      </c>
      <c r="R773" s="3" t="s">
        <v>122</v>
      </c>
      <c r="S773" s="3" t="s">
        <v>122</v>
      </c>
      <c r="T773" s="3" t="s">
        <v>122</v>
      </c>
      <c r="U773" s="3" t="s">
        <v>122</v>
      </c>
      <c r="V773" s="3" t="s">
        <v>122</v>
      </c>
      <c r="W773" s="3">
        <v>29</v>
      </c>
      <c r="Y773" t="str">
        <f t="shared" si="137"/>
        <v>-</v>
      </c>
      <c r="Z773" t="e">
        <f t="shared" si="138"/>
        <v>#VALUE!</v>
      </c>
      <c r="AA773" t="e">
        <f t="shared" si="139"/>
        <v>#VALUE!</v>
      </c>
      <c r="AC773">
        <f t="shared" si="140"/>
        <v>18</v>
      </c>
      <c r="AD773">
        <f t="shared" si="141"/>
        <v>11</v>
      </c>
    </row>
    <row r="774" spans="1:30" x14ac:dyDescent="0.3">
      <c r="A774" t="str">
        <f t="shared" si="131"/>
        <v>P</v>
      </c>
      <c r="B774">
        <f t="shared" si="132"/>
        <v>201812</v>
      </c>
      <c r="C774">
        <f t="shared" si="133"/>
        <v>340</v>
      </c>
      <c r="D774" s="2" t="s">
        <v>1993</v>
      </c>
      <c r="E774" s="2" t="s">
        <v>1994</v>
      </c>
      <c r="F774" s="3">
        <v>25</v>
      </c>
      <c r="G774" s="3">
        <v>2.4500000000000002</v>
      </c>
      <c r="H774" s="3">
        <v>24</v>
      </c>
      <c r="I774" s="3">
        <v>26</v>
      </c>
      <c r="J774" s="3">
        <v>24</v>
      </c>
      <c r="K774" s="3">
        <v>15</v>
      </c>
      <c r="M774" t="str">
        <f t="shared" si="134"/>
        <v>P</v>
      </c>
      <c r="N774">
        <f t="shared" si="135"/>
        <v>201812</v>
      </c>
      <c r="O774">
        <f t="shared" si="136"/>
        <v>330</v>
      </c>
      <c r="P774" s="2" t="s">
        <v>1989</v>
      </c>
      <c r="Q774" s="2" t="s">
        <v>1990</v>
      </c>
      <c r="R774" s="3">
        <v>25.25</v>
      </c>
      <c r="S774" s="3">
        <v>5.55</v>
      </c>
      <c r="T774" s="3">
        <v>24.25</v>
      </c>
      <c r="U774" s="3">
        <v>26.8</v>
      </c>
      <c r="V774" s="3">
        <v>24.25</v>
      </c>
      <c r="W774" s="3">
        <v>17</v>
      </c>
      <c r="Y774">
        <f t="shared" si="137"/>
        <v>19.7</v>
      </c>
      <c r="Z774">
        <f t="shared" si="138"/>
        <v>5.5500000000000007</v>
      </c>
      <c r="AA774">
        <f t="shared" si="139"/>
        <v>7.1000000000000014</v>
      </c>
      <c r="AC774">
        <f t="shared" si="140"/>
        <v>15</v>
      </c>
      <c r="AD774">
        <f t="shared" si="141"/>
        <v>2</v>
      </c>
    </row>
    <row r="775" spans="1:30" x14ac:dyDescent="0.3">
      <c r="A775" t="str">
        <f t="shared" si="131"/>
        <v>P</v>
      </c>
      <c r="B775">
        <f t="shared" si="132"/>
        <v>201812</v>
      </c>
      <c r="C775">
        <f t="shared" si="133"/>
        <v>345</v>
      </c>
      <c r="D775" s="2" t="s">
        <v>1995</v>
      </c>
      <c r="E775" s="2" t="s">
        <v>1996</v>
      </c>
      <c r="F775" s="3" t="s">
        <v>122</v>
      </c>
      <c r="G775" s="3" t="s">
        <v>122</v>
      </c>
      <c r="H775" s="3" t="s">
        <v>122</v>
      </c>
      <c r="I775" s="3" t="s">
        <v>122</v>
      </c>
      <c r="J775" s="3" t="s">
        <v>122</v>
      </c>
      <c r="K775" s="3">
        <v>18</v>
      </c>
      <c r="M775" t="str">
        <f t="shared" si="134"/>
        <v>P</v>
      </c>
      <c r="N775">
        <f t="shared" si="135"/>
        <v>201812</v>
      </c>
      <c r="O775">
        <f t="shared" si="136"/>
        <v>335</v>
      </c>
      <c r="P775" s="2" t="s">
        <v>1991</v>
      </c>
      <c r="Q775" s="2" t="s">
        <v>1992</v>
      </c>
      <c r="R775" s="3" t="s">
        <v>122</v>
      </c>
      <c r="S775" s="3" t="s">
        <v>122</v>
      </c>
      <c r="T775" s="3" t="s">
        <v>122</v>
      </c>
      <c r="U775" s="3" t="s">
        <v>122</v>
      </c>
      <c r="V775" s="3" t="s">
        <v>122</v>
      </c>
      <c r="W775" s="3">
        <v>29</v>
      </c>
      <c r="Y775">
        <f t="shared" si="137"/>
        <v>22.8</v>
      </c>
      <c r="Z775" t="e">
        <f t="shared" si="138"/>
        <v>#VALUE!</v>
      </c>
      <c r="AA775" t="e">
        <f t="shared" si="139"/>
        <v>#VALUE!</v>
      </c>
      <c r="AC775">
        <f t="shared" si="140"/>
        <v>15</v>
      </c>
      <c r="AD775">
        <f t="shared" si="141"/>
        <v>14</v>
      </c>
    </row>
    <row r="776" spans="1:30" x14ac:dyDescent="0.3">
      <c r="A776" t="str">
        <f t="shared" si="131"/>
        <v>P</v>
      </c>
      <c r="B776">
        <f t="shared" si="132"/>
        <v>201812</v>
      </c>
      <c r="C776">
        <f t="shared" si="133"/>
        <v>350</v>
      </c>
      <c r="D776" s="2" t="s">
        <v>1997</v>
      </c>
      <c r="E776" s="2" t="s">
        <v>1998</v>
      </c>
      <c r="F776" s="3">
        <v>31.9</v>
      </c>
      <c r="G776" s="3">
        <v>2.9</v>
      </c>
      <c r="H776" s="3">
        <v>31.9</v>
      </c>
      <c r="I776" s="3">
        <v>31.9</v>
      </c>
      <c r="J776" s="3">
        <v>31.9</v>
      </c>
      <c r="K776" s="3">
        <v>14</v>
      </c>
      <c r="M776" t="str">
        <f t="shared" si="134"/>
        <v>P</v>
      </c>
      <c r="N776">
        <f t="shared" si="135"/>
        <v>201812</v>
      </c>
      <c r="O776">
        <f t="shared" si="136"/>
        <v>340</v>
      </c>
      <c r="P776" s="2" t="s">
        <v>1993</v>
      </c>
      <c r="Q776" s="2" t="s">
        <v>1994</v>
      </c>
      <c r="R776" s="3">
        <v>31.15</v>
      </c>
      <c r="S776" s="3">
        <v>6.15</v>
      </c>
      <c r="T776" s="3">
        <v>32.15</v>
      </c>
      <c r="U776" s="3">
        <v>33.4</v>
      </c>
      <c r="V776" s="3">
        <v>31.15</v>
      </c>
      <c r="W776" s="3">
        <v>16</v>
      </c>
      <c r="Y776">
        <f t="shared" si="137"/>
        <v>25</v>
      </c>
      <c r="Z776">
        <f t="shared" si="138"/>
        <v>6.1499999999999986</v>
      </c>
      <c r="AA776">
        <f t="shared" si="139"/>
        <v>8.3999999999999986</v>
      </c>
      <c r="AC776">
        <f t="shared" si="140"/>
        <v>15</v>
      </c>
      <c r="AD776">
        <f t="shared" si="141"/>
        <v>1</v>
      </c>
    </row>
    <row r="777" spans="1:30" x14ac:dyDescent="0.3">
      <c r="A777" t="str">
        <f t="shared" si="131"/>
        <v>P</v>
      </c>
      <c r="B777">
        <f t="shared" si="132"/>
        <v>201812</v>
      </c>
      <c r="C777">
        <f t="shared" si="133"/>
        <v>355</v>
      </c>
      <c r="D777" s="2" t="s">
        <v>1999</v>
      </c>
      <c r="E777" s="2" t="s">
        <v>2000</v>
      </c>
      <c r="F777" s="3" t="s">
        <v>122</v>
      </c>
      <c r="G777" s="3" t="s">
        <v>122</v>
      </c>
      <c r="H777" s="3" t="s">
        <v>122</v>
      </c>
      <c r="I777" s="3" t="s">
        <v>122</v>
      </c>
      <c r="J777" s="3" t="s">
        <v>122</v>
      </c>
      <c r="K777" s="3">
        <v>18</v>
      </c>
      <c r="M777" t="str">
        <f t="shared" si="134"/>
        <v>P</v>
      </c>
      <c r="N777">
        <f t="shared" si="135"/>
        <v>201812</v>
      </c>
      <c r="O777">
        <f t="shared" si="136"/>
        <v>345</v>
      </c>
      <c r="P777" s="2" t="s">
        <v>1995</v>
      </c>
      <c r="Q777" s="2" t="s">
        <v>1996</v>
      </c>
      <c r="R777" s="3" t="s">
        <v>122</v>
      </c>
      <c r="S777" s="3" t="s">
        <v>122</v>
      </c>
      <c r="T777" s="3" t="s">
        <v>122</v>
      </c>
      <c r="U777" s="3" t="s">
        <v>122</v>
      </c>
      <c r="V777" s="3" t="s">
        <v>122</v>
      </c>
      <c r="W777" s="3">
        <v>29</v>
      </c>
      <c r="Y777" t="str">
        <f t="shared" si="137"/>
        <v>-</v>
      </c>
      <c r="Z777" t="e">
        <f t="shared" si="138"/>
        <v>#VALUE!</v>
      </c>
      <c r="AA777" t="e">
        <f t="shared" si="139"/>
        <v>#VALUE!</v>
      </c>
      <c r="AC777">
        <f t="shared" si="140"/>
        <v>18</v>
      </c>
      <c r="AD777">
        <f t="shared" si="141"/>
        <v>11</v>
      </c>
    </row>
    <row r="778" spans="1:30" x14ac:dyDescent="0.3">
      <c r="A778" t="str">
        <f t="shared" si="131"/>
        <v>P</v>
      </c>
      <c r="B778">
        <f t="shared" si="132"/>
        <v>201812</v>
      </c>
      <c r="C778">
        <f t="shared" si="133"/>
        <v>360</v>
      </c>
      <c r="D778" s="2" t="s">
        <v>2001</v>
      </c>
      <c r="E778" s="2" t="s">
        <v>2002</v>
      </c>
      <c r="F778" s="3">
        <v>38.5</v>
      </c>
      <c r="G778" s="3">
        <v>4</v>
      </c>
      <c r="H778" s="3">
        <v>38.5</v>
      </c>
      <c r="I778" s="3">
        <v>38.5</v>
      </c>
      <c r="J778" s="3">
        <v>38.5</v>
      </c>
      <c r="K778" s="3">
        <v>15</v>
      </c>
      <c r="M778" t="str">
        <f t="shared" si="134"/>
        <v>P</v>
      </c>
      <c r="N778">
        <f t="shared" si="135"/>
        <v>201812</v>
      </c>
      <c r="O778">
        <f t="shared" si="136"/>
        <v>350</v>
      </c>
      <c r="P778" s="2" t="s">
        <v>1997</v>
      </c>
      <c r="Q778" s="2" t="s">
        <v>1998</v>
      </c>
      <c r="R778" s="3">
        <v>36.1</v>
      </c>
      <c r="S778" s="3">
        <v>4.2</v>
      </c>
      <c r="T778" s="3">
        <v>40.15</v>
      </c>
      <c r="U778" s="3">
        <v>40.299999999999997</v>
      </c>
      <c r="V778" s="3">
        <v>36.1</v>
      </c>
      <c r="W778" s="3">
        <v>16</v>
      </c>
      <c r="Y778">
        <f t="shared" si="137"/>
        <v>31.9</v>
      </c>
      <c r="Z778">
        <f t="shared" si="138"/>
        <v>4.2000000000000028</v>
      </c>
      <c r="AA778">
        <f t="shared" si="139"/>
        <v>8.3999999999999986</v>
      </c>
      <c r="AC778">
        <f t="shared" si="140"/>
        <v>14</v>
      </c>
      <c r="AD778">
        <f t="shared" si="141"/>
        <v>2</v>
      </c>
    </row>
    <row r="779" spans="1:30" x14ac:dyDescent="0.3">
      <c r="A779" t="str">
        <f t="shared" si="131"/>
        <v>P</v>
      </c>
      <c r="B779">
        <f t="shared" si="132"/>
        <v>201812</v>
      </c>
      <c r="C779">
        <f t="shared" si="133"/>
        <v>365</v>
      </c>
      <c r="D779" s="2" t="s">
        <v>2003</v>
      </c>
      <c r="E779" s="2" t="s">
        <v>2004</v>
      </c>
      <c r="F779" s="3" t="s">
        <v>122</v>
      </c>
      <c r="G779" s="3" t="s">
        <v>122</v>
      </c>
      <c r="H779" s="3" t="s">
        <v>122</v>
      </c>
      <c r="I779" s="3" t="s">
        <v>122</v>
      </c>
      <c r="J779" s="3" t="s">
        <v>122</v>
      </c>
      <c r="K779" s="3">
        <v>18</v>
      </c>
      <c r="M779" t="str">
        <f t="shared" si="134"/>
        <v>P</v>
      </c>
      <c r="N779">
        <f t="shared" si="135"/>
        <v>201812</v>
      </c>
      <c r="O779">
        <f t="shared" si="136"/>
        <v>355</v>
      </c>
      <c r="P779" s="2" t="s">
        <v>1999</v>
      </c>
      <c r="Q779" s="2" t="s">
        <v>2000</v>
      </c>
      <c r="R779" s="3" t="s">
        <v>122</v>
      </c>
      <c r="S779" s="3" t="s">
        <v>122</v>
      </c>
      <c r="T779" s="3" t="s">
        <v>122</v>
      </c>
      <c r="U779" s="3" t="s">
        <v>122</v>
      </c>
      <c r="V779" s="3" t="s">
        <v>122</v>
      </c>
      <c r="W779" s="3">
        <v>29</v>
      </c>
      <c r="Y779" t="str">
        <f t="shared" si="137"/>
        <v>-</v>
      </c>
      <c r="Z779" t="e">
        <f t="shared" si="138"/>
        <v>#VALUE!</v>
      </c>
      <c r="AA779" t="e">
        <f t="shared" si="139"/>
        <v>#VALUE!</v>
      </c>
      <c r="AC779">
        <f t="shared" si="140"/>
        <v>18</v>
      </c>
      <c r="AD779">
        <f t="shared" si="141"/>
        <v>11</v>
      </c>
    </row>
    <row r="780" spans="1:30" x14ac:dyDescent="0.3">
      <c r="A780" t="str">
        <f t="shared" ref="A780:A834" si="142">IF(ISERROR(SEARCH("C",E780)),"P","C")</f>
        <v>P</v>
      </c>
      <c r="B780">
        <f t="shared" ref="B780:B834" si="143">VALUE(MID(E780, FIND(A780,E780)+2, 6))</f>
        <v>201812</v>
      </c>
      <c r="C780">
        <f t="shared" ref="C780:C834" si="144">VALUE(RIGHT(E780,5))</f>
        <v>370</v>
      </c>
      <c r="D780" s="2" t="s">
        <v>2005</v>
      </c>
      <c r="E780" s="2" t="s">
        <v>2006</v>
      </c>
      <c r="F780" s="3" t="s">
        <v>122</v>
      </c>
      <c r="G780" s="3" t="s">
        <v>122</v>
      </c>
      <c r="H780" s="3" t="s">
        <v>122</v>
      </c>
      <c r="I780" s="3" t="s">
        <v>122</v>
      </c>
      <c r="J780" s="3" t="s">
        <v>122</v>
      </c>
      <c r="K780" s="3">
        <v>18</v>
      </c>
      <c r="M780" t="str">
        <f t="shared" ref="M780:M836" si="145">IF(ISERROR(SEARCH("C",Q780)),"P","C")</f>
        <v>P</v>
      </c>
      <c r="N780">
        <f t="shared" ref="N780:N836" si="146">VALUE(MID(Q780, FIND(M780,Q780)+2, 6))</f>
        <v>201812</v>
      </c>
      <c r="O780">
        <f t="shared" ref="O780:O836" si="147">VALUE(RIGHT(Q780,5))</f>
        <v>360</v>
      </c>
      <c r="P780" s="2" t="s">
        <v>2001</v>
      </c>
      <c r="Q780" s="2" t="s">
        <v>2002</v>
      </c>
      <c r="R780" s="3">
        <v>44.3</v>
      </c>
      <c r="S780" s="3">
        <v>5.8</v>
      </c>
      <c r="T780" s="3">
        <v>45.1</v>
      </c>
      <c r="U780" s="3">
        <v>45.1</v>
      </c>
      <c r="V780" s="3">
        <v>44.3</v>
      </c>
      <c r="W780" s="3">
        <v>16</v>
      </c>
      <c r="Y780">
        <f t="shared" si="137"/>
        <v>38.5</v>
      </c>
      <c r="Z780">
        <f t="shared" si="138"/>
        <v>5.7999999999999972</v>
      </c>
      <c r="AA780">
        <f t="shared" si="139"/>
        <v>6.6000000000000014</v>
      </c>
      <c r="AC780">
        <f t="shared" si="140"/>
        <v>15</v>
      </c>
      <c r="AD780">
        <f t="shared" si="141"/>
        <v>1</v>
      </c>
    </row>
    <row r="781" spans="1:30" x14ac:dyDescent="0.3">
      <c r="A781" t="str">
        <f t="shared" si="142"/>
        <v>P</v>
      </c>
      <c r="B781">
        <f t="shared" si="143"/>
        <v>201812</v>
      </c>
      <c r="C781">
        <f t="shared" si="144"/>
        <v>375</v>
      </c>
      <c r="D781" s="2" t="s">
        <v>2007</v>
      </c>
      <c r="E781" s="2" t="s">
        <v>2008</v>
      </c>
      <c r="F781" s="3" t="s">
        <v>122</v>
      </c>
      <c r="G781" s="3" t="s">
        <v>122</v>
      </c>
      <c r="H781" s="3" t="s">
        <v>122</v>
      </c>
      <c r="I781" s="3" t="s">
        <v>122</v>
      </c>
      <c r="J781" s="3" t="s">
        <v>122</v>
      </c>
      <c r="K781" s="3">
        <v>18</v>
      </c>
      <c r="M781" t="str">
        <f t="shared" si="145"/>
        <v>P</v>
      </c>
      <c r="N781">
        <f t="shared" si="146"/>
        <v>201812</v>
      </c>
      <c r="O781">
        <f t="shared" si="147"/>
        <v>365</v>
      </c>
      <c r="P781" s="2" t="s">
        <v>2003</v>
      </c>
      <c r="Q781" s="2" t="s">
        <v>2004</v>
      </c>
      <c r="R781" s="3" t="s">
        <v>122</v>
      </c>
      <c r="S781" s="3" t="s">
        <v>122</v>
      </c>
      <c r="T781" s="3" t="s">
        <v>122</v>
      </c>
      <c r="U781" s="3" t="s">
        <v>122</v>
      </c>
      <c r="V781" s="3" t="s">
        <v>122</v>
      </c>
      <c r="W781" s="3">
        <v>29</v>
      </c>
      <c r="Y781" t="str">
        <f t="shared" si="137"/>
        <v>-</v>
      </c>
      <c r="Z781" t="e">
        <f t="shared" si="138"/>
        <v>#VALUE!</v>
      </c>
      <c r="AA781" t="e">
        <f t="shared" si="139"/>
        <v>#VALUE!</v>
      </c>
      <c r="AC781">
        <f t="shared" si="140"/>
        <v>18</v>
      </c>
      <c r="AD781">
        <f t="shared" si="141"/>
        <v>11</v>
      </c>
    </row>
    <row r="782" spans="1:30" x14ac:dyDescent="0.3">
      <c r="A782" t="str">
        <f t="shared" si="142"/>
        <v>P</v>
      </c>
      <c r="B782">
        <f t="shared" si="143"/>
        <v>201812</v>
      </c>
      <c r="C782">
        <f t="shared" si="144"/>
        <v>380</v>
      </c>
      <c r="D782" s="2" t="s">
        <v>2009</v>
      </c>
      <c r="E782" s="2" t="s">
        <v>2010</v>
      </c>
      <c r="F782" s="3" t="s">
        <v>122</v>
      </c>
      <c r="G782" s="3" t="s">
        <v>122</v>
      </c>
      <c r="H782" s="3" t="s">
        <v>122</v>
      </c>
      <c r="I782" s="3" t="s">
        <v>122</v>
      </c>
      <c r="J782" s="3" t="s">
        <v>122</v>
      </c>
      <c r="K782" s="3">
        <v>18</v>
      </c>
      <c r="M782" t="str">
        <f t="shared" si="145"/>
        <v>P</v>
      </c>
      <c r="N782">
        <f t="shared" si="146"/>
        <v>201812</v>
      </c>
      <c r="O782">
        <f t="shared" si="147"/>
        <v>370</v>
      </c>
      <c r="P782" s="2" t="s">
        <v>2005</v>
      </c>
      <c r="Q782" s="2" t="s">
        <v>2006</v>
      </c>
      <c r="R782" s="3" t="s">
        <v>122</v>
      </c>
      <c r="S782" s="3" t="s">
        <v>122</v>
      </c>
      <c r="T782" s="3" t="s">
        <v>122</v>
      </c>
      <c r="U782" s="3" t="s">
        <v>122</v>
      </c>
      <c r="V782" s="3" t="s">
        <v>122</v>
      </c>
      <c r="W782" s="3">
        <v>29</v>
      </c>
      <c r="Y782" t="str">
        <f t="shared" si="137"/>
        <v>-</v>
      </c>
      <c r="Z782" t="e">
        <f t="shared" si="138"/>
        <v>#VALUE!</v>
      </c>
      <c r="AA782" t="e">
        <f t="shared" si="139"/>
        <v>#VALUE!</v>
      </c>
      <c r="AC782">
        <f t="shared" si="140"/>
        <v>18</v>
      </c>
      <c r="AD782">
        <f t="shared" si="141"/>
        <v>11</v>
      </c>
    </row>
    <row r="783" spans="1:30" x14ac:dyDescent="0.3">
      <c r="A783" t="str">
        <f t="shared" si="142"/>
        <v>P</v>
      </c>
      <c r="B783">
        <f t="shared" si="143"/>
        <v>201812</v>
      </c>
      <c r="C783">
        <f t="shared" si="144"/>
        <v>385</v>
      </c>
      <c r="D783" s="2" t="s">
        <v>2011</v>
      </c>
      <c r="E783" s="2" t="s">
        <v>2012</v>
      </c>
      <c r="F783" s="3" t="s">
        <v>122</v>
      </c>
      <c r="G783" s="3" t="s">
        <v>122</v>
      </c>
      <c r="H783" s="3" t="s">
        <v>122</v>
      </c>
      <c r="I783" s="3" t="s">
        <v>122</v>
      </c>
      <c r="J783" s="3" t="s">
        <v>122</v>
      </c>
      <c r="K783" s="3">
        <v>18</v>
      </c>
      <c r="M783" t="str">
        <f t="shared" si="145"/>
        <v>P</v>
      </c>
      <c r="N783">
        <f t="shared" si="146"/>
        <v>201812</v>
      </c>
      <c r="O783">
        <f t="shared" si="147"/>
        <v>375</v>
      </c>
      <c r="P783" s="2" t="s">
        <v>2007</v>
      </c>
      <c r="Q783" s="2" t="s">
        <v>2008</v>
      </c>
      <c r="R783" s="3" t="s">
        <v>122</v>
      </c>
      <c r="S783" s="3" t="s">
        <v>122</v>
      </c>
      <c r="T783" s="3" t="s">
        <v>122</v>
      </c>
      <c r="U783" s="3" t="s">
        <v>122</v>
      </c>
      <c r="V783" s="3" t="s">
        <v>122</v>
      </c>
      <c r="W783" s="3">
        <v>29</v>
      </c>
      <c r="Y783" t="str">
        <f t="shared" si="137"/>
        <v>-</v>
      </c>
      <c r="Z783" t="e">
        <f t="shared" si="138"/>
        <v>#VALUE!</v>
      </c>
      <c r="AA783" t="e">
        <f t="shared" si="139"/>
        <v>#VALUE!</v>
      </c>
      <c r="AC783">
        <f t="shared" si="140"/>
        <v>18</v>
      </c>
      <c r="AD783">
        <f t="shared" si="141"/>
        <v>11</v>
      </c>
    </row>
    <row r="784" spans="1:30" x14ac:dyDescent="0.3">
      <c r="A784" t="str">
        <f t="shared" si="142"/>
        <v>P</v>
      </c>
      <c r="B784">
        <f t="shared" si="143"/>
        <v>201812</v>
      </c>
      <c r="C784">
        <f t="shared" si="144"/>
        <v>390</v>
      </c>
      <c r="D784" s="2" t="s">
        <v>2013</v>
      </c>
      <c r="E784" s="2" t="s">
        <v>2014</v>
      </c>
      <c r="F784" s="3" t="s">
        <v>122</v>
      </c>
      <c r="G784" s="3" t="s">
        <v>122</v>
      </c>
      <c r="H784" s="3" t="s">
        <v>122</v>
      </c>
      <c r="I784" s="3" t="s">
        <v>122</v>
      </c>
      <c r="J784" s="3" t="s">
        <v>122</v>
      </c>
      <c r="K784" s="3">
        <v>18</v>
      </c>
      <c r="M784" t="str">
        <f t="shared" si="145"/>
        <v>P</v>
      </c>
      <c r="N784">
        <f t="shared" si="146"/>
        <v>201812</v>
      </c>
      <c r="O784">
        <f t="shared" si="147"/>
        <v>380</v>
      </c>
      <c r="P784" s="2" t="s">
        <v>2009</v>
      </c>
      <c r="Q784" s="2" t="s">
        <v>2010</v>
      </c>
      <c r="R784" s="3" t="s">
        <v>122</v>
      </c>
      <c r="S784" s="3" t="s">
        <v>122</v>
      </c>
      <c r="T784" s="3" t="s">
        <v>122</v>
      </c>
      <c r="U784" s="3" t="s">
        <v>122</v>
      </c>
      <c r="V784" s="3" t="s">
        <v>122</v>
      </c>
      <c r="W784" s="3">
        <v>29</v>
      </c>
      <c r="Y784" t="str">
        <f t="shared" si="137"/>
        <v>-</v>
      </c>
      <c r="Z784" t="e">
        <f t="shared" si="138"/>
        <v>#VALUE!</v>
      </c>
      <c r="AA784" t="e">
        <f t="shared" si="139"/>
        <v>#VALUE!</v>
      </c>
      <c r="AC784">
        <f t="shared" si="140"/>
        <v>18</v>
      </c>
      <c r="AD784">
        <f t="shared" si="141"/>
        <v>11</v>
      </c>
    </row>
    <row r="785" spans="1:30" x14ac:dyDescent="0.3">
      <c r="A785" t="str">
        <f t="shared" si="142"/>
        <v>P</v>
      </c>
      <c r="B785">
        <f t="shared" si="143"/>
        <v>201812</v>
      </c>
      <c r="C785">
        <f t="shared" si="144"/>
        <v>395</v>
      </c>
      <c r="D785" s="2" t="s">
        <v>2015</v>
      </c>
      <c r="E785" s="2" t="s">
        <v>2016</v>
      </c>
      <c r="F785" s="3" t="s">
        <v>122</v>
      </c>
      <c r="G785" s="3" t="s">
        <v>122</v>
      </c>
      <c r="H785" s="3" t="s">
        <v>122</v>
      </c>
      <c r="I785" s="3" t="s">
        <v>122</v>
      </c>
      <c r="J785" s="3" t="s">
        <v>122</v>
      </c>
      <c r="K785" s="3">
        <v>18</v>
      </c>
      <c r="M785" t="str">
        <f t="shared" si="145"/>
        <v>P</v>
      </c>
      <c r="N785">
        <f t="shared" si="146"/>
        <v>201812</v>
      </c>
      <c r="O785">
        <f t="shared" si="147"/>
        <v>385</v>
      </c>
      <c r="P785" s="2" t="s">
        <v>2011</v>
      </c>
      <c r="Q785" s="2" t="s">
        <v>2012</v>
      </c>
      <c r="R785" s="3" t="s">
        <v>122</v>
      </c>
      <c r="S785" s="3" t="s">
        <v>122</v>
      </c>
      <c r="T785" s="3" t="s">
        <v>122</v>
      </c>
      <c r="U785" s="3" t="s">
        <v>122</v>
      </c>
      <c r="V785" s="3" t="s">
        <v>122</v>
      </c>
      <c r="W785" s="3">
        <v>29</v>
      </c>
      <c r="Y785" t="str">
        <f t="shared" si="137"/>
        <v>-</v>
      </c>
      <c r="Z785" t="e">
        <f t="shared" si="138"/>
        <v>#VALUE!</v>
      </c>
      <c r="AA785" t="e">
        <f t="shared" si="139"/>
        <v>#VALUE!</v>
      </c>
      <c r="AC785">
        <f t="shared" si="140"/>
        <v>18</v>
      </c>
      <c r="AD785">
        <f t="shared" si="141"/>
        <v>11</v>
      </c>
    </row>
    <row r="786" spans="1:30" x14ac:dyDescent="0.3">
      <c r="A786" t="str">
        <f t="shared" si="142"/>
        <v>P</v>
      </c>
      <c r="B786">
        <f t="shared" si="143"/>
        <v>201812</v>
      </c>
      <c r="C786">
        <f t="shared" si="144"/>
        <v>400</v>
      </c>
      <c r="D786" s="2" t="s">
        <v>2017</v>
      </c>
      <c r="E786" s="2" t="s">
        <v>2018</v>
      </c>
      <c r="F786" s="3" t="s">
        <v>122</v>
      </c>
      <c r="G786" s="3" t="s">
        <v>122</v>
      </c>
      <c r="H786" s="3" t="s">
        <v>122</v>
      </c>
      <c r="I786" s="3" t="s">
        <v>122</v>
      </c>
      <c r="J786" s="3" t="s">
        <v>122</v>
      </c>
      <c r="K786" s="3">
        <v>18</v>
      </c>
      <c r="M786" t="str">
        <f t="shared" si="145"/>
        <v>P</v>
      </c>
      <c r="N786">
        <f t="shared" si="146"/>
        <v>201812</v>
      </c>
      <c r="O786">
        <f t="shared" si="147"/>
        <v>390</v>
      </c>
      <c r="P786" s="2" t="s">
        <v>2013</v>
      </c>
      <c r="Q786" s="2" t="s">
        <v>2014</v>
      </c>
      <c r="R786" s="3" t="s">
        <v>122</v>
      </c>
      <c r="S786" s="3" t="s">
        <v>122</v>
      </c>
      <c r="T786" s="3" t="s">
        <v>122</v>
      </c>
      <c r="U786" s="3" t="s">
        <v>122</v>
      </c>
      <c r="V786" s="3" t="s">
        <v>122</v>
      </c>
      <c r="W786" s="3">
        <v>29</v>
      </c>
      <c r="Y786" t="str">
        <f t="shared" si="137"/>
        <v>-</v>
      </c>
      <c r="Z786" t="e">
        <f t="shared" si="138"/>
        <v>#VALUE!</v>
      </c>
      <c r="AA786" t="e">
        <f t="shared" si="139"/>
        <v>#VALUE!</v>
      </c>
      <c r="AC786">
        <f t="shared" si="140"/>
        <v>18</v>
      </c>
      <c r="AD786">
        <f t="shared" si="141"/>
        <v>11</v>
      </c>
    </row>
    <row r="787" spans="1:30" x14ac:dyDescent="0.3">
      <c r="A787" t="str">
        <f t="shared" si="142"/>
        <v>P</v>
      </c>
      <c r="B787">
        <f t="shared" si="143"/>
        <v>201906</v>
      </c>
      <c r="C787">
        <f t="shared" si="144"/>
        <v>260</v>
      </c>
      <c r="D787" s="2" t="s">
        <v>2019</v>
      </c>
      <c r="E787" s="2" t="s">
        <v>2020</v>
      </c>
      <c r="F787" s="3">
        <v>5.21</v>
      </c>
      <c r="G787" s="3">
        <v>0.66</v>
      </c>
      <c r="H787" s="3">
        <v>5.43</v>
      </c>
      <c r="I787" s="3">
        <v>5.47</v>
      </c>
      <c r="J787" s="3">
        <v>5.21</v>
      </c>
      <c r="K787" s="3">
        <v>19</v>
      </c>
      <c r="M787" t="str">
        <f t="shared" si="145"/>
        <v>P</v>
      </c>
      <c r="N787">
        <f t="shared" si="146"/>
        <v>201812</v>
      </c>
      <c r="O787">
        <f t="shared" si="147"/>
        <v>395</v>
      </c>
      <c r="P787" s="2" t="s">
        <v>2015</v>
      </c>
      <c r="Q787" s="2" t="s">
        <v>2016</v>
      </c>
      <c r="R787" s="3" t="s">
        <v>122</v>
      </c>
      <c r="S787" s="3" t="s">
        <v>122</v>
      </c>
      <c r="T787" s="3" t="s">
        <v>122</v>
      </c>
      <c r="U787" s="3" t="s">
        <v>122</v>
      </c>
      <c r="V787" s="3" t="s">
        <v>122</v>
      </c>
      <c r="W787" s="3">
        <v>29</v>
      </c>
      <c r="Y787" t="str">
        <f t="shared" si="137"/>
        <v>-</v>
      </c>
      <c r="Z787" t="e">
        <f t="shared" si="138"/>
        <v>#VALUE!</v>
      </c>
      <c r="AA787" t="e">
        <f t="shared" si="139"/>
        <v>#VALUE!</v>
      </c>
      <c r="AC787">
        <f t="shared" si="140"/>
        <v>18</v>
      </c>
      <c r="AD787">
        <f t="shared" si="141"/>
        <v>11</v>
      </c>
    </row>
    <row r="788" spans="1:30" x14ac:dyDescent="0.3">
      <c r="A788" t="str">
        <f t="shared" si="142"/>
        <v>P</v>
      </c>
      <c r="B788">
        <f t="shared" si="143"/>
        <v>201906</v>
      </c>
      <c r="C788">
        <f t="shared" si="144"/>
        <v>270</v>
      </c>
      <c r="D788" s="2" t="s">
        <v>2021</v>
      </c>
      <c r="E788" s="2" t="s">
        <v>2022</v>
      </c>
      <c r="F788" s="3">
        <v>6.93</v>
      </c>
      <c r="G788" s="3">
        <v>1.28</v>
      </c>
      <c r="H788" s="3">
        <v>7.09</v>
      </c>
      <c r="I788" s="3">
        <v>7.09</v>
      </c>
      <c r="J788" s="3">
        <v>6.93</v>
      </c>
      <c r="K788" s="3">
        <v>18</v>
      </c>
      <c r="M788" t="str">
        <f t="shared" si="145"/>
        <v>P</v>
      </c>
      <c r="N788">
        <f t="shared" si="146"/>
        <v>201812</v>
      </c>
      <c r="O788">
        <f t="shared" si="147"/>
        <v>400</v>
      </c>
      <c r="P788" s="2" t="s">
        <v>2017</v>
      </c>
      <c r="Q788" s="2" t="s">
        <v>2018</v>
      </c>
      <c r="R788" s="3" t="s">
        <v>122</v>
      </c>
      <c r="S788" s="3" t="s">
        <v>122</v>
      </c>
      <c r="T788" s="3" t="s">
        <v>122</v>
      </c>
      <c r="U788" s="3" t="s">
        <v>122</v>
      </c>
      <c r="V788" s="3" t="s">
        <v>122</v>
      </c>
      <c r="W788" s="3">
        <v>29</v>
      </c>
      <c r="Y788" t="str">
        <f t="shared" si="137"/>
        <v>-</v>
      </c>
      <c r="Z788" t="e">
        <f t="shared" si="138"/>
        <v>#VALUE!</v>
      </c>
      <c r="AA788" t="e">
        <f t="shared" si="139"/>
        <v>#VALUE!</v>
      </c>
      <c r="AC788">
        <f t="shared" si="140"/>
        <v>18</v>
      </c>
      <c r="AD788">
        <f t="shared" si="141"/>
        <v>11</v>
      </c>
    </row>
    <row r="789" spans="1:30" x14ac:dyDescent="0.3">
      <c r="A789" t="str">
        <f t="shared" si="142"/>
        <v>P</v>
      </c>
      <c r="B789">
        <f t="shared" si="143"/>
        <v>201906</v>
      </c>
      <c r="C789">
        <f t="shared" si="144"/>
        <v>280</v>
      </c>
      <c r="D789" s="2" t="s">
        <v>2023</v>
      </c>
      <c r="E789" s="2" t="s">
        <v>2024</v>
      </c>
      <c r="F789" s="3" t="s">
        <v>122</v>
      </c>
      <c r="G789" s="3" t="s">
        <v>122</v>
      </c>
      <c r="H789" s="3" t="s">
        <v>122</v>
      </c>
      <c r="I789" s="3" t="s">
        <v>122</v>
      </c>
      <c r="J789" s="3" t="s">
        <v>122</v>
      </c>
      <c r="K789" s="3">
        <v>18</v>
      </c>
      <c r="M789" t="str">
        <f t="shared" si="145"/>
        <v>P</v>
      </c>
      <c r="N789">
        <f t="shared" si="146"/>
        <v>201906</v>
      </c>
      <c r="O789">
        <f t="shared" si="147"/>
        <v>260</v>
      </c>
      <c r="P789" s="2" t="s">
        <v>2019</v>
      </c>
      <c r="Q789" s="2" t="s">
        <v>2020</v>
      </c>
      <c r="R789" s="3">
        <v>7.58</v>
      </c>
      <c r="S789" s="3">
        <v>2.37</v>
      </c>
      <c r="T789" s="3">
        <v>7.04</v>
      </c>
      <c r="U789" s="3">
        <v>8.65</v>
      </c>
      <c r="V789" s="3">
        <v>7.04</v>
      </c>
      <c r="W789" s="3">
        <v>21</v>
      </c>
      <c r="Y789">
        <f t="shared" si="137"/>
        <v>5.21</v>
      </c>
      <c r="Z789">
        <f t="shared" si="138"/>
        <v>2.37</v>
      </c>
      <c r="AA789">
        <f t="shared" si="139"/>
        <v>3.4400000000000004</v>
      </c>
      <c r="AC789">
        <f t="shared" si="140"/>
        <v>19</v>
      </c>
      <c r="AD789">
        <f t="shared" si="141"/>
        <v>2</v>
      </c>
    </row>
    <row r="790" spans="1:30" x14ac:dyDescent="0.3">
      <c r="A790" t="str">
        <f t="shared" si="142"/>
        <v>P</v>
      </c>
      <c r="B790">
        <f t="shared" si="143"/>
        <v>201906</v>
      </c>
      <c r="C790">
        <f t="shared" si="144"/>
        <v>290</v>
      </c>
      <c r="D790" s="2" t="s">
        <v>2025</v>
      </c>
      <c r="E790" s="2" t="s">
        <v>2026</v>
      </c>
      <c r="F790" s="3" t="s">
        <v>122</v>
      </c>
      <c r="G790" s="3" t="s">
        <v>122</v>
      </c>
      <c r="H790" s="3" t="s">
        <v>122</v>
      </c>
      <c r="I790" s="3" t="s">
        <v>122</v>
      </c>
      <c r="J790" s="3" t="s">
        <v>122</v>
      </c>
      <c r="K790" s="3">
        <v>18</v>
      </c>
      <c r="M790" t="str">
        <f t="shared" si="145"/>
        <v>P</v>
      </c>
      <c r="N790">
        <f t="shared" si="146"/>
        <v>201906</v>
      </c>
      <c r="O790">
        <f t="shared" si="147"/>
        <v>270</v>
      </c>
      <c r="P790" s="2" t="s">
        <v>2021</v>
      </c>
      <c r="Q790" s="2" t="s">
        <v>2022</v>
      </c>
      <c r="R790" s="3">
        <v>10.199999999999999</v>
      </c>
      <c r="S790" s="3">
        <v>3.27</v>
      </c>
      <c r="T790" s="3">
        <v>9.86</v>
      </c>
      <c r="U790" s="3">
        <v>10.199999999999999</v>
      </c>
      <c r="V790" s="3">
        <v>9.86</v>
      </c>
      <c r="W790" s="3">
        <v>20</v>
      </c>
      <c r="Y790">
        <f t="shared" si="137"/>
        <v>6.93</v>
      </c>
      <c r="Z790">
        <f t="shared" si="138"/>
        <v>3.2699999999999996</v>
      </c>
      <c r="AA790">
        <f t="shared" si="139"/>
        <v>3.2699999999999996</v>
      </c>
      <c r="AC790">
        <f t="shared" si="140"/>
        <v>18</v>
      </c>
      <c r="AD790">
        <f t="shared" si="141"/>
        <v>2</v>
      </c>
    </row>
    <row r="791" spans="1:30" x14ac:dyDescent="0.3">
      <c r="A791" t="str">
        <f t="shared" si="142"/>
        <v>P</v>
      </c>
      <c r="B791">
        <f t="shared" si="143"/>
        <v>201906</v>
      </c>
      <c r="C791">
        <f t="shared" si="144"/>
        <v>300</v>
      </c>
      <c r="D791" s="2" t="s">
        <v>2027</v>
      </c>
      <c r="E791" s="2" t="s">
        <v>2028</v>
      </c>
      <c r="F791" s="3" t="s">
        <v>122</v>
      </c>
      <c r="G791" s="3" t="s">
        <v>122</v>
      </c>
      <c r="H791" s="3" t="s">
        <v>122</v>
      </c>
      <c r="I791" s="3" t="s">
        <v>122</v>
      </c>
      <c r="J791" s="3" t="s">
        <v>122</v>
      </c>
      <c r="K791" s="3">
        <v>18</v>
      </c>
      <c r="M791" t="str">
        <f t="shared" si="145"/>
        <v>P</v>
      </c>
      <c r="N791">
        <f t="shared" si="146"/>
        <v>201906</v>
      </c>
      <c r="O791">
        <f t="shared" si="147"/>
        <v>280</v>
      </c>
      <c r="P791" s="2" t="s">
        <v>2023</v>
      </c>
      <c r="Q791" s="2" t="s">
        <v>2024</v>
      </c>
      <c r="R791" s="3" t="s">
        <v>122</v>
      </c>
      <c r="S791" s="3" t="s">
        <v>122</v>
      </c>
      <c r="T791" s="3" t="s">
        <v>122</v>
      </c>
      <c r="U791" s="3" t="s">
        <v>122</v>
      </c>
      <c r="V791" s="3" t="s">
        <v>122</v>
      </c>
      <c r="W791" s="3">
        <v>29</v>
      </c>
      <c r="Y791" t="str">
        <f t="shared" si="137"/>
        <v>-</v>
      </c>
      <c r="Z791" t="e">
        <f t="shared" si="138"/>
        <v>#VALUE!</v>
      </c>
      <c r="AA791" t="e">
        <f t="shared" si="139"/>
        <v>#VALUE!</v>
      </c>
      <c r="AC791">
        <f t="shared" si="140"/>
        <v>18</v>
      </c>
      <c r="AD791">
        <f t="shared" si="141"/>
        <v>11</v>
      </c>
    </row>
    <row r="792" spans="1:30" x14ac:dyDescent="0.3">
      <c r="A792" t="str">
        <f t="shared" si="142"/>
        <v>P</v>
      </c>
      <c r="B792">
        <f t="shared" si="143"/>
        <v>201906</v>
      </c>
      <c r="C792">
        <f t="shared" si="144"/>
        <v>310</v>
      </c>
      <c r="D792" s="2" t="s">
        <v>2029</v>
      </c>
      <c r="E792" s="2" t="s">
        <v>2030</v>
      </c>
      <c r="F792" s="3" t="s">
        <v>122</v>
      </c>
      <c r="G792" s="3" t="s">
        <v>122</v>
      </c>
      <c r="H792" s="3" t="s">
        <v>122</v>
      </c>
      <c r="I792" s="3" t="s">
        <v>122</v>
      </c>
      <c r="J792" s="3" t="s">
        <v>122</v>
      </c>
      <c r="K792" s="3">
        <v>18</v>
      </c>
      <c r="M792" t="str">
        <f t="shared" si="145"/>
        <v>P</v>
      </c>
      <c r="N792">
        <f t="shared" si="146"/>
        <v>201906</v>
      </c>
      <c r="O792">
        <f t="shared" si="147"/>
        <v>290</v>
      </c>
      <c r="P792" s="2" t="s">
        <v>2025</v>
      </c>
      <c r="Q792" s="2" t="s">
        <v>2026</v>
      </c>
      <c r="R792" s="3">
        <v>13</v>
      </c>
      <c r="S792" s="3">
        <v>1.55</v>
      </c>
      <c r="T792" s="3">
        <v>13</v>
      </c>
      <c r="U792" s="3">
        <v>13</v>
      </c>
      <c r="V792" s="3">
        <v>13</v>
      </c>
      <c r="W792" s="3">
        <v>18</v>
      </c>
      <c r="Y792" t="str">
        <f t="shared" si="137"/>
        <v>-</v>
      </c>
      <c r="Z792" t="e">
        <f t="shared" si="138"/>
        <v>#VALUE!</v>
      </c>
      <c r="AA792" t="e">
        <f t="shared" si="139"/>
        <v>#VALUE!</v>
      </c>
      <c r="AC792">
        <f t="shared" si="140"/>
        <v>18</v>
      </c>
      <c r="AD792">
        <f t="shared" si="141"/>
        <v>0</v>
      </c>
    </row>
    <row r="793" spans="1:30" x14ac:dyDescent="0.3">
      <c r="A793" t="str">
        <f t="shared" si="142"/>
        <v>P</v>
      </c>
      <c r="B793">
        <f t="shared" si="143"/>
        <v>201906</v>
      </c>
      <c r="C793">
        <f t="shared" si="144"/>
        <v>320</v>
      </c>
      <c r="D793" s="2" t="s">
        <v>2031</v>
      </c>
      <c r="E793" s="2" t="s">
        <v>2032</v>
      </c>
      <c r="F793" s="3" t="s">
        <v>122</v>
      </c>
      <c r="G793" s="3" t="s">
        <v>122</v>
      </c>
      <c r="H793" s="3" t="s">
        <v>122</v>
      </c>
      <c r="I793" s="3" t="s">
        <v>122</v>
      </c>
      <c r="J793" s="3" t="s">
        <v>122</v>
      </c>
      <c r="K793" s="3">
        <v>18</v>
      </c>
      <c r="M793" t="str">
        <f t="shared" si="145"/>
        <v>P</v>
      </c>
      <c r="N793">
        <f t="shared" si="146"/>
        <v>201906</v>
      </c>
      <c r="O793">
        <f t="shared" si="147"/>
        <v>300</v>
      </c>
      <c r="P793" s="2" t="s">
        <v>2027</v>
      </c>
      <c r="Q793" s="2" t="s">
        <v>2028</v>
      </c>
      <c r="R793" s="3" t="s">
        <v>122</v>
      </c>
      <c r="S793" s="3" t="s">
        <v>122</v>
      </c>
      <c r="T793" s="3" t="s">
        <v>122</v>
      </c>
      <c r="U793" s="3" t="s">
        <v>122</v>
      </c>
      <c r="V793" s="3" t="s">
        <v>122</v>
      </c>
      <c r="W793" s="3">
        <v>29</v>
      </c>
      <c r="Y793" t="str">
        <f t="shared" si="137"/>
        <v>-</v>
      </c>
      <c r="Z793" t="e">
        <f t="shared" si="138"/>
        <v>#VALUE!</v>
      </c>
      <c r="AA793" t="e">
        <f t="shared" si="139"/>
        <v>#VALUE!</v>
      </c>
      <c r="AC793">
        <f t="shared" si="140"/>
        <v>18</v>
      </c>
      <c r="AD793">
        <f t="shared" si="141"/>
        <v>11</v>
      </c>
    </row>
    <row r="794" spans="1:30" x14ac:dyDescent="0.3">
      <c r="A794" t="str">
        <f t="shared" si="142"/>
        <v>P</v>
      </c>
      <c r="B794">
        <f t="shared" si="143"/>
        <v>201906</v>
      </c>
      <c r="C794">
        <f t="shared" si="144"/>
        <v>330</v>
      </c>
      <c r="D794" s="2" t="s">
        <v>2033</v>
      </c>
      <c r="E794" s="2" t="s">
        <v>2034</v>
      </c>
      <c r="F794" s="3" t="s">
        <v>122</v>
      </c>
      <c r="G794" s="3" t="s">
        <v>122</v>
      </c>
      <c r="H794" s="3" t="s">
        <v>122</v>
      </c>
      <c r="I794" s="3" t="s">
        <v>122</v>
      </c>
      <c r="J794" s="3" t="s">
        <v>122</v>
      </c>
      <c r="K794" s="3">
        <v>18</v>
      </c>
      <c r="M794" t="str">
        <f t="shared" si="145"/>
        <v>P</v>
      </c>
      <c r="N794">
        <f t="shared" si="146"/>
        <v>201906</v>
      </c>
      <c r="O794">
        <f t="shared" si="147"/>
        <v>310</v>
      </c>
      <c r="P794" s="2" t="s">
        <v>2029</v>
      </c>
      <c r="Q794" s="2" t="s">
        <v>2030</v>
      </c>
      <c r="R794" s="3" t="s">
        <v>122</v>
      </c>
      <c r="S794" s="3" t="s">
        <v>122</v>
      </c>
      <c r="T794" s="3" t="s">
        <v>122</v>
      </c>
      <c r="U794" s="3" t="s">
        <v>122</v>
      </c>
      <c r="V794" s="3" t="s">
        <v>122</v>
      </c>
      <c r="W794" s="3">
        <v>29</v>
      </c>
      <c r="Y794" t="str">
        <f t="shared" si="137"/>
        <v>-</v>
      </c>
      <c r="Z794" t="e">
        <f t="shared" si="138"/>
        <v>#VALUE!</v>
      </c>
      <c r="AA794" t="e">
        <f t="shared" si="139"/>
        <v>#VALUE!</v>
      </c>
      <c r="AC794">
        <f t="shared" si="140"/>
        <v>18</v>
      </c>
      <c r="AD794">
        <f t="shared" si="141"/>
        <v>11</v>
      </c>
    </row>
    <row r="795" spans="1:30" x14ac:dyDescent="0.3">
      <c r="A795" t="str">
        <f t="shared" si="142"/>
        <v>P</v>
      </c>
      <c r="B795">
        <f t="shared" si="143"/>
        <v>201906</v>
      </c>
      <c r="C795">
        <f t="shared" si="144"/>
        <v>340</v>
      </c>
      <c r="D795" s="2" t="s">
        <v>2035</v>
      </c>
      <c r="E795" s="2" t="s">
        <v>2036</v>
      </c>
      <c r="F795" s="3" t="s">
        <v>122</v>
      </c>
      <c r="G795" s="3" t="s">
        <v>122</v>
      </c>
      <c r="H795" s="3" t="s">
        <v>122</v>
      </c>
      <c r="I795" s="3" t="s">
        <v>122</v>
      </c>
      <c r="J795" s="3" t="s">
        <v>122</v>
      </c>
      <c r="K795" s="3">
        <v>18</v>
      </c>
      <c r="M795" t="str">
        <f t="shared" si="145"/>
        <v>P</v>
      </c>
      <c r="N795">
        <f t="shared" si="146"/>
        <v>201906</v>
      </c>
      <c r="O795">
        <f t="shared" si="147"/>
        <v>320</v>
      </c>
      <c r="P795" s="2" t="s">
        <v>2031</v>
      </c>
      <c r="Q795" s="2" t="s">
        <v>2032</v>
      </c>
      <c r="R795" s="3" t="s">
        <v>122</v>
      </c>
      <c r="S795" s="3" t="s">
        <v>122</v>
      </c>
      <c r="T795" s="3" t="s">
        <v>122</v>
      </c>
      <c r="U795" s="3" t="s">
        <v>122</v>
      </c>
      <c r="V795" s="3" t="s">
        <v>122</v>
      </c>
      <c r="W795" s="3">
        <v>29</v>
      </c>
      <c r="Y795" t="str">
        <f t="shared" si="137"/>
        <v>-</v>
      </c>
      <c r="Z795" t="e">
        <f t="shared" si="138"/>
        <v>#VALUE!</v>
      </c>
      <c r="AA795" t="e">
        <f t="shared" si="139"/>
        <v>#VALUE!</v>
      </c>
      <c r="AC795">
        <f t="shared" si="140"/>
        <v>18</v>
      </c>
      <c r="AD795">
        <f t="shared" si="141"/>
        <v>11</v>
      </c>
    </row>
    <row r="796" spans="1:30" x14ac:dyDescent="0.3">
      <c r="A796" t="str">
        <f t="shared" si="142"/>
        <v>P</v>
      </c>
      <c r="B796">
        <f t="shared" si="143"/>
        <v>201906</v>
      </c>
      <c r="C796">
        <f t="shared" si="144"/>
        <v>350</v>
      </c>
      <c r="D796" s="2" t="s">
        <v>2037</v>
      </c>
      <c r="E796" s="2" t="s">
        <v>2038</v>
      </c>
      <c r="F796" s="3" t="s">
        <v>122</v>
      </c>
      <c r="G796" s="3" t="s">
        <v>122</v>
      </c>
      <c r="H796" s="3" t="s">
        <v>122</v>
      </c>
      <c r="I796" s="3" t="s">
        <v>122</v>
      </c>
      <c r="J796" s="3" t="s">
        <v>122</v>
      </c>
      <c r="K796" s="3">
        <v>18</v>
      </c>
      <c r="M796" t="str">
        <f t="shared" si="145"/>
        <v>P</v>
      </c>
      <c r="N796">
        <f t="shared" si="146"/>
        <v>201906</v>
      </c>
      <c r="O796">
        <f t="shared" si="147"/>
        <v>330</v>
      </c>
      <c r="P796" s="2" t="s">
        <v>2033</v>
      </c>
      <c r="Q796" s="2" t="s">
        <v>2034</v>
      </c>
      <c r="R796" s="3" t="s">
        <v>122</v>
      </c>
      <c r="S796" s="3" t="s">
        <v>122</v>
      </c>
      <c r="T796" s="3" t="s">
        <v>122</v>
      </c>
      <c r="U796" s="3" t="s">
        <v>122</v>
      </c>
      <c r="V796" s="3" t="s">
        <v>122</v>
      </c>
      <c r="W796" s="3">
        <v>29</v>
      </c>
      <c r="Y796" t="str">
        <f t="shared" si="137"/>
        <v>-</v>
      </c>
      <c r="Z796" t="e">
        <f t="shared" si="138"/>
        <v>#VALUE!</v>
      </c>
      <c r="AA796" t="e">
        <f t="shared" si="139"/>
        <v>#VALUE!</v>
      </c>
      <c r="AC796">
        <f t="shared" si="140"/>
        <v>18</v>
      </c>
      <c r="AD796">
        <f t="shared" si="141"/>
        <v>11</v>
      </c>
    </row>
    <row r="797" spans="1:30" x14ac:dyDescent="0.3">
      <c r="A797" t="str">
        <f t="shared" si="142"/>
        <v>P</v>
      </c>
      <c r="B797">
        <f t="shared" si="143"/>
        <v>201906</v>
      </c>
      <c r="C797">
        <f t="shared" si="144"/>
        <v>360</v>
      </c>
      <c r="D797" s="2" t="s">
        <v>2039</v>
      </c>
      <c r="E797" s="2" t="s">
        <v>2040</v>
      </c>
      <c r="F797" s="3" t="s">
        <v>122</v>
      </c>
      <c r="G797" s="3" t="s">
        <v>122</v>
      </c>
      <c r="H797" s="3" t="s">
        <v>122</v>
      </c>
      <c r="I797" s="3" t="s">
        <v>122</v>
      </c>
      <c r="J797" s="3" t="s">
        <v>122</v>
      </c>
      <c r="K797" s="3">
        <v>18</v>
      </c>
      <c r="M797" t="str">
        <f t="shared" si="145"/>
        <v>P</v>
      </c>
      <c r="N797">
        <f t="shared" si="146"/>
        <v>201906</v>
      </c>
      <c r="O797">
        <f t="shared" si="147"/>
        <v>340</v>
      </c>
      <c r="P797" s="2" t="s">
        <v>2035</v>
      </c>
      <c r="Q797" s="2" t="s">
        <v>2036</v>
      </c>
      <c r="R797" s="3" t="s">
        <v>122</v>
      </c>
      <c r="S797" s="3" t="s">
        <v>122</v>
      </c>
      <c r="T797" s="3" t="s">
        <v>122</v>
      </c>
      <c r="U797" s="3" t="s">
        <v>122</v>
      </c>
      <c r="V797" s="3" t="s">
        <v>122</v>
      </c>
      <c r="W797" s="3">
        <v>29</v>
      </c>
      <c r="Y797" t="str">
        <f t="shared" si="137"/>
        <v>-</v>
      </c>
      <c r="Z797" t="e">
        <f t="shared" si="138"/>
        <v>#VALUE!</v>
      </c>
      <c r="AA797" t="e">
        <f t="shared" si="139"/>
        <v>#VALUE!</v>
      </c>
      <c r="AC797">
        <f t="shared" si="140"/>
        <v>18</v>
      </c>
      <c r="AD797">
        <f t="shared" si="141"/>
        <v>11</v>
      </c>
    </row>
    <row r="798" spans="1:30" x14ac:dyDescent="0.3">
      <c r="A798" t="str">
        <f t="shared" si="142"/>
        <v>P</v>
      </c>
      <c r="B798">
        <f t="shared" si="143"/>
        <v>201906</v>
      </c>
      <c r="C798">
        <f t="shared" si="144"/>
        <v>370</v>
      </c>
      <c r="D798" s="2" t="s">
        <v>2041</v>
      </c>
      <c r="E798" s="2" t="s">
        <v>2042</v>
      </c>
      <c r="F798" s="3" t="s">
        <v>122</v>
      </c>
      <c r="G798" s="3" t="s">
        <v>122</v>
      </c>
      <c r="H798" s="3" t="s">
        <v>122</v>
      </c>
      <c r="I798" s="3" t="s">
        <v>122</v>
      </c>
      <c r="J798" s="3" t="s">
        <v>122</v>
      </c>
      <c r="K798" s="3">
        <v>18</v>
      </c>
      <c r="M798" t="str">
        <f t="shared" si="145"/>
        <v>P</v>
      </c>
      <c r="N798">
        <f t="shared" si="146"/>
        <v>201906</v>
      </c>
      <c r="O798">
        <f t="shared" si="147"/>
        <v>350</v>
      </c>
      <c r="P798" s="2" t="s">
        <v>2037</v>
      </c>
      <c r="Q798" s="2" t="s">
        <v>2038</v>
      </c>
      <c r="R798" s="3" t="s">
        <v>122</v>
      </c>
      <c r="S798" s="3" t="s">
        <v>122</v>
      </c>
      <c r="T798" s="3" t="s">
        <v>122</v>
      </c>
      <c r="U798" s="3" t="s">
        <v>122</v>
      </c>
      <c r="V798" s="3" t="s">
        <v>122</v>
      </c>
      <c r="W798" s="3">
        <v>29</v>
      </c>
      <c r="Y798" t="str">
        <f t="shared" si="137"/>
        <v>-</v>
      </c>
      <c r="Z798" t="e">
        <f t="shared" si="138"/>
        <v>#VALUE!</v>
      </c>
      <c r="AA798" t="e">
        <f t="shared" si="139"/>
        <v>#VALUE!</v>
      </c>
      <c r="AC798">
        <f t="shared" si="140"/>
        <v>18</v>
      </c>
      <c r="AD798">
        <f t="shared" si="141"/>
        <v>11</v>
      </c>
    </row>
    <row r="799" spans="1:30" x14ac:dyDescent="0.3">
      <c r="A799" t="str">
        <f t="shared" si="142"/>
        <v>P</v>
      </c>
      <c r="B799">
        <f t="shared" si="143"/>
        <v>201906</v>
      </c>
      <c r="C799">
        <f t="shared" si="144"/>
        <v>380</v>
      </c>
      <c r="D799" s="2" t="s">
        <v>2043</v>
      </c>
      <c r="E799" s="2" t="s">
        <v>2044</v>
      </c>
      <c r="F799" s="3" t="s">
        <v>122</v>
      </c>
      <c r="G799" s="3" t="s">
        <v>122</v>
      </c>
      <c r="H799" s="3" t="s">
        <v>122</v>
      </c>
      <c r="I799" s="3" t="s">
        <v>122</v>
      </c>
      <c r="J799" s="3" t="s">
        <v>122</v>
      </c>
      <c r="K799" s="3">
        <v>18</v>
      </c>
      <c r="M799" t="str">
        <f t="shared" si="145"/>
        <v>P</v>
      </c>
      <c r="N799">
        <f t="shared" si="146"/>
        <v>201906</v>
      </c>
      <c r="O799">
        <f t="shared" si="147"/>
        <v>360</v>
      </c>
      <c r="P799" s="2" t="s">
        <v>2039</v>
      </c>
      <c r="Q799" s="2" t="s">
        <v>2040</v>
      </c>
      <c r="R799" s="3" t="s">
        <v>122</v>
      </c>
      <c r="S799" s="3" t="s">
        <v>122</v>
      </c>
      <c r="T799" s="3" t="s">
        <v>122</v>
      </c>
      <c r="U799" s="3" t="s">
        <v>122</v>
      </c>
      <c r="V799" s="3" t="s">
        <v>122</v>
      </c>
      <c r="W799" s="3">
        <v>29</v>
      </c>
      <c r="Y799" t="str">
        <f t="shared" si="137"/>
        <v>-</v>
      </c>
      <c r="Z799" t="e">
        <f t="shared" si="138"/>
        <v>#VALUE!</v>
      </c>
      <c r="AA799" t="e">
        <f t="shared" si="139"/>
        <v>#VALUE!</v>
      </c>
      <c r="AC799">
        <f t="shared" si="140"/>
        <v>18</v>
      </c>
      <c r="AD799">
        <f t="shared" si="141"/>
        <v>11</v>
      </c>
    </row>
    <row r="800" spans="1:30" x14ac:dyDescent="0.3">
      <c r="A800" t="str">
        <f t="shared" si="142"/>
        <v>P</v>
      </c>
      <c r="B800">
        <f t="shared" si="143"/>
        <v>201906</v>
      </c>
      <c r="C800">
        <f t="shared" si="144"/>
        <v>390</v>
      </c>
      <c r="D800" s="2" t="s">
        <v>2045</v>
      </c>
      <c r="E800" s="2" t="s">
        <v>2046</v>
      </c>
      <c r="F800" s="3" t="s">
        <v>122</v>
      </c>
      <c r="G800" s="3" t="s">
        <v>122</v>
      </c>
      <c r="H800" s="3" t="s">
        <v>122</v>
      </c>
      <c r="I800" s="3" t="s">
        <v>122</v>
      </c>
      <c r="J800" s="3" t="s">
        <v>122</v>
      </c>
      <c r="K800" s="3">
        <v>18</v>
      </c>
      <c r="M800" t="str">
        <f t="shared" si="145"/>
        <v>P</v>
      </c>
      <c r="N800">
        <f t="shared" si="146"/>
        <v>201906</v>
      </c>
      <c r="O800">
        <f t="shared" si="147"/>
        <v>370</v>
      </c>
      <c r="P800" s="2" t="s">
        <v>2041</v>
      </c>
      <c r="Q800" s="2" t="s">
        <v>2042</v>
      </c>
      <c r="R800" s="3" t="s">
        <v>122</v>
      </c>
      <c r="S800" s="3" t="s">
        <v>122</v>
      </c>
      <c r="T800" s="3" t="s">
        <v>122</v>
      </c>
      <c r="U800" s="3" t="s">
        <v>122</v>
      </c>
      <c r="V800" s="3" t="s">
        <v>122</v>
      </c>
      <c r="W800" s="3">
        <v>29</v>
      </c>
      <c r="Y800" t="str">
        <f t="shared" si="137"/>
        <v>-</v>
      </c>
      <c r="Z800" t="e">
        <f t="shared" si="138"/>
        <v>#VALUE!</v>
      </c>
      <c r="AA800" t="e">
        <f t="shared" si="139"/>
        <v>#VALUE!</v>
      </c>
      <c r="AC800">
        <f t="shared" si="140"/>
        <v>18</v>
      </c>
      <c r="AD800">
        <f t="shared" si="141"/>
        <v>11</v>
      </c>
    </row>
    <row r="801" spans="1:30" x14ac:dyDescent="0.3">
      <c r="A801" t="str">
        <f t="shared" si="142"/>
        <v>P</v>
      </c>
      <c r="B801">
        <f t="shared" si="143"/>
        <v>201906</v>
      </c>
      <c r="C801">
        <f t="shared" si="144"/>
        <v>400</v>
      </c>
      <c r="D801" s="2" t="s">
        <v>2047</v>
      </c>
      <c r="E801" s="2" t="s">
        <v>2048</v>
      </c>
      <c r="F801" s="3" t="s">
        <v>122</v>
      </c>
      <c r="G801" s="3" t="s">
        <v>122</v>
      </c>
      <c r="H801" s="3" t="s">
        <v>122</v>
      </c>
      <c r="I801" s="3" t="s">
        <v>122</v>
      </c>
      <c r="J801" s="3" t="s">
        <v>122</v>
      </c>
      <c r="K801" s="3">
        <v>18</v>
      </c>
      <c r="M801" t="str">
        <f t="shared" si="145"/>
        <v>P</v>
      </c>
      <c r="N801">
        <f t="shared" si="146"/>
        <v>201906</v>
      </c>
      <c r="O801">
        <f t="shared" si="147"/>
        <v>380</v>
      </c>
      <c r="P801" s="2" t="s">
        <v>2043</v>
      </c>
      <c r="Q801" s="2" t="s">
        <v>2044</v>
      </c>
      <c r="R801" s="3" t="s">
        <v>122</v>
      </c>
      <c r="S801" s="3" t="s">
        <v>122</v>
      </c>
      <c r="T801" s="3" t="s">
        <v>122</v>
      </c>
      <c r="U801" s="3" t="s">
        <v>122</v>
      </c>
      <c r="V801" s="3" t="s">
        <v>122</v>
      </c>
      <c r="W801" s="3">
        <v>29</v>
      </c>
      <c r="Y801" t="str">
        <f t="shared" si="137"/>
        <v>-</v>
      </c>
      <c r="Z801" t="e">
        <f t="shared" si="138"/>
        <v>#VALUE!</v>
      </c>
      <c r="AA801" t="e">
        <f t="shared" si="139"/>
        <v>#VALUE!</v>
      </c>
      <c r="AC801">
        <f t="shared" si="140"/>
        <v>18</v>
      </c>
      <c r="AD801">
        <f t="shared" si="141"/>
        <v>11</v>
      </c>
    </row>
    <row r="802" spans="1:30" x14ac:dyDescent="0.3">
      <c r="A802" t="str">
        <f t="shared" si="142"/>
        <v>P</v>
      </c>
      <c r="B802">
        <f t="shared" si="143"/>
        <v>201912</v>
      </c>
      <c r="C802">
        <f t="shared" si="144"/>
        <v>230</v>
      </c>
      <c r="D802" s="2" t="s">
        <v>2049</v>
      </c>
      <c r="E802" s="2" t="s">
        <v>2050</v>
      </c>
      <c r="F802" s="3">
        <v>2.8</v>
      </c>
      <c r="G802" s="3">
        <v>-0.6</v>
      </c>
      <c r="H802" s="3">
        <v>3.95</v>
      </c>
      <c r="I802" s="3">
        <v>4.16</v>
      </c>
      <c r="J802" s="3">
        <v>2.8</v>
      </c>
      <c r="K802" s="3">
        <v>19</v>
      </c>
      <c r="M802" t="str">
        <f t="shared" si="145"/>
        <v>P</v>
      </c>
      <c r="N802">
        <f t="shared" si="146"/>
        <v>201906</v>
      </c>
      <c r="O802">
        <f t="shared" si="147"/>
        <v>390</v>
      </c>
      <c r="P802" s="2" t="s">
        <v>2045</v>
      </c>
      <c r="Q802" s="2" t="s">
        <v>2046</v>
      </c>
      <c r="R802" s="3" t="s">
        <v>122</v>
      </c>
      <c r="S802" s="3" t="s">
        <v>122</v>
      </c>
      <c r="T802" s="3" t="s">
        <v>122</v>
      </c>
      <c r="U802" s="3" t="s">
        <v>122</v>
      </c>
      <c r="V802" s="3" t="s">
        <v>122</v>
      </c>
      <c r="W802" s="3">
        <v>29</v>
      </c>
      <c r="Y802" t="str">
        <f t="shared" si="137"/>
        <v>-</v>
      </c>
      <c r="Z802" t="e">
        <f t="shared" si="138"/>
        <v>#VALUE!</v>
      </c>
      <c r="AA802" t="e">
        <f t="shared" si="139"/>
        <v>#VALUE!</v>
      </c>
      <c r="AC802">
        <f t="shared" si="140"/>
        <v>18</v>
      </c>
      <c r="AD802">
        <f t="shared" si="141"/>
        <v>11</v>
      </c>
    </row>
    <row r="803" spans="1:30" x14ac:dyDescent="0.3">
      <c r="A803" t="str">
        <f t="shared" si="142"/>
        <v>P</v>
      </c>
      <c r="B803">
        <f t="shared" si="143"/>
        <v>201912</v>
      </c>
      <c r="C803">
        <f t="shared" si="144"/>
        <v>240</v>
      </c>
      <c r="D803" s="2" t="s">
        <v>2051</v>
      </c>
      <c r="E803" s="2" t="s">
        <v>2052</v>
      </c>
      <c r="F803" s="3">
        <v>4.53</v>
      </c>
      <c r="G803" s="3">
        <v>0.31</v>
      </c>
      <c r="H803" s="3">
        <v>4.92</v>
      </c>
      <c r="I803" s="3">
        <v>4.99</v>
      </c>
      <c r="J803" s="3">
        <v>4.53</v>
      </c>
      <c r="K803" s="3">
        <v>19</v>
      </c>
      <c r="M803" t="str">
        <f t="shared" si="145"/>
        <v>P</v>
      </c>
      <c r="N803">
        <f t="shared" si="146"/>
        <v>201906</v>
      </c>
      <c r="O803">
        <f t="shared" si="147"/>
        <v>400</v>
      </c>
      <c r="P803" s="2" t="s">
        <v>2047</v>
      </c>
      <c r="Q803" s="2" t="s">
        <v>2048</v>
      </c>
      <c r="R803" s="3" t="s">
        <v>122</v>
      </c>
      <c r="S803" s="3" t="s">
        <v>122</v>
      </c>
      <c r="T803" s="3" t="s">
        <v>122</v>
      </c>
      <c r="U803" s="3" t="s">
        <v>122</v>
      </c>
      <c r="V803" s="3" t="s">
        <v>122</v>
      </c>
      <c r="W803" s="3">
        <v>29</v>
      </c>
      <c r="Y803" t="str">
        <f t="shared" si="137"/>
        <v>-</v>
      </c>
      <c r="Z803" t="e">
        <f t="shared" si="138"/>
        <v>#VALUE!</v>
      </c>
      <c r="AA803" t="e">
        <f t="shared" si="139"/>
        <v>#VALUE!</v>
      </c>
      <c r="AC803">
        <f t="shared" si="140"/>
        <v>18</v>
      </c>
      <c r="AD803">
        <f t="shared" si="141"/>
        <v>11</v>
      </c>
    </row>
    <row r="804" spans="1:30" x14ac:dyDescent="0.3">
      <c r="A804" t="str">
        <f t="shared" si="142"/>
        <v>P</v>
      </c>
      <c r="B804">
        <f t="shared" si="143"/>
        <v>201912</v>
      </c>
      <c r="C804">
        <f t="shared" si="144"/>
        <v>250</v>
      </c>
      <c r="D804" s="2" t="s">
        <v>2053</v>
      </c>
      <c r="E804" s="2" t="s">
        <v>2054</v>
      </c>
      <c r="F804" s="3" t="s">
        <v>122</v>
      </c>
      <c r="G804" s="3" t="s">
        <v>122</v>
      </c>
      <c r="H804" s="3" t="s">
        <v>122</v>
      </c>
      <c r="I804" s="3" t="s">
        <v>122</v>
      </c>
      <c r="J804" s="3" t="s">
        <v>122</v>
      </c>
      <c r="K804" s="3">
        <v>18</v>
      </c>
      <c r="M804" t="str">
        <f t="shared" si="145"/>
        <v>P</v>
      </c>
      <c r="N804">
        <f t="shared" si="146"/>
        <v>201912</v>
      </c>
      <c r="O804">
        <f t="shared" si="147"/>
        <v>230</v>
      </c>
      <c r="P804" s="2" t="s">
        <v>2049</v>
      </c>
      <c r="Q804" s="2" t="s">
        <v>2050</v>
      </c>
      <c r="R804" s="3">
        <v>1.01</v>
      </c>
      <c r="S804" s="3">
        <v>-1.79</v>
      </c>
      <c r="T804" s="3">
        <v>4.96</v>
      </c>
      <c r="U804" s="3">
        <v>6.5</v>
      </c>
      <c r="V804" s="3">
        <v>1.01</v>
      </c>
      <c r="W804" s="3">
        <v>14</v>
      </c>
      <c r="Y804">
        <f t="shared" si="137"/>
        <v>2.8</v>
      </c>
      <c r="Z804">
        <f t="shared" si="138"/>
        <v>-1.7899999999999998</v>
      </c>
      <c r="AA804">
        <f t="shared" si="139"/>
        <v>3.7</v>
      </c>
      <c r="AC804">
        <f t="shared" si="140"/>
        <v>19</v>
      </c>
      <c r="AD804">
        <f t="shared" si="141"/>
        <v>-5</v>
      </c>
    </row>
    <row r="805" spans="1:30" x14ac:dyDescent="0.3">
      <c r="A805" t="str">
        <f t="shared" si="142"/>
        <v>P</v>
      </c>
      <c r="B805">
        <f t="shared" si="143"/>
        <v>201912</v>
      </c>
      <c r="C805">
        <f t="shared" si="144"/>
        <v>260</v>
      </c>
      <c r="D805" s="2" t="s">
        <v>2055</v>
      </c>
      <c r="E805" s="2" t="s">
        <v>2056</v>
      </c>
      <c r="F805" s="3" t="s">
        <v>122</v>
      </c>
      <c r="G805" s="3" t="s">
        <v>122</v>
      </c>
      <c r="H805" s="3" t="s">
        <v>122</v>
      </c>
      <c r="I805" s="3" t="s">
        <v>122</v>
      </c>
      <c r="J805" s="3" t="s">
        <v>122</v>
      </c>
      <c r="K805" s="3">
        <v>18</v>
      </c>
      <c r="M805" t="str">
        <f t="shared" si="145"/>
        <v>P</v>
      </c>
      <c r="N805">
        <f t="shared" si="146"/>
        <v>201912</v>
      </c>
      <c r="O805">
        <f t="shared" si="147"/>
        <v>240</v>
      </c>
      <c r="P805" s="2" t="s">
        <v>2051</v>
      </c>
      <c r="Q805" s="2" t="s">
        <v>2052</v>
      </c>
      <c r="R805" s="3">
        <v>6.68</v>
      </c>
      <c r="S805" s="3">
        <v>2.15</v>
      </c>
      <c r="T805" s="3">
        <v>6.5</v>
      </c>
      <c r="U805" s="3">
        <v>7.55</v>
      </c>
      <c r="V805" s="3">
        <v>6.5</v>
      </c>
      <c r="W805" s="3">
        <v>21</v>
      </c>
      <c r="Y805">
        <f t="shared" ref="Y805:Y836" si="148">VLOOKUP($P805,$D:$K,3,0)</f>
        <v>4.53</v>
      </c>
      <c r="Z805">
        <f t="shared" ref="Z805:Z836" si="149">R805-Y805</f>
        <v>2.1499999999999995</v>
      </c>
      <c r="AA805">
        <f t="shared" ref="AA805:AA836" si="150">U805-Y805</f>
        <v>3.0199999999999996</v>
      </c>
      <c r="AC805">
        <f t="shared" ref="AC805:AC836" si="151">VLOOKUP($P805,$D:$K,8,0)</f>
        <v>19</v>
      </c>
      <c r="AD805">
        <f t="shared" ref="AD805:AD836" si="152">W805-AC805</f>
        <v>2</v>
      </c>
    </row>
    <row r="806" spans="1:30" x14ac:dyDescent="0.3">
      <c r="A806" t="str">
        <f t="shared" si="142"/>
        <v>P</v>
      </c>
      <c r="B806">
        <f t="shared" si="143"/>
        <v>201912</v>
      </c>
      <c r="C806">
        <f t="shared" si="144"/>
        <v>270</v>
      </c>
      <c r="D806" s="2" t="s">
        <v>2057</v>
      </c>
      <c r="E806" s="2" t="s">
        <v>2058</v>
      </c>
      <c r="F806" s="3" t="s">
        <v>122</v>
      </c>
      <c r="G806" s="3" t="s">
        <v>122</v>
      </c>
      <c r="H806" s="3" t="s">
        <v>122</v>
      </c>
      <c r="I806" s="3" t="s">
        <v>122</v>
      </c>
      <c r="J806" s="3" t="s">
        <v>122</v>
      </c>
      <c r="K806" s="3">
        <v>18</v>
      </c>
      <c r="M806" t="str">
        <f t="shared" si="145"/>
        <v>P</v>
      </c>
      <c r="N806">
        <f t="shared" si="146"/>
        <v>201912</v>
      </c>
      <c r="O806">
        <f t="shared" si="147"/>
        <v>250</v>
      </c>
      <c r="P806" s="2" t="s">
        <v>2053</v>
      </c>
      <c r="Q806" s="2" t="s">
        <v>2054</v>
      </c>
      <c r="R806" s="3">
        <v>8.9</v>
      </c>
      <c r="S806" s="3">
        <v>4.2699999999999996</v>
      </c>
      <c r="T806" s="3">
        <v>9</v>
      </c>
      <c r="U806" s="3">
        <v>9</v>
      </c>
      <c r="V806" s="3">
        <v>8.9</v>
      </c>
      <c r="W806" s="3">
        <v>21</v>
      </c>
      <c r="Y806" t="str">
        <f t="shared" si="148"/>
        <v>-</v>
      </c>
      <c r="Z806" t="e">
        <f t="shared" si="149"/>
        <v>#VALUE!</v>
      </c>
      <c r="AA806" t="e">
        <f t="shared" si="150"/>
        <v>#VALUE!</v>
      </c>
      <c r="AC806">
        <f t="shared" si="151"/>
        <v>18</v>
      </c>
      <c r="AD806">
        <f t="shared" si="152"/>
        <v>3</v>
      </c>
    </row>
    <row r="807" spans="1:30" x14ac:dyDescent="0.3">
      <c r="A807" t="str">
        <f t="shared" si="142"/>
        <v>P</v>
      </c>
      <c r="B807">
        <f t="shared" si="143"/>
        <v>201912</v>
      </c>
      <c r="C807">
        <f t="shared" si="144"/>
        <v>280</v>
      </c>
      <c r="D807" s="2" t="s">
        <v>2059</v>
      </c>
      <c r="E807" s="2" t="s">
        <v>2060</v>
      </c>
      <c r="F807" s="3" t="s">
        <v>122</v>
      </c>
      <c r="G807" s="3" t="s">
        <v>122</v>
      </c>
      <c r="H807" s="3" t="s">
        <v>122</v>
      </c>
      <c r="I807" s="3" t="s">
        <v>122</v>
      </c>
      <c r="J807" s="3" t="s">
        <v>122</v>
      </c>
      <c r="K807" s="3">
        <v>18</v>
      </c>
      <c r="M807" t="str">
        <f t="shared" si="145"/>
        <v>P</v>
      </c>
      <c r="N807">
        <f t="shared" si="146"/>
        <v>201912</v>
      </c>
      <c r="O807">
        <f t="shared" si="147"/>
        <v>260</v>
      </c>
      <c r="P807" s="2" t="s">
        <v>2055</v>
      </c>
      <c r="Q807" s="2" t="s">
        <v>2056</v>
      </c>
      <c r="R807" s="3" t="s">
        <v>122</v>
      </c>
      <c r="S807" s="3" t="s">
        <v>122</v>
      </c>
      <c r="T807" s="3" t="s">
        <v>122</v>
      </c>
      <c r="U807" s="3" t="s">
        <v>122</v>
      </c>
      <c r="V807" s="3" t="s">
        <v>122</v>
      </c>
      <c r="W807" s="3">
        <v>29</v>
      </c>
      <c r="Y807" t="str">
        <f t="shared" si="148"/>
        <v>-</v>
      </c>
      <c r="Z807" t="e">
        <f t="shared" si="149"/>
        <v>#VALUE!</v>
      </c>
      <c r="AA807" t="e">
        <f t="shared" si="150"/>
        <v>#VALUE!</v>
      </c>
      <c r="AC807">
        <f t="shared" si="151"/>
        <v>18</v>
      </c>
      <c r="AD807">
        <f t="shared" si="152"/>
        <v>11</v>
      </c>
    </row>
    <row r="808" spans="1:30" x14ac:dyDescent="0.3">
      <c r="A808" t="str">
        <f t="shared" si="142"/>
        <v>P</v>
      </c>
      <c r="B808">
        <f t="shared" si="143"/>
        <v>201912</v>
      </c>
      <c r="C808">
        <f t="shared" si="144"/>
        <v>290</v>
      </c>
      <c r="D808" s="2" t="s">
        <v>2061</v>
      </c>
      <c r="E808" s="2" t="s">
        <v>2062</v>
      </c>
      <c r="F808" s="3">
        <v>13.5</v>
      </c>
      <c r="G808" s="3">
        <v>1.05</v>
      </c>
      <c r="H808" s="3">
        <v>13.5</v>
      </c>
      <c r="I808" s="3">
        <v>13.5</v>
      </c>
      <c r="J808" s="3">
        <v>13.5</v>
      </c>
      <c r="K808" s="3">
        <v>17</v>
      </c>
      <c r="M808" t="str">
        <f t="shared" si="145"/>
        <v>P</v>
      </c>
      <c r="N808">
        <f t="shared" si="146"/>
        <v>201912</v>
      </c>
      <c r="O808">
        <f t="shared" si="147"/>
        <v>270</v>
      </c>
      <c r="P808" s="2" t="s">
        <v>2057</v>
      </c>
      <c r="Q808" s="2" t="s">
        <v>2058</v>
      </c>
      <c r="R808" s="3" t="s">
        <v>122</v>
      </c>
      <c r="S808" s="3" t="s">
        <v>122</v>
      </c>
      <c r="T808" s="3" t="s">
        <v>122</v>
      </c>
      <c r="U808" s="3" t="s">
        <v>122</v>
      </c>
      <c r="V808" s="3" t="s">
        <v>122</v>
      </c>
      <c r="W808" s="3">
        <v>29</v>
      </c>
      <c r="Y808" t="str">
        <f t="shared" si="148"/>
        <v>-</v>
      </c>
      <c r="Z808" t="e">
        <f t="shared" si="149"/>
        <v>#VALUE!</v>
      </c>
      <c r="AA808" t="e">
        <f t="shared" si="150"/>
        <v>#VALUE!</v>
      </c>
      <c r="AC808">
        <f t="shared" si="151"/>
        <v>18</v>
      </c>
      <c r="AD808">
        <f t="shared" si="152"/>
        <v>11</v>
      </c>
    </row>
    <row r="809" spans="1:30" x14ac:dyDescent="0.3">
      <c r="A809" t="str">
        <f t="shared" si="142"/>
        <v>P</v>
      </c>
      <c r="B809">
        <f t="shared" si="143"/>
        <v>201912</v>
      </c>
      <c r="C809">
        <f t="shared" si="144"/>
        <v>300</v>
      </c>
      <c r="D809" s="2" t="s">
        <v>2063</v>
      </c>
      <c r="E809" s="2" t="s">
        <v>2064</v>
      </c>
      <c r="F809" s="3">
        <v>16.649999999999999</v>
      </c>
      <c r="G809" s="3">
        <v>1.45</v>
      </c>
      <c r="H809" s="3">
        <v>17.2</v>
      </c>
      <c r="I809" s="3">
        <v>17.2</v>
      </c>
      <c r="J809" s="3">
        <v>16.5</v>
      </c>
      <c r="K809" s="3">
        <v>16</v>
      </c>
      <c r="M809" t="str">
        <f t="shared" si="145"/>
        <v>P</v>
      </c>
      <c r="N809">
        <f t="shared" si="146"/>
        <v>201912</v>
      </c>
      <c r="O809">
        <f t="shared" si="147"/>
        <v>280</v>
      </c>
      <c r="P809" s="2" t="s">
        <v>2059</v>
      </c>
      <c r="Q809" s="2" t="s">
        <v>2060</v>
      </c>
      <c r="R809" s="3">
        <v>14.3</v>
      </c>
      <c r="S809" s="3">
        <v>2.8</v>
      </c>
      <c r="T809" s="3">
        <v>14.35</v>
      </c>
      <c r="U809" s="3">
        <v>16.399999999999999</v>
      </c>
      <c r="V809" s="3">
        <v>14.3</v>
      </c>
      <c r="W809" s="3">
        <v>19</v>
      </c>
      <c r="Y809" t="str">
        <f t="shared" si="148"/>
        <v>-</v>
      </c>
      <c r="Z809" t="e">
        <f t="shared" si="149"/>
        <v>#VALUE!</v>
      </c>
      <c r="AA809" t="e">
        <f t="shared" si="150"/>
        <v>#VALUE!</v>
      </c>
      <c r="AC809">
        <f t="shared" si="151"/>
        <v>18</v>
      </c>
      <c r="AD809">
        <f t="shared" si="152"/>
        <v>1</v>
      </c>
    </row>
    <row r="810" spans="1:30" x14ac:dyDescent="0.3">
      <c r="A810" t="str">
        <f t="shared" si="142"/>
        <v>P</v>
      </c>
      <c r="B810">
        <f t="shared" si="143"/>
        <v>201912</v>
      </c>
      <c r="C810">
        <f t="shared" si="144"/>
        <v>310</v>
      </c>
      <c r="D810" s="2" t="s">
        <v>2065</v>
      </c>
      <c r="E810" s="2" t="s">
        <v>2066</v>
      </c>
      <c r="F810" s="3" t="s">
        <v>122</v>
      </c>
      <c r="G810" s="3" t="s">
        <v>122</v>
      </c>
      <c r="H810" s="3" t="s">
        <v>122</v>
      </c>
      <c r="I810" s="3" t="s">
        <v>122</v>
      </c>
      <c r="J810" s="3" t="s">
        <v>122</v>
      </c>
      <c r="K810" s="3">
        <v>18</v>
      </c>
      <c r="M810" t="str">
        <f t="shared" si="145"/>
        <v>P</v>
      </c>
      <c r="N810">
        <f t="shared" si="146"/>
        <v>201912</v>
      </c>
      <c r="O810">
        <f t="shared" si="147"/>
        <v>290</v>
      </c>
      <c r="P810" s="2" t="s">
        <v>2061</v>
      </c>
      <c r="Q810" s="2" t="s">
        <v>2062</v>
      </c>
      <c r="R810" s="3">
        <v>17.850000000000001</v>
      </c>
      <c r="S810" s="3">
        <v>4.3499999999999996</v>
      </c>
      <c r="T810" s="3">
        <v>17.75</v>
      </c>
      <c r="U810" s="3">
        <v>19</v>
      </c>
      <c r="V810" s="3">
        <v>17.75</v>
      </c>
      <c r="W810" s="3">
        <v>18</v>
      </c>
      <c r="Y810">
        <f t="shared" si="148"/>
        <v>13.5</v>
      </c>
      <c r="Z810">
        <f t="shared" si="149"/>
        <v>4.3500000000000014</v>
      </c>
      <c r="AA810">
        <f t="shared" si="150"/>
        <v>5.5</v>
      </c>
      <c r="AC810">
        <f t="shared" si="151"/>
        <v>17</v>
      </c>
      <c r="AD810">
        <f t="shared" si="152"/>
        <v>1</v>
      </c>
    </row>
    <row r="811" spans="1:30" x14ac:dyDescent="0.3">
      <c r="A811" t="str">
        <f t="shared" si="142"/>
        <v>P</v>
      </c>
      <c r="B811">
        <f t="shared" si="143"/>
        <v>201912</v>
      </c>
      <c r="C811">
        <f t="shared" si="144"/>
        <v>320</v>
      </c>
      <c r="D811" s="2" t="s">
        <v>2067</v>
      </c>
      <c r="E811" s="2" t="s">
        <v>2068</v>
      </c>
      <c r="F811" s="3">
        <v>24.05</v>
      </c>
      <c r="G811" s="3">
        <v>7.05</v>
      </c>
      <c r="H811" s="3">
        <v>25.05</v>
      </c>
      <c r="I811" s="3">
        <v>25.3</v>
      </c>
      <c r="J811" s="3">
        <v>24</v>
      </c>
      <c r="K811" s="3">
        <v>16</v>
      </c>
      <c r="M811" t="str">
        <f t="shared" si="145"/>
        <v>P</v>
      </c>
      <c r="N811">
        <f t="shared" si="146"/>
        <v>201912</v>
      </c>
      <c r="O811">
        <f t="shared" si="147"/>
        <v>300</v>
      </c>
      <c r="P811" s="2" t="s">
        <v>2063</v>
      </c>
      <c r="Q811" s="2" t="s">
        <v>2064</v>
      </c>
      <c r="R811" s="3">
        <v>20.350000000000001</v>
      </c>
      <c r="S811" s="3">
        <v>3.7</v>
      </c>
      <c r="T811" s="3">
        <v>19</v>
      </c>
      <c r="U811" s="3">
        <v>23</v>
      </c>
      <c r="V811" s="3">
        <v>18.649999999999999</v>
      </c>
      <c r="W811" s="3">
        <v>18</v>
      </c>
      <c r="Y811">
        <f t="shared" si="148"/>
        <v>16.649999999999999</v>
      </c>
      <c r="Z811">
        <f t="shared" si="149"/>
        <v>3.7000000000000028</v>
      </c>
      <c r="AA811">
        <f t="shared" si="150"/>
        <v>6.3500000000000014</v>
      </c>
      <c r="AC811">
        <f t="shared" si="151"/>
        <v>16</v>
      </c>
      <c r="AD811">
        <f t="shared" si="152"/>
        <v>2</v>
      </c>
    </row>
    <row r="812" spans="1:30" x14ac:dyDescent="0.3">
      <c r="A812" t="str">
        <f t="shared" si="142"/>
        <v>P</v>
      </c>
      <c r="B812">
        <f t="shared" si="143"/>
        <v>201912</v>
      </c>
      <c r="C812">
        <f t="shared" si="144"/>
        <v>330</v>
      </c>
      <c r="D812" s="2" t="s">
        <v>2069</v>
      </c>
      <c r="E812" s="2" t="s">
        <v>2070</v>
      </c>
      <c r="F812" s="3">
        <v>28.95</v>
      </c>
      <c r="G812" s="3">
        <v>2.0499999999999998</v>
      </c>
      <c r="H812" s="3">
        <v>30</v>
      </c>
      <c r="I812" s="3">
        <v>30</v>
      </c>
      <c r="J812" s="3">
        <v>28.95</v>
      </c>
      <c r="K812" s="3">
        <v>15</v>
      </c>
      <c r="M812" t="str">
        <f t="shared" si="145"/>
        <v>P</v>
      </c>
      <c r="N812">
        <f t="shared" si="146"/>
        <v>201912</v>
      </c>
      <c r="O812">
        <f t="shared" si="147"/>
        <v>310</v>
      </c>
      <c r="P812" s="2" t="s">
        <v>2065</v>
      </c>
      <c r="Q812" s="2" t="s">
        <v>2066</v>
      </c>
      <c r="R812" s="3" t="s">
        <v>122</v>
      </c>
      <c r="S812" s="3" t="s">
        <v>122</v>
      </c>
      <c r="T812" s="3" t="s">
        <v>122</v>
      </c>
      <c r="U812" s="3" t="s">
        <v>122</v>
      </c>
      <c r="V812" s="3" t="s">
        <v>122</v>
      </c>
      <c r="W812" s="3">
        <v>29</v>
      </c>
      <c r="Y812" t="str">
        <f t="shared" si="148"/>
        <v>-</v>
      </c>
      <c r="Z812" t="e">
        <f t="shared" si="149"/>
        <v>#VALUE!</v>
      </c>
      <c r="AA812" t="e">
        <f t="shared" si="150"/>
        <v>#VALUE!</v>
      </c>
      <c r="AC812">
        <f t="shared" si="151"/>
        <v>18</v>
      </c>
      <c r="AD812">
        <f t="shared" si="152"/>
        <v>11</v>
      </c>
    </row>
    <row r="813" spans="1:30" x14ac:dyDescent="0.3">
      <c r="A813" t="str">
        <f t="shared" si="142"/>
        <v>P</v>
      </c>
      <c r="B813">
        <f t="shared" si="143"/>
        <v>201912</v>
      </c>
      <c r="C813">
        <f t="shared" si="144"/>
        <v>340</v>
      </c>
      <c r="D813" s="2" t="s">
        <v>2071</v>
      </c>
      <c r="E813" s="2" t="s">
        <v>2072</v>
      </c>
      <c r="F813" s="3" t="s">
        <v>122</v>
      </c>
      <c r="G813" s="3" t="s">
        <v>122</v>
      </c>
      <c r="H813" s="3" t="s">
        <v>122</v>
      </c>
      <c r="I813" s="3" t="s">
        <v>122</v>
      </c>
      <c r="J813" s="3" t="s">
        <v>122</v>
      </c>
      <c r="K813" s="3">
        <v>18</v>
      </c>
      <c r="M813" t="str">
        <f t="shared" si="145"/>
        <v>P</v>
      </c>
      <c r="N813">
        <f t="shared" si="146"/>
        <v>201912</v>
      </c>
      <c r="O813">
        <f t="shared" si="147"/>
        <v>320</v>
      </c>
      <c r="P813" s="2" t="s">
        <v>2067</v>
      </c>
      <c r="Q813" s="2" t="s">
        <v>2068</v>
      </c>
      <c r="R813" s="3">
        <v>32</v>
      </c>
      <c r="S813" s="3">
        <v>7.95</v>
      </c>
      <c r="T813" s="3">
        <v>27.25</v>
      </c>
      <c r="U813" s="3">
        <v>32.1</v>
      </c>
      <c r="V813" s="3">
        <v>27.25</v>
      </c>
      <c r="W813" s="3">
        <v>18</v>
      </c>
      <c r="Y813">
        <f t="shared" si="148"/>
        <v>24.05</v>
      </c>
      <c r="Z813">
        <f t="shared" si="149"/>
        <v>7.9499999999999993</v>
      </c>
      <c r="AA813">
        <f t="shared" si="150"/>
        <v>8.0500000000000007</v>
      </c>
      <c r="AC813">
        <f t="shared" si="151"/>
        <v>16</v>
      </c>
      <c r="AD813">
        <f t="shared" si="152"/>
        <v>2</v>
      </c>
    </row>
    <row r="814" spans="1:30" x14ac:dyDescent="0.3">
      <c r="A814" t="str">
        <f t="shared" si="142"/>
        <v>P</v>
      </c>
      <c r="B814">
        <f t="shared" si="143"/>
        <v>201912</v>
      </c>
      <c r="C814">
        <f t="shared" si="144"/>
        <v>350</v>
      </c>
      <c r="D814" s="2" t="s">
        <v>2073</v>
      </c>
      <c r="E814" s="2" t="s">
        <v>2074</v>
      </c>
      <c r="F814" s="3" t="s">
        <v>122</v>
      </c>
      <c r="G814" s="3" t="s">
        <v>122</v>
      </c>
      <c r="H814" s="3" t="s">
        <v>122</v>
      </c>
      <c r="I814" s="3" t="s">
        <v>122</v>
      </c>
      <c r="J814" s="3" t="s">
        <v>122</v>
      </c>
      <c r="K814" s="3">
        <v>18</v>
      </c>
      <c r="M814" t="str">
        <f t="shared" si="145"/>
        <v>P</v>
      </c>
      <c r="N814">
        <f t="shared" si="146"/>
        <v>201912</v>
      </c>
      <c r="O814">
        <f t="shared" si="147"/>
        <v>330</v>
      </c>
      <c r="P814" s="2" t="s">
        <v>2069</v>
      </c>
      <c r="Q814" s="2" t="s">
        <v>2070</v>
      </c>
      <c r="R814" s="3">
        <v>33.700000000000003</v>
      </c>
      <c r="S814" s="3">
        <v>4.75</v>
      </c>
      <c r="T814" s="3">
        <v>32.9</v>
      </c>
      <c r="U814" s="3">
        <v>33.700000000000003</v>
      </c>
      <c r="V814" s="3">
        <v>32.9</v>
      </c>
      <c r="W814" s="3">
        <v>17</v>
      </c>
      <c r="Y814">
        <f t="shared" si="148"/>
        <v>28.95</v>
      </c>
      <c r="Z814">
        <f t="shared" si="149"/>
        <v>4.7500000000000036</v>
      </c>
      <c r="AA814">
        <f t="shared" si="150"/>
        <v>4.7500000000000036</v>
      </c>
      <c r="AC814">
        <f t="shared" si="151"/>
        <v>15</v>
      </c>
      <c r="AD814">
        <f t="shared" si="152"/>
        <v>2</v>
      </c>
    </row>
    <row r="815" spans="1:30" x14ac:dyDescent="0.3">
      <c r="A815" t="str">
        <f t="shared" si="142"/>
        <v>P</v>
      </c>
      <c r="B815">
        <f t="shared" si="143"/>
        <v>201912</v>
      </c>
      <c r="C815">
        <f t="shared" si="144"/>
        <v>360</v>
      </c>
      <c r="D815" s="2" t="s">
        <v>2075</v>
      </c>
      <c r="E815" s="2" t="s">
        <v>2076</v>
      </c>
      <c r="F815" s="3" t="s">
        <v>122</v>
      </c>
      <c r="G815" s="3" t="s">
        <v>122</v>
      </c>
      <c r="H815" s="3" t="s">
        <v>122</v>
      </c>
      <c r="I815" s="3" t="s">
        <v>122</v>
      </c>
      <c r="J815" s="3" t="s">
        <v>122</v>
      </c>
      <c r="K815" s="3">
        <v>18</v>
      </c>
      <c r="M815" t="str">
        <f t="shared" si="145"/>
        <v>P</v>
      </c>
      <c r="N815">
        <f t="shared" si="146"/>
        <v>201912</v>
      </c>
      <c r="O815">
        <f t="shared" si="147"/>
        <v>340</v>
      </c>
      <c r="P815" s="2" t="s">
        <v>2071</v>
      </c>
      <c r="Q815" s="2" t="s">
        <v>2072</v>
      </c>
      <c r="R815" s="3">
        <v>39</v>
      </c>
      <c r="S815" s="3">
        <v>0.6</v>
      </c>
      <c r="T815" s="3">
        <v>38.9</v>
      </c>
      <c r="U815" s="3">
        <v>39.799999999999997</v>
      </c>
      <c r="V815" s="3">
        <v>38.9</v>
      </c>
      <c r="W815" s="3">
        <v>16</v>
      </c>
      <c r="Y815" t="str">
        <f t="shared" si="148"/>
        <v>-</v>
      </c>
      <c r="Z815" t="e">
        <f t="shared" si="149"/>
        <v>#VALUE!</v>
      </c>
      <c r="AA815" t="e">
        <f t="shared" si="150"/>
        <v>#VALUE!</v>
      </c>
      <c r="AC815">
        <f t="shared" si="151"/>
        <v>18</v>
      </c>
      <c r="AD815">
        <f t="shared" si="152"/>
        <v>-2</v>
      </c>
    </row>
    <row r="816" spans="1:30" x14ac:dyDescent="0.3">
      <c r="A816" t="str">
        <f t="shared" si="142"/>
        <v>P</v>
      </c>
      <c r="B816">
        <f t="shared" si="143"/>
        <v>201912</v>
      </c>
      <c r="C816">
        <f t="shared" si="144"/>
        <v>370</v>
      </c>
      <c r="D816" s="2" t="s">
        <v>2077</v>
      </c>
      <c r="E816" s="2" t="s">
        <v>2078</v>
      </c>
      <c r="F816" s="3" t="s">
        <v>122</v>
      </c>
      <c r="G816" s="3" t="s">
        <v>122</v>
      </c>
      <c r="H816" s="3" t="s">
        <v>122</v>
      </c>
      <c r="I816" s="3" t="s">
        <v>122</v>
      </c>
      <c r="J816" s="3" t="s">
        <v>122</v>
      </c>
      <c r="K816" s="3">
        <v>18</v>
      </c>
      <c r="M816" t="str">
        <f t="shared" si="145"/>
        <v>P</v>
      </c>
      <c r="N816">
        <f t="shared" si="146"/>
        <v>201912</v>
      </c>
      <c r="O816">
        <f t="shared" si="147"/>
        <v>350</v>
      </c>
      <c r="P816" s="2" t="s">
        <v>2073</v>
      </c>
      <c r="Q816" s="2" t="s">
        <v>2074</v>
      </c>
      <c r="R816" s="3" t="s">
        <v>122</v>
      </c>
      <c r="S816" s="3" t="s">
        <v>122</v>
      </c>
      <c r="T816" s="3" t="s">
        <v>122</v>
      </c>
      <c r="U816" s="3" t="s">
        <v>122</v>
      </c>
      <c r="V816" s="3" t="s">
        <v>122</v>
      </c>
      <c r="W816" s="3">
        <v>29</v>
      </c>
      <c r="Y816" t="str">
        <f t="shared" si="148"/>
        <v>-</v>
      </c>
      <c r="Z816" t="e">
        <f t="shared" si="149"/>
        <v>#VALUE!</v>
      </c>
      <c r="AA816" t="e">
        <f t="shared" si="150"/>
        <v>#VALUE!</v>
      </c>
      <c r="AC816">
        <f t="shared" si="151"/>
        <v>18</v>
      </c>
      <c r="AD816">
        <f t="shared" si="152"/>
        <v>11</v>
      </c>
    </row>
    <row r="817" spans="1:30" x14ac:dyDescent="0.3">
      <c r="A817" t="str">
        <f t="shared" si="142"/>
        <v>P</v>
      </c>
      <c r="B817">
        <f t="shared" si="143"/>
        <v>201912</v>
      </c>
      <c r="C817">
        <f t="shared" si="144"/>
        <v>380</v>
      </c>
      <c r="D817" s="2" t="s">
        <v>2079</v>
      </c>
      <c r="E817" s="2" t="s">
        <v>2080</v>
      </c>
      <c r="F817" s="3" t="s">
        <v>122</v>
      </c>
      <c r="G817" s="3" t="s">
        <v>122</v>
      </c>
      <c r="H817" s="3" t="s">
        <v>122</v>
      </c>
      <c r="I817" s="3" t="s">
        <v>122</v>
      </c>
      <c r="J817" s="3" t="s">
        <v>122</v>
      </c>
      <c r="K817" s="3">
        <v>18</v>
      </c>
      <c r="M817" t="str">
        <f t="shared" si="145"/>
        <v>P</v>
      </c>
      <c r="N817">
        <f t="shared" si="146"/>
        <v>201912</v>
      </c>
      <c r="O817">
        <f t="shared" si="147"/>
        <v>360</v>
      </c>
      <c r="P817" s="2" t="s">
        <v>2075</v>
      </c>
      <c r="Q817" s="2" t="s">
        <v>2076</v>
      </c>
      <c r="R817" s="3">
        <v>51.2</v>
      </c>
      <c r="S817" s="3">
        <v>0.15</v>
      </c>
      <c r="T817" s="3">
        <v>53.95</v>
      </c>
      <c r="U817" s="3">
        <v>55.9</v>
      </c>
      <c r="V817" s="3">
        <v>51</v>
      </c>
      <c r="W817" s="3">
        <v>16</v>
      </c>
      <c r="Y817" t="str">
        <f t="shared" si="148"/>
        <v>-</v>
      </c>
      <c r="Z817" t="e">
        <f t="shared" si="149"/>
        <v>#VALUE!</v>
      </c>
      <c r="AA817" t="e">
        <f t="shared" si="150"/>
        <v>#VALUE!</v>
      </c>
      <c r="AC817">
        <f t="shared" si="151"/>
        <v>18</v>
      </c>
      <c r="AD817">
        <f t="shared" si="152"/>
        <v>-2</v>
      </c>
    </row>
    <row r="818" spans="1:30" x14ac:dyDescent="0.3">
      <c r="A818" t="str">
        <f t="shared" si="142"/>
        <v>P</v>
      </c>
      <c r="B818">
        <f t="shared" si="143"/>
        <v>201912</v>
      </c>
      <c r="C818">
        <f t="shared" si="144"/>
        <v>390</v>
      </c>
      <c r="D818" s="2" t="s">
        <v>2081</v>
      </c>
      <c r="E818" s="2" t="s">
        <v>2082</v>
      </c>
      <c r="F818" s="3" t="s">
        <v>122</v>
      </c>
      <c r="G818" s="3" t="s">
        <v>122</v>
      </c>
      <c r="H818" s="3" t="s">
        <v>122</v>
      </c>
      <c r="I818" s="3" t="s">
        <v>122</v>
      </c>
      <c r="J818" s="3" t="s">
        <v>122</v>
      </c>
      <c r="K818" s="3">
        <v>18</v>
      </c>
      <c r="M818" t="str">
        <f t="shared" si="145"/>
        <v>P</v>
      </c>
      <c r="N818">
        <f t="shared" si="146"/>
        <v>201912</v>
      </c>
      <c r="O818">
        <f t="shared" si="147"/>
        <v>370</v>
      </c>
      <c r="P818" s="2" t="s">
        <v>2077</v>
      </c>
      <c r="Q818" s="2" t="s">
        <v>2078</v>
      </c>
      <c r="R818" s="3" t="s">
        <v>122</v>
      </c>
      <c r="S818" s="3" t="s">
        <v>122</v>
      </c>
      <c r="T818" s="3" t="s">
        <v>122</v>
      </c>
      <c r="U818" s="3" t="s">
        <v>122</v>
      </c>
      <c r="V818" s="3" t="s">
        <v>122</v>
      </c>
      <c r="W818" s="3">
        <v>29</v>
      </c>
      <c r="Y818" t="str">
        <f t="shared" si="148"/>
        <v>-</v>
      </c>
      <c r="Z818" t="e">
        <f t="shared" si="149"/>
        <v>#VALUE!</v>
      </c>
      <c r="AA818" t="e">
        <f t="shared" si="150"/>
        <v>#VALUE!</v>
      </c>
      <c r="AC818">
        <f t="shared" si="151"/>
        <v>18</v>
      </c>
      <c r="AD818">
        <f t="shared" si="152"/>
        <v>11</v>
      </c>
    </row>
    <row r="819" spans="1:30" x14ac:dyDescent="0.3">
      <c r="A819" t="str">
        <f t="shared" si="142"/>
        <v>P</v>
      </c>
      <c r="B819">
        <f t="shared" si="143"/>
        <v>201912</v>
      </c>
      <c r="C819">
        <f t="shared" si="144"/>
        <v>400</v>
      </c>
      <c r="D819" s="2" t="s">
        <v>2083</v>
      </c>
      <c r="E819" s="2" t="s">
        <v>2084</v>
      </c>
      <c r="F819" s="3" t="s">
        <v>122</v>
      </c>
      <c r="G819" s="3" t="s">
        <v>122</v>
      </c>
      <c r="H819" s="3" t="s">
        <v>122</v>
      </c>
      <c r="I819" s="3" t="s">
        <v>122</v>
      </c>
      <c r="J819" s="3" t="s">
        <v>122</v>
      </c>
      <c r="K819" s="3">
        <v>18</v>
      </c>
      <c r="M819" t="str">
        <f t="shared" si="145"/>
        <v>P</v>
      </c>
      <c r="N819">
        <f t="shared" si="146"/>
        <v>201912</v>
      </c>
      <c r="O819">
        <f t="shared" si="147"/>
        <v>380</v>
      </c>
      <c r="P819" s="2" t="s">
        <v>2079</v>
      </c>
      <c r="Q819" s="2" t="s">
        <v>2080</v>
      </c>
      <c r="R819" s="3" t="s">
        <v>122</v>
      </c>
      <c r="S819" s="3" t="s">
        <v>122</v>
      </c>
      <c r="T819" s="3" t="s">
        <v>122</v>
      </c>
      <c r="U819" s="3" t="s">
        <v>122</v>
      </c>
      <c r="V819" s="3" t="s">
        <v>122</v>
      </c>
      <c r="W819" s="3">
        <v>29</v>
      </c>
      <c r="Y819" t="str">
        <f t="shared" si="148"/>
        <v>-</v>
      </c>
      <c r="Z819" t="e">
        <f t="shared" si="149"/>
        <v>#VALUE!</v>
      </c>
      <c r="AA819" t="e">
        <f t="shared" si="150"/>
        <v>#VALUE!</v>
      </c>
      <c r="AC819">
        <f t="shared" si="151"/>
        <v>18</v>
      </c>
      <c r="AD819">
        <f t="shared" si="152"/>
        <v>11</v>
      </c>
    </row>
    <row r="820" spans="1:30" x14ac:dyDescent="0.3">
      <c r="A820" t="str">
        <f t="shared" si="142"/>
        <v>P</v>
      </c>
      <c r="B820">
        <f t="shared" si="143"/>
        <v>202012</v>
      </c>
      <c r="C820">
        <f t="shared" si="144"/>
        <v>260</v>
      </c>
      <c r="D820" s="2" t="s">
        <v>2085</v>
      </c>
      <c r="E820" s="2" t="s">
        <v>2086</v>
      </c>
      <c r="F820" s="3">
        <v>11.25</v>
      </c>
      <c r="G820" s="3">
        <v>0.85</v>
      </c>
      <c r="H820" s="3">
        <v>11.35</v>
      </c>
      <c r="I820" s="3">
        <v>11.65</v>
      </c>
      <c r="J820" s="3">
        <v>10.95</v>
      </c>
      <c r="K820" s="3">
        <v>18</v>
      </c>
      <c r="M820" t="str">
        <f t="shared" si="145"/>
        <v>P</v>
      </c>
      <c r="N820">
        <f t="shared" si="146"/>
        <v>201912</v>
      </c>
      <c r="O820">
        <f t="shared" si="147"/>
        <v>390</v>
      </c>
      <c r="P820" s="2" t="s">
        <v>2081</v>
      </c>
      <c r="Q820" s="2" t="s">
        <v>2082</v>
      </c>
      <c r="R820" s="3" t="s">
        <v>122</v>
      </c>
      <c r="S820" s="3" t="s">
        <v>122</v>
      </c>
      <c r="T820" s="3" t="s">
        <v>122</v>
      </c>
      <c r="U820" s="3" t="s">
        <v>122</v>
      </c>
      <c r="V820" s="3" t="s">
        <v>122</v>
      </c>
      <c r="W820" s="3">
        <v>29</v>
      </c>
      <c r="Y820" t="str">
        <f t="shared" si="148"/>
        <v>-</v>
      </c>
      <c r="Z820" t="e">
        <f t="shared" si="149"/>
        <v>#VALUE!</v>
      </c>
      <c r="AA820" t="e">
        <f t="shared" si="150"/>
        <v>#VALUE!</v>
      </c>
      <c r="AC820">
        <f t="shared" si="151"/>
        <v>18</v>
      </c>
      <c r="AD820">
        <f t="shared" si="152"/>
        <v>11</v>
      </c>
    </row>
    <row r="821" spans="1:30" x14ac:dyDescent="0.3">
      <c r="A821" t="str">
        <f t="shared" si="142"/>
        <v>P</v>
      </c>
      <c r="B821">
        <f t="shared" si="143"/>
        <v>202012</v>
      </c>
      <c r="C821">
        <f t="shared" si="144"/>
        <v>270</v>
      </c>
      <c r="D821" s="2" t="s">
        <v>2087</v>
      </c>
      <c r="E821" s="2" t="s">
        <v>2088</v>
      </c>
      <c r="F821" s="3" t="s">
        <v>122</v>
      </c>
      <c r="G821" s="3" t="s">
        <v>122</v>
      </c>
      <c r="H821" s="3" t="s">
        <v>122</v>
      </c>
      <c r="I821" s="3" t="s">
        <v>122</v>
      </c>
      <c r="J821" s="3" t="s">
        <v>122</v>
      </c>
      <c r="K821" s="3">
        <v>18</v>
      </c>
      <c r="M821" t="str">
        <f t="shared" si="145"/>
        <v>P</v>
      </c>
      <c r="N821">
        <f t="shared" si="146"/>
        <v>201912</v>
      </c>
      <c r="O821">
        <f t="shared" si="147"/>
        <v>400</v>
      </c>
      <c r="P821" s="2" t="s">
        <v>2083</v>
      </c>
      <c r="Q821" s="2" t="s">
        <v>2084</v>
      </c>
      <c r="R821" s="3" t="s">
        <v>122</v>
      </c>
      <c r="S821" s="3" t="s">
        <v>122</v>
      </c>
      <c r="T821" s="3" t="s">
        <v>122</v>
      </c>
      <c r="U821" s="3" t="s">
        <v>122</v>
      </c>
      <c r="V821" s="3" t="s">
        <v>122</v>
      </c>
      <c r="W821" s="3">
        <v>29</v>
      </c>
      <c r="Y821" t="str">
        <f t="shared" si="148"/>
        <v>-</v>
      </c>
      <c r="Z821" t="e">
        <f t="shared" si="149"/>
        <v>#VALUE!</v>
      </c>
      <c r="AA821" t="e">
        <f t="shared" si="150"/>
        <v>#VALUE!</v>
      </c>
      <c r="AC821">
        <f t="shared" si="151"/>
        <v>18</v>
      </c>
      <c r="AD821">
        <f t="shared" si="152"/>
        <v>11</v>
      </c>
    </row>
    <row r="822" spans="1:30" x14ac:dyDescent="0.3">
      <c r="A822" t="str">
        <f t="shared" si="142"/>
        <v>P</v>
      </c>
      <c r="B822">
        <f t="shared" si="143"/>
        <v>202012</v>
      </c>
      <c r="C822">
        <f t="shared" si="144"/>
        <v>280</v>
      </c>
      <c r="D822" s="2" t="s">
        <v>2089</v>
      </c>
      <c r="E822" s="2" t="s">
        <v>2090</v>
      </c>
      <c r="F822" s="3" t="s">
        <v>122</v>
      </c>
      <c r="G822" s="3" t="s">
        <v>122</v>
      </c>
      <c r="H822" s="3" t="s">
        <v>122</v>
      </c>
      <c r="I822" s="3" t="s">
        <v>122</v>
      </c>
      <c r="J822" s="3" t="s">
        <v>122</v>
      </c>
      <c r="K822" s="3">
        <v>18</v>
      </c>
      <c r="M822" t="str">
        <f t="shared" si="145"/>
        <v>P</v>
      </c>
      <c r="N822">
        <f t="shared" si="146"/>
        <v>202012</v>
      </c>
      <c r="O822">
        <f t="shared" si="147"/>
        <v>260</v>
      </c>
      <c r="P822" s="2" t="s">
        <v>2085</v>
      </c>
      <c r="Q822" s="2" t="s">
        <v>2086</v>
      </c>
      <c r="R822" s="3">
        <v>14</v>
      </c>
      <c r="S822" s="3">
        <v>2.75</v>
      </c>
      <c r="T822" s="3">
        <v>13.25</v>
      </c>
      <c r="U822" s="3">
        <v>15.6</v>
      </c>
      <c r="V822" s="3">
        <v>13.25</v>
      </c>
      <c r="W822" s="3">
        <v>19</v>
      </c>
      <c r="Y822">
        <f t="shared" si="148"/>
        <v>11.25</v>
      </c>
      <c r="Z822">
        <f t="shared" si="149"/>
        <v>2.75</v>
      </c>
      <c r="AA822">
        <f t="shared" si="150"/>
        <v>4.3499999999999996</v>
      </c>
      <c r="AC822">
        <f t="shared" si="151"/>
        <v>18</v>
      </c>
      <c r="AD822">
        <f t="shared" si="152"/>
        <v>1</v>
      </c>
    </row>
    <row r="823" spans="1:30" x14ac:dyDescent="0.3">
      <c r="A823" t="str">
        <f t="shared" si="142"/>
        <v>P</v>
      </c>
      <c r="B823">
        <f t="shared" si="143"/>
        <v>202012</v>
      </c>
      <c r="C823">
        <f t="shared" si="144"/>
        <v>290</v>
      </c>
      <c r="D823" s="2" t="s">
        <v>2091</v>
      </c>
      <c r="E823" s="2" t="s">
        <v>2092</v>
      </c>
      <c r="F823" s="3" t="s">
        <v>122</v>
      </c>
      <c r="G823" s="3" t="s">
        <v>122</v>
      </c>
      <c r="H823" s="3" t="s">
        <v>122</v>
      </c>
      <c r="I823" s="3" t="s">
        <v>122</v>
      </c>
      <c r="J823" s="3" t="s">
        <v>122</v>
      </c>
      <c r="K823" s="3">
        <v>18</v>
      </c>
      <c r="M823" t="str">
        <f t="shared" si="145"/>
        <v>P</v>
      </c>
      <c r="N823">
        <f t="shared" si="146"/>
        <v>202012</v>
      </c>
      <c r="O823">
        <f t="shared" si="147"/>
        <v>270</v>
      </c>
      <c r="P823" s="2" t="s">
        <v>2087</v>
      </c>
      <c r="Q823" s="2" t="s">
        <v>2088</v>
      </c>
      <c r="R823" s="3">
        <v>18.25</v>
      </c>
      <c r="S823" s="3">
        <v>4.55</v>
      </c>
      <c r="T823" s="3">
        <v>18.25</v>
      </c>
      <c r="U823" s="3">
        <v>18.25</v>
      </c>
      <c r="V823" s="3">
        <v>18.25</v>
      </c>
      <c r="W823" s="3">
        <v>19</v>
      </c>
      <c r="Y823" t="str">
        <f t="shared" si="148"/>
        <v>-</v>
      </c>
      <c r="Z823" t="e">
        <f t="shared" si="149"/>
        <v>#VALUE!</v>
      </c>
      <c r="AA823" t="e">
        <f t="shared" si="150"/>
        <v>#VALUE!</v>
      </c>
      <c r="AC823">
        <f t="shared" si="151"/>
        <v>18</v>
      </c>
      <c r="AD823">
        <f t="shared" si="152"/>
        <v>1</v>
      </c>
    </row>
    <row r="824" spans="1:30" x14ac:dyDescent="0.3">
      <c r="A824" t="str">
        <f t="shared" si="142"/>
        <v>P</v>
      </c>
      <c r="B824">
        <f t="shared" si="143"/>
        <v>202012</v>
      </c>
      <c r="C824">
        <f t="shared" si="144"/>
        <v>300</v>
      </c>
      <c r="D824" s="2" t="s">
        <v>2093</v>
      </c>
      <c r="E824" s="2" t="s">
        <v>2094</v>
      </c>
      <c r="F824" s="3" t="s">
        <v>122</v>
      </c>
      <c r="G824" s="3" t="s">
        <v>122</v>
      </c>
      <c r="H824" s="3" t="s">
        <v>122</v>
      </c>
      <c r="I824" s="3" t="s">
        <v>122</v>
      </c>
      <c r="J824" s="3" t="s">
        <v>122</v>
      </c>
      <c r="K824" s="3">
        <v>18</v>
      </c>
      <c r="M824" t="str">
        <f t="shared" si="145"/>
        <v>P</v>
      </c>
      <c r="N824">
        <f t="shared" si="146"/>
        <v>202012</v>
      </c>
      <c r="O824">
        <f t="shared" si="147"/>
        <v>280</v>
      </c>
      <c r="P824" s="2" t="s">
        <v>2089</v>
      </c>
      <c r="Q824" s="2" t="s">
        <v>2090</v>
      </c>
      <c r="R824" s="3" t="s">
        <v>122</v>
      </c>
      <c r="S824" s="3" t="s">
        <v>122</v>
      </c>
      <c r="T824" s="3" t="s">
        <v>122</v>
      </c>
      <c r="U824" s="3" t="s">
        <v>122</v>
      </c>
      <c r="V824" s="3" t="s">
        <v>122</v>
      </c>
      <c r="W824" s="3">
        <v>29</v>
      </c>
      <c r="Y824" t="str">
        <f t="shared" si="148"/>
        <v>-</v>
      </c>
      <c r="Z824" t="e">
        <f t="shared" si="149"/>
        <v>#VALUE!</v>
      </c>
      <c r="AA824" t="e">
        <f t="shared" si="150"/>
        <v>#VALUE!</v>
      </c>
      <c r="AC824">
        <f t="shared" si="151"/>
        <v>18</v>
      </c>
      <c r="AD824">
        <f t="shared" si="152"/>
        <v>11</v>
      </c>
    </row>
    <row r="825" spans="1:30" x14ac:dyDescent="0.3">
      <c r="A825" t="str">
        <f t="shared" si="142"/>
        <v>P</v>
      </c>
      <c r="B825">
        <f t="shared" si="143"/>
        <v>202012</v>
      </c>
      <c r="C825">
        <f t="shared" si="144"/>
        <v>310</v>
      </c>
      <c r="D825" s="2" t="s">
        <v>2095</v>
      </c>
      <c r="E825" s="2" t="s">
        <v>2096</v>
      </c>
      <c r="F825" s="3" t="s">
        <v>122</v>
      </c>
      <c r="G825" s="3" t="s">
        <v>122</v>
      </c>
      <c r="H825" s="3" t="s">
        <v>122</v>
      </c>
      <c r="I825" s="3" t="s">
        <v>122</v>
      </c>
      <c r="J825" s="3" t="s">
        <v>122</v>
      </c>
      <c r="K825" s="3">
        <v>18</v>
      </c>
      <c r="M825" t="str">
        <f t="shared" si="145"/>
        <v>P</v>
      </c>
      <c r="N825">
        <f t="shared" si="146"/>
        <v>202012</v>
      </c>
      <c r="O825">
        <f t="shared" si="147"/>
        <v>290</v>
      </c>
      <c r="P825" s="2" t="s">
        <v>2091</v>
      </c>
      <c r="Q825" s="2" t="s">
        <v>2092</v>
      </c>
      <c r="R825" s="3">
        <v>24.3</v>
      </c>
      <c r="S825" s="3">
        <v>3.6</v>
      </c>
      <c r="T825" s="3">
        <v>24.3</v>
      </c>
      <c r="U825" s="3">
        <v>24.3</v>
      </c>
      <c r="V825" s="3">
        <v>24.3</v>
      </c>
      <c r="W825" s="3">
        <v>18</v>
      </c>
      <c r="Y825" t="str">
        <f t="shared" si="148"/>
        <v>-</v>
      </c>
      <c r="Z825" t="e">
        <f t="shared" si="149"/>
        <v>#VALUE!</v>
      </c>
      <c r="AA825" t="e">
        <f t="shared" si="150"/>
        <v>#VALUE!</v>
      </c>
      <c r="AC825">
        <f t="shared" si="151"/>
        <v>18</v>
      </c>
      <c r="AD825">
        <f t="shared" si="152"/>
        <v>0</v>
      </c>
    </row>
    <row r="826" spans="1:30" x14ac:dyDescent="0.3">
      <c r="A826" t="str">
        <f t="shared" si="142"/>
        <v>P</v>
      </c>
      <c r="B826">
        <f t="shared" si="143"/>
        <v>202012</v>
      </c>
      <c r="C826">
        <f t="shared" si="144"/>
        <v>320</v>
      </c>
      <c r="D826" s="2" t="s">
        <v>2097</v>
      </c>
      <c r="E826" s="2" t="s">
        <v>2098</v>
      </c>
      <c r="F826" s="3" t="s">
        <v>122</v>
      </c>
      <c r="G826" s="3" t="s">
        <v>122</v>
      </c>
      <c r="H826" s="3" t="s">
        <v>122</v>
      </c>
      <c r="I826" s="3" t="s">
        <v>122</v>
      </c>
      <c r="J826" s="3" t="s">
        <v>122</v>
      </c>
      <c r="K826" s="3">
        <v>18</v>
      </c>
      <c r="M826" t="str">
        <f t="shared" si="145"/>
        <v>P</v>
      </c>
      <c r="N826">
        <f t="shared" si="146"/>
        <v>202012</v>
      </c>
      <c r="O826">
        <f t="shared" si="147"/>
        <v>300</v>
      </c>
      <c r="P826" s="2" t="s">
        <v>2093</v>
      </c>
      <c r="Q826" s="2" t="s">
        <v>2094</v>
      </c>
      <c r="R826" s="3" t="s">
        <v>122</v>
      </c>
      <c r="S826" s="3" t="s">
        <v>122</v>
      </c>
      <c r="T826" s="3" t="s">
        <v>122</v>
      </c>
      <c r="U826" s="3" t="s">
        <v>122</v>
      </c>
      <c r="V826" s="3" t="s">
        <v>122</v>
      </c>
      <c r="W826" s="3">
        <v>29</v>
      </c>
      <c r="Y826" t="str">
        <f t="shared" si="148"/>
        <v>-</v>
      </c>
      <c r="Z826" t="e">
        <f t="shared" si="149"/>
        <v>#VALUE!</v>
      </c>
      <c r="AA826" t="e">
        <f t="shared" si="150"/>
        <v>#VALUE!</v>
      </c>
      <c r="AC826">
        <f t="shared" si="151"/>
        <v>18</v>
      </c>
      <c r="AD826">
        <f t="shared" si="152"/>
        <v>11</v>
      </c>
    </row>
    <row r="827" spans="1:30" x14ac:dyDescent="0.3">
      <c r="A827" t="str">
        <f t="shared" si="142"/>
        <v>P</v>
      </c>
      <c r="B827">
        <f t="shared" si="143"/>
        <v>202012</v>
      </c>
      <c r="C827">
        <f t="shared" si="144"/>
        <v>330</v>
      </c>
      <c r="D827" s="2" t="s">
        <v>2099</v>
      </c>
      <c r="E827" s="2" t="s">
        <v>2100</v>
      </c>
      <c r="F827" s="3" t="s">
        <v>122</v>
      </c>
      <c r="G827" s="3" t="s">
        <v>122</v>
      </c>
      <c r="H827" s="3" t="s">
        <v>122</v>
      </c>
      <c r="I827" s="3" t="s">
        <v>122</v>
      </c>
      <c r="J827" s="3" t="s">
        <v>122</v>
      </c>
      <c r="K827" s="3">
        <v>18</v>
      </c>
      <c r="M827" t="str">
        <f t="shared" si="145"/>
        <v>P</v>
      </c>
      <c r="N827">
        <f t="shared" si="146"/>
        <v>202012</v>
      </c>
      <c r="O827">
        <f t="shared" si="147"/>
        <v>310</v>
      </c>
      <c r="P827" s="2" t="s">
        <v>2095</v>
      </c>
      <c r="Q827" s="2" t="s">
        <v>2096</v>
      </c>
      <c r="R827" s="3" t="s">
        <v>122</v>
      </c>
      <c r="S827" s="3" t="s">
        <v>122</v>
      </c>
      <c r="T827" s="3" t="s">
        <v>122</v>
      </c>
      <c r="U827" s="3" t="s">
        <v>122</v>
      </c>
      <c r="V827" s="3" t="s">
        <v>122</v>
      </c>
      <c r="W827" s="3">
        <v>29</v>
      </c>
      <c r="Y827" t="str">
        <f t="shared" si="148"/>
        <v>-</v>
      </c>
      <c r="Z827" t="e">
        <f t="shared" si="149"/>
        <v>#VALUE!</v>
      </c>
      <c r="AA827" t="e">
        <f t="shared" si="150"/>
        <v>#VALUE!</v>
      </c>
      <c r="AC827">
        <f t="shared" si="151"/>
        <v>18</v>
      </c>
      <c r="AD827">
        <f t="shared" si="152"/>
        <v>11</v>
      </c>
    </row>
    <row r="828" spans="1:30" x14ac:dyDescent="0.3">
      <c r="A828" t="str">
        <f t="shared" si="142"/>
        <v>P</v>
      </c>
      <c r="B828">
        <f t="shared" si="143"/>
        <v>202012</v>
      </c>
      <c r="C828">
        <f t="shared" si="144"/>
        <v>340</v>
      </c>
      <c r="D828" s="2" t="s">
        <v>2101</v>
      </c>
      <c r="E828" s="2" t="s">
        <v>2102</v>
      </c>
      <c r="F828" s="3" t="s">
        <v>122</v>
      </c>
      <c r="G828" s="3" t="s">
        <v>122</v>
      </c>
      <c r="H828" s="3" t="s">
        <v>122</v>
      </c>
      <c r="I828" s="3" t="s">
        <v>122</v>
      </c>
      <c r="J828" s="3" t="s">
        <v>122</v>
      </c>
      <c r="K828" s="3">
        <v>18</v>
      </c>
      <c r="M828" t="str">
        <f t="shared" si="145"/>
        <v>P</v>
      </c>
      <c r="N828">
        <f t="shared" si="146"/>
        <v>202012</v>
      </c>
      <c r="O828">
        <f t="shared" si="147"/>
        <v>320</v>
      </c>
      <c r="P828" s="2" t="s">
        <v>2097</v>
      </c>
      <c r="Q828" s="2" t="s">
        <v>2098</v>
      </c>
      <c r="R828" s="3" t="s">
        <v>122</v>
      </c>
      <c r="S828" s="3" t="s">
        <v>122</v>
      </c>
      <c r="T828" s="3" t="s">
        <v>122</v>
      </c>
      <c r="U828" s="3" t="s">
        <v>122</v>
      </c>
      <c r="V828" s="3" t="s">
        <v>122</v>
      </c>
      <c r="W828" s="3">
        <v>29</v>
      </c>
      <c r="Y828" t="str">
        <f t="shared" si="148"/>
        <v>-</v>
      </c>
      <c r="Z828" t="e">
        <f t="shared" si="149"/>
        <v>#VALUE!</v>
      </c>
      <c r="AA828" t="e">
        <f t="shared" si="150"/>
        <v>#VALUE!</v>
      </c>
      <c r="AC828">
        <f t="shared" si="151"/>
        <v>18</v>
      </c>
      <c r="AD828">
        <f t="shared" si="152"/>
        <v>11</v>
      </c>
    </row>
    <row r="829" spans="1:30" x14ac:dyDescent="0.3">
      <c r="A829" t="str">
        <f t="shared" si="142"/>
        <v>P</v>
      </c>
      <c r="B829">
        <f t="shared" si="143"/>
        <v>202012</v>
      </c>
      <c r="C829">
        <f t="shared" si="144"/>
        <v>350</v>
      </c>
      <c r="D829" s="2" t="s">
        <v>2103</v>
      </c>
      <c r="E829" s="2" t="s">
        <v>2104</v>
      </c>
      <c r="F829" s="3" t="s">
        <v>122</v>
      </c>
      <c r="G829" s="3" t="s">
        <v>122</v>
      </c>
      <c r="H829" s="3" t="s">
        <v>122</v>
      </c>
      <c r="I829" s="3" t="s">
        <v>122</v>
      </c>
      <c r="J829" s="3" t="s">
        <v>122</v>
      </c>
      <c r="K829" s="3">
        <v>18</v>
      </c>
      <c r="M829" t="str">
        <f t="shared" si="145"/>
        <v>P</v>
      </c>
      <c r="N829">
        <f t="shared" si="146"/>
        <v>202012</v>
      </c>
      <c r="O829">
        <f t="shared" si="147"/>
        <v>330</v>
      </c>
      <c r="P829" s="2" t="s">
        <v>2099</v>
      </c>
      <c r="Q829" s="2" t="s">
        <v>2100</v>
      </c>
      <c r="R829" s="3" t="s">
        <v>122</v>
      </c>
      <c r="S829" s="3" t="s">
        <v>122</v>
      </c>
      <c r="T829" s="3" t="s">
        <v>122</v>
      </c>
      <c r="U829" s="3" t="s">
        <v>122</v>
      </c>
      <c r="V829" s="3" t="s">
        <v>122</v>
      </c>
      <c r="W829" s="3">
        <v>29</v>
      </c>
      <c r="Y829" t="str">
        <f t="shared" si="148"/>
        <v>-</v>
      </c>
      <c r="Z829" t="e">
        <f t="shared" si="149"/>
        <v>#VALUE!</v>
      </c>
      <c r="AA829" t="e">
        <f t="shared" si="150"/>
        <v>#VALUE!</v>
      </c>
      <c r="AC829">
        <f t="shared" si="151"/>
        <v>18</v>
      </c>
      <c r="AD829">
        <f t="shared" si="152"/>
        <v>11</v>
      </c>
    </row>
    <row r="830" spans="1:30" x14ac:dyDescent="0.3">
      <c r="A830" t="str">
        <f t="shared" si="142"/>
        <v>P</v>
      </c>
      <c r="B830">
        <f t="shared" si="143"/>
        <v>202012</v>
      </c>
      <c r="C830">
        <f t="shared" si="144"/>
        <v>360</v>
      </c>
      <c r="D830" s="2" t="s">
        <v>2105</v>
      </c>
      <c r="E830" s="2" t="s">
        <v>2106</v>
      </c>
      <c r="F830" s="3" t="s">
        <v>122</v>
      </c>
      <c r="G830" s="3" t="s">
        <v>122</v>
      </c>
      <c r="H830" s="3" t="s">
        <v>122</v>
      </c>
      <c r="I830" s="3" t="s">
        <v>122</v>
      </c>
      <c r="J830" s="3" t="s">
        <v>122</v>
      </c>
      <c r="K830" s="3">
        <v>18</v>
      </c>
      <c r="M830" t="str">
        <f t="shared" si="145"/>
        <v>P</v>
      </c>
      <c r="N830">
        <f t="shared" si="146"/>
        <v>202012</v>
      </c>
      <c r="O830">
        <f t="shared" si="147"/>
        <v>340</v>
      </c>
      <c r="P830" s="2" t="s">
        <v>2101</v>
      </c>
      <c r="Q830" s="2" t="s">
        <v>2102</v>
      </c>
      <c r="R830" s="3" t="s">
        <v>122</v>
      </c>
      <c r="S830" s="3" t="s">
        <v>122</v>
      </c>
      <c r="T830" s="3" t="s">
        <v>122</v>
      </c>
      <c r="U830" s="3" t="s">
        <v>122</v>
      </c>
      <c r="V830" s="3" t="s">
        <v>122</v>
      </c>
      <c r="W830" s="3">
        <v>29</v>
      </c>
      <c r="Y830" t="str">
        <f t="shared" si="148"/>
        <v>-</v>
      </c>
      <c r="Z830" t="e">
        <f t="shared" si="149"/>
        <v>#VALUE!</v>
      </c>
      <c r="AA830" t="e">
        <f t="shared" si="150"/>
        <v>#VALUE!</v>
      </c>
      <c r="AC830">
        <f t="shared" si="151"/>
        <v>18</v>
      </c>
      <c r="AD830">
        <f t="shared" si="152"/>
        <v>11</v>
      </c>
    </row>
    <row r="831" spans="1:30" x14ac:dyDescent="0.3">
      <c r="A831" t="str">
        <f t="shared" si="142"/>
        <v>P</v>
      </c>
      <c r="B831">
        <f t="shared" si="143"/>
        <v>202012</v>
      </c>
      <c r="C831">
        <f t="shared" si="144"/>
        <v>370</v>
      </c>
      <c r="D831" s="2" t="s">
        <v>2107</v>
      </c>
      <c r="E831" s="2" t="s">
        <v>2108</v>
      </c>
      <c r="F831" s="3" t="s">
        <v>122</v>
      </c>
      <c r="G831" s="3" t="s">
        <v>122</v>
      </c>
      <c r="H831" s="3" t="s">
        <v>122</v>
      </c>
      <c r="I831" s="3" t="s">
        <v>122</v>
      </c>
      <c r="J831" s="3" t="s">
        <v>122</v>
      </c>
      <c r="K831" s="3">
        <v>18</v>
      </c>
      <c r="M831" t="str">
        <f t="shared" si="145"/>
        <v>P</v>
      </c>
      <c r="N831">
        <f t="shared" si="146"/>
        <v>202012</v>
      </c>
      <c r="O831">
        <f t="shared" si="147"/>
        <v>350</v>
      </c>
      <c r="P831" s="2" t="s">
        <v>2103</v>
      </c>
      <c r="Q831" s="2" t="s">
        <v>2104</v>
      </c>
      <c r="R831" s="3" t="s">
        <v>122</v>
      </c>
      <c r="S831" s="3" t="s">
        <v>122</v>
      </c>
      <c r="T831" s="3" t="s">
        <v>122</v>
      </c>
      <c r="U831" s="3" t="s">
        <v>122</v>
      </c>
      <c r="V831" s="3" t="s">
        <v>122</v>
      </c>
      <c r="W831" s="3">
        <v>29</v>
      </c>
      <c r="Y831" t="str">
        <f t="shared" si="148"/>
        <v>-</v>
      </c>
      <c r="Z831" t="e">
        <f t="shared" si="149"/>
        <v>#VALUE!</v>
      </c>
      <c r="AA831" t="e">
        <f t="shared" si="150"/>
        <v>#VALUE!</v>
      </c>
      <c r="AC831">
        <f t="shared" si="151"/>
        <v>18</v>
      </c>
      <c r="AD831">
        <f t="shared" si="152"/>
        <v>11</v>
      </c>
    </row>
    <row r="832" spans="1:30" x14ac:dyDescent="0.3">
      <c r="A832" t="str">
        <f t="shared" si="142"/>
        <v>P</v>
      </c>
      <c r="B832">
        <f t="shared" si="143"/>
        <v>202012</v>
      </c>
      <c r="C832">
        <f t="shared" si="144"/>
        <v>380</v>
      </c>
      <c r="D832" s="2" t="s">
        <v>2109</v>
      </c>
      <c r="E832" s="2" t="s">
        <v>2110</v>
      </c>
      <c r="F832" s="3" t="s">
        <v>122</v>
      </c>
      <c r="G832" s="3" t="s">
        <v>122</v>
      </c>
      <c r="H832" s="3" t="s">
        <v>122</v>
      </c>
      <c r="I832" s="3" t="s">
        <v>122</v>
      </c>
      <c r="J832" s="3" t="s">
        <v>122</v>
      </c>
      <c r="K832" s="3">
        <v>18</v>
      </c>
      <c r="M832" t="str">
        <f t="shared" si="145"/>
        <v>P</v>
      </c>
      <c r="N832">
        <f t="shared" si="146"/>
        <v>202012</v>
      </c>
      <c r="O832">
        <f t="shared" si="147"/>
        <v>360</v>
      </c>
      <c r="P832" s="2" t="s">
        <v>2105</v>
      </c>
      <c r="Q832" s="2" t="s">
        <v>2106</v>
      </c>
      <c r="R832" s="3">
        <v>57.65</v>
      </c>
      <c r="S832" s="3">
        <v>0.45</v>
      </c>
      <c r="T832" s="3">
        <v>60.7</v>
      </c>
      <c r="U832" s="3">
        <v>60.7</v>
      </c>
      <c r="V832" s="3">
        <v>57.1</v>
      </c>
      <c r="W832" s="3">
        <v>16</v>
      </c>
      <c r="Y832" t="str">
        <f t="shared" si="148"/>
        <v>-</v>
      </c>
      <c r="Z832" t="e">
        <f t="shared" si="149"/>
        <v>#VALUE!</v>
      </c>
      <c r="AA832" t="e">
        <f t="shared" si="150"/>
        <v>#VALUE!</v>
      </c>
      <c r="AC832">
        <f t="shared" si="151"/>
        <v>18</v>
      </c>
      <c r="AD832">
        <f t="shared" si="152"/>
        <v>-2</v>
      </c>
    </row>
    <row r="833" spans="1:30" x14ac:dyDescent="0.3">
      <c r="A833" t="str">
        <f t="shared" si="142"/>
        <v>P</v>
      </c>
      <c r="B833">
        <f t="shared" si="143"/>
        <v>202012</v>
      </c>
      <c r="C833">
        <f t="shared" si="144"/>
        <v>390</v>
      </c>
      <c r="D833" s="2" t="s">
        <v>2111</v>
      </c>
      <c r="E833" s="2" t="s">
        <v>2112</v>
      </c>
      <c r="F833" s="3" t="s">
        <v>122</v>
      </c>
      <c r="G833" s="3" t="s">
        <v>122</v>
      </c>
      <c r="H833" s="3" t="s">
        <v>122</v>
      </c>
      <c r="I833" s="3" t="s">
        <v>122</v>
      </c>
      <c r="J833" s="3" t="s">
        <v>122</v>
      </c>
      <c r="K833" s="3">
        <v>18</v>
      </c>
      <c r="M833" t="str">
        <f t="shared" si="145"/>
        <v>P</v>
      </c>
      <c r="N833">
        <f t="shared" si="146"/>
        <v>202012</v>
      </c>
      <c r="O833">
        <f t="shared" si="147"/>
        <v>370</v>
      </c>
      <c r="P833" s="2" t="s">
        <v>2107</v>
      </c>
      <c r="Q833" s="2" t="s">
        <v>2108</v>
      </c>
      <c r="R833" s="3" t="s">
        <v>122</v>
      </c>
      <c r="S833" s="3" t="s">
        <v>122</v>
      </c>
      <c r="T833" s="3" t="s">
        <v>122</v>
      </c>
      <c r="U833" s="3" t="s">
        <v>122</v>
      </c>
      <c r="V833" s="3" t="s">
        <v>122</v>
      </c>
      <c r="W833" s="3">
        <v>29</v>
      </c>
      <c r="Y833" t="str">
        <f t="shared" si="148"/>
        <v>-</v>
      </c>
      <c r="Z833" t="e">
        <f t="shared" si="149"/>
        <v>#VALUE!</v>
      </c>
      <c r="AA833" t="e">
        <f t="shared" si="150"/>
        <v>#VALUE!</v>
      </c>
      <c r="AC833">
        <f t="shared" si="151"/>
        <v>18</v>
      </c>
      <c r="AD833">
        <f t="shared" si="152"/>
        <v>11</v>
      </c>
    </row>
    <row r="834" spans="1:30" x14ac:dyDescent="0.3">
      <c r="A834" t="str">
        <f t="shared" si="142"/>
        <v>P</v>
      </c>
      <c r="B834">
        <f t="shared" si="143"/>
        <v>202012</v>
      </c>
      <c r="C834">
        <f t="shared" si="144"/>
        <v>400</v>
      </c>
      <c r="D834" s="2" t="s">
        <v>2113</v>
      </c>
      <c r="E834" s="2" t="s">
        <v>2114</v>
      </c>
      <c r="F834" s="3" t="s">
        <v>122</v>
      </c>
      <c r="G834" s="3" t="s">
        <v>122</v>
      </c>
      <c r="H834" s="3" t="s">
        <v>122</v>
      </c>
      <c r="I834" s="3" t="s">
        <v>122</v>
      </c>
      <c r="J834" s="3" t="s">
        <v>122</v>
      </c>
      <c r="K834" s="3">
        <v>18</v>
      </c>
      <c r="M834" t="str">
        <f t="shared" si="145"/>
        <v>P</v>
      </c>
      <c r="N834">
        <f t="shared" si="146"/>
        <v>202012</v>
      </c>
      <c r="O834">
        <f t="shared" si="147"/>
        <v>380</v>
      </c>
      <c r="P834" s="2" t="s">
        <v>2109</v>
      </c>
      <c r="Q834" s="2" t="s">
        <v>2110</v>
      </c>
      <c r="R834" s="3" t="s">
        <v>122</v>
      </c>
      <c r="S834" s="3" t="s">
        <v>122</v>
      </c>
      <c r="T834" s="3" t="s">
        <v>122</v>
      </c>
      <c r="U834" s="3" t="s">
        <v>122</v>
      </c>
      <c r="V834" s="3" t="s">
        <v>122</v>
      </c>
      <c r="W834" s="3">
        <v>29</v>
      </c>
      <c r="Y834" t="str">
        <f t="shared" si="148"/>
        <v>-</v>
      </c>
      <c r="Z834" t="e">
        <f t="shared" si="149"/>
        <v>#VALUE!</v>
      </c>
      <c r="AA834" t="e">
        <f t="shared" si="150"/>
        <v>#VALUE!</v>
      </c>
      <c r="AC834">
        <f t="shared" si="151"/>
        <v>18</v>
      </c>
      <c r="AD834">
        <f t="shared" si="152"/>
        <v>11</v>
      </c>
    </row>
    <row r="835" spans="1:30" x14ac:dyDescent="0.3">
      <c r="M835" t="str">
        <f t="shared" si="145"/>
        <v>P</v>
      </c>
      <c r="N835">
        <f t="shared" si="146"/>
        <v>202012</v>
      </c>
      <c r="O835">
        <f t="shared" si="147"/>
        <v>390</v>
      </c>
      <c r="P835" s="2" t="s">
        <v>2111</v>
      </c>
      <c r="Q835" s="2" t="s">
        <v>2112</v>
      </c>
      <c r="R835" s="3" t="s">
        <v>122</v>
      </c>
      <c r="S835" s="3" t="s">
        <v>122</v>
      </c>
      <c r="T835" s="3" t="s">
        <v>122</v>
      </c>
      <c r="U835" s="3" t="s">
        <v>122</v>
      </c>
      <c r="V835" s="3" t="s">
        <v>122</v>
      </c>
      <c r="W835" s="3">
        <v>29</v>
      </c>
      <c r="Y835" t="str">
        <f t="shared" si="148"/>
        <v>-</v>
      </c>
      <c r="Z835" t="e">
        <f t="shared" si="149"/>
        <v>#VALUE!</v>
      </c>
      <c r="AA835" t="e">
        <f t="shared" si="150"/>
        <v>#VALUE!</v>
      </c>
      <c r="AC835">
        <f t="shared" si="151"/>
        <v>18</v>
      </c>
      <c r="AD835">
        <f t="shared" si="152"/>
        <v>11</v>
      </c>
    </row>
    <row r="836" spans="1:30" x14ac:dyDescent="0.3">
      <c r="M836" t="str">
        <f t="shared" si="145"/>
        <v>P</v>
      </c>
      <c r="N836">
        <f t="shared" si="146"/>
        <v>202012</v>
      </c>
      <c r="O836">
        <f t="shared" si="147"/>
        <v>400</v>
      </c>
      <c r="P836" s="2" t="s">
        <v>2113</v>
      </c>
      <c r="Q836" s="2" t="s">
        <v>2114</v>
      </c>
      <c r="R836" s="3" t="s">
        <v>122</v>
      </c>
      <c r="S836" s="3" t="s">
        <v>122</v>
      </c>
      <c r="T836" s="3" t="s">
        <v>122</v>
      </c>
      <c r="U836" s="3" t="s">
        <v>122</v>
      </c>
      <c r="V836" s="3" t="s">
        <v>122</v>
      </c>
      <c r="W836" s="3">
        <v>29</v>
      </c>
      <c r="Y836" t="str">
        <f t="shared" si="148"/>
        <v>-</v>
      </c>
      <c r="Z836" t="e">
        <f t="shared" si="149"/>
        <v>#VALUE!</v>
      </c>
      <c r="AA836" t="e">
        <f t="shared" si="150"/>
        <v>#VALUE!</v>
      </c>
      <c r="AC836">
        <f t="shared" si="151"/>
        <v>18</v>
      </c>
      <c r="AD836">
        <f t="shared" si="152"/>
        <v>11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8"/>
  <sheetViews>
    <sheetView topLeftCell="F1" workbookViewId="0">
      <selection activeCell="Q8" sqref="Q8"/>
    </sheetView>
  </sheetViews>
  <sheetFormatPr defaultRowHeight="16.5" x14ac:dyDescent="0.3"/>
  <cols>
    <col min="1" max="1" width="2.75" bestFit="1" customWidth="1"/>
    <col min="2" max="2" width="7.5" bestFit="1" customWidth="1"/>
    <col min="3" max="3" width="6.5" bestFit="1" customWidth="1"/>
    <col min="4" max="4" width="9.5" bestFit="1" customWidth="1"/>
    <col min="5" max="5" width="22.875" bestFit="1" customWidth="1"/>
    <col min="6" max="6" width="6.875" bestFit="1" customWidth="1"/>
    <col min="7" max="7" width="8.875" customWidth="1"/>
    <col min="8" max="8" width="8.125" bestFit="1" customWidth="1"/>
    <col min="9" max="9" width="8.875" customWidth="1"/>
    <col min="10" max="10" width="7.625" customWidth="1"/>
    <col min="11" max="11" width="11" bestFit="1" customWidth="1"/>
    <col min="12" max="12" width="1.625" style="9" customWidth="1"/>
    <col min="13" max="13" width="2.75" bestFit="1" customWidth="1"/>
    <col min="14" max="14" width="7.5" bestFit="1" customWidth="1"/>
    <col min="15" max="15" width="6.5" bestFit="1" customWidth="1"/>
    <col min="16" max="16" width="11.125" bestFit="1" customWidth="1"/>
    <col min="17" max="17" width="22.875" bestFit="1" customWidth="1"/>
    <col min="18" max="18" width="15.25" customWidth="1"/>
    <col min="19" max="19" width="6" bestFit="1" customWidth="1"/>
    <col min="20" max="22" width="7.5" bestFit="1" customWidth="1"/>
    <col min="23" max="23" width="9.5" bestFit="1" customWidth="1"/>
    <col min="24" max="24" width="1.375" style="9" customWidth="1"/>
    <col min="25" max="25" width="8" bestFit="1" customWidth="1"/>
    <col min="26" max="26" width="12.5" bestFit="1" customWidth="1"/>
    <col min="27" max="27" width="11.875" bestFit="1" customWidth="1"/>
  </cols>
  <sheetData>
    <row r="1" spans="1:31" x14ac:dyDescent="0.3">
      <c r="D1" t="s">
        <v>453</v>
      </c>
      <c r="E1" s="12">
        <v>43901</v>
      </c>
      <c r="H1" s="22">
        <v>0.06</v>
      </c>
      <c r="I1" s="22">
        <v>-6.5000000000000002E-2</v>
      </c>
      <c r="J1" s="22">
        <v>-0.1</v>
      </c>
      <c r="K1" s="22">
        <v>-0.11</v>
      </c>
      <c r="P1" t="s">
        <v>453</v>
      </c>
      <c r="Q1" s="12">
        <v>43902</v>
      </c>
      <c r="R1" t="s">
        <v>446</v>
      </c>
      <c r="S1" t="s">
        <v>454</v>
      </c>
      <c r="T1" s="22">
        <f>H1</f>
        <v>0.06</v>
      </c>
      <c r="U1" s="22">
        <f>I1</f>
        <v>-6.5000000000000002E-2</v>
      </c>
      <c r="V1" s="22">
        <f>J1</f>
        <v>-0.1</v>
      </c>
      <c r="W1" s="22">
        <f>K1</f>
        <v>-0.11</v>
      </c>
    </row>
    <row r="2" spans="1:31" x14ac:dyDescent="0.3">
      <c r="E2" s="12"/>
      <c r="H2">
        <f>$F$6*(1+H1)</f>
        <v>272.95</v>
      </c>
      <c r="I2">
        <f>$F$6*(1+I1)</f>
        <v>240.76250000000002</v>
      </c>
      <c r="J2">
        <f>$F$6*(1+J1)</f>
        <v>231.75</v>
      </c>
      <c r="K2">
        <f>$F$6*(1+K1)</f>
        <v>229.17500000000001</v>
      </c>
      <c r="Q2" s="12"/>
      <c r="T2">
        <f>$F$6*(1+T1)</f>
        <v>272.95</v>
      </c>
      <c r="U2">
        <f>$F$6*(1+U1)</f>
        <v>240.76250000000002</v>
      </c>
      <c r="V2">
        <f>$F$6*(1+V1)</f>
        <v>231.75</v>
      </c>
      <c r="W2">
        <f>$F$6*(1+W1)</f>
        <v>229.17500000000001</v>
      </c>
      <c r="Z2" s="21" t="s">
        <v>2117</v>
      </c>
    </row>
    <row r="3" spans="1:31" x14ac:dyDescent="0.3">
      <c r="E3" s="12"/>
      <c r="G3" t="s">
        <v>459</v>
      </c>
      <c r="H3" t="s">
        <v>457</v>
      </c>
      <c r="I3" t="s">
        <v>458</v>
      </c>
      <c r="J3" t="s">
        <v>458</v>
      </c>
      <c r="K3" t="s">
        <v>458</v>
      </c>
      <c r="Q3" s="12"/>
      <c r="T3" t="s">
        <v>457</v>
      </c>
      <c r="U3" t="s">
        <v>458</v>
      </c>
      <c r="V3" t="s">
        <v>458</v>
      </c>
      <c r="W3" t="s">
        <v>458</v>
      </c>
      <c r="AA3" t="s">
        <v>457</v>
      </c>
      <c r="AB3" t="s">
        <v>458</v>
      </c>
      <c r="AC3" t="s">
        <v>458</v>
      </c>
      <c r="AD3" t="s">
        <v>458</v>
      </c>
    </row>
    <row r="4" spans="1:31" x14ac:dyDescent="0.3">
      <c r="D4" t="s">
        <v>460</v>
      </c>
      <c r="E4" s="25">
        <v>202004</v>
      </c>
      <c r="G4" t="s">
        <v>460</v>
      </c>
      <c r="H4" s="25">
        <f>$E$4</f>
        <v>202004</v>
      </c>
      <c r="I4" s="25">
        <f>$E$4</f>
        <v>202004</v>
      </c>
      <c r="J4" s="25">
        <f>$E$4</f>
        <v>202004</v>
      </c>
      <c r="K4" s="25">
        <f>$E$4</f>
        <v>202004</v>
      </c>
      <c r="Q4" s="12"/>
      <c r="T4">
        <f>H4</f>
        <v>202004</v>
      </c>
      <c r="U4">
        <f>I4</f>
        <v>202004</v>
      </c>
      <c r="V4">
        <f>J4</f>
        <v>202004</v>
      </c>
      <c r="W4">
        <f>K4</f>
        <v>202004</v>
      </c>
      <c r="AA4" s="21">
        <v>-1</v>
      </c>
      <c r="AB4" s="21">
        <v>-1</v>
      </c>
      <c r="AC4" s="21">
        <v>-2</v>
      </c>
      <c r="AD4" s="21">
        <v>4</v>
      </c>
    </row>
    <row r="5" spans="1:31" x14ac:dyDescent="0.3">
      <c r="E5" s="12"/>
      <c r="G5" t="s">
        <v>461</v>
      </c>
      <c r="H5" s="11">
        <f>IF(MOD(H2,2.5)&gt;1.25, H2-MOD(H2,2.5) + 2.5,  H2-MOD(H2,2.5))</f>
        <v>272.5</v>
      </c>
      <c r="I5" s="11">
        <f>IF(MOD(I2,2.5)&gt;1.25, I2-MOD(I2,2.5) + 2.5,  I2-MOD(I2,2.5))</f>
        <v>240</v>
      </c>
      <c r="J5" s="11">
        <f>IF(MOD(J2,2.5)&gt;1.25, J2-MOD(J2,2.5) + 2.5,  J2-MOD(J2,2.5))</f>
        <v>232.5</v>
      </c>
      <c r="K5" s="11">
        <f>IF(MOD(K2,2.5)&gt;1.25, K2-MOD(K2,2.5) + 2.5,  K2-MOD(K2,2.5))</f>
        <v>230</v>
      </c>
      <c r="Q5" s="12"/>
      <c r="T5" s="11">
        <f>IF(MOD(T2,2.5)&gt;1.25, T2-MOD(T2,2.5) + 2.5,  T2-MOD(T2,2.5))</f>
        <v>272.5</v>
      </c>
      <c r="U5" s="11">
        <f>IF(MOD(U2,2.5)&gt;1.25, U2-MOD(U2,2.5) + 2.5,  U2-MOD(U2,2.5))</f>
        <v>240</v>
      </c>
      <c r="V5" s="11">
        <f>IF(MOD(V2,2.5)&gt;1.25, V2-MOD(V2,2.5) + 2.5,  V2-MOD(V2,2.5))</f>
        <v>232.5</v>
      </c>
      <c r="W5" s="11">
        <f>IF(MOD(W2,2.5)&gt;1.25, W2-MOD(W2,2.5) + 2.5,  W2-MOD(W2,2.5))</f>
        <v>230</v>
      </c>
      <c r="AA5" s="11">
        <f>T5</f>
        <v>272.5</v>
      </c>
      <c r="AB5" s="11">
        <f>U5</f>
        <v>240</v>
      </c>
      <c r="AC5" s="11">
        <f>V5</f>
        <v>232.5</v>
      </c>
      <c r="AD5" s="11">
        <f>W5</f>
        <v>230</v>
      </c>
      <c r="AE5" s="21"/>
    </row>
    <row r="6" spans="1:31" x14ac:dyDescent="0.3">
      <c r="D6" t="s">
        <v>447</v>
      </c>
      <c r="E6">
        <f>VLOOKUP($E$1,main!$A:$E,5,0)</f>
        <v>257.01</v>
      </c>
      <c r="F6" s="11">
        <f>IF(MOD(E6,2.5)&gt;1.25, E6-MOD(E6,2.5) + 2.5,  E6-MOD(E6,2.5))</f>
        <v>257.5</v>
      </c>
      <c r="H6" s="16">
        <f>SUMIFS($F:$F,$A:$A,H$3,$B:$B,H$4,$C:$C,H$5)</f>
        <v>3.61</v>
      </c>
      <c r="I6" s="14">
        <f>SUMIFS($F:$F,$A:$A,I$3,$B:$B,I$4,$C:$C,I$5)</f>
        <v>5.79</v>
      </c>
      <c r="J6" s="14">
        <f>SUMIFS($F:$F,$A:$A,J$3,$B:$B,J$4,$C:$C,J$5)</f>
        <v>4.3099999999999996</v>
      </c>
      <c r="K6" s="29">
        <f>SUMIFS($F:$F,$A:$A,K$3,$B:$B,K$4,$C:$C,K$5)</f>
        <v>3.9</v>
      </c>
      <c r="P6" t="s">
        <v>447</v>
      </c>
      <c r="Q6">
        <f>VLOOKUP($Q$1,main!$A:$E,5,0)</f>
        <v>247.62</v>
      </c>
      <c r="R6">
        <f>Q6-$E$6</f>
        <v>-9.3899999999999864</v>
      </c>
      <c r="S6" s="13">
        <f>R6/$E$6</f>
        <v>-3.6535543364071388E-2</v>
      </c>
      <c r="T6" s="16">
        <f>SUMIFS($R:$R,$M:$M,T$3,$N:$N,T$4,$O:$O,T$5)</f>
        <v>2.25</v>
      </c>
      <c r="U6" s="14">
        <f t="shared" ref="U6:W6" si="0">SUMIFS($R:$R,$M:$M,U$3,$N:$N,U$4,$O:$O,U$5)</f>
        <v>10.25</v>
      </c>
      <c r="V6" s="14">
        <f t="shared" si="0"/>
        <v>7.43</v>
      </c>
      <c r="W6" s="29">
        <f t="shared" si="0"/>
        <v>6.67</v>
      </c>
      <c r="Z6" s="21" t="s">
        <v>2115</v>
      </c>
      <c r="AA6" s="21">
        <f t="shared" ref="AA6:AD7" si="1">(T6-H6)*AA$4</f>
        <v>1.3599999999999999</v>
      </c>
      <c r="AB6" s="21">
        <f t="shared" si="1"/>
        <v>-4.46</v>
      </c>
      <c r="AC6" s="21">
        <f t="shared" si="1"/>
        <v>-6.24</v>
      </c>
      <c r="AD6" s="21">
        <f t="shared" si="1"/>
        <v>11.08</v>
      </c>
      <c r="AE6" s="21">
        <f>AA6+AB6+AC6+AD6</f>
        <v>1.7400000000000002</v>
      </c>
    </row>
    <row r="7" spans="1:31" x14ac:dyDescent="0.3">
      <c r="D7" t="s">
        <v>448</v>
      </c>
      <c r="E7">
        <f>VLOOKUP($E$1,main!$A:$E,3,0)</f>
        <v>265.04000000000002</v>
      </c>
      <c r="H7" s="26">
        <f>SUMIFS($I:$I,$A:$A,H$3,$B:$B,H$4,$C:$C,H$5)</f>
        <v>5.51</v>
      </c>
      <c r="I7" s="24">
        <f>SUMIFS($I:$I,$A:$A,I$3,$B:$B,I$4,$C:$C,I$5)</f>
        <v>6.24</v>
      </c>
      <c r="J7" s="24">
        <f>SUMIFS($I:$I,$A:$A,J$3,$B:$B,J$4,$C:$C,J$5)</f>
        <v>4.71</v>
      </c>
      <c r="K7" s="20">
        <f>SUMIFS($I:$I,$A:$A,K$3,$B:$B,K$4,$C:$C,K$5)</f>
        <v>4.29</v>
      </c>
      <c r="P7" t="s">
        <v>448</v>
      </c>
      <c r="Q7">
        <f>VLOOKUP($Q$1,main!$A:$E,3,0)</f>
        <v>255.49</v>
      </c>
      <c r="R7">
        <f>Q7-$E$6</f>
        <v>-1.5199999999999818</v>
      </c>
      <c r="S7" s="13">
        <f t="shared" ref="S7:S8" si="2">R7/$E$6</f>
        <v>-5.9141667639390754E-3</v>
      </c>
      <c r="T7" s="26">
        <f>SUMIFS($U:$U,$M:$M,T$3,$N:$N,T$4,$O:$O,T$5)</f>
        <v>3.3</v>
      </c>
      <c r="U7" s="24">
        <f t="shared" ref="U7:W7" si="3">SUMIFS($U:$U,$M:$M,U$3,$N:$N,U$4,$O:$O,U$5)</f>
        <v>12.05</v>
      </c>
      <c r="V7" s="24">
        <f t="shared" si="3"/>
        <v>9.36</v>
      </c>
      <c r="W7" s="20">
        <f t="shared" si="3"/>
        <v>8.66</v>
      </c>
      <c r="Z7" s="21" t="s">
        <v>2116</v>
      </c>
      <c r="AA7" s="21">
        <f>(T8-H6)*AA$4</f>
        <v>3.29</v>
      </c>
      <c r="AB7" s="21">
        <f>(U7-I6)*AB$4</f>
        <v>-6.2600000000000007</v>
      </c>
      <c r="AC7" s="21">
        <f>(V7-J6)*AC$4</f>
        <v>-10.1</v>
      </c>
      <c r="AD7" s="21">
        <f>(W7-K6)*AD$4</f>
        <v>19.04</v>
      </c>
      <c r="AE7" s="21">
        <f>AA7+AB7+AC7+AD7</f>
        <v>5.9699999999999989</v>
      </c>
    </row>
    <row r="8" spans="1:31" x14ac:dyDescent="0.3">
      <c r="D8" t="s">
        <v>449</v>
      </c>
      <c r="E8">
        <f>VLOOKUP($E$1,main!$A:$E,4,0)</f>
        <v>255.69</v>
      </c>
      <c r="H8" s="18">
        <f>SUMIFS($J:$J,$A:$A,H$3,$B:$B,H$4,$C:$C,H$5)</f>
        <v>3.31</v>
      </c>
      <c r="I8" s="15">
        <f>SUMIFS($J:$J,$A:$A,I$3,$B:$B,I$4,$C:$C,I$5)</f>
        <v>3.39</v>
      </c>
      <c r="J8" s="15">
        <f>SUMIFS($J:$J,$A:$A,J$3,$B:$B,J$4,$C:$C,J$5)</f>
        <v>2.4500000000000002</v>
      </c>
      <c r="K8" s="28">
        <f>SUMIFS($J:$J,$A:$A,K$3,$B:$B,K$4,$C:$C,K$5)</f>
        <v>2.15</v>
      </c>
      <c r="P8" t="s">
        <v>449</v>
      </c>
      <c r="Q8">
        <f>VLOOKUP($Q$1,main!$A:$E,4,0)</f>
        <v>243.76</v>
      </c>
      <c r="R8">
        <f>Q8-$E$6</f>
        <v>-13.25</v>
      </c>
      <c r="S8" s="13">
        <f t="shared" si="2"/>
        <v>-5.155441422512743E-2</v>
      </c>
      <c r="T8" s="18">
        <f>SUMIFS($V:$V,$M:$M,T$3,$N:$N,T$4,$O:$O,T$5)</f>
        <v>0.32</v>
      </c>
      <c r="U8" s="15">
        <f t="shared" ref="U8:W8" si="4">SUMIFS($V:$V,$M:$M,U$3,$N:$N,U$4,$O:$O,U$5)</f>
        <v>6.14</v>
      </c>
      <c r="V8" s="15">
        <f t="shared" si="4"/>
        <v>4.57</v>
      </c>
      <c r="W8" s="28">
        <f t="shared" si="4"/>
        <v>4.1399999999999997</v>
      </c>
      <c r="Z8" s="21" t="s">
        <v>2119</v>
      </c>
      <c r="AA8" s="27">
        <f>SUMIFS($AD:$AD,$M:$M,T$3,$N:$N,T$4,$O:$O,T$5)</f>
        <v>4</v>
      </c>
      <c r="AB8" s="27">
        <f>SUMIFS($AD:$AD,$M:$M,U$3,$N:$N,U$4,$O:$O,U$5)</f>
        <v>6</v>
      </c>
      <c r="AC8" s="27">
        <f>SUMIFS($AD:$AD,$M:$M,V$3,$N:$N,V$4,$O:$O,V$5)</f>
        <v>4</v>
      </c>
      <c r="AD8" s="27">
        <f>SUMIFS($AD:$AD,$M:$M,W$3,$N:$N,W$4,$O:$O,W$5)</f>
        <v>3.2000000000000028</v>
      </c>
      <c r="AE8" s="21"/>
    </row>
    <row r="10" spans="1:31" ht="20.100000000000001" customHeight="1" x14ac:dyDescent="0.3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 t="s">
        <v>5</v>
      </c>
      <c r="V10" s="1" t="s">
        <v>6</v>
      </c>
      <c r="W10" s="1" t="s">
        <v>7</v>
      </c>
      <c r="Y10" s="4" t="s">
        <v>445</v>
      </c>
      <c r="Z10" s="8" t="s">
        <v>451</v>
      </c>
      <c r="AA10" s="4" t="s">
        <v>450</v>
      </c>
      <c r="AC10" t="s">
        <v>455</v>
      </c>
      <c r="AD10" t="s">
        <v>456</v>
      </c>
    </row>
    <row r="11" spans="1:31" x14ac:dyDescent="0.3">
      <c r="A11" t="str">
        <f>IF(ISERROR(SEARCH("C",E11)),"P","C")</f>
        <v>C</v>
      </c>
      <c r="B11">
        <f>VALUE(MID(E11, FIND(A11,E11)+2, 6))</f>
        <v>202003</v>
      </c>
      <c r="C11">
        <f>VALUE(RIGHT(E11,5))</f>
        <v>190</v>
      </c>
      <c r="D11" s="2" t="s">
        <v>2121</v>
      </c>
      <c r="E11" s="2" t="s">
        <v>2122</v>
      </c>
      <c r="F11" s="3">
        <v>65.849999999999994</v>
      </c>
      <c r="G11" s="3">
        <v>-7.75</v>
      </c>
      <c r="H11" s="3">
        <v>74.5</v>
      </c>
      <c r="I11" s="3">
        <v>74.5</v>
      </c>
      <c r="J11" s="3">
        <v>65.849999999999994</v>
      </c>
      <c r="K11" s="3">
        <v>64</v>
      </c>
      <c r="M11" t="str">
        <f>IF(ISERROR(SEARCH("C",Q11)),"P","C")</f>
        <v>C</v>
      </c>
      <c r="N11">
        <f>VALUE(MID(Q11, FIND(M11,Q11)+2, 6))</f>
        <v>202003</v>
      </c>
      <c r="O11">
        <f>VALUE(RIGHT(Q11,5))</f>
        <v>190</v>
      </c>
      <c r="P11" s="2" t="s">
        <v>2121</v>
      </c>
      <c r="Q11" s="2" t="s">
        <v>2122</v>
      </c>
      <c r="R11" s="3">
        <v>54.85</v>
      </c>
      <c r="S11" s="3">
        <v>-11</v>
      </c>
      <c r="T11" s="3">
        <v>64.25</v>
      </c>
      <c r="U11" s="3">
        <v>64.25</v>
      </c>
      <c r="V11" s="3">
        <v>54.85</v>
      </c>
      <c r="W11" s="3">
        <v>64</v>
      </c>
      <c r="Y11">
        <f t="shared" ref="Y11:Y74" si="5">VLOOKUP($P11,$D:$K,3,0)</f>
        <v>65.849999999999994</v>
      </c>
      <c r="Z11" s="7">
        <f>R11-Y11</f>
        <v>-10.999999999999993</v>
      </c>
      <c r="AA11" s="6">
        <f>U11-Y11</f>
        <v>-1.5999999999999943</v>
      </c>
      <c r="AC11">
        <f t="shared" ref="AC11:AC74" si="6">VLOOKUP($P11,$D:$K,8,0)</f>
        <v>64</v>
      </c>
      <c r="AD11" s="6">
        <f>W11-AC11</f>
        <v>0</v>
      </c>
    </row>
    <row r="12" spans="1:31" x14ac:dyDescent="0.3">
      <c r="A12" t="str">
        <f t="shared" ref="A12:A75" si="7">IF(ISERROR(SEARCH("C",E12)),"P","C")</f>
        <v>C</v>
      </c>
      <c r="B12">
        <f t="shared" ref="B12:B75" si="8">VALUE(MID(E12, FIND(A12,E12)+2, 6))</f>
        <v>202003</v>
      </c>
      <c r="C12">
        <f t="shared" ref="C12:C75" si="9">VALUE(RIGHT(E12,5))</f>
        <v>192.5</v>
      </c>
      <c r="D12" s="2" t="s">
        <v>2123</v>
      </c>
      <c r="E12" s="2" t="s">
        <v>2124</v>
      </c>
      <c r="F12" s="3" t="s">
        <v>122</v>
      </c>
      <c r="G12" s="3" t="s">
        <v>122</v>
      </c>
      <c r="H12" s="3" t="s">
        <v>122</v>
      </c>
      <c r="I12" s="3" t="s">
        <v>122</v>
      </c>
      <c r="J12" s="3" t="s">
        <v>122</v>
      </c>
      <c r="K12" s="3">
        <v>64</v>
      </c>
      <c r="M12" t="str">
        <f t="shared" ref="M12:M75" si="10">IF(ISERROR(SEARCH("C",Q12)),"P","C")</f>
        <v>C</v>
      </c>
      <c r="N12">
        <f t="shared" ref="N12:N75" si="11">VALUE(MID(Q12, FIND(M12,Q12)+2, 6))</f>
        <v>202003</v>
      </c>
      <c r="O12">
        <f t="shared" ref="O12:O75" si="12">VALUE(RIGHT(Q12,5))</f>
        <v>192.5</v>
      </c>
      <c r="P12" s="2" t="s">
        <v>2123</v>
      </c>
      <c r="Q12" s="2" t="s">
        <v>2124</v>
      </c>
      <c r="R12" s="3" t="s">
        <v>122</v>
      </c>
      <c r="S12" s="3" t="s">
        <v>122</v>
      </c>
      <c r="T12" s="3" t="s">
        <v>122</v>
      </c>
      <c r="U12" s="3" t="s">
        <v>122</v>
      </c>
      <c r="V12" s="3" t="s">
        <v>122</v>
      </c>
      <c r="W12" s="3">
        <v>73.599999999999994</v>
      </c>
      <c r="Y12" t="str">
        <f t="shared" si="5"/>
        <v>-</v>
      </c>
      <c r="Z12" t="e">
        <f t="shared" ref="Z12:Z75" si="13">R12-Y12</f>
        <v>#VALUE!</v>
      </c>
      <c r="AA12" t="e">
        <f t="shared" ref="AA12:AA75" si="14">U12-Y12</f>
        <v>#VALUE!</v>
      </c>
      <c r="AC12">
        <f t="shared" si="6"/>
        <v>64</v>
      </c>
      <c r="AD12">
        <f t="shared" ref="AD12:AD75" si="15">W12-AC12</f>
        <v>9.5999999999999943</v>
      </c>
    </row>
    <row r="13" spans="1:31" x14ac:dyDescent="0.3">
      <c r="A13" t="str">
        <f t="shared" si="7"/>
        <v>C</v>
      </c>
      <c r="B13">
        <f t="shared" si="8"/>
        <v>202003</v>
      </c>
      <c r="C13">
        <f t="shared" si="9"/>
        <v>195</v>
      </c>
      <c r="D13" s="2" t="s">
        <v>2125</v>
      </c>
      <c r="E13" s="2" t="s">
        <v>2126</v>
      </c>
      <c r="F13" s="3" t="s">
        <v>122</v>
      </c>
      <c r="G13" s="3" t="s">
        <v>122</v>
      </c>
      <c r="H13" s="3" t="s">
        <v>122</v>
      </c>
      <c r="I13" s="3" t="s">
        <v>122</v>
      </c>
      <c r="J13" s="3" t="s">
        <v>122</v>
      </c>
      <c r="K13" s="3">
        <v>64</v>
      </c>
      <c r="M13" t="str">
        <f t="shared" si="10"/>
        <v>C</v>
      </c>
      <c r="N13">
        <f t="shared" si="11"/>
        <v>202003</v>
      </c>
      <c r="O13">
        <f t="shared" si="12"/>
        <v>195</v>
      </c>
      <c r="P13" s="2" t="s">
        <v>2125</v>
      </c>
      <c r="Q13" s="2" t="s">
        <v>2126</v>
      </c>
      <c r="R13" s="3" t="s">
        <v>122</v>
      </c>
      <c r="S13" s="3" t="s">
        <v>122</v>
      </c>
      <c r="T13" s="3" t="s">
        <v>122</v>
      </c>
      <c r="U13" s="3" t="s">
        <v>122</v>
      </c>
      <c r="V13" s="3" t="s">
        <v>122</v>
      </c>
      <c r="W13" s="3">
        <v>83.2</v>
      </c>
      <c r="Y13" t="str">
        <f t="shared" si="5"/>
        <v>-</v>
      </c>
      <c r="Z13" t="e">
        <f t="shared" si="13"/>
        <v>#VALUE!</v>
      </c>
      <c r="AA13" t="e">
        <f t="shared" si="14"/>
        <v>#VALUE!</v>
      </c>
      <c r="AC13">
        <f t="shared" si="6"/>
        <v>64</v>
      </c>
      <c r="AD13">
        <f t="shared" si="15"/>
        <v>19.200000000000003</v>
      </c>
    </row>
    <row r="14" spans="1:31" x14ac:dyDescent="0.3">
      <c r="A14" t="str">
        <f t="shared" si="7"/>
        <v>C</v>
      </c>
      <c r="B14">
        <f t="shared" si="8"/>
        <v>202003</v>
      </c>
      <c r="C14">
        <f t="shared" si="9"/>
        <v>197.5</v>
      </c>
      <c r="D14" s="2" t="s">
        <v>2127</v>
      </c>
      <c r="E14" s="2" t="s">
        <v>2128</v>
      </c>
      <c r="F14" s="3" t="s">
        <v>122</v>
      </c>
      <c r="G14" s="3" t="s">
        <v>122</v>
      </c>
      <c r="H14" s="3" t="s">
        <v>122</v>
      </c>
      <c r="I14" s="3" t="s">
        <v>122</v>
      </c>
      <c r="J14" s="3" t="s">
        <v>122</v>
      </c>
      <c r="K14" s="3">
        <v>64</v>
      </c>
      <c r="M14" t="str">
        <f t="shared" si="10"/>
        <v>C</v>
      </c>
      <c r="N14">
        <f t="shared" si="11"/>
        <v>202003</v>
      </c>
      <c r="O14">
        <f t="shared" si="12"/>
        <v>197.5</v>
      </c>
      <c r="P14" s="2" t="s">
        <v>2127</v>
      </c>
      <c r="Q14" s="2" t="s">
        <v>2128</v>
      </c>
      <c r="R14" s="3" t="s">
        <v>122</v>
      </c>
      <c r="S14" s="3" t="s">
        <v>122</v>
      </c>
      <c r="T14" s="3" t="s">
        <v>122</v>
      </c>
      <c r="U14" s="3" t="s">
        <v>122</v>
      </c>
      <c r="V14" s="3" t="s">
        <v>122</v>
      </c>
      <c r="W14" s="3">
        <v>92.8</v>
      </c>
      <c r="Y14" t="str">
        <f t="shared" si="5"/>
        <v>-</v>
      </c>
      <c r="Z14" t="e">
        <f t="shared" si="13"/>
        <v>#VALUE!</v>
      </c>
      <c r="AA14" t="e">
        <f t="shared" si="14"/>
        <v>#VALUE!</v>
      </c>
      <c r="AC14">
        <f t="shared" si="6"/>
        <v>64</v>
      </c>
      <c r="AD14">
        <f t="shared" si="15"/>
        <v>28.799999999999997</v>
      </c>
    </row>
    <row r="15" spans="1:31" x14ac:dyDescent="0.3">
      <c r="A15" t="str">
        <f t="shared" si="7"/>
        <v>C</v>
      </c>
      <c r="B15">
        <f t="shared" si="8"/>
        <v>202003</v>
      </c>
      <c r="C15">
        <f t="shared" si="9"/>
        <v>200</v>
      </c>
      <c r="D15" s="2" t="s">
        <v>2129</v>
      </c>
      <c r="E15" s="2" t="s">
        <v>2130</v>
      </c>
      <c r="F15" s="3">
        <v>60.5</v>
      </c>
      <c r="G15" s="3">
        <v>-4.2</v>
      </c>
      <c r="H15" s="3">
        <v>61</v>
      </c>
      <c r="I15" s="3">
        <v>61.2</v>
      </c>
      <c r="J15" s="3">
        <v>60.5</v>
      </c>
      <c r="K15" s="3">
        <v>64</v>
      </c>
      <c r="M15" t="str">
        <f t="shared" si="10"/>
        <v>C</v>
      </c>
      <c r="N15">
        <f t="shared" si="11"/>
        <v>202003</v>
      </c>
      <c r="O15">
        <f t="shared" si="12"/>
        <v>200</v>
      </c>
      <c r="P15" s="2" t="s">
        <v>2129</v>
      </c>
      <c r="Q15" s="2" t="s">
        <v>2130</v>
      </c>
      <c r="R15" s="3" t="s">
        <v>122</v>
      </c>
      <c r="S15" s="3" t="s">
        <v>122</v>
      </c>
      <c r="T15" s="3" t="s">
        <v>122</v>
      </c>
      <c r="U15" s="3" t="s">
        <v>122</v>
      </c>
      <c r="V15" s="3" t="s">
        <v>122</v>
      </c>
      <c r="W15" s="3">
        <v>102.4</v>
      </c>
      <c r="Y15">
        <f t="shared" si="5"/>
        <v>60.5</v>
      </c>
      <c r="Z15" t="e">
        <f t="shared" si="13"/>
        <v>#VALUE!</v>
      </c>
      <c r="AA15" t="e">
        <f t="shared" si="14"/>
        <v>#VALUE!</v>
      </c>
      <c r="AC15">
        <f t="shared" si="6"/>
        <v>64</v>
      </c>
      <c r="AD15">
        <f t="shared" si="15"/>
        <v>38.400000000000006</v>
      </c>
    </row>
    <row r="16" spans="1:31" x14ac:dyDescent="0.3">
      <c r="A16" t="str">
        <f t="shared" si="7"/>
        <v>C</v>
      </c>
      <c r="B16">
        <f t="shared" si="8"/>
        <v>202003</v>
      </c>
      <c r="C16">
        <f t="shared" si="9"/>
        <v>202.5</v>
      </c>
      <c r="D16" s="2" t="s">
        <v>2131</v>
      </c>
      <c r="E16" s="2" t="s">
        <v>2132</v>
      </c>
      <c r="F16" s="3" t="s">
        <v>122</v>
      </c>
      <c r="G16" s="3" t="s">
        <v>122</v>
      </c>
      <c r="H16" s="3" t="s">
        <v>122</v>
      </c>
      <c r="I16" s="3" t="s">
        <v>122</v>
      </c>
      <c r="J16" s="3" t="s">
        <v>122</v>
      </c>
      <c r="K16" s="3">
        <v>60.8</v>
      </c>
      <c r="M16" t="str">
        <f t="shared" si="10"/>
        <v>C</v>
      </c>
      <c r="N16">
        <f t="shared" si="11"/>
        <v>202003</v>
      </c>
      <c r="O16">
        <f t="shared" si="12"/>
        <v>202.5</v>
      </c>
      <c r="P16" s="2" t="s">
        <v>2131</v>
      </c>
      <c r="Q16" s="2" t="s">
        <v>2132</v>
      </c>
      <c r="R16" s="3" t="s">
        <v>122</v>
      </c>
      <c r="S16" s="3" t="s">
        <v>122</v>
      </c>
      <c r="T16" s="3" t="s">
        <v>122</v>
      </c>
      <c r="U16" s="3" t="s">
        <v>122</v>
      </c>
      <c r="V16" s="3" t="s">
        <v>122</v>
      </c>
      <c r="W16" s="3">
        <v>112</v>
      </c>
      <c r="Y16" t="str">
        <f t="shared" si="5"/>
        <v>-</v>
      </c>
      <c r="Z16" t="e">
        <f t="shared" si="13"/>
        <v>#VALUE!</v>
      </c>
      <c r="AA16" t="e">
        <f t="shared" si="14"/>
        <v>#VALUE!</v>
      </c>
      <c r="AC16">
        <f t="shared" si="6"/>
        <v>60.8</v>
      </c>
      <c r="AD16">
        <f t="shared" si="15"/>
        <v>51.2</v>
      </c>
    </row>
    <row r="17" spans="1:30" x14ac:dyDescent="0.3">
      <c r="A17" t="str">
        <f t="shared" si="7"/>
        <v>C</v>
      </c>
      <c r="B17">
        <f t="shared" si="8"/>
        <v>202003</v>
      </c>
      <c r="C17">
        <f t="shared" si="9"/>
        <v>205</v>
      </c>
      <c r="D17" s="2" t="s">
        <v>2133</v>
      </c>
      <c r="E17" s="2" t="s">
        <v>2134</v>
      </c>
      <c r="F17" s="3" t="s">
        <v>122</v>
      </c>
      <c r="G17" s="3" t="s">
        <v>122</v>
      </c>
      <c r="H17" s="3" t="s">
        <v>122</v>
      </c>
      <c r="I17" s="3" t="s">
        <v>122</v>
      </c>
      <c r="J17" s="3" t="s">
        <v>122</v>
      </c>
      <c r="K17" s="3">
        <v>57.6</v>
      </c>
      <c r="M17" t="str">
        <f t="shared" si="10"/>
        <v>C</v>
      </c>
      <c r="N17">
        <f t="shared" si="11"/>
        <v>202003</v>
      </c>
      <c r="O17">
        <f t="shared" si="12"/>
        <v>205</v>
      </c>
      <c r="P17" s="2" t="s">
        <v>2133</v>
      </c>
      <c r="Q17" s="2" t="s">
        <v>2134</v>
      </c>
      <c r="R17" s="3" t="s">
        <v>122</v>
      </c>
      <c r="S17" s="3" t="s">
        <v>122</v>
      </c>
      <c r="T17" s="3" t="s">
        <v>122</v>
      </c>
      <c r="U17" s="3" t="s">
        <v>122</v>
      </c>
      <c r="V17" s="3" t="s">
        <v>122</v>
      </c>
      <c r="W17" s="3">
        <v>121.59</v>
      </c>
      <c r="Y17" t="str">
        <f t="shared" si="5"/>
        <v>-</v>
      </c>
      <c r="Z17" t="e">
        <f t="shared" si="13"/>
        <v>#VALUE!</v>
      </c>
      <c r="AA17" t="e">
        <f t="shared" si="14"/>
        <v>#VALUE!</v>
      </c>
      <c r="AC17">
        <f t="shared" si="6"/>
        <v>57.6</v>
      </c>
      <c r="AD17">
        <f t="shared" si="15"/>
        <v>63.99</v>
      </c>
    </row>
    <row r="18" spans="1:30" x14ac:dyDescent="0.3">
      <c r="A18" t="str">
        <f t="shared" si="7"/>
        <v>C</v>
      </c>
      <c r="B18">
        <f t="shared" si="8"/>
        <v>202003</v>
      </c>
      <c r="C18">
        <f t="shared" si="9"/>
        <v>207.5</v>
      </c>
      <c r="D18" s="2" t="s">
        <v>2135</v>
      </c>
      <c r="E18" s="2" t="s">
        <v>2136</v>
      </c>
      <c r="F18" s="3" t="s">
        <v>122</v>
      </c>
      <c r="G18" s="3" t="s">
        <v>122</v>
      </c>
      <c r="H18" s="3" t="s">
        <v>122</v>
      </c>
      <c r="I18" s="3" t="s">
        <v>122</v>
      </c>
      <c r="J18" s="3" t="s">
        <v>122</v>
      </c>
      <c r="K18" s="3">
        <v>54.39</v>
      </c>
      <c r="M18" t="str">
        <f t="shared" si="10"/>
        <v>C</v>
      </c>
      <c r="N18">
        <f t="shared" si="11"/>
        <v>202003</v>
      </c>
      <c r="O18">
        <f t="shared" si="12"/>
        <v>207.5</v>
      </c>
      <c r="P18" s="2" t="s">
        <v>2135</v>
      </c>
      <c r="Q18" s="2" t="s">
        <v>2136</v>
      </c>
      <c r="R18" s="3" t="s">
        <v>122</v>
      </c>
      <c r="S18" s="3" t="s">
        <v>122</v>
      </c>
      <c r="T18" s="3" t="s">
        <v>122</v>
      </c>
      <c r="U18" s="3" t="s">
        <v>122</v>
      </c>
      <c r="V18" s="3" t="s">
        <v>122</v>
      </c>
      <c r="W18" s="3">
        <v>131.19</v>
      </c>
      <c r="Y18" t="str">
        <f t="shared" si="5"/>
        <v>-</v>
      </c>
      <c r="Z18" t="e">
        <f t="shared" si="13"/>
        <v>#VALUE!</v>
      </c>
      <c r="AA18" t="e">
        <f t="shared" si="14"/>
        <v>#VALUE!</v>
      </c>
      <c r="AC18">
        <f t="shared" si="6"/>
        <v>54.39</v>
      </c>
      <c r="AD18">
        <f t="shared" si="15"/>
        <v>76.8</v>
      </c>
    </row>
    <row r="19" spans="1:30" x14ac:dyDescent="0.3">
      <c r="A19" t="str">
        <f t="shared" si="7"/>
        <v>C</v>
      </c>
      <c r="B19">
        <f t="shared" si="8"/>
        <v>202003</v>
      </c>
      <c r="C19">
        <f t="shared" si="9"/>
        <v>210</v>
      </c>
      <c r="D19" s="2" t="s">
        <v>2137</v>
      </c>
      <c r="E19" s="2" t="s">
        <v>2138</v>
      </c>
      <c r="F19" s="3" t="s">
        <v>122</v>
      </c>
      <c r="G19" s="3" t="s">
        <v>122</v>
      </c>
      <c r="H19" s="3" t="s">
        <v>122</v>
      </c>
      <c r="I19" s="3" t="s">
        <v>122</v>
      </c>
      <c r="J19" s="3" t="s">
        <v>122</v>
      </c>
      <c r="K19" s="3">
        <v>51.2</v>
      </c>
      <c r="M19" t="str">
        <f t="shared" si="10"/>
        <v>C</v>
      </c>
      <c r="N19">
        <f t="shared" si="11"/>
        <v>202003</v>
      </c>
      <c r="O19">
        <f t="shared" si="12"/>
        <v>210</v>
      </c>
      <c r="P19" s="2" t="s">
        <v>2137</v>
      </c>
      <c r="Q19" s="2" t="s">
        <v>2138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>
        <v>140.80000000000001</v>
      </c>
      <c r="Y19" t="str">
        <f t="shared" si="5"/>
        <v>-</v>
      </c>
      <c r="Z19" t="e">
        <f t="shared" si="13"/>
        <v>#VALUE!</v>
      </c>
      <c r="AA19" t="e">
        <f t="shared" si="14"/>
        <v>#VALUE!</v>
      </c>
      <c r="AC19">
        <f t="shared" si="6"/>
        <v>51.2</v>
      </c>
      <c r="AD19">
        <f t="shared" si="15"/>
        <v>89.600000000000009</v>
      </c>
    </row>
    <row r="20" spans="1:30" x14ac:dyDescent="0.3">
      <c r="A20" t="str">
        <f t="shared" si="7"/>
        <v>C</v>
      </c>
      <c r="B20">
        <f t="shared" si="8"/>
        <v>202003</v>
      </c>
      <c r="C20">
        <f t="shared" si="9"/>
        <v>212.5</v>
      </c>
      <c r="D20" s="2" t="s">
        <v>2139</v>
      </c>
      <c r="E20" s="2" t="s">
        <v>2140</v>
      </c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>
        <v>48</v>
      </c>
      <c r="M20" t="str">
        <f t="shared" si="10"/>
        <v>C</v>
      </c>
      <c r="N20">
        <f t="shared" si="11"/>
        <v>202003</v>
      </c>
      <c r="O20">
        <f t="shared" si="12"/>
        <v>212.5</v>
      </c>
      <c r="P20" s="2" t="s">
        <v>2139</v>
      </c>
      <c r="Q20" s="2" t="s">
        <v>2140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>
        <v>150.4</v>
      </c>
      <c r="Y20" t="str">
        <f t="shared" si="5"/>
        <v>-</v>
      </c>
      <c r="Z20" t="e">
        <f t="shared" si="13"/>
        <v>#VALUE!</v>
      </c>
      <c r="AA20" t="e">
        <f t="shared" si="14"/>
        <v>#VALUE!</v>
      </c>
      <c r="AC20">
        <f t="shared" si="6"/>
        <v>48</v>
      </c>
      <c r="AD20">
        <f t="shared" si="15"/>
        <v>102.4</v>
      </c>
    </row>
    <row r="21" spans="1:30" x14ac:dyDescent="0.3">
      <c r="A21" t="str">
        <f t="shared" si="7"/>
        <v>C</v>
      </c>
      <c r="B21">
        <f t="shared" si="8"/>
        <v>202003</v>
      </c>
      <c r="C21">
        <f t="shared" si="9"/>
        <v>215</v>
      </c>
      <c r="D21" s="2" t="s">
        <v>2141</v>
      </c>
      <c r="E21" s="2" t="s">
        <v>2142</v>
      </c>
      <c r="F21" s="3" t="s">
        <v>122</v>
      </c>
      <c r="G21" s="3" t="s">
        <v>122</v>
      </c>
      <c r="H21" s="3" t="s">
        <v>122</v>
      </c>
      <c r="I21" s="3" t="s">
        <v>122</v>
      </c>
      <c r="J21" s="3" t="s">
        <v>122</v>
      </c>
      <c r="K21" s="3">
        <v>44.8</v>
      </c>
      <c r="M21" t="str">
        <f t="shared" si="10"/>
        <v>C</v>
      </c>
      <c r="N21">
        <f t="shared" si="11"/>
        <v>202003</v>
      </c>
      <c r="O21">
        <f t="shared" si="12"/>
        <v>215</v>
      </c>
      <c r="P21" s="2" t="s">
        <v>2141</v>
      </c>
      <c r="Q21" s="2" t="s">
        <v>2142</v>
      </c>
      <c r="R21" s="3">
        <v>33</v>
      </c>
      <c r="S21" s="3">
        <v>-9</v>
      </c>
      <c r="T21" s="3">
        <v>39.799999999999997</v>
      </c>
      <c r="U21" s="3">
        <v>40</v>
      </c>
      <c r="V21" s="3">
        <v>33</v>
      </c>
      <c r="W21" s="3">
        <v>160</v>
      </c>
      <c r="Y21" t="str">
        <f t="shared" si="5"/>
        <v>-</v>
      </c>
      <c r="Z21" t="e">
        <f t="shared" si="13"/>
        <v>#VALUE!</v>
      </c>
      <c r="AA21" t="e">
        <f t="shared" si="14"/>
        <v>#VALUE!</v>
      </c>
      <c r="AC21">
        <f t="shared" si="6"/>
        <v>44.8</v>
      </c>
      <c r="AD21">
        <f t="shared" si="15"/>
        <v>115.2</v>
      </c>
    </row>
    <row r="22" spans="1:30" x14ac:dyDescent="0.3">
      <c r="A22" t="str">
        <f t="shared" si="7"/>
        <v>C</v>
      </c>
      <c r="B22">
        <f t="shared" si="8"/>
        <v>202003</v>
      </c>
      <c r="C22">
        <f t="shared" si="9"/>
        <v>217.5</v>
      </c>
      <c r="D22" s="2" t="s">
        <v>2143</v>
      </c>
      <c r="E22" s="2" t="s">
        <v>2144</v>
      </c>
      <c r="F22" s="3" t="s">
        <v>122</v>
      </c>
      <c r="G22" s="3" t="s">
        <v>122</v>
      </c>
      <c r="H22" s="3" t="s">
        <v>122</v>
      </c>
      <c r="I22" s="3" t="s">
        <v>122</v>
      </c>
      <c r="J22" s="3" t="s">
        <v>122</v>
      </c>
      <c r="K22" s="3">
        <v>41.6</v>
      </c>
      <c r="M22" t="str">
        <f t="shared" si="10"/>
        <v>C</v>
      </c>
      <c r="N22">
        <f t="shared" si="11"/>
        <v>202003</v>
      </c>
      <c r="O22">
        <f t="shared" si="12"/>
        <v>217.5</v>
      </c>
      <c r="P22" s="2" t="s">
        <v>2143</v>
      </c>
      <c r="Q22" s="2" t="s">
        <v>2144</v>
      </c>
      <c r="R22" s="3" t="s">
        <v>122</v>
      </c>
      <c r="S22" s="3" t="s">
        <v>122</v>
      </c>
      <c r="T22" s="3" t="s">
        <v>122</v>
      </c>
      <c r="U22" s="3" t="s">
        <v>122</v>
      </c>
      <c r="V22" s="3" t="s">
        <v>122</v>
      </c>
      <c r="W22" s="3">
        <v>144</v>
      </c>
      <c r="Y22" t="str">
        <f t="shared" si="5"/>
        <v>-</v>
      </c>
      <c r="Z22" t="e">
        <f t="shared" si="13"/>
        <v>#VALUE!</v>
      </c>
      <c r="AA22" t="e">
        <f t="shared" si="14"/>
        <v>#VALUE!</v>
      </c>
      <c r="AC22">
        <f t="shared" si="6"/>
        <v>41.6</v>
      </c>
      <c r="AD22">
        <f t="shared" si="15"/>
        <v>102.4</v>
      </c>
    </row>
    <row r="23" spans="1:30" x14ac:dyDescent="0.3">
      <c r="A23" t="str">
        <f t="shared" si="7"/>
        <v>C</v>
      </c>
      <c r="B23">
        <f t="shared" si="8"/>
        <v>202003</v>
      </c>
      <c r="C23">
        <f t="shared" si="9"/>
        <v>220</v>
      </c>
      <c r="D23" s="2" t="s">
        <v>2145</v>
      </c>
      <c r="E23" s="2" t="s">
        <v>2146</v>
      </c>
      <c r="F23" s="3" t="s">
        <v>122</v>
      </c>
      <c r="G23" s="3" t="s">
        <v>122</v>
      </c>
      <c r="H23" s="3" t="s">
        <v>122</v>
      </c>
      <c r="I23" s="3" t="s">
        <v>122</v>
      </c>
      <c r="J23" s="3" t="s">
        <v>122</v>
      </c>
      <c r="K23" s="3">
        <v>38.4</v>
      </c>
      <c r="M23" t="str">
        <f t="shared" si="10"/>
        <v>C</v>
      </c>
      <c r="N23">
        <f t="shared" si="11"/>
        <v>202003</v>
      </c>
      <c r="O23">
        <f t="shared" si="12"/>
        <v>220</v>
      </c>
      <c r="P23" s="2" t="s">
        <v>2145</v>
      </c>
      <c r="Q23" s="2" t="s">
        <v>2146</v>
      </c>
      <c r="R23" s="3" t="s">
        <v>122</v>
      </c>
      <c r="S23" s="3" t="s">
        <v>122</v>
      </c>
      <c r="T23" s="3" t="s">
        <v>122</v>
      </c>
      <c r="U23" s="3" t="s">
        <v>122</v>
      </c>
      <c r="V23" s="3" t="s">
        <v>122</v>
      </c>
      <c r="W23" s="3">
        <v>128</v>
      </c>
      <c r="Y23" t="str">
        <f t="shared" si="5"/>
        <v>-</v>
      </c>
      <c r="Z23" t="e">
        <f t="shared" si="13"/>
        <v>#VALUE!</v>
      </c>
      <c r="AA23" t="e">
        <f t="shared" si="14"/>
        <v>#VALUE!</v>
      </c>
      <c r="AC23">
        <f t="shared" si="6"/>
        <v>38.4</v>
      </c>
      <c r="AD23">
        <f t="shared" si="15"/>
        <v>89.6</v>
      </c>
    </row>
    <row r="24" spans="1:30" x14ac:dyDescent="0.3">
      <c r="A24" t="str">
        <f t="shared" si="7"/>
        <v>C</v>
      </c>
      <c r="B24">
        <f t="shared" si="8"/>
        <v>202003</v>
      </c>
      <c r="C24">
        <f t="shared" si="9"/>
        <v>222.5</v>
      </c>
      <c r="D24" s="2" t="s">
        <v>2147</v>
      </c>
      <c r="E24" s="2" t="s">
        <v>2148</v>
      </c>
      <c r="F24" s="3" t="s">
        <v>122</v>
      </c>
      <c r="G24" s="3" t="s">
        <v>122</v>
      </c>
      <c r="H24" s="3" t="s">
        <v>122</v>
      </c>
      <c r="I24" s="3" t="s">
        <v>122</v>
      </c>
      <c r="J24" s="3" t="s">
        <v>122</v>
      </c>
      <c r="K24" s="3">
        <v>35.200000000000003</v>
      </c>
      <c r="M24" t="str">
        <f t="shared" si="10"/>
        <v>C</v>
      </c>
      <c r="N24">
        <f t="shared" si="11"/>
        <v>202003</v>
      </c>
      <c r="O24">
        <f t="shared" si="12"/>
        <v>222.5</v>
      </c>
      <c r="P24" s="2" t="s">
        <v>2147</v>
      </c>
      <c r="Q24" s="2" t="s">
        <v>2148</v>
      </c>
      <c r="R24" s="3" t="s">
        <v>122</v>
      </c>
      <c r="S24" s="3" t="s">
        <v>122</v>
      </c>
      <c r="T24" s="3" t="s">
        <v>122</v>
      </c>
      <c r="U24" s="3" t="s">
        <v>122</v>
      </c>
      <c r="V24" s="3" t="s">
        <v>122</v>
      </c>
      <c r="W24" s="3">
        <v>112</v>
      </c>
      <c r="Y24" t="str">
        <f t="shared" si="5"/>
        <v>-</v>
      </c>
      <c r="Z24" t="e">
        <f t="shared" si="13"/>
        <v>#VALUE!</v>
      </c>
      <c r="AA24" t="e">
        <f t="shared" si="14"/>
        <v>#VALUE!</v>
      </c>
      <c r="AC24">
        <f t="shared" si="6"/>
        <v>35.200000000000003</v>
      </c>
      <c r="AD24">
        <f t="shared" si="15"/>
        <v>76.8</v>
      </c>
    </row>
    <row r="25" spans="1:30" x14ac:dyDescent="0.3">
      <c r="A25" t="str">
        <f t="shared" si="7"/>
        <v>C</v>
      </c>
      <c r="B25">
        <f t="shared" si="8"/>
        <v>202003</v>
      </c>
      <c r="C25">
        <f t="shared" si="9"/>
        <v>225</v>
      </c>
      <c r="D25" s="2" t="s">
        <v>2149</v>
      </c>
      <c r="E25" s="2" t="s">
        <v>2150</v>
      </c>
      <c r="F25" s="3">
        <v>30.95</v>
      </c>
      <c r="G25" s="3">
        <v>-8.75</v>
      </c>
      <c r="H25" s="3">
        <v>30.95</v>
      </c>
      <c r="I25" s="3">
        <v>30.95</v>
      </c>
      <c r="J25" s="3">
        <v>30.95</v>
      </c>
      <c r="K25" s="3">
        <v>32</v>
      </c>
      <c r="M25" t="str">
        <f t="shared" si="10"/>
        <v>C</v>
      </c>
      <c r="N25">
        <f t="shared" si="11"/>
        <v>202003</v>
      </c>
      <c r="O25">
        <f t="shared" si="12"/>
        <v>225</v>
      </c>
      <c r="P25" s="2" t="s">
        <v>2149</v>
      </c>
      <c r="Q25" s="2" t="s">
        <v>2150</v>
      </c>
      <c r="R25" s="3" t="s">
        <v>122</v>
      </c>
      <c r="S25" s="3" t="s">
        <v>122</v>
      </c>
      <c r="T25" s="3" t="s">
        <v>122</v>
      </c>
      <c r="U25" s="3" t="s">
        <v>122</v>
      </c>
      <c r="V25" s="3" t="s">
        <v>122</v>
      </c>
      <c r="W25" s="3">
        <v>96</v>
      </c>
      <c r="Y25">
        <f t="shared" si="5"/>
        <v>30.95</v>
      </c>
      <c r="Z25" t="e">
        <f t="shared" si="13"/>
        <v>#VALUE!</v>
      </c>
      <c r="AA25" t="e">
        <f t="shared" si="14"/>
        <v>#VALUE!</v>
      </c>
      <c r="AC25">
        <f t="shared" si="6"/>
        <v>32</v>
      </c>
      <c r="AD25">
        <f t="shared" si="15"/>
        <v>64</v>
      </c>
    </row>
    <row r="26" spans="1:30" x14ac:dyDescent="0.3">
      <c r="A26" t="str">
        <f t="shared" si="7"/>
        <v>C</v>
      </c>
      <c r="B26">
        <f t="shared" si="8"/>
        <v>202003</v>
      </c>
      <c r="C26">
        <f t="shared" si="9"/>
        <v>227.5</v>
      </c>
      <c r="D26" s="2" t="s">
        <v>2151</v>
      </c>
      <c r="E26" s="2" t="s">
        <v>2152</v>
      </c>
      <c r="F26" s="3">
        <v>28.5</v>
      </c>
      <c r="G26" s="3">
        <v>-8.6999999999999993</v>
      </c>
      <c r="H26" s="3">
        <v>28.5</v>
      </c>
      <c r="I26" s="3">
        <v>28.5</v>
      </c>
      <c r="J26" s="3">
        <v>28.5</v>
      </c>
      <c r="K26" s="3">
        <v>64</v>
      </c>
      <c r="M26" t="str">
        <f t="shared" si="10"/>
        <v>C</v>
      </c>
      <c r="N26">
        <f t="shared" si="11"/>
        <v>202003</v>
      </c>
      <c r="O26">
        <f t="shared" si="12"/>
        <v>227.5</v>
      </c>
      <c r="P26" s="2" t="s">
        <v>2151</v>
      </c>
      <c r="Q26" s="2" t="s">
        <v>2152</v>
      </c>
      <c r="R26" s="3" t="s">
        <v>122</v>
      </c>
      <c r="S26" s="3" t="s">
        <v>122</v>
      </c>
      <c r="T26" s="3" t="s">
        <v>122</v>
      </c>
      <c r="U26" s="3" t="s">
        <v>122</v>
      </c>
      <c r="V26" s="3" t="s">
        <v>122</v>
      </c>
      <c r="W26" s="3">
        <v>80</v>
      </c>
      <c r="Y26">
        <f t="shared" si="5"/>
        <v>28.5</v>
      </c>
      <c r="Z26" t="e">
        <f t="shared" si="13"/>
        <v>#VALUE!</v>
      </c>
      <c r="AA26" t="e">
        <f t="shared" si="14"/>
        <v>#VALUE!</v>
      </c>
      <c r="AC26">
        <f t="shared" si="6"/>
        <v>64</v>
      </c>
      <c r="AD26">
        <f t="shared" si="15"/>
        <v>16</v>
      </c>
    </row>
    <row r="27" spans="1:30" x14ac:dyDescent="0.3">
      <c r="A27" t="str">
        <f t="shared" si="7"/>
        <v>C</v>
      </c>
      <c r="B27">
        <f t="shared" si="8"/>
        <v>202003</v>
      </c>
      <c r="C27">
        <f t="shared" si="9"/>
        <v>230</v>
      </c>
      <c r="D27" s="2" t="s">
        <v>2153</v>
      </c>
      <c r="E27" s="2" t="s">
        <v>2154</v>
      </c>
      <c r="F27" s="3">
        <v>26</v>
      </c>
      <c r="G27" s="3">
        <v>-8.6999999999999993</v>
      </c>
      <c r="H27" s="3">
        <v>26</v>
      </c>
      <c r="I27" s="3">
        <v>26</v>
      </c>
      <c r="J27" s="3">
        <v>26</v>
      </c>
      <c r="K27" s="3">
        <v>32</v>
      </c>
      <c r="M27" t="str">
        <f t="shared" si="10"/>
        <v>C</v>
      </c>
      <c r="N27">
        <f t="shared" si="11"/>
        <v>202003</v>
      </c>
      <c r="O27">
        <f t="shared" si="12"/>
        <v>230</v>
      </c>
      <c r="P27" s="2" t="s">
        <v>2153</v>
      </c>
      <c r="Q27" s="2" t="s">
        <v>2154</v>
      </c>
      <c r="R27" s="3" t="s">
        <v>122</v>
      </c>
      <c r="S27" s="3" t="s">
        <v>122</v>
      </c>
      <c r="T27" s="3" t="s">
        <v>122</v>
      </c>
      <c r="U27" s="3" t="s">
        <v>122</v>
      </c>
      <c r="V27" s="3" t="s">
        <v>122</v>
      </c>
      <c r="W27" s="3">
        <v>64</v>
      </c>
      <c r="Y27">
        <f t="shared" si="5"/>
        <v>26</v>
      </c>
      <c r="Z27" t="e">
        <f t="shared" si="13"/>
        <v>#VALUE!</v>
      </c>
      <c r="AA27" t="e">
        <f t="shared" si="14"/>
        <v>#VALUE!</v>
      </c>
      <c r="AC27">
        <f t="shared" si="6"/>
        <v>32</v>
      </c>
      <c r="AD27">
        <f t="shared" si="15"/>
        <v>32</v>
      </c>
    </row>
    <row r="28" spans="1:30" x14ac:dyDescent="0.3">
      <c r="A28" t="str">
        <f t="shared" si="7"/>
        <v>C</v>
      </c>
      <c r="B28">
        <f t="shared" si="8"/>
        <v>202003</v>
      </c>
      <c r="C28">
        <f t="shared" si="9"/>
        <v>232.5</v>
      </c>
      <c r="D28" s="2" t="s">
        <v>2155</v>
      </c>
      <c r="E28" s="2" t="s">
        <v>2156</v>
      </c>
      <c r="F28" s="3">
        <v>23.5</v>
      </c>
      <c r="G28" s="3">
        <v>-8.6999999999999993</v>
      </c>
      <c r="H28" s="3">
        <v>23.5</v>
      </c>
      <c r="I28" s="3">
        <v>23.5</v>
      </c>
      <c r="J28" s="3">
        <v>23.5</v>
      </c>
      <c r="K28" s="3">
        <v>32</v>
      </c>
      <c r="M28" t="str">
        <f t="shared" si="10"/>
        <v>C</v>
      </c>
      <c r="N28">
        <f t="shared" si="11"/>
        <v>202003</v>
      </c>
      <c r="O28">
        <f t="shared" si="12"/>
        <v>232.5</v>
      </c>
      <c r="P28" s="2" t="s">
        <v>2155</v>
      </c>
      <c r="Q28" s="2" t="s">
        <v>2156</v>
      </c>
      <c r="R28" s="3" t="s">
        <v>122</v>
      </c>
      <c r="S28" s="3" t="s">
        <v>122</v>
      </c>
      <c r="T28" s="3" t="s">
        <v>122</v>
      </c>
      <c r="U28" s="3" t="s">
        <v>122</v>
      </c>
      <c r="V28" s="3" t="s">
        <v>122</v>
      </c>
      <c r="W28" s="3">
        <v>48</v>
      </c>
      <c r="Y28">
        <f t="shared" si="5"/>
        <v>23.5</v>
      </c>
      <c r="Z28" t="e">
        <f t="shared" si="13"/>
        <v>#VALUE!</v>
      </c>
      <c r="AA28" t="e">
        <f t="shared" si="14"/>
        <v>#VALUE!</v>
      </c>
      <c r="AC28">
        <f t="shared" si="6"/>
        <v>32</v>
      </c>
      <c r="AD28">
        <f t="shared" si="15"/>
        <v>16</v>
      </c>
    </row>
    <row r="29" spans="1:30" x14ac:dyDescent="0.3">
      <c r="A29" t="str">
        <f t="shared" si="7"/>
        <v>C</v>
      </c>
      <c r="B29">
        <f t="shared" si="8"/>
        <v>202003</v>
      </c>
      <c r="C29">
        <f t="shared" si="9"/>
        <v>235</v>
      </c>
      <c r="D29" s="2" t="s">
        <v>2157</v>
      </c>
      <c r="E29" s="2" t="s">
        <v>2158</v>
      </c>
      <c r="F29" s="3">
        <v>21.05</v>
      </c>
      <c r="G29" s="3">
        <v>-8.65</v>
      </c>
      <c r="H29" s="3">
        <v>21.05</v>
      </c>
      <c r="I29" s="3">
        <v>21.05</v>
      </c>
      <c r="J29" s="3">
        <v>21.05</v>
      </c>
      <c r="K29" s="3">
        <v>32</v>
      </c>
      <c r="M29" t="str">
        <f t="shared" si="10"/>
        <v>C</v>
      </c>
      <c r="N29">
        <f t="shared" si="11"/>
        <v>202003</v>
      </c>
      <c r="O29">
        <f t="shared" si="12"/>
        <v>235</v>
      </c>
      <c r="P29" s="2" t="s">
        <v>2157</v>
      </c>
      <c r="Q29" s="2" t="s">
        <v>2158</v>
      </c>
      <c r="R29" s="3">
        <v>15.1</v>
      </c>
      <c r="S29" s="3">
        <v>-5.95</v>
      </c>
      <c r="T29" s="3">
        <v>15.1</v>
      </c>
      <c r="U29" s="3">
        <v>15.1</v>
      </c>
      <c r="V29" s="3">
        <v>15.1</v>
      </c>
      <c r="W29" s="3">
        <v>32</v>
      </c>
      <c r="Y29">
        <f t="shared" si="5"/>
        <v>21.05</v>
      </c>
      <c r="Z29">
        <f t="shared" si="13"/>
        <v>-5.9500000000000011</v>
      </c>
      <c r="AA29">
        <f t="shared" si="14"/>
        <v>-5.9500000000000011</v>
      </c>
      <c r="AC29">
        <f t="shared" si="6"/>
        <v>32</v>
      </c>
      <c r="AD29">
        <f t="shared" si="15"/>
        <v>0</v>
      </c>
    </row>
    <row r="30" spans="1:30" x14ac:dyDescent="0.3">
      <c r="A30" t="str">
        <f t="shared" si="7"/>
        <v>C</v>
      </c>
      <c r="B30">
        <f t="shared" si="8"/>
        <v>202003</v>
      </c>
      <c r="C30">
        <f t="shared" si="9"/>
        <v>237.5</v>
      </c>
      <c r="D30" s="2" t="s">
        <v>2159</v>
      </c>
      <c r="E30" s="2" t="s">
        <v>2160</v>
      </c>
      <c r="F30" s="3">
        <v>18.600000000000001</v>
      </c>
      <c r="G30" s="3">
        <v>-8.65</v>
      </c>
      <c r="H30" s="3">
        <v>18.600000000000001</v>
      </c>
      <c r="I30" s="3">
        <v>18.600000000000001</v>
      </c>
      <c r="J30" s="3">
        <v>18.600000000000001</v>
      </c>
      <c r="K30" s="3">
        <v>32</v>
      </c>
      <c r="M30" t="str">
        <f t="shared" si="10"/>
        <v>C</v>
      </c>
      <c r="N30">
        <f t="shared" si="11"/>
        <v>202003</v>
      </c>
      <c r="O30">
        <f t="shared" si="12"/>
        <v>237.5</v>
      </c>
      <c r="P30" s="2" t="s">
        <v>2159</v>
      </c>
      <c r="Q30" s="2" t="s">
        <v>2160</v>
      </c>
      <c r="R30" s="3">
        <v>7</v>
      </c>
      <c r="S30" s="3">
        <v>-11.6</v>
      </c>
      <c r="T30" s="3">
        <v>9</v>
      </c>
      <c r="U30" s="3">
        <v>12</v>
      </c>
      <c r="V30" s="3">
        <v>6.81</v>
      </c>
      <c r="W30" s="3">
        <v>3</v>
      </c>
      <c r="Y30">
        <f t="shared" si="5"/>
        <v>18.600000000000001</v>
      </c>
      <c r="Z30">
        <f t="shared" si="13"/>
        <v>-11.600000000000001</v>
      </c>
      <c r="AA30">
        <f t="shared" si="14"/>
        <v>-6.6000000000000014</v>
      </c>
      <c r="AC30">
        <f t="shared" si="6"/>
        <v>32</v>
      </c>
      <c r="AD30">
        <f t="shared" si="15"/>
        <v>-29</v>
      </c>
    </row>
    <row r="31" spans="1:30" x14ac:dyDescent="0.3">
      <c r="A31" t="str">
        <f t="shared" si="7"/>
        <v>C</v>
      </c>
      <c r="B31">
        <f t="shared" si="8"/>
        <v>202003</v>
      </c>
      <c r="C31">
        <f t="shared" si="9"/>
        <v>240</v>
      </c>
      <c r="D31" s="2" t="s">
        <v>2161</v>
      </c>
      <c r="E31" s="2" t="s">
        <v>2162</v>
      </c>
      <c r="F31" s="3">
        <v>17.2</v>
      </c>
      <c r="G31" s="3">
        <v>-7.55</v>
      </c>
      <c r="H31" s="3">
        <v>16.2</v>
      </c>
      <c r="I31" s="3">
        <v>17.2</v>
      </c>
      <c r="J31" s="3">
        <v>16.2</v>
      </c>
      <c r="K31" s="3">
        <v>3</v>
      </c>
      <c r="M31" t="str">
        <f t="shared" si="10"/>
        <v>C</v>
      </c>
      <c r="N31">
        <f t="shared" si="11"/>
        <v>202003</v>
      </c>
      <c r="O31">
        <f t="shared" si="12"/>
        <v>240</v>
      </c>
      <c r="P31" s="2" t="s">
        <v>2161</v>
      </c>
      <c r="Q31" s="2" t="s">
        <v>2162</v>
      </c>
      <c r="R31" s="3">
        <v>5.6</v>
      </c>
      <c r="S31" s="3">
        <v>-11.6</v>
      </c>
      <c r="T31" s="3">
        <v>7.04</v>
      </c>
      <c r="U31" s="3">
        <v>9.74</v>
      </c>
      <c r="V31" s="3">
        <v>4.5199999999999996</v>
      </c>
      <c r="W31" s="3">
        <v>3</v>
      </c>
      <c r="Y31">
        <f t="shared" si="5"/>
        <v>17.2</v>
      </c>
      <c r="Z31">
        <f t="shared" si="13"/>
        <v>-11.6</v>
      </c>
      <c r="AA31">
        <f t="shared" si="14"/>
        <v>-7.4599999999999991</v>
      </c>
      <c r="AC31">
        <f t="shared" si="6"/>
        <v>3</v>
      </c>
      <c r="AD31">
        <f t="shared" si="15"/>
        <v>0</v>
      </c>
    </row>
    <row r="32" spans="1:30" x14ac:dyDescent="0.3">
      <c r="A32" t="str">
        <f t="shared" si="7"/>
        <v>C</v>
      </c>
      <c r="B32">
        <f t="shared" si="8"/>
        <v>202003</v>
      </c>
      <c r="C32">
        <f t="shared" si="9"/>
        <v>242.5</v>
      </c>
      <c r="D32" s="2" t="s">
        <v>2163</v>
      </c>
      <c r="E32" s="2" t="s">
        <v>2164</v>
      </c>
      <c r="F32" s="3" t="s">
        <v>122</v>
      </c>
      <c r="G32" s="3" t="s">
        <v>122</v>
      </c>
      <c r="H32" s="3" t="s">
        <v>122</v>
      </c>
      <c r="I32" s="3" t="s">
        <v>122</v>
      </c>
      <c r="J32" s="3" t="s">
        <v>122</v>
      </c>
      <c r="K32" s="3">
        <v>25.5</v>
      </c>
      <c r="M32" t="str">
        <f t="shared" si="10"/>
        <v>C</v>
      </c>
      <c r="N32">
        <f t="shared" si="11"/>
        <v>202003</v>
      </c>
      <c r="O32">
        <f t="shared" si="12"/>
        <v>242.5</v>
      </c>
      <c r="P32" s="2" t="s">
        <v>2163</v>
      </c>
      <c r="Q32" s="2" t="s">
        <v>2164</v>
      </c>
      <c r="R32" s="3">
        <v>3.07</v>
      </c>
      <c r="S32" s="3">
        <v>-11.43</v>
      </c>
      <c r="T32" s="3">
        <v>12.1</v>
      </c>
      <c r="U32" s="3">
        <v>12.1</v>
      </c>
      <c r="V32" s="3">
        <v>2</v>
      </c>
      <c r="W32" s="3">
        <v>3</v>
      </c>
      <c r="Y32" t="str">
        <f t="shared" si="5"/>
        <v>-</v>
      </c>
      <c r="Z32" t="e">
        <f t="shared" si="13"/>
        <v>#VALUE!</v>
      </c>
      <c r="AA32" t="e">
        <f t="shared" si="14"/>
        <v>#VALUE!</v>
      </c>
      <c r="AC32">
        <f t="shared" si="6"/>
        <v>25.5</v>
      </c>
      <c r="AD32">
        <f t="shared" si="15"/>
        <v>-22.5</v>
      </c>
    </row>
    <row r="33" spans="1:30" x14ac:dyDescent="0.3">
      <c r="A33" t="str">
        <f t="shared" si="7"/>
        <v>C</v>
      </c>
      <c r="B33">
        <f t="shared" si="8"/>
        <v>202003</v>
      </c>
      <c r="C33">
        <f t="shared" si="9"/>
        <v>245</v>
      </c>
      <c r="D33" s="2" t="s">
        <v>2165</v>
      </c>
      <c r="E33" s="2" t="s">
        <v>2166</v>
      </c>
      <c r="F33" s="3">
        <v>11.5</v>
      </c>
      <c r="G33" s="3">
        <v>-8.4</v>
      </c>
      <c r="H33" s="3">
        <v>11.5</v>
      </c>
      <c r="I33" s="3">
        <v>11.5</v>
      </c>
      <c r="J33" s="3">
        <v>11.5</v>
      </c>
      <c r="K33" s="3">
        <v>48</v>
      </c>
      <c r="M33" t="str">
        <f t="shared" si="10"/>
        <v>C</v>
      </c>
      <c r="N33">
        <f t="shared" si="11"/>
        <v>202003</v>
      </c>
      <c r="O33">
        <f t="shared" si="12"/>
        <v>245</v>
      </c>
      <c r="P33" s="2" t="s">
        <v>2165</v>
      </c>
      <c r="Q33" s="2" t="s">
        <v>2166</v>
      </c>
      <c r="R33" s="3">
        <v>0.91</v>
      </c>
      <c r="S33" s="3">
        <v>-10.59</v>
      </c>
      <c r="T33" s="3">
        <v>9.1</v>
      </c>
      <c r="U33" s="3">
        <v>13.25</v>
      </c>
      <c r="V33" s="3">
        <v>0.42</v>
      </c>
      <c r="W33" s="3">
        <v>3</v>
      </c>
      <c r="Y33">
        <f t="shared" si="5"/>
        <v>11.5</v>
      </c>
      <c r="Z33">
        <f t="shared" si="13"/>
        <v>-10.59</v>
      </c>
      <c r="AA33">
        <f t="shared" si="14"/>
        <v>1.75</v>
      </c>
      <c r="AC33">
        <f t="shared" si="6"/>
        <v>48</v>
      </c>
      <c r="AD33">
        <f t="shared" si="15"/>
        <v>-45</v>
      </c>
    </row>
    <row r="34" spans="1:30" x14ac:dyDescent="0.3">
      <c r="A34" t="str">
        <f t="shared" si="7"/>
        <v>C</v>
      </c>
      <c r="B34">
        <f t="shared" si="8"/>
        <v>202003</v>
      </c>
      <c r="C34">
        <f t="shared" si="9"/>
        <v>247.5</v>
      </c>
      <c r="D34" s="2" t="s">
        <v>2167</v>
      </c>
      <c r="E34" s="2" t="s">
        <v>2168</v>
      </c>
      <c r="F34" s="3">
        <v>10.050000000000001</v>
      </c>
      <c r="G34" s="3">
        <v>-7.4</v>
      </c>
      <c r="H34" s="3">
        <v>11</v>
      </c>
      <c r="I34" s="3">
        <v>11</v>
      </c>
      <c r="J34" s="3">
        <v>9.25</v>
      </c>
      <c r="K34" s="3">
        <v>40</v>
      </c>
      <c r="M34" t="str">
        <f t="shared" si="10"/>
        <v>C</v>
      </c>
      <c r="N34">
        <f t="shared" si="11"/>
        <v>202003</v>
      </c>
      <c r="O34">
        <f t="shared" si="12"/>
        <v>247.5</v>
      </c>
      <c r="P34" s="2" t="s">
        <v>2167</v>
      </c>
      <c r="Q34" s="2" t="s">
        <v>2168</v>
      </c>
      <c r="R34" s="3">
        <v>0.21</v>
      </c>
      <c r="S34" s="3">
        <v>-9.84</v>
      </c>
      <c r="T34" s="3">
        <v>7.2</v>
      </c>
      <c r="U34" s="3">
        <v>8.0399999999999991</v>
      </c>
      <c r="V34" s="3">
        <v>0.11</v>
      </c>
      <c r="W34" s="3">
        <v>14.2</v>
      </c>
      <c r="Y34">
        <f t="shared" si="5"/>
        <v>10.050000000000001</v>
      </c>
      <c r="Z34">
        <f t="shared" si="13"/>
        <v>-9.84</v>
      </c>
      <c r="AA34">
        <f t="shared" si="14"/>
        <v>-2.0100000000000016</v>
      </c>
      <c r="AC34">
        <f t="shared" si="6"/>
        <v>40</v>
      </c>
      <c r="AD34">
        <f t="shared" si="15"/>
        <v>-25.8</v>
      </c>
    </row>
    <row r="35" spans="1:30" x14ac:dyDescent="0.3">
      <c r="A35" t="str">
        <f t="shared" si="7"/>
        <v>C</v>
      </c>
      <c r="B35">
        <f t="shared" si="8"/>
        <v>202003</v>
      </c>
      <c r="C35">
        <f t="shared" si="9"/>
        <v>250</v>
      </c>
      <c r="D35" s="2" t="s">
        <v>2169</v>
      </c>
      <c r="E35" s="2" t="s">
        <v>2170</v>
      </c>
      <c r="F35" s="3">
        <v>8</v>
      </c>
      <c r="G35" s="3">
        <v>-5.35</v>
      </c>
      <c r="H35" s="3">
        <v>14.15</v>
      </c>
      <c r="I35" s="3">
        <v>14.25</v>
      </c>
      <c r="J35" s="3">
        <v>7.1</v>
      </c>
      <c r="K35" s="3">
        <v>45</v>
      </c>
      <c r="M35" t="str">
        <f t="shared" si="10"/>
        <v>C</v>
      </c>
      <c r="N35">
        <f t="shared" si="11"/>
        <v>202003</v>
      </c>
      <c r="O35">
        <f t="shared" si="12"/>
        <v>250</v>
      </c>
      <c r="P35" s="2" t="s">
        <v>2169</v>
      </c>
      <c r="Q35" s="2" t="s">
        <v>2170</v>
      </c>
      <c r="R35" s="3">
        <v>0.04</v>
      </c>
      <c r="S35" s="3">
        <v>-7.96</v>
      </c>
      <c r="T35" s="3">
        <v>5.4</v>
      </c>
      <c r="U35" s="3">
        <v>5.99</v>
      </c>
      <c r="V35" s="3">
        <v>0.02</v>
      </c>
      <c r="W35" s="3">
        <v>17.899999999999999</v>
      </c>
      <c r="Y35">
        <f t="shared" si="5"/>
        <v>8</v>
      </c>
      <c r="Z35">
        <f t="shared" si="13"/>
        <v>-7.96</v>
      </c>
      <c r="AA35">
        <f t="shared" si="14"/>
        <v>-2.0099999999999998</v>
      </c>
      <c r="AC35">
        <f t="shared" si="6"/>
        <v>45</v>
      </c>
      <c r="AD35">
        <f t="shared" si="15"/>
        <v>-27.1</v>
      </c>
    </row>
    <row r="36" spans="1:30" x14ac:dyDescent="0.3">
      <c r="A36" t="str">
        <f t="shared" si="7"/>
        <v>C</v>
      </c>
      <c r="B36">
        <f t="shared" si="8"/>
        <v>202003</v>
      </c>
      <c r="C36">
        <f t="shared" si="9"/>
        <v>252.5</v>
      </c>
      <c r="D36" s="2" t="s">
        <v>2171</v>
      </c>
      <c r="E36" s="2" t="s">
        <v>2172</v>
      </c>
      <c r="F36" s="3">
        <v>5.84</v>
      </c>
      <c r="G36" s="3">
        <v>-7.56</v>
      </c>
      <c r="H36" s="3">
        <v>11.45</v>
      </c>
      <c r="I36" s="3">
        <v>12.2</v>
      </c>
      <c r="J36" s="3">
        <v>5.21</v>
      </c>
      <c r="K36" s="3">
        <v>40</v>
      </c>
      <c r="M36" t="str">
        <f t="shared" si="10"/>
        <v>C</v>
      </c>
      <c r="N36">
        <f t="shared" si="11"/>
        <v>202003</v>
      </c>
      <c r="O36">
        <f t="shared" si="12"/>
        <v>252.5</v>
      </c>
      <c r="P36" s="2" t="s">
        <v>2171</v>
      </c>
      <c r="Q36" s="2" t="s">
        <v>2172</v>
      </c>
      <c r="R36" s="3">
        <v>0.01</v>
      </c>
      <c r="S36" s="3">
        <v>-5.83</v>
      </c>
      <c r="T36" s="3">
        <v>3.52</v>
      </c>
      <c r="U36" s="3">
        <v>3.76</v>
      </c>
      <c r="V36" s="3">
        <v>0.01</v>
      </c>
      <c r="W36" s="3">
        <v>21.7</v>
      </c>
      <c r="Y36">
        <f t="shared" si="5"/>
        <v>5.84</v>
      </c>
      <c r="Z36">
        <f t="shared" si="13"/>
        <v>-5.83</v>
      </c>
      <c r="AA36">
        <f t="shared" si="14"/>
        <v>-2.08</v>
      </c>
      <c r="AC36">
        <f t="shared" si="6"/>
        <v>40</v>
      </c>
      <c r="AD36">
        <f t="shared" si="15"/>
        <v>-18.3</v>
      </c>
    </row>
    <row r="37" spans="1:30" x14ac:dyDescent="0.3">
      <c r="A37" t="str">
        <f t="shared" si="7"/>
        <v>C</v>
      </c>
      <c r="B37">
        <f t="shared" si="8"/>
        <v>202003</v>
      </c>
      <c r="C37">
        <f t="shared" si="9"/>
        <v>255</v>
      </c>
      <c r="D37" s="2" t="s">
        <v>2173</v>
      </c>
      <c r="E37" s="2" t="s">
        <v>2174</v>
      </c>
      <c r="F37" s="3">
        <v>4.0999999999999996</v>
      </c>
      <c r="G37" s="3">
        <v>-7.1</v>
      </c>
      <c r="H37" s="3">
        <v>10</v>
      </c>
      <c r="I37" s="3">
        <v>10.3</v>
      </c>
      <c r="J37" s="3">
        <v>3.62</v>
      </c>
      <c r="K37" s="3">
        <v>39</v>
      </c>
      <c r="M37" t="str">
        <f t="shared" si="10"/>
        <v>C</v>
      </c>
      <c r="N37">
        <f t="shared" si="11"/>
        <v>202003</v>
      </c>
      <c r="O37">
        <f t="shared" si="12"/>
        <v>255</v>
      </c>
      <c r="P37" s="2" t="s">
        <v>2173</v>
      </c>
      <c r="Q37" s="2" t="s">
        <v>2174</v>
      </c>
      <c r="R37" s="3">
        <v>0.01</v>
      </c>
      <c r="S37" s="3">
        <v>-4.09</v>
      </c>
      <c r="T37" s="3">
        <v>2.06</v>
      </c>
      <c r="U37" s="3">
        <v>2.2000000000000002</v>
      </c>
      <c r="V37" s="3">
        <v>0.01</v>
      </c>
      <c r="W37" s="3">
        <v>28.5</v>
      </c>
      <c r="Y37">
        <f t="shared" si="5"/>
        <v>4.0999999999999996</v>
      </c>
      <c r="Z37">
        <f t="shared" si="13"/>
        <v>-4.09</v>
      </c>
      <c r="AA37">
        <f t="shared" si="14"/>
        <v>-1.8999999999999995</v>
      </c>
      <c r="AC37">
        <f t="shared" si="6"/>
        <v>39</v>
      </c>
      <c r="AD37">
        <f t="shared" si="15"/>
        <v>-10.5</v>
      </c>
    </row>
    <row r="38" spans="1:30" x14ac:dyDescent="0.3">
      <c r="A38" t="str">
        <f t="shared" si="7"/>
        <v>C</v>
      </c>
      <c r="B38">
        <f t="shared" si="8"/>
        <v>202003</v>
      </c>
      <c r="C38">
        <f t="shared" si="9"/>
        <v>257.5</v>
      </c>
      <c r="D38" s="2" t="s">
        <v>2175</v>
      </c>
      <c r="E38" s="2" t="s">
        <v>2176</v>
      </c>
      <c r="F38" s="3">
        <v>2.63</v>
      </c>
      <c r="G38" s="3">
        <v>-6.29</v>
      </c>
      <c r="H38" s="3">
        <v>7.5</v>
      </c>
      <c r="I38" s="3">
        <v>8.06</v>
      </c>
      <c r="J38" s="3">
        <v>2.2799999999999998</v>
      </c>
      <c r="K38" s="3">
        <v>37.5</v>
      </c>
      <c r="M38" t="str">
        <f t="shared" si="10"/>
        <v>C</v>
      </c>
      <c r="N38">
        <f t="shared" si="11"/>
        <v>202003</v>
      </c>
      <c r="O38">
        <f t="shared" si="12"/>
        <v>257.5</v>
      </c>
      <c r="P38" s="2" t="s">
        <v>2175</v>
      </c>
      <c r="Q38" s="2" t="s">
        <v>2176</v>
      </c>
      <c r="R38" s="3">
        <v>0.01</v>
      </c>
      <c r="S38" s="3">
        <v>-2.62</v>
      </c>
      <c r="T38" s="3">
        <v>0.99</v>
      </c>
      <c r="U38" s="3">
        <v>1.0900000000000001</v>
      </c>
      <c r="V38" s="3">
        <v>0.01</v>
      </c>
      <c r="W38" s="3">
        <v>36.5</v>
      </c>
      <c r="Y38">
        <f t="shared" si="5"/>
        <v>2.63</v>
      </c>
      <c r="Z38">
        <f t="shared" si="13"/>
        <v>-2.62</v>
      </c>
      <c r="AA38">
        <f t="shared" si="14"/>
        <v>-1.5399999999999998</v>
      </c>
      <c r="AC38">
        <f t="shared" si="6"/>
        <v>37.5</v>
      </c>
      <c r="AD38">
        <f t="shared" si="15"/>
        <v>-1</v>
      </c>
    </row>
    <row r="39" spans="1:30" x14ac:dyDescent="0.3">
      <c r="A39" t="str">
        <f t="shared" si="7"/>
        <v>C</v>
      </c>
      <c r="B39">
        <f t="shared" si="8"/>
        <v>202003</v>
      </c>
      <c r="C39">
        <f t="shared" si="9"/>
        <v>260</v>
      </c>
      <c r="D39" s="2" t="s">
        <v>2177</v>
      </c>
      <c r="E39" s="2" t="s">
        <v>2178</v>
      </c>
      <c r="F39" s="3">
        <v>1.5</v>
      </c>
      <c r="G39" s="3">
        <v>-5.75</v>
      </c>
      <c r="H39" s="3">
        <v>5.72</v>
      </c>
      <c r="I39" s="3">
        <v>6.33</v>
      </c>
      <c r="J39" s="3">
        <v>1.31</v>
      </c>
      <c r="K39" s="3">
        <v>36</v>
      </c>
      <c r="M39" t="str">
        <f t="shared" si="10"/>
        <v>C</v>
      </c>
      <c r="N39">
        <f t="shared" si="11"/>
        <v>202003</v>
      </c>
      <c r="O39">
        <f t="shared" si="12"/>
        <v>260</v>
      </c>
      <c r="P39" s="2" t="s">
        <v>2177</v>
      </c>
      <c r="Q39" s="2" t="s">
        <v>2178</v>
      </c>
      <c r="R39" s="3">
        <v>0.01</v>
      </c>
      <c r="S39" s="3">
        <v>-1.49</v>
      </c>
      <c r="T39" s="3">
        <v>0.4</v>
      </c>
      <c r="U39" s="3">
        <v>0.47</v>
      </c>
      <c r="V39" s="3">
        <v>0.01</v>
      </c>
      <c r="W39" s="3">
        <v>41.9</v>
      </c>
      <c r="Y39">
        <f t="shared" si="5"/>
        <v>1.5</v>
      </c>
      <c r="Z39">
        <f t="shared" si="13"/>
        <v>-1.49</v>
      </c>
      <c r="AA39">
        <f t="shared" si="14"/>
        <v>-1.03</v>
      </c>
      <c r="AC39">
        <f t="shared" si="6"/>
        <v>36</v>
      </c>
      <c r="AD39">
        <f t="shared" si="15"/>
        <v>5.8999999999999986</v>
      </c>
    </row>
    <row r="40" spans="1:30" x14ac:dyDescent="0.3">
      <c r="A40" t="str">
        <f t="shared" si="7"/>
        <v>C</v>
      </c>
      <c r="B40">
        <f t="shared" si="8"/>
        <v>202003</v>
      </c>
      <c r="C40">
        <f t="shared" si="9"/>
        <v>262.5</v>
      </c>
      <c r="D40" s="2" t="s">
        <v>2179</v>
      </c>
      <c r="E40" s="2" t="s">
        <v>2180</v>
      </c>
      <c r="F40" s="3">
        <v>0.75</v>
      </c>
      <c r="G40" s="3">
        <v>-4.78</v>
      </c>
      <c r="H40" s="3">
        <v>4.07</v>
      </c>
      <c r="I40" s="3">
        <v>4.66</v>
      </c>
      <c r="J40" s="3">
        <v>0.63</v>
      </c>
      <c r="K40" s="3">
        <v>34.1</v>
      </c>
      <c r="M40" t="str">
        <f t="shared" si="10"/>
        <v>C</v>
      </c>
      <c r="N40">
        <f t="shared" si="11"/>
        <v>202003</v>
      </c>
      <c r="O40">
        <f t="shared" si="12"/>
        <v>262.5</v>
      </c>
      <c r="P40" s="2" t="s">
        <v>2179</v>
      </c>
      <c r="Q40" s="2" t="s">
        <v>2180</v>
      </c>
      <c r="R40" s="3">
        <v>0.01</v>
      </c>
      <c r="S40" s="3">
        <v>-0.74</v>
      </c>
      <c r="T40" s="3">
        <v>0.2</v>
      </c>
      <c r="U40" s="3">
        <v>0.2</v>
      </c>
      <c r="V40" s="3">
        <v>0.01</v>
      </c>
      <c r="W40" s="3">
        <v>50.4</v>
      </c>
      <c r="Y40">
        <f t="shared" si="5"/>
        <v>0.75</v>
      </c>
      <c r="Z40">
        <f t="shared" si="13"/>
        <v>-0.74</v>
      </c>
      <c r="AA40">
        <f t="shared" si="14"/>
        <v>-0.55000000000000004</v>
      </c>
      <c r="AC40">
        <f t="shared" si="6"/>
        <v>34.1</v>
      </c>
      <c r="AD40">
        <f t="shared" si="15"/>
        <v>16.299999999999997</v>
      </c>
    </row>
    <row r="41" spans="1:30" x14ac:dyDescent="0.3">
      <c r="A41" t="str">
        <f t="shared" si="7"/>
        <v>C</v>
      </c>
      <c r="B41">
        <f t="shared" si="8"/>
        <v>202003</v>
      </c>
      <c r="C41">
        <f t="shared" si="9"/>
        <v>265</v>
      </c>
      <c r="D41" s="2" t="s">
        <v>2181</v>
      </c>
      <c r="E41" s="2" t="s">
        <v>2182</v>
      </c>
      <c r="F41" s="3">
        <v>0.33</v>
      </c>
      <c r="G41" s="3">
        <v>-3.72</v>
      </c>
      <c r="H41" s="3">
        <v>2.79</v>
      </c>
      <c r="I41" s="3">
        <v>3.23</v>
      </c>
      <c r="J41" s="3">
        <v>0.28000000000000003</v>
      </c>
      <c r="K41" s="3">
        <v>33.299999999999997</v>
      </c>
      <c r="M41" t="str">
        <f t="shared" si="10"/>
        <v>C</v>
      </c>
      <c r="N41">
        <f t="shared" si="11"/>
        <v>202003</v>
      </c>
      <c r="O41">
        <f t="shared" si="12"/>
        <v>265</v>
      </c>
      <c r="P41" s="2" t="s">
        <v>2181</v>
      </c>
      <c r="Q41" s="2" t="s">
        <v>2182</v>
      </c>
      <c r="R41" s="3">
        <v>0.01</v>
      </c>
      <c r="S41" s="3">
        <v>-0.32</v>
      </c>
      <c r="T41" s="3">
        <v>0.05</v>
      </c>
      <c r="U41" s="3">
        <v>0.06</v>
      </c>
      <c r="V41" s="3">
        <v>0.01</v>
      </c>
      <c r="W41" s="3">
        <v>55.8</v>
      </c>
      <c r="Y41">
        <f t="shared" si="5"/>
        <v>0.33</v>
      </c>
      <c r="Z41">
        <f t="shared" si="13"/>
        <v>-0.32</v>
      </c>
      <c r="AA41">
        <f t="shared" si="14"/>
        <v>-0.27</v>
      </c>
      <c r="AC41">
        <f t="shared" si="6"/>
        <v>33.299999999999997</v>
      </c>
      <c r="AD41">
        <f t="shared" si="15"/>
        <v>22.5</v>
      </c>
    </row>
    <row r="42" spans="1:30" x14ac:dyDescent="0.3">
      <c r="A42" t="str">
        <f t="shared" si="7"/>
        <v>C</v>
      </c>
      <c r="B42">
        <f t="shared" si="8"/>
        <v>202003</v>
      </c>
      <c r="C42">
        <f t="shared" si="9"/>
        <v>267.5</v>
      </c>
      <c r="D42" s="2" t="s">
        <v>2183</v>
      </c>
      <c r="E42" s="2" t="s">
        <v>2184</v>
      </c>
      <c r="F42" s="3">
        <v>0.13</v>
      </c>
      <c r="G42" s="3">
        <v>-2.72</v>
      </c>
      <c r="H42" s="3">
        <v>1.75</v>
      </c>
      <c r="I42" s="3">
        <v>2.13</v>
      </c>
      <c r="J42" s="3">
        <v>0.08</v>
      </c>
      <c r="K42" s="3">
        <v>32.700000000000003</v>
      </c>
      <c r="M42" t="str">
        <f t="shared" si="10"/>
        <v>C</v>
      </c>
      <c r="N42">
        <f t="shared" si="11"/>
        <v>202003</v>
      </c>
      <c r="O42">
        <f t="shared" si="12"/>
        <v>267.5</v>
      </c>
      <c r="P42" s="2" t="s">
        <v>2183</v>
      </c>
      <c r="Q42" s="2" t="s">
        <v>2184</v>
      </c>
      <c r="R42" s="3">
        <v>0.01</v>
      </c>
      <c r="S42" s="3">
        <v>-0.12</v>
      </c>
      <c r="T42" s="3">
        <v>0.02</v>
      </c>
      <c r="U42" s="3">
        <v>0.02</v>
      </c>
      <c r="V42" s="3">
        <v>0.01</v>
      </c>
      <c r="W42" s="3">
        <v>56.3</v>
      </c>
      <c r="Y42">
        <f t="shared" si="5"/>
        <v>0.13</v>
      </c>
      <c r="Z42">
        <f t="shared" si="13"/>
        <v>-0.12000000000000001</v>
      </c>
      <c r="AA42">
        <f t="shared" si="14"/>
        <v>-0.11</v>
      </c>
      <c r="AC42">
        <f t="shared" si="6"/>
        <v>32.700000000000003</v>
      </c>
      <c r="AD42">
        <f t="shared" si="15"/>
        <v>23.599999999999994</v>
      </c>
    </row>
    <row r="43" spans="1:30" x14ac:dyDescent="0.3">
      <c r="A43" t="str">
        <f t="shared" si="7"/>
        <v>C</v>
      </c>
      <c r="B43">
        <f t="shared" si="8"/>
        <v>202003</v>
      </c>
      <c r="C43">
        <f t="shared" si="9"/>
        <v>270</v>
      </c>
      <c r="D43" s="2" t="s">
        <v>2185</v>
      </c>
      <c r="E43" s="2" t="s">
        <v>2186</v>
      </c>
      <c r="F43" s="3">
        <v>0.06</v>
      </c>
      <c r="G43" s="3">
        <v>-1.88</v>
      </c>
      <c r="H43" s="3">
        <v>1.1000000000000001</v>
      </c>
      <c r="I43" s="3">
        <v>1.31</v>
      </c>
      <c r="J43" s="3">
        <v>0.03</v>
      </c>
      <c r="K43" s="3">
        <v>33.799999999999997</v>
      </c>
      <c r="M43" t="str">
        <f t="shared" si="10"/>
        <v>C</v>
      </c>
      <c r="N43">
        <f t="shared" si="11"/>
        <v>202003</v>
      </c>
      <c r="O43">
        <f t="shared" si="12"/>
        <v>270</v>
      </c>
      <c r="P43" s="2" t="s">
        <v>2185</v>
      </c>
      <c r="Q43" s="2" t="s">
        <v>2186</v>
      </c>
      <c r="R43" s="3">
        <v>0.01</v>
      </c>
      <c r="S43" s="3">
        <v>-0.05</v>
      </c>
      <c r="T43" s="3">
        <v>0.01</v>
      </c>
      <c r="U43" s="3">
        <v>0.01</v>
      </c>
      <c r="V43" s="3">
        <v>0.01</v>
      </c>
      <c r="W43" s="3">
        <v>68.8</v>
      </c>
      <c r="Y43">
        <f t="shared" si="5"/>
        <v>0.06</v>
      </c>
      <c r="Z43">
        <f t="shared" si="13"/>
        <v>-4.9999999999999996E-2</v>
      </c>
      <c r="AA43">
        <f t="shared" si="14"/>
        <v>-4.9999999999999996E-2</v>
      </c>
      <c r="AC43">
        <f t="shared" si="6"/>
        <v>33.799999999999997</v>
      </c>
      <c r="AD43">
        <f t="shared" si="15"/>
        <v>35</v>
      </c>
    </row>
    <row r="44" spans="1:30" x14ac:dyDescent="0.3">
      <c r="A44" t="str">
        <f t="shared" si="7"/>
        <v>C</v>
      </c>
      <c r="B44">
        <f t="shared" si="8"/>
        <v>202003</v>
      </c>
      <c r="C44">
        <f t="shared" si="9"/>
        <v>272.5</v>
      </c>
      <c r="D44" s="2" t="s">
        <v>2187</v>
      </c>
      <c r="E44" s="2" t="s">
        <v>2188</v>
      </c>
      <c r="F44" s="3">
        <v>0.02</v>
      </c>
      <c r="G44" s="3">
        <v>-1.22</v>
      </c>
      <c r="H44" s="3">
        <v>0.59</v>
      </c>
      <c r="I44" s="3">
        <v>0.75</v>
      </c>
      <c r="J44" s="3">
        <v>0.01</v>
      </c>
      <c r="K44" s="3">
        <v>33.6</v>
      </c>
      <c r="M44" t="str">
        <f t="shared" si="10"/>
        <v>C</v>
      </c>
      <c r="N44">
        <f t="shared" si="11"/>
        <v>202003</v>
      </c>
      <c r="O44">
        <f t="shared" si="12"/>
        <v>272.5</v>
      </c>
      <c r="P44" s="2" t="s">
        <v>2187</v>
      </c>
      <c r="Q44" s="2" t="s">
        <v>2188</v>
      </c>
      <c r="R44" s="3">
        <v>0.01</v>
      </c>
      <c r="S44" s="3">
        <v>-0.01</v>
      </c>
      <c r="T44" s="3">
        <v>0.01</v>
      </c>
      <c r="U44" s="3">
        <v>0.01</v>
      </c>
      <c r="V44" s="3">
        <v>0.01</v>
      </c>
      <c r="W44" s="3">
        <v>69.099999999999994</v>
      </c>
      <c r="Y44">
        <f t="shared" si="5"/>
        <v>0.02</v>
      </c>
      <c r="Z44">
        <f t="shared" si="13"/>
        <v>-0.01</v>
      </c>
      <c r="AA44">
        <f t="shared" si="14"/>
        <v>-0.01</v>
      </c>
      <c r="AC44">
        <f t="shared" si="6"/>
        <v>33.6</v>
      </c>
      <c r="AD44">
        <f t="shared" si="15"/>
        <v>35.499999999999993</v>
      </c>
    </row>
    <row r="45" spans="1:30" x14ac:dyDescent="0.3">
      <c r="A45" t="str">
        <f t="shared" si="7"/>
        <v>C</v>
      </c>
      <c r="B45">
        <f t="shared" si="8"/>
        <v>202003</v>
      </c>
      <c r="C45">
        <f t="shared" si="9"/>
        <v>275</v>
      </c>
      <c r="D45" s="2" t="s">
        <v>2189</v>
      </c>
      <c r="E45" s="2" t="s">
        <v>2190</v>
      </c>
      <c r="F45" s="3">
        <v>0.02</v>
      </c>
      <c r="G45" s="3">
        <v>-0.76</v>
      </c>
      <c r="H45" s="3">
        <v>0.3</v>
      </c>
      <c r="I45" s="3">
        <v>0.39</v>
      </c>
      <c r="J45" s="3">
        <v>0.01</v>
      </c>
      <c r="K45" s="3">
        <v>38.299999999999997</v>
      </c>
      <c r="M45" t="str">
        <f t="shared" si="10"/>
        <v>C</v>
      </c>
      <c r="N45">
        <f t="shared" si="11"/>
        <v>202003</v>
      </c>
      <c r="O45">
        <f t="shared" si="12"/>
        <v>275</v>
      </c>
      <c r="P45" s="2" t="s">
        <v>2189</v>
      </c>
      <c r="Q45" s="2" t="s">
        <v>2190</v>
      </c>
      <c r="R45" s="3">
        <v>0.01</v>
      </c>
      <c r="S45" s="3">
        <v>-0.01</v>
      </c>
      <c r="T45" s="3">
        <v>0.01</v>
      </c>
      <c r="U45" s="3">
        <v>0.01</v>
      </c>
      <c r="V45" s="3">
        <v>0.01</v>
      </c>
      <c r="W45" s="3">
        <v>78.8</v>
      </c>
      <c r="Y45">
        <f t="shared" si="5"/>
        <v>0.02</v>
      </c>
      <c r="Z45">
        <f t="shared" si="13"/>
        <v>-0.01</v>
      </c>
      <c r="AA45">
        <f t="shared" si="14"/>
        <v>-0.01</v>
      </c>
      <c r="AC45">
        <f t="shared" si="6"/>
        <v>38.299999999999997</v>
      </c>
      <c r="AD45">
        <f t="shared" si="15"/>
        <v>40.5</v>
      </c>
    </row>
    <row r="46" spans="1:30" x14ac:dyDescent="0.3">
      <c r="A46" t="str">
        <f t="shared" si="7"/>
        <v>C</v>
      </c>
      <c r="B46">
        <f t="shared" si="8"/>
        <v>202003</v>
      </c>
      <c r="C46">
        <f t="shared" si="9"/>
        <v>277.5</v>
      </c>
      <c r="D46" s="2" t="s">
        <v>2191</v>
      </c>
      <c r="E46" s="2" t="s">
        <v>2192</v>
      </c>
      <c r="F46" s="3">
        <v>0.01</v>
      </c>
      <c r="G46" s="3">
        <v>-0.35</v>
      </c>
      <c r="H46" s="3">
        <v>0.14000000000000001</v>
      </c>
      <c r="I46" s="3">
        <v>0.17</v>
      </c>
      <c r="J46" s="3">
        <v>0.01</v>
      </c>
      <c r="K46" s="3">
        <v>39.5</v>
      </c>
      <c r="M46" t="str">
        <f t="shared" si="10"/>
        <v>C</v>
      </c>
      <c r="N46">
        <f t="shared" si="11"/>
        <v>202003</v>
      </c>
      <c r="O46">
        <f t="shared" si="12"/>
        <v>277.5</v>
      </c>
      <c r="P46" s="2" t="s">
        <v>2191</v>
      </c>
      <c r="Q46" s="2" t="s">
        <v>2192</v>
      </c>
      <c r="R46" s="3">
        <v>0.01</v>
      </c>
      <c r="S46" s="3">
        <v>0</v>
      </c>
      <c r="T46" s="3">
        <v>0.01</v>
      </c>
      <c r="U46" s="3">
        <v>0.01</v>
      </c>
      <c r="V46" s="3">
        <v>0.01</v>
      </c>
      <c r="W46" s="3">
        <v>86.9</v>
      </c>
      <c r="Y46">
        <f t="shared" si="5"/>
        <v>0.01</v>
      </c>
      <c r="Z46">
        <f t="shared" si="13"/>
        <v>0</v>
      </c>
      <c r="AA46">
        <f t="shared" si="14"/>
        <v>0</v>
      </c>
      <c r="AC46">
        <f t="shared" si="6"/>
        <v>39.5</v>
      </c>
      <c r="AD46">
        <f t="shared" si="15"/>
        <v>47.400000000000006</v>
      </c>
    </row>
    <row r="47" spans="1:30" x14ac:dyDescent="0.3">
      <c r="A47" t="str">
        <f t="shared" si="7"/>
        <v>C</v>
      </c>
      <c r="B47">
        <f t="shared" si="8"/>
        <v>202003</v>
      </c>
      <c r="C47">
        <f t="shared" si="9"/>
        <v>280</v>
      </c>
      <c r="D47" s="2" t="s">
        <v>2193</v>
      </c>
      <c r="E47" s="2" t="s">
        <v>2194</v>
      </c>
      <c r="F47" s="3">
        <v>0.01</v>
      </c>
      <c r="G47" s="3">
        <v>-0.23</v>
      </c>
      <c r="H47" s="3">
        <v>0.06</v>
      </c>
      <c r="I47" s="3">
        <v>0.08</v>
      </c>
      <c r="J47" s="3">
        <v>0.01</v>
      </c>
      <c r="K47" s="3">
        <v>43.7</v>
      </c>
      <c r="M47" t="str">
        <f t="shared" si="10"/>
        <v>C</v>
      </c>
      <c r="N47">
        <f t="shared" si="11"/>
        <v>202003</v>
      </c>
      <c r="O47">
        <f t="shared" si="12"/>
        <v>280</v>
      </c>
      <c r="P47" s="2" t="s">
        <v>2193</v>
      </c>
      <c r="Q47" s="2" t="s">
        <v>2194</v>
      </c>
      <c r="R47" s="3">
        <v>0.01</v>
      </c>
      <c r="S47" s="3">
        <v>0</v>
      </c>
      <c r="T47" s="3">
        <v>0.01</v>
      </c>
      <c r="U47" s="3">
        <v>0.01</v>
      </c>
      <c r="V47" s="3">
        <v>0.01</v>
      </c>
      <c r="W47" s="3">
        <v>83.2</v>
      </c>
      <c r="Y47">
        <f t="shared" si="5"/>
        <v>0.01</v>
      </c>
      <c r="Z47">
        <f t="shared" si="13"/>
        <v>0</v>
      </c>
      <c r="AA47">
        <f t="shared" si="14"/>
        <v>0</v>
      </c>
      <c r="AC47">
        <f t="shared" si="6"/>
        <v>43.7</v>
      </c>
      <c r="AD47">
        <f t="shared" si="15"/>
        <v>39.5</v>
      </c>
    </row>
    <row r="48" spans="1:30" x14ac:dyDescent="0.3">
      <c r="A48" t="str">
        <f t="shared" si="7"/>
        <v>C</v>
      </c>
      <c r="B48">
        <f t="shared" si="8"/>
        <v>202003</v>
      </c>
      <c r="C48">
        <f t="shared" si="9"/>
        <v>282.5</v>
      </c>
      <c r="D48" s="2" t="s">
        <v>2195</v>
      </c>
      <c r="E48" s="2" t="s">
        <v>2196</v>
      </c>
      <c r="F48" s="3">
        <v>0.01</v>
      </c>
      <c r="G48" s="3">
        <v>-0.1</v>
      </c>
      <c r="H48" s="3">
        <v>0.04</v>
      </c>
      <c r="I48" s="3">
        <v>0.05</v>
      </c>
      <c r="J48" s="3">
        <v>0.01</v>
      </c>
      <c r="K48" s="3">
        <v>47.8</v>
      </c>
      <c r="M48" t="str">
        <f t="shared" si="10"/>
        <v>C</v>
      </c>
      <c r="N48">
        <f t="shared" si="11"/>
        <v>202003</v>
      </c>
      <c r="O48">
        <f t="shared" si="12"/>
        <v>282.5</v>
      </c>
      <c r="P48" s="2" t="s">
        <v>2195</v>
      </c>
      <c r="Q48" s="2" t="s">
        <v>2196</v>
      </c>
      <c r="R48" s="3">
        <v>0.01</v>
      </c>
      <c r="S48" s="3">
        <v>0</v>
      </c>
      <c r="T48" s="3">
        <v>0.01</v>
      </c>
      <c r="U48" s="3">
        <v>0.01</v>
      </c>
      <c r="V48" s="3">
        <v>0.01</v>
      </c>
      <c r="W48" s="3">
        <v>97.8</v>
      </c>
      <c r="Y48">
        <f t="shared" si="5"/>
        <v>0.01</v>
      </c>
      <c r="Z48">
        <f t="shared" si="13"/>
        <v>0</v>
      </c>
      <c r="AA48">
        <f t="shared" si="14"/>
        <v>0</v>
      </c>
      <c r="AC48">
        <f t="shared" si="6"/>
        <v>47.8</v>
      </c>
      <c r="AD48">
        <f t="shared" si="15"/>
        <v>50</v>
      </c>
    </row>
    <row r="49" spans="1:30" x14ac:dyDescent="0.3">
      <c r="A49" t="str">
        <f t="shared" si="7"/>
        <v>C</v>
      </c>
      <c r="B49">
        <f t="shared" si="8"/>
        <v>202003</v>
      </c>
      <c r="C49">
        <f t="shared" si="9"/>
        <v>285</v>
      </c>
      <c r="D49" s="2" t="s">
        <v>2197</v>
      </c>
      <c r="E49" s="2" t="s">
        <v>2198</v>
      </c>
      <c r="F49" s="3">
        <v>0.01</v>
      </c>
      <c r="G49" s="3">
        <v>-0.05</v>
      </c>
      <c r="H49" s="3">
        <v>0.03</v>
      </c>
      <c r="I49" s="3">
        <v>0.03</v>
      </c>
      <c r="J49" s="3">
        <v>0.01</v>
      </c>
      <c r="K49" s="3">
        <v>51.9</v>
      </c>
      <c r="M49" t="str">
        <f t="shared" si="10"/>
        <v>C</v>
      </c>
      <c r="N49">
        <f t="shared" si="11"/>
        <v>202003</v>
      </c>
      <c r="O49">
        <f t="shared" si="12"/>
        <v>285</v>
      </c>
      <c r="P49" s="2" t="s">
        <v>2197</v>
      </c>
      <c r="Q49" s="2" t="s">
        <v>2198</v>
      </c>
      <c r="R49" s="3">
        <v>0.01</v>
      </c>
      <c r="S49" s="3">
        <v>0</v>
      </c>
      <c r="T49" s="3">
        <v>0.01</v>
      </c>
      <c r="U49" s="3">
        <v>0.01</v>
      </c>
      <c r="V49" s="3">
        <v>0.01</v>
      </c>
      <c r="W49" s="3">
        <v>103.4</v>
      </c>
      <c r="Y49">
        <f t="shared" si="5"/>
        <v>0.01</v>
      </c>
      <c r="Z49">
        <f t="shared" si="13"/>
        <v>0</v>
      </c>
      <c r="AA49">
        <f t="shared" si="14"/>
        <v>0</v>
      </c>
      <c r="AC49">
        <f t="shared" si="6"/>
        <v>51.9</v>
      </c>
      <c r="AD49">
        <f t="shared" si="15"/>
        <v>51.500000000000007</v>
      </c>
    </row>
    <row r="50" spans="1:30" x14ac:dyDescent="0.3">
      <c r="A50" t="str">
        <f t="shared" si="7"/>
        <v>C</v>
      </c>
      <c r="B50">
        <f t="shared" si="8"/>
        <v>202003</v>
      </c>
      <c r="C50">
        <f t="shared" si="9"/>
        <v>287.5</v>
      </c>
      <c r="D50" s="2" t="s">
        <v>2199</v>
      </c>
      <c r="E50" s="2" t="s">
        <v>2200</v>
      </c>
      <c r="F50" s="3">
        <v>0.01</v>
      </c>
      <c r="G50" s="3">
        <v>-0.02</v>
      </c>
      <c r="H50" s="3">
        <v>0.02</v>
      </c>
      <c r="I50" s="3">
        <v>0.02</v>
      </c>
      <c r="J50" s="3">
        <v>0.01</v>
      </c>
      <c r="K50" s="3">
        <v>56</v>
      </c>
      <c r="M50" t="str">
        <f t="shared" si="10"/>
        <v>C</v>
      </c>
      <c r="N50">
        <f t="shared" si="11"/>
        <v>202003</v>
      </c>
      <c r="O50">
        <f t="shared" si="12"/>
        <v>287.5</v>
      </c>
      <c r="P50" s="2" t="s">
        <v>2199</v>
      </c>
      <c r="Q50" s="2" t="s">
        <v>2200</v>
      </c>
      <c r="R50" s="3">
        <v>0.01</v>
      </c>
      <c r="S50" s="3">
        <v>0</v>
      </c>
      <c r="T50" s="3">
        <v>0.01</v>
      </c>
      <c r="U50" s="3">
        <v>0.01</v>
      </c>
      <c r="V50" s="3">
        <v>0.01</v>
      </c>
      <c r="W50" s="3">
        <v>107.1</v>
      </c>
      <c r="Y50">
        <f t="shared" si="5"/>
        <v>0.01</v>
      </c>
      <c r="Z50">
        <f t="shared" si="13"/>
        <v>0</v>
      </c>
      <c r="AA50">
        <f t="shared" si="14"/>
        <v>0</v>
      </c>
      <c r="AC50">
        <f t="shared" si="6"/>
        <v>56</v>
      </c>
      <c r="AD50">
        <f t="shared" si="15"/>
        <v>51.099999999999994</v>
      </c>
    </row>
    <row r="51" spans="1:30" x14ac:dyDescent="0.3">
      <c r="A51" t="str">
        <f t="shared" si="7"/>
        <v>C</v>
      </c>
      <c r="B51">
        <f t="shared" si="8"/>
        <v>202003</v>
      </c>
      <c r="C51">
        <f t="shared" si="9"/>
        <v>290</v>
      </c>
      <c r="D51" s="2" t="s">
        <v>2201</v>
      </c>
      <c r="E51" s="2" t="s">
        <v>2202</v>
      </c>
      <c r="F51" s="3">
        <v>0.01</v>
      </c>
      <c r="G51" s="3">
        <v>-0.01</v>
      </c>
      <c r="H51" s="3">
        <v>0.01</v>
      </c>
      <c r="I51" s="3">
        <v>0.01</v>
      </c>
      <c r="J51" s="3">
        <v>0.01</v>
      </c>
      <c r="K51" s="3">
        <v>59.9</v>
      </c>
      <c r="M51" t="str">
        <f t="shared" si="10"/>
        <v>C</v>
      </c>
      <c r="N51">
        <f t="shared" si="11"/>
        <v>202003</v>
      </c>
      <c r="O51">
        <f t="shared" si="12"/>
        <v>290</v>
      </c>
      <c r="P51" s="2" t="s">
        <v>2201</v>
      </c>
      <c r="Q51" s="2" t="s">
        <v>2202</v>
      </c>
      <c r="R51" s="3">
        <v>0.01</v>
      </c>
      <c r="S51" s="3">
        <v>0</v>
      </c>
      <c r="T51" s="3">
        <v>0.01</v>
      </c>
      <c r="U51" s="3">
        <v>0.01</v>
      </c>
      <c r="V51" s="3">
        <v>0.01</v>
      </c>
      <c r="W51" s="3">
        <v>102</v>
      </c>
      <c r="Y51">
        <f t="shared" si="5"/>
        <v>0.01</v>
      </c>
      <c r="Z51">
        <f t="shared" si="13"/>
        <v>0</v>
      </c>
      <c r="AA51">
        <f t="shared" si="14"/>
        <v>0</v>
      </c>
      <c r="AC51">
        <f t="shared" si="6"/>
        <v>59.9</v>
      </c>
      <c r="AD51">
        <f t="shared" si="15"/>
        <v>42.1</v>
      </c>
    </row>
    <row r="52" spans="1:30" x14ac:dyDescent="0.3">
      <c r="A52" t="str">
        <f t="shared" si="7"/>
        <v>C</v>
      </c>
      <c r="B52">
        <f t="shared" si="8"/>
        <v>202003</v>
      </c>
      <c r="C52">
        <f t="shared" si="9"/>
        <v>292.5</v>
      </c>
      <c r="D52" s="2" t="s">
        <v>2203</v>
      </c>
      <c r="E52" s="2" t="s">
        <v>2204</v>
      </c>
      <c r="F52" s="3">
        <v>0.01</v>
      </c>
      <c r="G52" s="3">
        <v>0</v>
      </c>
      <c r="H52" s="3">
        <v>0.01</v>
      </c>
      <c r="I52" s="3">
        <v>0.01</v>
      </c>
      <c r="J52" s="3">
        <v>0.01</v>
      </c>
      <c r="K52" s="3">
        <v>63.1</v>
      </c>
      <c r="M52" t="str">
        <f t="shared" si="10"/>
        <v>C</v>
      </c>
      <c r="N52">
        <f t="shared" si="11"/>
        <v>202003</v>
      </c>
      <c r="O52">
        <f t="shared" si="12"/>
        <v>292.5</v>
      </c>
      <c r="P52" s="2" t="s">
        <v>2203</v>
      </c>
      <c r="Q52" s="2" t="s">
        <v>2204</v>
      </c>
      <c r="R52" s="3">
        <v>0.01</v>
      </c>
      <c r="S52" s="3">
        <v>0</v>
      </c>
      <c r="T52" s="3">
        <v>0.01</v>
      </c>
      <c r="U52" s="3">
        <v>0.01</v>
      </c>
      <c r="V52" s="3">
        <v>0.01</v>
      </c>
      <c r="W52" s="3">
        <v>121.5</v>
      </c>
      <c r="Y52">
        <f t="shared" si="5"/>
        <v>0.01</v>
      </c>
      <c r="Z52">
        <f t="shared" si="13"/>
        <v>0</v>
      </c>
      <c r="AA52">
        <f t="shared" si="14"/>
        <v>0</v>
      </c>
      <c r="AC52">
        <f t="shared" si="6"/>
        <v>63.1</v>
      </c>
      <c r="AD52">
        <f t="shared" si="15"/>
        <v>58.4</v>
      </c>
    </row>
    <row r="53" spans="1:30" x14ac:dyDescent="0.3">
      <c r="A53" t="str">
        <f t="shared" si="7"/>
        <v>C</v>
      </c>
      <c r="B53">
        <f t="shared" si="8"/>
        <v>202003</v>
      </c>
      <c r="C53">
        <f t="shared" si="9"/>
        <v>295</v>
      </c>
      <c r="D53" s="2" t="s">
        <v>2205</v>
      </c>
      <c r="E53" s="2" t="s">
        <v>2206</v>
      </c>
      <c r="F53" s="3">
        <v>0.01</v>
      </c>
      <c r="G53" s="3">
        <v>0</v>
      </c>
      <c r="H53" s="3">
        <v>0.01</v>
      </c>
      <c r="I53" s="3">
        <v>0.01</v>
      </c>
      <c r="J53" s="3">
        <v>0.01</v>
      </c>
      <c r="K53" s="3">
        <v>67.2</v>
      </c>
      <c r="M53" t="str">
        <f t="shared" si="10"/>
        <v>C</v>
      </c>
      <c r="N53">
        <f t="shared" si="11"/>
        <v>202003</v>
      </c>
      <c r="O53">
        <f t="shared" si="12"/>
        <v>295</v>
      </c>
      <c r="P53" s="2" t="s">
        <v>2205</v>
      </c>
      <c r="Q53" s="2" t="s">
        <v>2206</v>
      </c>
      <c r="R53" s="3">
        <v>0.01</v>
      </c>
      <c r="S53" s="3">
        <v>0</v>
      </c>
      <c r="T53" s="3">
        <v>0.01</v>
      </c>
      <c r="U53" s="3">
        <v>0.01</v>
      </c>
      <c r="V53" s="3">
        <v>0.01</v>
      </c>
      <c r="W53" s="3">
        <v>120.1</v>
      </c>
      <c r="Y53">
        <f t="shared" si="5"/>
        <v>0.01</v>
      </c>
      <c r="Z53">
        <f t="shared" si="13"/>
        <v>0</v>
      </c>
      <c r="AA53">
        <f t="shared" si="14"/>
        <v>0</v>
      </c>
      <c r="AC53">
        <f t="shared" si="6"/>
        <v>67.2</v>
      </c>
      <c r="AD53">
        <f t="shared" si="15"/>
        <v>52.899999999999991</v>
      </c>
    </row>
    <row r="54" spans="1:30" x14ac:dyDescent="0.3">
      <c r="A54" t="str">
        <f t="shared" si="7"/>
        <v>C</v>
      </c>
      <c r="B54">
        <f t="shared" si="8"/>
        <v>202003</v>
      </c>
      <c r="C54">
        <f t="shared" si="9"/>
        <v>297.5</v>
      </c>
      <c r="D54" s="2" t="s">
        <v>2207</v>
      </c>
      <c r="E54" s="2" t="s">
        <v>2208</v>
      </c>
      <c r="F54" s="3">
        <v>0.01</v>
      </c>
      <c r="G54" s="3">
        <v>0</v>
      </c>
      <c r="H54" s="3">
        <v>0.01</v>
      </c>
      <c r="I54" s="3">
        <v>0.01</v>
      </c>
      <c r="J54" s="3">
        <v>0.01</v>
      </c>
      <c r="K54" s="3">
        <v>70.8</v>
      </c>
      <c r="M54" t="str">
        <f t="shared" si="10"/>
        <v>C</v>
      </c>
      <c r="N54">
        <f t="shared" si="11"/>
        <v>202003</v>
      </c>
      <c r="O54">
        <f t="shared" si="12"/>
        <v>297.5</v>
      </c>
      <c r="P54" s="2" t="s">
        <v>2207</v>
      </c>
      <c r="Q54" s="2" t="s">
        <v>2208</v>
      </c>
      <c r="R54" s="3">
        <v>0.01</v>
      </c>
      <c r="S54" s="3">
        <v>0</v>
      </c>
      <c r="T54" s="3">
        <v>0.01</v>
      </c>
      <c r="U54" s="3">
        <v>0.01</v>
      </c>
      <c r="V54" s="3">
        <v>0.01</v>
      </c>
      <c r="W54" s="3">
        <v>131.5</v>
      </c>
      <c r="Y54">
        <f t="shared" si="5"/>
        <v>0.01</v>
      </c>
      <c r="Z54">
        <f t="shared" si="13"/>
        <v>0</v>
      </c>
      <c r="AA54">
        <f t="shared" si="14"/>
        <v>0</v>
      </c>
      <c r="AC54">
        <f t="shared" si="6"/>
        <v>70.8</v>
      </c>
      <c r="AD54">
        <f t="shared" si="15"/>
        <v>60.7</v>
      </c>
    </row>
    <row r="55" spans="1:30" x14ac:dyDescent="0.3">
      <c r="A55" t="str">
        <f t="shared" si="7"/>
        <v>C</v>
      </c>
      <c r="B55">
        <f t="shared" si="8"/>
        <v>202003</v>
      </c>
      <c r="C55">
        <f t="shared" si="9"/>
        <v>300</v>
      </c>
      <c r="D55" s="2" t="s">
        <v>2209</v>
      </c>
      <c r="E55" s="2" t="s">
        <v>2210</v>
      </c>
      <c r="F55" s="3">
        <v>0.01</v>
      </c>
      <c r="G55" s="3">
        <v>0</v>
      </c>
      <c r="H55" s="3">
        <v>0.01</v>
      </c>
      <c r="I55" s="3">
        <v>0.01</v>
      </c>
      <c r="J55" s="3">
        <v>0.01</v>
      </c>
      <c r="K55" s="3">
        <v>74.3</v>
      </c>
      <c r="M55" t="str">
        <f t="shared" si="10"/>
        <v>C</v>
      </c>
      <c r="N55">
        <f t="shared" si="11"/>
        <v>202003</v>
      </c>
      <c r="O55">
        <f t="shared" si="12"/>
        <v>300</v>
      </c>
      <c r="P55" s="2" t="s">
        <v>2209</v>
      </c>
      <c r="Q55" s="2" t="s">
        <v>2210</v>
      </c>
      <c r="R55" s="3">
        <v>0.01</v>
      </c>
      <c r="S55" s="3">
        <v>0</v>
      </c>
      <c r="T55" s="3">
        <v>0.01</v>
      </c>
      <c r="U55" s="3">
        <v>0.01</v>
      </c>
      <c r="V55" s="3">
        <v>0.01</v>
      </c>
      <c r="W55" s="3">
        <v>133.6</v>
      </c>
      <c r="Y55">
        <f t="shared" si="5"/>
        <v>0.01</v>
      </c>
      <c r="Z55">
        <f t="shared" si="13"/>
        <v>0</v>
      </c>
      <c r="AA55">
        <f t="shared" si="14"/>
        <v>0</v>
      </c>
      <c r="AC55">
        <f t="shared" si="6"/>
        <v>74.3</v>
      </c>
      <c r="AD55">
        <f t="shared" si="15"/>
        <v>59.3</v>
      </c>
    </row>
    <row r="56" spans="1:30" x14ac:dyDescent="0.3">
      <c r="A56" t="str">
        <f t="shared" si="7"/>
        <v>C</v>
      </c>
      <c r="B56">
        <f t="shared" si="8"/>
        <v>202003</v>
      </c>
      <c r="C56">
        <f t="shared" si="9"/>
        <v>302.5</v>
      </c>
      <c r="D56" s="2" t="s">
        <v>2211</v>
      </c>
      <c r="E56" s="2" t="s">
        <v>2212</v>
      </c>
      <c r="F56" s="3">
        <v>0.01</v>
      </c>
      <c r="G56" s="3">
        <v>0</v>
      </c>
      <c r="H56" s="3">
        <v>0.01</v>
      </c>
      <c r="I56" s="3">
        <v>0.01</v>
      </c>
      <c r="J56" s="3">
        <v>0.01</v>
      </c>
      <c r="K56" s="3">
        <v>78.099999999999994</v>
      </c>
      <c r="M56" t="str">
        <f t="shared" si="10"/>
        <v>C</v>
      </c>
      <c r="N56">
        <f t="shared" si="11"/>
        <v>202003</v>
      </c>
      <c r="O56">
        <f t="shared" si="12"/>
        <v>302.5</v>
      </c>
      <c r="P56" s="2" t="s">
        <v>2211</v>
      </c>
      <c r="Q56" s="2" t="s">
        <v>2212</v>
      </c>
      <c r="R56" s="3">
        <v>0.01</v>
      </c>
      <c r="S56" s="3">
        <v>0</v>
      </c>
      <c r="T56" s="3">
        <v>0.01</v>
      </c>
      <c r="U56" s="3">
        <v>0.01</v>
      </c>
      <c r="V56" s="3">
        <v>0.01</v>
      </c>
      <c r="W56" s="3">
        <v>138.80000000000001</v>
      </c>
      <c r="Y56">
        <f t="shared" si="5"/>
        <v>0.01</v>
      </c>
      <c r="Z56">
        <f t="shared" si="13"/>
        <v>0</v>
      </c>
      <c r="AA56">
        <f t="shared" si="14"/>
        <v>0</v>
      </c>
      <c r="AC56">
        <f t="shared" si="6"/>
        <v>78.099999999999994</v>
      </c>
      <c r="AD56">
        <f t="shared" si="15"/>
        <v>60.700000000000017</v>
      </c>
    </row>
    <row r="57" spans="1:30" x14ac:dyDescent="0.3">
      <c r="A57" t="str">
        <f t="shared" si="7"/>
        <v>C</v>
      </c>
      <c r="B57">
        <f t="shared" si="8"/>
        <v>202003</v>
      </c>
      <c r="C57">
        <f t="shared" si="9"/>
        <v>305</v>
      </c>
      <c r="D57" s="2" t="s">
        <v>2213</v>
      </c>
      <c r="E57" s="2" t="s">
        <v>2214</v>
      </c>
      <c r="F57" s="3">
        <v>0.01</v>
      </c>
      <c r="G57" s="3">
        <v>0</v>
      </c>
      <c r="H57" s="3">
        <v>0.01</v>
      </c>
      <c r="I57" s="3">
        <v>0.01</v>
      </c>
      <c r="J57" s="3">
        <v>0.01</v>
      </c>
      <c r="K57" s="3">
        <v>82.6</v>
      </c>
      <c r="M57" t="str">
        <f t="shared" si="10"/>
        <v>C</v>
      </c>
      <c r="N57">
        <f t="shared" si="11"/>
        <v>202003</v>
      </c>
      <c r="O57">
        <f t="shared" si="12"/>
        <v>305</v>
      </c>
      <c r="P57" s="2" t="s">
        <v>2213</v>
      </c>
      <c r="Q57" s="2" t="s">
        <v>2214</v>
      </c>
      <c r="R57" s="3">
        <v>0.01</v>
      </c>
      <c r="S57" s="3">
        <v>0</v>
      </c>
      <c r="T57" s="3">
        <v>0.01</v>
      </c>
      <c r="U57" s="3">
        <v>0.01</v>
      </c>
      <c r="V57" s="3">
        <v>0.01</v>
      </c>
      <c r="W57" s="3">
        <v>133.4</v>
      </c>
      <c r="Y57">
        <f t="shared" si="5"/>
        <v>0.01</v>
      </c>
      <c r="Z57">
        <f t="shared" si="13"/>
        <v>0</v>
      </c>
      <c r="AA57">
        <f t="shared" si="14"/>
        <v>0</v>
      </c>
      <c r="AC57">
        <f t="shared" si="6"/>
        <v>82.6</v>
      </c>
      <c r="AD57">
        <f t="shared" si="15"/>
        <v>50.800000000000011</v>
      </c>
    </row>
    <row r="58" spans="1:30" x14ac:dyDescent="0.3">
      <c r="A58" t="str">
        <f t="shared" si="7"/>
        <v>C</v>
      </c>
      <c r="B58">
        <f t="shared" si="8"/>
        <v>202003</v>
      </c>
      <c r="C58">
        <f t="shared" si="9"/>
        <v>307.5</v>
      </c>
      <c r="D58" s="2" t="s">
        <v>2215</v>
      </c>
      <c r="E58" s="2" t="s">
        <v>2216</v>
      </c>
      <c r="F58" s="3">
        <v>0.01</v>
      </c>
      <c r="G58" s="3">
        <v>0</v>
      </c>
      <c r="H58" s="3">
        <v>0.01</v>
      </c>
      <c r="I58" s="3">
        <v>0.01</v>
      </c>
      <c r="J58" s="3">
        <v>0.01</v>
      </c>
      <c r="K58" s="3">
        <v>85.5</v>
      </c>
      <c r="M58" t="str">
        <f t="shared" si="10"/>
        <v>C</v>
      </c>
      <c r="N58">
        <f t="shared" si="11"/>
        <v>202003</v>
      </c>
      <c r="O58">
        <f t="shared" si="12"/>
        <v>307.5</v>
      </c>
      <c r="P58" s="2" t="s">
        <v>2215</v>
      </c>
      <c r="Q58" s="2" t="s">
        <v>2216</v>
      </c>
      <c r="R58" s="3">
        <v>0.01</v>
      </c>
      <c r="S58" s="3">
        <v>0</v>
      </c>
      <c r="T58" s="3">
        <v>0.01</v>
      </c>
      <c r="U58" s="3">
        <v>0.01</v>
      </c>
      <c r="V58" s="3">
        <v>0.01</v>
      </c>
      <c r="W58" s="3">
        <v>139.80000000000001</v>
      </c>
      <c r="Y58">
        <f t="shared" si="5"/>
        <v>0.01</v>
      </c>
      <c r="Z58">
        <f t="shared" si="13"/>
        <v>0</v>
      </c>
      <c r="AA58">
        <f t="shared" si="14"/>
        <v>0</v>
      </c>
      <c r="AC58">
        <f t="shared" si="6"/>
        <v>85.5</v>
      </c>
      <c r="AD58">
        <f t="shared" si="15"/>
        <v>54.300000000000011</v>
      </c>
    </row>
    <row r="59" spans="1:30" x14ac:dyDescent="0.3">
      <c r="A59" t="str">
        <f t="shared" si="7"/>
        <v>C</v>
      </c>
      <c r="B59">
        <f t="shared" si="8"/>
        <v>202003</v>
      </c>
      <c r="C59">
        <f t="shared" si="9"/>
        <v>310</v>
      </c>
      <c r="D59" s="2" t="s">
        <v>2217</v>
      </c>
      <c r="E59" s="2" t="s">
        <v>2218</v>
      </c>
      <c r="F59" s="3">
        <v>0.01</v>
      </c>
      <c r="G59" s="3">
        <v>0</v>
      </c>
      <c r="H59" s="3">
        <v>0.01</v>
      </c>
      <c r="I59" s="3">
        <v>0.01</v>
      </c>
      <c r="J59" s="3">
        <v>0.01</v>
      </c>
      <c r="K59" s="3">
        <v>87.3</v>
      </c>
      <c r="M59" t="str">
        <f t="shared" si="10"/>
        <v>C</v>
      </c>
      <c r="N59">
        <f t="shared" si="11"/>
        <v>202003</v>
      </c>
      <c r="O59">
        <f t="shared" si="12"/>
        <v>310</v>
      </c>
      <c r="P59" s="2" t="s">
        <v>2217</v>
      </c>
      <c r="Q59" s="2" t="s">
        <v>2218</v>
      </c>
      <c r="R59" s="3">
        <v>0.01</v>
      </c>
      <c r="S59" s="3">
        <v>0</v>
      </c>
      <c r="T59" s="3">
        <v>0.01</v>
      </c>
      <c r="U59" s="3">
        <v>0.01</v>
      </c>
      <c r="V59" s="3">
        <v>0.01</v>
      </c>
      <c r="W59" s="3">
        <v>151.1</v>
      </c>
      <c r="Y59">
        <f t="shared" si="5"/>
        <v>0.01</v>
      </c>
      <c r="Z59">
        <f t="shared" si="13"/>
        <v>0</v>
      </c>
      <c r="AA59">
        <f t="shared" si="14"/>
        <v>0</v>
      </c>
      <c r="AC59">
        <f t="shared" si="6"/>
        <v>87.3</v>
      </c>
      <c r="AD59">
        <f t="shared" si="15"/>
        <v>63.8</v>
      </c>
    </row>
    <row r="60" spans="1:30" x14ac:dyDescent="0.3">
      <c r="A60" t="str">
        <f t="shared" si="7"/>
        <v>C</v>
      </c>
      <c r="B60">
        <f t="shared" si="8"/>
        <v>202003</v>
      </c>
      <c r="C60">
        <f t="shared" si="9"/>
        <v>312.5</v>
      </c>
      <c r="D60" s="2" t="s">
        <v>2219</v>
      </c>
      <c r="E60" s="2" t="s">
        <v>2220</v>
      </c>
      <c r="F60" s="3">
        <v>0.01</v>
      </c>
      <c r="G60" s="3">
        <v>0</v>
      </c>
      <c r="H60" s="3">
        <v>0.01</v>
      </c>
      <c r="I60" s="3">
        <v>0.01</v>
      </c>
      <c r="J60" s="3">
        <v>0.01</v>
      </c>
      <c r="K60" s="3">
        <v>86.8</v>
      </c>
      <c r="M60" t="str">
        <f t="shared" si="10"/>
        <v>C</v>
      </c>
      <c r="N60">
        <f t="shared" si="11"/>
        <v>202003</v>
      </c>
      <c r="O60">
        <f t="shared" si="12"/>
        <v>312.5</v>
      </c>
      <c r="P60" s="2" t="s">
        <v>2219</v>
      </c>
      <c r="Q60" s="2" t="s">
        <v>2220</v>
      </c>
      <c r="R60" s="3">
        <v>0.01</v>
      </c>
      <c r="S60" s="3">
        <v>0</v>
      </c>
      <c r="T60" s="3">
        <v>0.01</v>
      </c>
      <c r="U60" s="3">
        <v>0.01</v>
      </c>
      <c r="V60" s="3">
        <v>0.01</v>
      </c>
      <c r="W60" s="3">
        <v>149.30000000000001</v>
      </c>
      <c r="Y60">
        <f t="shared" si="5"/>
        <v>0.01</v>
      </c>
      <c r="Z60">
        <f t="shared" si="13"/>
        <v>0</v>
      </c>
      <c r="AA60">
        <f t="shared" si="14"/>
        <v>0</v>
      </c>
      <c r="AC60">
        <f t="shared" si="6"/>
        <v>86.8</v>
      </c>
      <c r="AD60">
        <f t="shared" si="15"/>
        <v>62.500000000000014</v>
      </c>
    </row>
    <row r="61" spans="1:30" x14ac:dyDescent="0.3">
      <c r="A61" t="str">
        <f t="shared" si="7"/>
        <v>C</v>
      </c>
      <c r="B61">
        <f t="shared" si="8"/>
        <v>202003</v>
      </c>
      <c r="C61">
        <f t="shared" si="9"/>
        <v>315</v>
      </c>
      <c r="D61" s="2" t="s">
        <v>2221</v>
      </c>
      <c r="E61" s="2" t="s">
        <v>2222</v>
      </c>
      <c r="F61" s="3">
        <v>0.01</v>
      </c>
      <c r="G61" s="3">
        <v>0</v>
      </c>
      <c r="H61" s="3">
        <v>0.01</v>
      </c>
      <c r="I61" s="3">
        <v>0.01</v>
      </c>
      <c r="J61" s="3">
        <v>0.01</v>
      </c>
      <c r="K61" s="3">
        <v>94.3</v>
      </c>
      <c r="M61" t="str">
        <f t="shared" si="10"/>
        <v>C</v>
      </c>
      <c r="N61">
        <f t="shared" si="11"/>
        <v>202003</v>
      </c>
      <c r="O61">
        <f t="shared" si="12"/>
        <v>315</v>
      </c>
      <c r="P61" s="2" t="s">
        <v>2221</v>
      </c>
      <c r="Q61" s="2" t="s">
        <v>2222</v>
      </c>
      <c r="R61" s="3">
        <v>0.01</v>
      </c>
      <c r="S61" s="3">
        <v>0</v>
      </c>
      <c r="T61" s="3">
        <v>0.01</v>
      </c>
      <c r="U61" s="3">
        <v>0.01</v>
      </c>
      <c r="V61" s="3">
        <v>0.01</v>
      </c>
      <c r="W61" s="3">
        <v>160.6</v>
      </c>
      <c r="Y61">
        <f t="shared" si="5"/>
        <v>0.01</v>
      </c>
      <c r="Z61">
        <f t="shared" si="13"/>
        <v>0</v>
      </c>
      <c r="AA61">
        <f t="shared" si="14"/>
        <v>0</v>
      </c>
      <c r="AC61">
        <f t="shared" si="6"/>
        <v>94.3</v>
      </c>
      <c r="AD61">
        <f t="shared" si="15"/>
        <v>66.3</v>
      </c>
    </row>
    <row r="62" spans="1:30" x14ac:dyDescent="0.3">
      <c r="A62" t="str">
        <f t="shared" si="7"/>
        <v>C</v>
      </c>
      <c r="B62">
        <f t="shared" si="8"/>
        <v>202003</v>
      </c>
      <c r="C62">
        <f t="shared" si="9"/>
        <v>317.5</v>
      </c>
      <c r="D62" s="2" t="s">
        <v>2223</v>
      </c>
      <c r="E62" s="2" t="s">
        <v>2224</v>
      </c>
      <c r="F62" s="3">
        <v>0.01</v>
      </c>
      <c r="G62" s="3">
        <v>0</v>
      </c>
      <c r="H62" s="3">
        <v>0.01</v>
      </c>
      <c r="I62" s="3">
        <v>0.01</v>
      </c>
      <c r="J62" s="3">
        <v>0.01</v>
      </c>
      <c r="K62" s="3">
        <v>97.7</v>
      </c>
      <c r="M62" t="str">
        <f t="shared" si="10"/>
        <v>C</v>
      </c>
      <c r="N62">
        <f t="shared" si="11"/>
        <v>202003</v>
      </c>
      <c r="O62">
        <f t="shared" si="12"/>
        <v>317.5</v>
      </c>
      <c r="P62" s="2" t="s">
        <v>2223</v>
      </c>
      <c r="Q62" s="2" t="s">
        <v>2224</v>
      </c>
      <c r="R62" s="3">
        <v>0.01</v>
      </c>
      <c r="S62" s="3">
        <v>0</v>
      </c>
      <c r="T62" s="3">
        <v>0.01</v>
      </c>
      <c r="U62" s="3">
        <v>0.01</v>
      </c>
      <c r="V62" s="3">
        <v>0.01</v>
      </c>
      <c r="W62" s="3">
        <v>158.6</v>
      </c>
      <c r="Y62">
        <f t="shared" si="5"/>
        <v>0.01</v>
      </c>
      <c r="Z62">
        <f t="shared" si="13"/>
        <v>0</v>
      </c>
      <c r="AA62">
        <f t="shared" si="14"/>
        <v>0</v>
      </c>
      <c r="AC62">
        <f t="shared" si="6"/>
        <v>97.7</v>
      </c>
      <c r="AD62">
        <f t="shared" si="15"/>
        <v>60.899999999999991</v>
      </c>
    </row>
    <row r="63" spans="1:30" x14ac:dyDescent="0.3">
      <c r="A63" t="str">
        <f t="shared" si="7"/>
        <v>C</v>
      </c>
      <c r="B63">
        <f t="shared" si="8"/>
        <v>202003</v>
      </c>
      <c r="C63">
        <f t="shared" si="9"/>
        <v>320</v>
      </c>
      <c r="D63" s="2" t="s">
        <v>2225</v>
      </c>
      <c r="E63" s="2" t="s">
        <v>2226</v>
      </c>
      <c r="F63" s="3">
        <v>0.01</v>
      </c>
      <c r="G63" s="3">
        <v>0</v>
      </c>
      <c r="H63" s="3">
        <v>0.01</v>
      </c>
      <c r="I63" s="3">
        <v>0.01</v>
      </c>
      <c r="J63" s="3">
        <v>0.01</v>
      </c>
      <c r="K63" s="3">
        <v>101</v>
      </c>
      <c r="M63" t="str">
        <f t="shared" si="10"/>
        <v>C</v>
      </c>
      <c r="N63">
        <f t="shared" si="11"/>
        <v>202003</v>
      </c>
      <c r="O63">
        <f t="shared" si="12"/>
        <v>320</v>
      </c>
      <c r="P63" s="2" t="s">
        <v>2225</v>
      </c>
      <c r="Q63" s="2" t="s">
        <v>2226</v>
      </c>
      <c r="R63" s="3">
        <v>0.01</v>
      </c>
      <c r="S63" s="3">
        <v>0</v>
      </c>
      <c r="T63" s="3">
        <v>0.01</v>
      </c>
      <c r="U63" s="3">
        <v>0.01</v>
      </c>
      <c r="V63" s="3">
        <v>0.01</v>
      </c>
      <c r="W63" s="3">
        <v>164.9</v>
      </c>
      <c r="Y63">
        <f t="shared" si="5"/>
        <v>0.01</v>
      </c>
      <c r="Z63">
        <f t="shared" si="13"/>
        <v>0</v>
      </c>
      <c r="AA63">
        <f t="shared" si="14"/>
        <v>0</v>
      </c>
      <c r="AC63">
        <f t="shared" si="6"/>
        <v>101</v>
      </c>
      <c r="AD63">
        <f t="shared" si="15"/>
        <v>63.900000000000006</v>
      </c>
    </row>
    <row r="64" spans="1:30" x14ac:dyDescent="0.3">
      <c r="A64" t="str">
        <f t="shared" si="7"/>
        <v>C</v>
      </c>
      <c r="B64">
        <f t="shared" si="8"/>
        <v>202003</v>
      </c>
      <c r="C64">
        <f t="shared" si="9"/>
        <v>322.5</v>
      </c>
      <c r="D64" s="2" t="s">
        <v>2227</v>
      </c>
      <c r="E64" s="2" t="s">
        <v>2228</v>
      </c>
      <c r="F64" s="3" t="s">
        <v>122</v>
      </c>
      <c r="G64" s="3" t="s">
        <v>122</v>
      </c>
      <c r="H64" s="3" t="s">
        <v>122</v>
      </c>
      <c r="I64" s="3" t="s">
        <v>122</v>
      </c>
      <c r="J64" s="3" t="s">
        <v>122</v>
      </c>
      <c r="K64" s="3">
        <v>103.47</v>
      </c>
      <c r="M64" t="str">
        <f t="shared" si="10"/>
        <v>C</v>
      </c>
      <c r="N64">
        <f t="shared" si="11"/>
        <v>202003</v>
      </c>
      <c r="O64">
        <f t="shared" si="12"/>
        <v>322.5</v>
      </c>
      <c r="P64" s="2" t="s">
        <v>2227</v>
      </c>
      <c r="Q64" s="2" t="s">
        <v>2228</v>
      </c>
      <c r="R64" s="3">
        <v>0.01</v>
      </c>
      <c r="S64" s="3">
        <v>0</v>
      </c>
      <c r="T64" s="3">
        <v>0.01</v>
      </c>
      <c r="U64" s="3">
        <v>0.01</v>
      </c>
      <c r="V64" s="3">
        <v>0.01</v>
      </c>
      <c r="W64" s="3">
        <v>169.3</v>
      </c>
      <c r="Y64" t="str">
        <f t="shared" si="5"/>
        <v>-</v>
      </c>
      <c r="Z64" t="e">
        <f t="shared" si="13"/>
        <v>#VALUE!</v>
      </c>
      <c r="AA64" t="e">
        <f t="shared" si="14"/>
        <v>#VALUE!</v>
      </c>
      <c r="AC64">
        <f t="shared" si="6"/>
        <v>103.47</v>
      </c>
      <c r="AD64">
        <f t="shared" si="15"/>
        <v>65.830000000000013</v>
      </c>
    </row>
    <row r="65" spans="1:30" x14ac:dyDescent="0.3">
      <c r="A65" t="str">
        <f t="shared" si="7"/>
        <v>C</v>
      </c>
      <c r="B65">
        <f t="shared" si="8"/>
        <v>202003</v>
      </c>
      <c r="C65">
        <f t="shared" si="9"/>
        <v>325</v>
      </c>
      <c r="D65" s="2" t="s">
        <v>2229</v>
      </c>
      <c r="E65" s="2" t="s">
        <v>2230</v>
      </c>
      <c r="F65" s="3" t="s">
        <v>122</v>
      </c>
      <c r="G65" s="3" t="s">
        <v>122</v>
      </c>
      <c r="H65" s="3" t="s">
        <v>122</v>
      </c>
      <c r="I65" s="3" t="s">
        <v>122</v>
      </c>
      <c r="J65" s="3" t="s">
        <v>122</v>
      </c>
      <c r="K65" s="3">
        <v>105.95</v>
      </c>
      <c r="M65" t="str">
        <f t="shared" si="10"/>
        <v>C</v>
      </c>
      <c r="N65">
        <f t="shared" si="11"/>
        <v>202003</v>
      </c>
      <c r="O65">
        <f t="shared" si="12"/>
        <v>325</v>
      </c>
      <c r="P65" s="2" t="s">
        <v>2229</v>
      </c>
      <c r="Q65" s="2" t="s">
        <v>2230</v>
      </c>
      <c r="R65" s="3" t="s">
        <v>122</v>
      </c>
      <c r="S65" s="3" t="s">
        <v>122</v>
      </c>
      <c r="T65" s="3" t="s">
        <v>122</v>
      </c>
      <c r="U65" s="3" t="s">
        <v>122</v>
      </c>
      <c r="V65" s="3" t="s">
        <v>122</v>
      </c>
      <c r="W65" s="3">
        <v>171.05</v>
      </c>
      <c r="Y65" t="str">
        <f t="shared" si="5"/>
        <v>-</v>
      </c>
      <c r="Z65" t="e">
        <f t="shared" si="13"/>
        <v>#VALUE!</v>
      </c>
      <c r="AA65" t="e">
        <f t="shared" si="14"/>
        <v>#VALUE!</v>
      </c>
      <c r="AC65">
        <f t="shared" si="6"/>
        <v>105.95</v>
      </c>
      <c r="AD65">
        <f t="shared" si="15"/>
        <v>65.100000000000009</v>
      </c>
    </row>
    <row r="66" spans="1:30" x14ac:dyDescent="0.3">
      <c r="A66" t="str">
        <f t="shared" si="7"/>
        <v>C</v>
      </c>
      <c r="B66">
        <f t="shared" si="8"/>
        <v>202003</v>
      </c>
      <c r="C66">
        <f t="shared" si="9"/>
        <v>327.5</v>
      </c>
      <c r="D66" s="2" t="s">
        <v>2231</v>
      </c>
      <c r="E66" s="2" t="s">
        <v>2232</v>
      </c>
      <c r="F66" s="3" t="s">
        <v>122</v>
      </c>
      <c r="G66" s="3" t="s">
        <v>122</v>
      </c>
      <c r="H66" s="3" t="s">
        <v>122</v>
      </c>
      <c r="I66" s="3" t="s">
        <v>122</v>
      </c>
      <c r="J66" s="3" t="s">
        <v>122</v>
      </c>
      <c r="K66" s="3">
        <v>108.42</v>
      </c>
      <c r="M66" t="str">
        <f t="shared" si="10"/>
        <v>C</v>
      </c>
      <c r="N66">
        <f t="shared" si="11"/>
        <v>202003</v>
      </c>
      <c r="O66">
        <f t="shared" si="12"/>
        <v>327.5</v>
      </c>
      <c r="P66" s="2" t="s">
        <v>2231</v>
      </c>
      <c r="Q66" s="2" t="s">
        <v>2232</v>
      </c>
      <c r="R66" s="3" t="s">
        <v>122</v>
      </c>
      <c r="S66" s="3" t="s">
        <v>122</v>
      </c>
      <c r="T66" s="3" t="s">
        <v>122</v>
      </c>
      <c r="U66" s="3" t="s">
        <v>122</v>
      </c>
      <c r="V66" s="3" t="s">
        <v>122</v>
      </c>
      <c r="W66" s="3">
        <v>172.8</v>
      </c>
      <c r="Y66" t="str">
        <f t="shared" si="5"/>
        <v>-</v>
      </c>
      <c r="Z66" t="e">
        <f t="shared" si="13"/>
        <v>#VALUE!</v>
      </c>
      <c r="AA66" t="e">
        <f t="shared" si="14"/>
        <v>#VALUE!</v>
      </c>
      <c r="AC66">
        <f t="shared" si="6"/>
        <v>108.42</v>
      </c>
      <c r="AD66">
        <f t="shared" si="15"/>
        <v>64.38000000000001</v>
      </c>
    </row>
    <row r="67" spans="1:30" x14ac:dyDescent="0.3">
      <c r="A67" t="str">
        <f t="shared" si="7"/>
        <v>C</v>
      </c>
      <c r="B67">
        <f t="shared" si="8"/>
        <v>202003</v>
      </c>
      <c r="C67">
        <f t="shared" si="9"/>
        <v>330</v>
      </c>
      <c r="D67" s="2" t="s">
        <v>2233</v>
      </c>
      <c r="E67" s="2" t="s">
        <v>2234</v>
      </c>
      <c r="F67" s="3" t="s">
        <v>122</v>
      </c>
      <c r="G67" s="3" t="s">
        <v>122</v>
      </c>
      <c r="H67" s="3" t="s">
        <v>122</v>
      </c>
      <c r="I67" s="3" t="s">
        <v>122</v>
      </c>
      <c r="J67" s="3" t="s">
        <v>122</v>
      </c>
      <c r="K67" s="3">
        <v>110.89</v>
      </c>
      <c r="M67" t="str">
        <f t="shared" si="10"/>
        <v>C</v>
      </c>
      <c r="N67">
        <f t="shared" si="11"/>
        <v>202003</v>
      </c>
      <c r="O67">
        <f t="shared" si="12"/>
        <v>330</v>
      </c>
      <c r="P67" s="2" t="s">
        <v>2233</v>
      </c>
      <c r="Q67" s="2" t="s">
        <v>2234</v>
      </c>
      <c r="R67" s="3" t="s">
        <v>122</v>
      </c>
      <c r="S67" s="3" t="s">
        <v>122</v>
      </c>
      <c r="T67" s="3" t="s">
        <v>122</v>
      </c>
      <c r="U67" s="3" t="s">
        <v>122</v>
      </c>
      <c r="V67" s="3" t="s">
        <v>122</v>
      </c>
      <c r="W67" s="3">
        <v>174.54</v>
      </c>
      <c r="Y67" t="str">
        <f t="shared" si="5"/>
        <v>-</v>
      </c>
      <c r="Z67" t="e">
        <f t="shared" si="13"/>
        <v>#VALUE!</v>
      </c>
      <c r="AA67" t="e">
        <f t="shared" si="14"/>
        <v>#VALUE!</v>
      </c>
      <c r="AC67">
        <f t="shared" si="6"/>
        <v>110.89</v>
      </c>
      <c r="AD67">
        <f t="shared" si="15"/>
        <v>63.649999999999991</v>
      </c>
    </row>
    <row r="68" spans="1:30" x14ac:dyDescent="0.3">
      <c r="A68" t="str">
        <f t="shared" si="7"/>
        <v>C</v>
      </c>
      <c r="B68">
        <f t="shared" si="8"/>
        <v>202003</v>
      </c>
      <c r="C68">
        <f t="shared" si="9"/>
        <v>332.5</v>
      </c>
      <c r="D68" s="2" t="s">
        <v>2235</v>
      </c>
      <c r="E68" s="2" t="s">
        <v>2236</v>
      </c>
      <c r="F68" s="3" t="s">
        <v>122</v>
      </c>
      <c r="G68" s="3" t="s">
        <v>122</v>
      </c>
      <c r="H68" s="3" t="s">
        <v>122</v>
      </c>
      <c r="I68" s="3" t="s">
        <v>122</v>
      </c>
      <c r="J68" s="3" t="s">
        <v>122</v>
      </c>
      <c r="K68" s="3">
        <v>113.37</v>
      </c>
      <c r="M68" t="str">
        <f t="shared" si="10"/>
        <v>C</v>
      </c>
      <c r="N68">
        <f t="shared" si="11"/>
        <v>202003</v>
      </c>
      <c r="O68">
        <f t="shared" si="12"/>
        <v>332.5</v>
      </c>
      <c r="P68" s="2" t="s">
        <v>2235</v>
      </c>
      <c r="Q68" s="2" t="s">
        <v>2236</v>
      </c>
      <c r="R68" s="3">
        <v>0.01</v>
      </c>
      <c r="S68" s="3">
        <v>0</v>
      </c>
      <c r="T68" s="3">
        <v>0.01</v>
      </c>
      <c r="U68" s="3">
        <v>0.01</v>
      </c>
      <c r="V68" s="3">
        <v>0.01</v>
      </c>
      <c r="W68" s="3">
        <v>176.3</v>
      </c>
      <c r="Y68" t="str">
        <f t="shared" si="5"/>
        <v>-</v>
      </c>
      <c r="Z68" t="e">
        <f t="shared" si="13"/>
        <v>#VALUE!</v>
      </c>
      <c r="AA68" t="e">
        <f t="shared" si="14"/>
        <v>#VALUE!</v>
      </c>
      <c r="AC68">
        <f t="shared" si="6"/>
        <v>113.37</v>
      </c>
      <c r="AD68">
        <f t="shared" si="15"/>
        <v>62.930000000000007</v>
      </c>
    </row>
    <row r="69" spans="1:30" x14ac:dyDescent="0.3">
      <c r="A69" t="str">
        <f t="shared" si="7"/>
        <v>C</v>
      </c>
      <c r="B69">
        <f t="shared" si="8"/>
        <v>202003</v>
      </c>
      <c r="C69">
        <f t="shared" si="9"/>
        <v>335</v>
      </c>
      <c r="D69" s="2" t="s">
        <v>2237</v>
      </c>
      <c r="E69" s="2" t="s">
        <v>2238</v>
      </c>
      <c r="F69" s="3" t="s">
        <v>122</v>
      </c>
      <c r="G69" s="3" t="s">
        <v>122</v>
      </c>
      <c r="H69" s="3" t="s">
        <v>122</v>
      </c>
      <c r="I69" s="3" t="s">
        <v>122</v>
      </c>
      <c r="J69" s="3" t="s">
        <v>122</v>
      </c>
      <c r="K69" s="3">
        <v>115.84</v>
      </c>
      <c r="M69" t="str">
        <f t="shared" si="10"/>
        <v>C</v>
      </c>
      <c r="N69">
        <f t="shared" si="11"/>
        <v>202003</v>
      </c>
      <c r="O69">
        <f t="shared" si="12"/>
        <v>335</v>
      </c>
      <c r="P69" s="2" t="s">
        <v>2237</v>
      </c>
      <c r="Q69" s="2" t="s">
        <v>2238</v>
      </c>
      <c r="R69" s="3" t="s">
        <v>122</v>
      </c>
      <c r="S69" s="3" t="s">
        <v>122</v>
      </c>
      <c r="T69" s="3" t="s">
        <v>122</v>
      </c>
      <c r="U69" s="3" t="s">
        <v>122</v>
      </c>
      <c r="V69" s="3" t="s">
        <v>122</v>
      </c>
      <c r="W69" s="3">
        <v>188.64</v>
      </c>
      <c r="Y69" t="str">
        <f t="shared" si="5"/>
        <v>-</v>
      </c>
      <c r="Z69" t="e">
        <f t="shared" si="13"/>
        <v>#VALUE!</v>
      </c>
      <c r="AA69" t="e">
        <f t="shared" si="14"/>
        <v>#VALUE!</v>
      </c>
      <c r="AC69">
        <f t="shared" si="6"/>
        <v>115.84</v>
      </c>
      <c r="AD69">
        <f t="shared" si="15"/>
        <v>72.799999999999983</v>
      </c>
    </row>
    <row r="70" spans="1:30" x14ac:dyDescent="0.3">
      <c r="A70" t="str">
        <f t="shared" si="7"/>
        <v>C</v>
      </c>
      <c r="B70">
        <f t="shared" si="8"/>
        <v>202003</v>
      </c>
      <c r="C70">
        <f t="shared" si="9"/>
        <v>337.5</v>
      </c>
      <c r="D70" s="2" t="s">
        <v>2239</v>
      </c>
      <c r="E70" s="2" t="s">
        <v>2240</v>
      </c>
      <c r="F70" s="3" t="s">
        <v>122</v>
      </c>
      <c r="G70" s="3" t="s">
        <v>122</v>
      </c>
      <c r="H70" s="3" t="s">
        <v>122</v>
      </c>
      <c r="I70" s="3" t="s">
        <v>122</v>
      </c>
      <c r="J70" s="3" t="s">
        <v>122</v>
      </c>
      <c r="K70" s="3">
        <v>118.32</v>
      </c>
      <c r="M70" t="str">
        <f t="shared" si="10"/>
        <v>C</v>
      </c>
      <c r="N70">
        <f t="shared" si="11"/>
        <v>202003</v>
      </c>
      <c r="O70">
        <f t="shared" si="12"/>
        <v>337.5</v>
      </c>
      <c r="P70" s="2" t="s">
        <v>2239</v>
      </c>
      <c r="Q70" s="2" t="s">
        <v>2240</v>
      </c>
      <c r="R70" s="3">
        <v>0.01</v>
      </c>
      <c r="S70" s="3">
        <v>0</v>
      </c>
      <c r="T70" s="3">
        <v>0.01</v>
      </c>
      <c r="U70" s="3">
        <v>0.01</v>
      </c>
      <c r="V70" s="3">
        <v>0.01</v>
      </c>
      <c r="W70" s="3">
        <v>201</v>
      </c>
      <c r="Y70" t="str">
        <f t="shared" si="5"/>
        <v>-</v>
      </c>
      <c r="Z70" t="e">
        <f t="shared" si="13"/>
        <v>#VALUE!</v>
      </c>
      <c r="AA70" t="e">
        <f t="shared" si="14"/>
        <v>#VALUE!</v>
      </c>
      <c r="AC70">
        <f t="shared" si="6"/>
        <v>118.32</v>
      </c>
      <c r="AD70">
        <f t="shared" si="15"/>
        <v>82.68</v>
      </c>
    </row>
    <row r="71" spans="1:30" x14ac:dyDescent="0.3">
      <c r="A71" t="str">
        <f t="shared" si="7"/>
        <v>C</v>
      </c>
      <c r="B71">
        <f t="shared" si="8"/>
        <v>202003</v>
      </c>
      <c r="C71">
        <f t="shared" si="9"/>
        <v>340</v>
      </c>
      <c r="D71" s="2" t="s">
        <v>2241</v>
      </c>
      <c r="E71" s="2" t="s">
        <v>2242</v>
      </c>
      <c r="F71" s="3">
        <v>0.01</v>
      </c>
      <c r="G71" s="3">
        <v>0</v>
      </c>
      <c r="H71" s="3">
        <v>0.01</v>
      </c>
      <c r="I71" s="3">
        <v>0.01</v>
      </c>
      <c r="J71" s="3">
        <v>0.01</v>
      </c>
      <c r="K71" s="3">
        <v>120.8</v>
      </c>
      <c r="M71" t="str">
        <f t="shared" si="10"/>
        <v>C</v>
      </c>
      <c r="N71">
        <f t="shared" si="11"/>
        <v>202003</v>
      </c>
      <c r="O71">
        <f t="shared" si="12"/>
        <v>340</v>
      </c>
      <c r="P71" s="2" t="s">
        <v>2241</v>
      </c>
      <c r="Q71" s="2" t="s">
        <v>2242</v>
      </c>
      <c r="R71" s="3">
        <v>0.01</v>
      </c>
      <c r="S71" s="3">
        <v>0</v>
      </c>
      <c r="T71" s="3">
        <v>0.01</v>
      </c>
      <c r="U71" s="3">
        <v>0.01</v>
      </c>
      <c r="V71" s="3">
        <v>0.01</v>
      </c>
      <c r="W71" s="3">
        <v>204.8</v>
      </c>
      <c r="Y71">
        <f t="shared" si="5"/>
        <v>0.01</v>
      </c>
      <c r="Z71">
        <f t="shared" si="13"/>
        <v>0</v>
      </c>
      <c r="AA71">
        <f t="shared" si="14"/>
        <v>0</v>
      </c>
      <c r="AC71">
        <f t="shared" si="6"/>
        <v>120.8</v>
      </c>
      <c r="AD71">
        <f t="shared" si="15"/>
        <v>84.000000000000014</v>
      </c>
    </row>
    <row r="72" spans="1:30" x14ac:dyDescent="0.3">
      <c r="A72" t="str">
        <f t="shared" si="7"/>
        <v>C</v>
      </c>
      <c r="B72">
        <f t="shared" si="8"/>
        <v>202003</v>
      </c>
      <c r="C72">
        <f t="shared" si="9"/>
        <v>342.5</v>
      </c>
      <c r="D72" s="2" t="s">
        <v>2243</v>
      </c>
      <c r="E72" s="2" t="s">
        <v>2244</v>
      </c>
      <c r="F72" s="3" t="s">
        <v>122</v>
      </c>
      <c r="G72" s="3" t="s">
        <v>122</v>
      </c>
      <c r="H72" s="3" t="s">
        <v>122</v>
      </c>
      <c r="I72" s="3" t="s">
        <v>122</v>
      </c>
      <c r="J72" s="3" t="s">
        <v>122</v>
      </c>
      <c r="K72" s="3">
        <v>123.47</v>
      </c>
      <c r="M72" t="str">
        <f t="shared" si="10"/>
        <v>C</v>
      </c>
      <c r="N72">
        <f t="shared" si="11"/>
        <v>202003</v>
      </c>
      <c r="O72">
        <f t="shared" si="12"/>
        <v>342.5</v>
      </c>
      <c r="P72" s="2" t="s">
        <v>2243</v>
      </c>
      <c r="Q72" s="2" t="s">
        <v>2244</v>
      </c>
      <c r="R72" s="3">
        <v>0.01</v>
      </c>
      <c r="S72" s="3">
        <v>0</v>
      </c>
      <c r="T72" s="3">
        <v>0.01</v>
      </c>
      <c r="U72" s="3">
        <v>0.01</v>
      </c>
      <c r="V72" s="3">
        <v>0.01</v>
      </c>
      <c r="W72" s="3">
        <v>213.5</v>
      </c>
      <c r="Y72" t="str">
        <f t="shared" si="5"/>
        <v>-</v>
      </c>
      <c r="Z72" t="e">
        <f t="shared" si="13"/>
        <v>#VALUE!</v>
      </c>
      <c r="AA72" t="e">
        <f t="shared" si="14"/>
        <v>#VALUE!</v>
      </c>
      <c r="AC72">
        <f t="shared" si="6"/>
        <v>123.47</v>
      </c>
      <c r="AD72">
        <f t="shared" si="15"/>
        <v>90.03</v>
      </c>
    </row>
    <row r="73" spans="1:30" x14ac:dyDescent="0.3">
      <c r="A73" t="str">
        <f t="shared" si="7"/>
        <v>C</v>
      </c>
      <c r="B73">
        <f t="shared" si="8"/>
        <v>202003</v>
      </c>
      <c r="C73">
        <f t="shared" si="9"/>
        <v>345</v>
      </c>
      <c r="D73" s="2" t="s">
        <v>2245</v>
      </c>
      <c r="E73" s="2" t="s">
        <v>2246</v>
      </c>
      <c r="F73" s="3" t="s">
        <v>122</v>
      </c>
      <c r="G73" s="3" t="s">
        <v>122</v>
      </c>
      <c r="H73" s="3" t="s">
        <v>122</v>
      </c>
      <c r="I73" s="3" t="s">
        <v>122</v>
      </c>
      <c r="J73" s="3" t="s">
        <v>122</v>
      </c>
      <c r="K73" s="3">
        <v>126.14</v>
      </c>
      <c r="M73" t="str">
        <f t="shared" si="10"/>
        <v>C</v>
      </c>
      <c r="N73">
        <f t="shared" si="11"/>
        <v>202003</v>
      </c>
      <c r="O73">
        <f t="shared" si="12"/>
        <v>345</v>
      </c>
      <c r="P73" s="2" t="s">
        <v>2245</v>
      </c>
      <c r="Q73" s="2" t="s">
        <v>2246</v>
      </c>
      <c r="R73" s="3">
        <v>0.01</v>
      </c>
      <c r="S73" s="3">
        <v>0</v>
      </c>
      <c r="T73" s="3">
        <v>0.01</v>
      </c>
      <c r="U73" s="3">
        <v>0.01</v>
      </c>
      <c r="V73" s="3">
        <v>0.01</v>
      </c>
      <c r="W73" s="3">
        <v>210.8</v>
      </c>
      <c r="Y73" t="str">
        <f t="shared" si="5"/>
        <v>-</v>
      </c>
      <c r="Z73" t="e">
        <f t="shared" si="13"/>
        <v>#VALUE!</v>
      </c>
      <c r="AA73" t="e">
        <f t="shared" si="14"/>
        <v>#VALUE!</v>
      </c>
      <c r="AC73">
        <f t="shared" si="6"/>
        <v>126.14</v>
      </c>
      <c r="AD73">
        <f t="shared" si="15"/>
        <v>84.660000000000011</v>
      </c>
    </row>
    <row r="74" spans="1:30" x14ac:dyDescent="0.3">
      <c r="A74" t="str">
        <f t="shared" si="7"/>
        <v>C</v>
      </c>
      <c r="B74">
        <f t="shared" si="8"/>
        <v>202003</v>
      </c>
      <c r="C74">
        <f t="shared" si="9"/>
        <v>347.5</v>
      </c>
      <c r="D74" s="2" t="s">
        <v>2247</v>
      </c>
      <c r="E74" s="2" t="s">
        <v>2248</v>
      </c>
      <c r="F74" s="3" t="s">
        <v>122</v>
      </c>
      <c r="G74" s="3" t="s">
        <v>122</v>
      </c>
      <c r="H74" s="3" t="s">
        <v>122</v>
      </c>
      <c r="I74" s="3" t="s">
        <v>122</v>
      </c>
      <c r="J74" s="3" t="s">
        <v>122</v>
      </c>
      <c r="K74" s="3">
        <v>128.82</v>
      </c>
      <c r="M74" t="str">
        <f t="shared" si="10"/>
        <v>C</v>
      </c>
      <c r="N74">
        <f t="shared" si="11"/>
        <v>202003</v>
      </c>
      <c r="O74">
        <f t="shared" si="12"/>
        <v>347.5</v>
      </c>
      <c r="P74" s="2" t="s">
        <v>2247</v>
      </c>
      <c r="Q74" s="2" t="s">
        <v>2248</v>
      </c>
      <c r="R74" s="3">
        <v>0.01</v>
      </c>
      <c r="S74" s="3">
        <v>0</v>
      </c>
      <c r="T74" s="3">
        <v>0.01</v>
      </c>
      <c r="U74" s="3">
        <v>0.01</v>
      </c>
      <c r="V74" s="3">
        <v>0.01</v>
      </c>
      <c r="W74" s="3">
        <v>223</v>
      </c>
      <c r="Y74" t="str">
        <f t="shared" si="5"/>
        <v>-</v>
      </c>
      <c r="Z74" t="e">
        <f t="shared" si="13"/>
        <v>#VALUE!</v>
      </c>
      <c r="AA74" t="e">
        <f t="shared" si="14"/>
        <v>#VALUE!</v>
      </c>
      <c r="AC74">
        <f t="shared" si="6"/>
        <v>128.82</v>
      </c>
      <c r="AD74">
        <f t="shared" si="15"/>
        <v>94.18</v>
      </c>
    </row>
    <row r="75" spans="1:30" x14ac:dyDescent="0.3">
      <c r="A75" t="str">
        <f t="shared" si="7"/>
        <v>C</v>
      </c>
      <c r="B75">
        <f t="shared" si="8"/>
        <v>202003</v>
      </c>
      <c r="C75">
        <f t="shared" si="9"/>
        <v>350</v>
      </c>
      <c r="D75" s="2" t="s">
        <v>2249</v>
      </c>
      <c r="E75" s="2" t="s">
        <v>2250</v>
      </c>
      <c r="F75" s="3">
        <v>0.01</v>
      </c>
      <c r="G75" s="3">
        <v>0</v>
      </c>
      <c r="H75" s="3">
        <v>0.01</v>
      </c>
      <c r="I75" s="3">
        <v>0.01</v>
      </c>
      <c r="J75" s="3">
        <v>0.01</v>
      </c>
      <c r="K75" s="3">
        <v>131.5</v>
      </c>
      <c r="M75" t="str">
        <f t="shared" si="10"/>
        <v>C</v>
      </c>
      <c r="N75">
        <f t="shared" si="11"/>
        <v>202003</v>
      </c>
      <c r="O75">
        <f t="shared" si="12"/>
        <v>350</v>
      </c>
      <c r="P75" s="2" t="s">
        <v>2249</v>
      </c>
      <c r="Q75" s="2" t="s">
        <v>2250</v>
      </c>
      <c r="R75" s="3">
        <v>0.01</v>
      </c>
      <c r="S75" s="3">
        <v>0</v>
      </c>
      <c r="T75" s="3">
        <v>0.01</v>
      </c>
      <c r="U75" s="3">
        <v>0.01</v>
      </c>
      <c r="V75" s="3">
        <v>0.01</v>
      </c>
      <c r="W75" s="3">
        <v>220.3</v>
      </c>
      <c r="Y75">
        <f t="shared" ref="Y75:Y138" si="16">VLOOKUP($P75,$D:$K,3,0)</f>
        <v>0.01</v>
      </c>
      <c r="Z75">
        <f t="shared" si="13"/>
        <v>0</v>
      </c>
      <c r="AA75">
        <f t="shared" si="14"/>
        <v>0</v>
      </c>
      <c r="AC75">
        <f t="shared" ref="AC75:AC138" si="17">VLOOKUP($P75,$D:$K,8,0)</f>
        <v>131.5</v>
      </c>
      <c r="AD75">
        <f t="shared" si="15"/>
        <v>88.800000000000011</v>
      </c>
    </row>
    <row r="76" spans="1:30" x14ac:dyDescent="0.3">
      <c r="A76" t="str">
        <f t="shared" ref="A76:A139" si="18">IF(ISERROR(SEARCH("C",E76)),"P","C")</f>
        <v>C</v>
      </c>
      <c r="B76">
        <f t="shared" ref="B76:B139" si="19">VALUE(MID(E76, FIND(A76,E76)+2, 6))</f>
        <v>202004</v>
      </c>
      <c r="C76">
        <f t="shared" ref="C76:C139" si="20">VALUE(RIGHT(E76,5))</f>
        <v>222.5</v>
      </c>
      <c r="D76" s="2" t="s">
        <v>2251</v>
      </c>
      <c r="E76" s="2" t="s">
        <v>2252</v>
      </c>
      <c r="F76" s="3">
        <v>36.549999999999997</v>
      </c>
      <c r="G76" s="3">
        <v>-5.6</v>
      </c>
      <c r="H76" s="3">
        <v>40.299999999999997</v>
      </c>
      <c r="I76" s="3">
        <v>40.799999999999997</v>
      </c>
      <c r="J76" s="3">
        <v>35.700000000000003</v>
      </c>
      <c r="K76" s="3">
        <v>46</v>
      </c>
      <c r="M76" t="str">
        <f t="shared" ref="M76:M139" si="21">IF(ISERROR(SEARCH("C",Q76)),"P","C")</f>
        <v>C</v>
      </c>
      <c r="N76">
        <f t="shared" ref="N76:N139" si="22">VALUE(MID(Q76, FIND(M76,Q76)+2, 6))</f>
        <v>202004</v>
      </c>
      <c r="O76">
        <f t="shared" ref="O76:O139" si="23">VALUE(RIGHT(Q76,5))</f>
        <v>217.5</v>
      </c>
      <c r="P76" s="2" t="s">
        <v>3937</v>
      </c>
      <c r="Q76" s="2" t="s">
        <v>3938</v>
      </c>
      <c r="R76" s="3">
        <v>33.450000000000003</v>
      </c>
      <c r="S76" s="3">
        <v>-7.1</v>
      </c>
      <c r="T76" s="3">
        <v>34.549999999999997</v>
      </c>
      <c r="U76" s="3">
        <v>34.549999999999997</v>
      </c>
      <c r="V76" s="3">
        <v>30.7</v>
      </c>
      <c r="W76" s="3">
        <v>54</v>
      </c>
      <c r="Y76" t="e">
        <f t="shared" si="16"/>
        <v>#N/A</v>
      </c>
      <c r="Z76" t="e">
        <f t="shared" ref="Z76:Z139" si="24">R76-Y76</f>
        <v>#N/A</v>
      </c>
      <c r="AA76" t="e">
        <f t="shared" ref="AA76:AA139" si="25">U76-Y76</f>
        <v>#N/A</v>
      </c>
      <c r="AC76" t="e">
        <f t="shared" si="17"/>
        <v>#N/A</v>
      </c>
      <c r="AD76" t="e">
        <f t="shared" ref="AD76:AD139" si="26">W76-AC76</f>
        <v>#N/A</v>
      </c>
    </row>
    <row r="77" spans="1:30" x14ac:dyDescent="0.3">
      <c r="A77" t="str">
        <f t="shared" si="18"/>
        <v>C</v>
      </c>
      <c r="B77">
        <f t="shared" si="19"/>
        <v>202004</v>
      </c>
      <c r="C77">
        <f t="shared" si="20"/>
        <v>225</v>
      </c>
      <c r="D77" s="2" t="s">
        <v>2253</v>
      </c>
      <c r="E77" s="2" t="s">
        <v>2254</v>
      </c>
      <c r="F77" s="3" t="s">
        <v>122</v>
      </c>
      <c r="G77" s="3" t="s">
        <v>122</v>
      </c>
      <c r="H77" s="3" t="s">
        <v>122</v>
      </c>
      <c r="I77" s="3" t="s">
        <v>122</v>
      </c>
      <c r="J77" s="3" t="s">
        <v>122</v>
      </c>
      <c r="K77" s="3">
        <v>45.33</v>
      </c>
      <c r="M77" t="str">
        <f t="shared" si="21"/>
        <v>C</v>
      </c>
      <c r="N77">
        <f t="shared" si="22"/>
        <v>202004</v>
      </c>
      <c r="O77">
        <f t="shared" si="23"/>
        <v>220</v>
      </c>
      <c r="P77" s="2" t="s">
        <v>3939</v>
      </c>
      <c r="Q77" s="2" t="s">
        <v>3940</v>
      </c>
      <c r="R77" s="3" t="s">
        <v>122</v>
      </c>
      <c r="S77" s="3" t="s">
        <v>122</v>
      </c>
      <c r="T77" s="3" t="s">
        <v>122</v>
      </c>
      <c r="U77" s="3" t="s">
        <v>122</v>
      </c>
      <c r="V77" s="3" t="s">
        <v>122</v>
      </c>
      <c r="W77" s="3">
        <v>52.5</v>
      </c>
      <c r="Y77" t="e">
        <f t="shared" si="16"/>
        <v>#N/A</v>
      </c>
      <c r="Z77" t="e">
        <f t="shared" si="24"/>
        <v>#VALUE!</v>
      </c>
      <c r="AA77" t="e">
        <f t="shared" si="25"/>
        <v>#VALUE!</v>
      </c>
      <c r="AC77" t="e">
        <f t="shared" si="17"/>
        <v>#N/A</v>
      </c>
      <c r="AD77" t="e">
        <f t="shared" si="26"/>
        <v>#N/A</v>
      </c>
    </row>
    <row r="78" spans="1:30" x14ac:dyDescent="0.3">
      <c r="A78" t="str">
        <f t="shared" si="18"/>
        <v>C</v>
      </c>
      <c r="B78">
        <f t="shared" si="19"/>
        <v>202004</v>
      </c>
      <c r="C78">
        <f t="shared" si="20"/>
        <v>227.5</v>
      </c>
      <c r="D78" s="2" t="s">
        <v>2255</v>
      </c>
      <c r="E78" s="2" t="s">
        <v>2256</v>
      </c>
      <c r="F78" s="3" t="s">
        <v>122</v>
      </c>
      <c r="G78" s="3" t="s">
        <v>122</v>
      </c>
      <c r="H78" s="3" t="s">
        <v>122</v>
      </c>
      <c r="I78" s="3" t="s">
        <v>122</v>
      </c>
      <c r="J78" s="3" t="s">
        <v>122</v>
      </c>
      <c r="K78" s="3">
        <v>44.66</v>
      </c>
      <c r="M78" t="str">
        <f t="shared" si="21"/>
        <v>C</v>
      </c>
      <c r="N78">
        <f t="shared" si="22"/>
        <v>202004</v>
      </c>
      <c r="O78">
        <f t="shared" si="23"/>
        <v>222.5</v>
      </c>
      <c r="P78" s="2" t="s">
        <v>2251</v>
      </c>
      <c r="Q78" s="2" t="s">
        <v>2252</v>
      </c>
      <c r="R78" s="3">
        <v>27.4</v>
      </c>
      <c r="S78" s="3">
        <v>-9.15</v>
      </c>
      <c r="T78" s="3">
        <v>25.9</v>
      </c>
      <c r="U78" s="3">
        <v>31.4</v>
      </c>
      <c r="V78" s="3">
        <v>25.9</v>
      </c>
      <c r="W78" s="3">
        <v>51</v>
      </c>
      <c r="Y78">
        <f t="shared" si="16"/>
        <v>36.549999999999997</v>
      </c>
      <c r="Z78">
        <f t="shared" si="24"/>
        <v>-9.1499999999999986</v>
      </c>
      <c r="AA78">
        <f t="shared" si="25"/>
        <v>-5.1499999999999986</v>
      </c>
      <c r="AC78">
        <f t="shared" si="17"/>
        <v>46</v>
      </c>
      <c r="AD78">
        <f t="shared" si="26"/>
        <v>5</v>
      </c>
    </row>
    <row r="79" spans="1:30" x14ac:dyDescent="0.3">
      <c r="A79" t="str">
        <f t="shared" si="18"/>
        <v>C</v>
      </c>
      <c r="B79">
        <f t="shared" si="19"/>
        <v>202004</v>
      </c>
      <c r="C79">
        <f t="shared" si="20"/>
        <v>230</v>
      </c>
      <c r="D79" s="2" t="s">
        <v>2257</v>
      </c>
      <c r="E79" s="2" t="s">
        <v>2258</v>
      </c>
      <c r="F79" s="3" t="s">
        <v>122</v>
      </c>
      <c r="G79" s="3" t="s">
        <v>122</v>
      </c>
      <c r="H79" s="3" t="s">
        <v>122</v>
      </c>
      <c r="I79" s="3" t="s">
        <v>122</v>
      </c>
      <c r="J79" s="3" t="s">
        <v>122</v>
      </c>
      <c r="K79" s="3">
        <v>44</v>
      </c>
      <c r="M79" t="str">
        <f t="shared" si="21"/>
        <v>C</v>
      </c>
      <c r="N79">
        <f t="shared" si="22"/>
        <v>202004</v>
      </c>
      <c r="O79">
        <f t="shared" si="23"/>
        <v>225</v>
      </c>
      <c r="P79" s="2" t="s">
        <v>2253</v>
      </c>
      <c r="Q79" s="2" t="s">
        <v>2254</v>
      </c>
      <c r="R79" s="3" t="s">
        <v>122</v>
      </c>
      <c r="S79" s="3" t="s">
        <v>122</v>
      </c>
      <c r="T79" s="3" t="s">
        <v>122</v>
      </c>
      <c r="U79" s="3" t="s">
        <v>122</v>
      </c>
      <c r="V79" s="3" t="s">
        <v>122</v>
      </c>
      <c r="W79" s="3">
        <v>50.21</v>
      </c>
      <c r="Y79" t="str">
        <f t="shared" si="16"/>
        <v>-</v>
      </c>
      <c r="Z79" t="e">
        <f t="shared" si="24"/>
        <v>#VALUE!</v>
      </c>
      <c r="AA79" t="e">
        <f t="shared" si="25"/>
        <v>#VALUE!</v>
      </c>
      <c r="AC79">
        <f t="shared" si="17"/>
        <v>45.33</v>
      </c>
      <c r="AD79">
        <f t="shared" si="26"/>
        <v>4.8800000000000026</v>
      </c>
    </row>
    <row r="80" spans="1:30" x14ac:dyDescent="0.3">
      <c r="A80" t="str">
        <f t="shared" si="18"/>
        <v>C</v>
      </c>
      <c r="B80">
        <f t="shared" si="19"/>
        <v>202004</v>
      </c>
      <c r="C80">
        <f t="shared" si="20"/>
        <v>232.5</v>
      </c>
      <c r="D80" s="2" t="s">
        <v>2259</v>
      </c>
      <c r="E80" s="2" t="s">
        <v>2260</v>
      </c>
      <c r="F80" s="3" t="s">
        <v>122</v>
      </c>
      <c r="G80" s="3" t="s">
        <v>122</v>
      </c>
      <c r="H80" s="3" t="s">
        <v>122</v>
      </c>
      <c r="I80" s="3" t="s">
        <v>122</v>
      </c>
      <c r="J80" s="3" t="s">
        <v>122</v>
      </c>
      <c r="K80" s="3">
        <v>43.33</v>
      </c>
      <c r="M80" t="str">
        <f t="shared" si="21"/>
        <v>C</v>
      </c>
      <c r="N80">
        <f t="shared" si="22"/>
        <v>202004</v>
      </c>
      <c r="O80">
        <f t="shared" si="23"/>
        <v>227.5</v>
      </c>
      <c r="P80" s="2" t="s">
        <v>2255</v>
      </c>
      <c r="Q80" s="2" t="s">
        <v>2256</v>
      </c>
      <c r="R80" s="3" t="s">
        <v>122</v>
      </c>
      <c r="S80" s="3" t="s">
        <v>122</v>
      </c>
      <c r="T80" s="3" t="s">
        <v>122</v>
      </c>
      <c r="U80" s="3" t="s">
        <v>122</v>
      </c>
      <c r="V80" s="3" t="s">
        <v>122</v>
      </c>
      <c r="W80" s="3">
        <v>49.42</v>
      </c>
      <c r="Y80" t="str">
        <f t="shared" si="16"/>
        <v>-</v>
      </c>
      <c r="Z80" t="e">
        <f t="shared" si="24"/>
        <v>#VALUE!</v>
      </c>
      <c r="AA80" t="e">
        <f t="shared" si="25"/>
        <v>#VALUE!</v>
      </c>
      <c r="AC80">
        <f t="shared" si="17"/>
        <v>44.66</v>
      </c>
      <c r="AD80">
        <f t="shared" si="26"/>
        <v>4.7600000000000051</v>
      </c>
    </row>
    <row r="81" spans="1:30" x14ac:dyDescent="0.3">
      <c r="A81" t="str">
        <f t="shared" si="18"/>
        <v>C</v>
      </c>
      <c r="B81">
        <f t="shared" si="19"/>
        <v>202004</v>
      </c>
      <c r="C81">
        <f t="shared" si="20"/>
        <v>235</v>
      </c>
      <c r="D81" s="2" t="s">
        <v>2261</v>
      </c>
      <c r="E81" s="2" t="s">
        <v>2262</v>
      </c>
      <c r="F81" s="3" t="s">
        <v>122</v>
      </c>
      <c r="G81" s="3" t="s">
        <v>122</v>
      </c>
      <c r="H81" s="3" t="s">
        <v>122</v>
      </c>
      <c r="I81" s="3" t="s">
        <v>122</v>
      </c>
      <c r="J81" s="3" t="s">
        <v>122</v>
      </c>
      <c r="K81" s="3">
        <v>42.66</v>
      </c>
      <c r="M81" t="str">
        <f t="shared" si="21"/>
        <v>C</v>
      </c>
      <c r="N81">
        <f t="shared" si="22"/>
        <v>202004</v>
      </c>
      <c r="O81">
        <f t="shared" si="23"/>
        <v>230</v>
      </c>
      <c r="P81" s="2" t="s">
        <v>2257</v>
      </c>
      <c r="Q81" s="2" t="s">
        <v>2258</v>
      </c>
      <c r="R81" s="3" t="s">
        <v>122</v>
      </c>
      <c r="S81" s="3" t="s">
        <v>122</v>
      </c>
      <c r="T81" s="3" t="s">
        <v>122</v>
      </c>
      <c r="U81" s="3" t="s">
        <v>122</v>
      </c>
      <c r="V81" s="3" t="s">
        <v>122</v>
      </c>
      <c r="W81" s="3">
        <v>48.64</v>
      </c>
      <c r="Y81" t="str">
        <f t="shared" si="16"/>
        <v>-</v>
      </c>
      <c r="Z81" t="e">
        <f t="shared" si="24"/>
        <v>#VALUE!</v>
      </c>
      <c r="AA81" t="e">
        <f t="shared" si="25"/>
        <v>#VALUE!</v>
      </c>
      <c r="AC81">
        <f t="shared" si="17"/>
        <v>44</v>
      </c>
      <c r="AD81">
        <f t="shared" si="26"/>
        <v>4.6400000000000006</v>
      </c>
    </row>
    <row r="82" spans="1:30" x14ac:dyDescent="0.3">
      <c r="A82" t="str">
        <f t="shared" si="18"/>
        <v>C</v>
      </c>
      <c r="B82">
        <f t="shared" si="19"/>
        <v>202004</v>
      </c>
      <c r="C82">
        <f t="shared" si="20"/>
        <v>237.5</v>
      </c>
      <c r="D82" s="2" t="s">
        <v>2263</v>
      </c>
      <c r="E82" s="2" t="s">
        <v>2264</v>
      </c>
      <c r="F82" s="3" t="s">
        <v>122</v>
      </c>
      <c r="G82" s="3" t="s">
        <v>122</v>
      </c>
      <c r="H82" s="3" t="s">
        <v>122</v>
      </c>
      <c r="I82" s="3" t="s">
        <v>122</v>
      </c>
      <c r="J82" s="3" t="s">
        <v>122</v>
      </c>
      <c r="K82" s="3">
        <v>42</v>
      </c>
      <c r="M82" t="str">
        <f t="shared" si="21"/>
        <v>C</v>
      </c>
      <c r="N82">
        <f t="shared" si="22"/>
        <v>202004</v>
      </c>
      <c r="O82">
        <f t="shared" si="23"/>
        <v>232.5</v>
      </c>
      <c r="P82" s="2" t="s">
        <v>2259</v>
      </c>
      <c r="Q82" s="2" t="s">
        <v>2260</v>
      </c>
      <c r="R82" s="3" t="s">
        <v>122</v>
      </c>
      <c r="S82" s="3" t="s">
        <v>122</v>
      </c>
      <c r="T82" s="3" t="s">
        <v>122</v>
      </c>
      <c r="U82" s="3" t="s">
        <v>122</v>
      </c>
      <c r="V82" s="3" t="s">
        <v>122</v>
      </c>
      <c r="W82" s="3">
        <v>47.85</v>
      </c>
      <c r="Y82" t="str">
        <f t="shared" si="16"/>
        <v>-</v>
      </c>
      <c r="Z82" t="e">
        <f t="shared" si="24"/>
        <v>#VALUE!</v>
      </c>
      <c r="AA82" t="e">
        <f t="shared" si="25"/>
        <v>#VALUE!</v>
      </c>
      <c r="AC82">
        <f t="shared" si="17"/>
        <v>43.33</v>
      </c>
      <c r="AD82">
        <f t="shared" si="26"/>
        <v>4.5200000000000031</v>
      </c>
    </row>
    <row r="83" spans="1:30" x14ac:dyDescent="0.3">
      <c r="A83" t="str">
        <f t="shared" si="18"/>
        <v>C</v>
      </c>
      <c r="B83">
        <f t="shared" si="19"/>
        <v>202004</v>
      </c>
      <c r="C83">
        <f t="shared" si="20"/>
        <v>240</v>
      </c>
      <c r="D83" s="2" t="s">
        <v>2265</v>
      </c>
      <c r="E83" s="2" t="s">
        <v>2266</v>
      </c>
      <c r="F83" s="3" t="s">
        <v>122</v>
      </c>
      <c r="G83" s="3" t="s">
        <v>122</v>
      </c>
      <c r="H83" s="3" t="s">
        <v>122</v>
      </c>
      <c r="I83" s="3" t="s">
        <v>122</v>
      </c>
      <c r="J83" s="3" t="s">
        <v>122</v>
      </c>
      <c r="K83" s="3">
        <v>41.33</v>
      </c>
      <c r="M83" t="str">
        <f t="shared" si="21"/>
        <v>C</v>
      </c>
      <c r="N83">
        <f t="shared" si="22"/>
        <v>202004</v>
      </c>
      <c r="O83">
        <f t="shared" si="23"/>
        <v>235</v>
      </c>
      <c r="P83" s="2" t="s">
        <v>2261</v>
      </c>
      <c r="Q83" s="2" t="s">
        <v>2262</v>
      </c>
      <c r="R83" s="3" t="s">
        <v>122</v>
      </c>
      <c r="S83" s="3" t="s">
        <v>122</v>
      </c>
      <c r="T83" s="3" t="s">
        <v>122</v>
      </c>
      <c r="U83" s="3" t="s">
        <v>122</v>
      </c>
      <c r="V83" s="3" t="s">
        <v>122</v>
      </c>
      <c r="W83" s="3">
        <v>47.07</v>
      </c>
      <c r="Y83" t="str">
        <f t="shared" si="16"/>
        <v>-</v>
      </c>
      <c r="Z83" t="e">
        <f t="shared" si="24"/>
        <v>#VALUE!</v>
      </c>
      <c r="AA83" t="e">
        <f t="shared" si="25"/>
        <v>#VALUE!</v>
      </c>
      <c r="AC83">
        <f t="shared" si="17"/>
        <v>42.66</v>
      </c>
      <c r="AD83">
        <f t="shared" si="26"/>
        <v>4.4100000000000037</v>
      </c>
    </row>
    <row r="84" spans="1:30" x14ac:dyDescent="0.3">
      <c r="A84" t="str">
        <f t="shared" si="18"/>
        <v>C</v>
      </c>
      <c r="B84">
        <f t="shared" si="19"/>
        <v>202004</v>
      </c>
      <c r="C84">
        <f t="shared" si="20"/>
        <v>242.5</v>
      </c>
      <c r="D84" s="2" t="s">
        <v>2267</v>
      </c>
      <c r="E84" s="2" t="s">
        <v>2268</v>
      </c>
      <c r="F84" s="3" t="s">
        <v>122</v>
      </c>
      <c r="G84" s="3" t="s">
        <v>122</v>
      </c>
      <c r="H84" s="3" t="s">
        <v>122</v>
      </c>
      <c r="I84" s="3" t="s">
        <v>122</v>
      </c>
      <c r="J84" s="3" t="s">
        <v>122</v>
      </c>
      <c r="K84" s="3">
        <v>40.659999999999997</v>
      </c>
      <c r="M84" t="str">
        <f t="shared" si="21"/>
        <v>C</v>
      </c>
      <c r="N84">
        <f t="shared" si="22"/>
        <v>202004</v>
      </c>
      <c r="O84">
        <f t="shared" si="23"/>
        <v>237.5</v>
      </c>
      <c r="P84" s="2" t="s">
        <v>2263</v>
      </c>
      <c r="Q84" s="2" t="s">
        <v>2264</v>
      </c>
      <c r="R84" s="3" t="s">
        <v>122</v>
      </c>
      <c r="S84" s="3" t="s">
        <v>122</v>
      </c>
      <c r="T84" s="3" t="s">
        <v>122</v>
      </c>
      <c r="U84" s="3" t="s">
        <v>122</v>
      </c>
      <c r="V84" s="3" t="s">
        <v>122</v>
      </c>
      <c r="W84" s="3">
        <v>46.28</v>
      </c>
      <c r="Y84" t="str">
        <f t="shared" si="16"/>
        <v>-</v>
      </c>
      <c r="Z84" t="e">
        <f t="shared" si="24"/>
        <v>#VALUE!</v>
      </c>
      <c r="AA84" t="e">
        <f t="shared" si="25"/>
        <v>#VALUE!</v>
      </c>
      <c r="AC84">
        <f t="shared" si="17"/>
        <v>42</v>
      </c>
      <c r="AD84">
        <f t="shared" si="26"/>
        <v>4.2800000000000011</v>
      </c>
    </row>
    <row r="85" spans="1:30" x14ac:dyDescent="0.3">
      <c r="A85" t="str">
        <f t="shared" si="18"/>
        <v>C</v>
      </c>
      <c r="B85">
        <f t="shared" si="19"/>
        <v>202004</v>
      </c>
      <c r="C85">
        <f t="shared" si="20"/>
        <v>245</v>
      </c>
      <c r="D85" s="2" t="s">
        <v>2269</v>
      </c>
      <c r="E85" s="2" t="s">
        <v>2270</v>
      </c>
      <c r="F85" s="3">
        <v>18.149999999999999</v>
      </c>
      <c r="G85" s="3">
        <v>-4.25</v>
      </c>
      <c r="H85" s="3">
        <v>20.5</v>
      </c>
      <c r="I85" s="3">
        <v>20.7</v>
      </c>
      <c r="J85" s="3">
        <v>17.55</v>
      </c>
      <c r="K85" s="3">
        <v>40</v>
      </c>
      <c r="M85" t="str">
        <f t="shared" si="21"/>
        <v>C</v>
      </c>
      <c r="N85">
        <f t="shared" si="22"/>
        <v>202004</v>
      </c>
      <c r="O85">
        <f t="shared" si="23"/>
        <v>240</v>
      </c>
      <c r="P85" s="2" t="s">
        <v>2265</v>
      </c>
      <c r="Q85" s="2" t="s">
        <v>2266</v>
      </c>
      <c r="R85" s="3">
        <v>15.5</v>
      </c>
      <c r="S85" s="3">
        <v>-6.25</v>
      </c>
      <c r="T85" s="3">
        <v>17.399999999999999</v>
      </c>
      <c r="U85" s="3">
        <v>18.2</v>
      </c>
      <c r="V85" s="3">
        <v>14.85</v>
      </c>
      <c r="W85" s="3">
        <v>45.5</v>
      </c>
      <c r="Y85" t="str">
        <f t="shared" si="16"/>
        <v>-</v>
      </c>
      <c r="Z85" t="e">
        <f t="shared" si="24"/>
        <v>#VALUE!</v>
      </c>
      <c r="AA85" t="e">
        <f t="shared" si="25"/>
        <v>#VALUE!</v>
      </c>
      <c r="AC85">
        <f t="shared" si="17"/>
        <v>41.33</v>
      </c>
      <c r="AD85">
        <f t="shared" si="26"/>
        <v>4.1700000000000017</v>
      </c>
    </row>
    <row r="86" spans="1:30" x14ac:dyDescent="0.3">
      <c r="A86" t="str">
        <f t="shared" si="18"/>
        <v>C</v>
      </c>
      <c r="B86">
        <f t="shared" si="19"/>
        <v>202004</v>
      </c>
      <c r="C86">
        <f t="shared" si="20"/>
        <v>247.5</v>
      </c>
      <c r="D86" s="2" t="s">
        <v>2271</v>
      </c>
      <c r="E86" s="2" t="s">
        <v>2272</v>
      </c>
      <c r="F86" s="3" t="s">
        <v>122</v>
      </c>
      <c r="G86" s="3" t="s">
        <v>122</v>
      </c>
      <c r="H86" s="3" t="s">
        <v>122</v>
      </c>
      <c r="I86" s="3" t="s">
        <v>122</v>
      </c>
      <c r="J86" s="3" t="s">
        <v>122</v>
      </c>
      <c r="K86" s="3">
        <v>39</v>
      </c>
      <c r="M86" t="str">
        <f t="shared" si="21"/>
        <v>C</v>
      </c>
      <c r="N86">
        <f t="shared" si="22"/>
        <v>202004</v>
      </c>
      <c r="O86">
        <f t="shared" si="23"/>
        <v>242.5</v>
      </c>
      <c r="P86" s="2" t="s">
        <v>2267</v>
      </c>
      <c r="Q86" s="2" t="s">
        <v>2268</v>
      </c>
      <c r="R86" s="3">
        <v>14.95</v>
      </c>
      <c r="S86" s="3">
        <v>-4.9000000000000004</v>
      </c>
      <c r="T86" s="3">
        <v>12.1</v>
      </c>
      <c r="U86" s="3">
        <v>16.7</v>
      </c>
      <c r="V86" s="3">
        <v>12.1</v>
      </c>
      <c r="W86" s="3">
        <v>48.5</v>
      </c>
      <c r="Y86" t="str">
        <f t="shared" si="16"/>
        <v>-</v>
      </c>
      <c r="Z86" t="e">
        <f t="shared" si="24"/>
        <v>#VALUE!</v>
      </c>
      <c r="AA86" t="e">
        <f t="shared" si="25"/>
        <v>#VALUE!</v>
      </c>
      <c r="AC86">
        <f t="shared" si="17"/>
        <v>40.659999999999997</v>
      </c>
      <c r="AD86">
        <f t="shared" si="26"/>
        <v>7.8400000000000034</v>
      </c>
    </row>
    <row r="87" spans="1:30" x14ac:dyDescent="0.3">
      <c r="A87" t="str">
        <f t="shared" si="18"/>
        <v>C</v>
      </c>
      <c r="B87">
        <f t="shared" si="19"/>
        <v>202004</v>
      </c>
      <c r="C87">
        <f t="shared" si="20"/>
        <v>250</v>
      </c>
      <c r="D87" s="2" t="s">
        <v>2273</v>
      </c>
      <c r="E87" s="2" t="s">
        <v>2274</v>
      </c>
      <c r="F87" s="3">
        <v>14.7</v>
      </c>
      <c r="G87" s="3">
        <v>-4.05</v>
      </c>
      <c r="H87" s="3">
        <v>16.25</v>
      </c>
      <c r="I87" s="3">
        <v>16.7</v>
      </c>
      <c r="J87" s="3">
        <v>10.55</v>
      </c>
      <c r="K87" s="3">
        <v>38</v>
      </c>
      <c r="M87" t="str">
        <f t="shared" si="21"/>
        <v>C</v>
      </c>
      <c r="N87">
        <f t="shared" si="22"/>
        <v>202004</v>
      </c>
      <c r="O87">
        <f t="shared" si="23"/>
        <v>245</v>
      </c>
      <c r="P87" s="2" t="s">
        <v>2269</v>
      </c>
      <c r="Q87" s="2" t="s">
        <v>2270</v>
      </c>
      <c r="R87" s="3">
        <v>11.4</v>
      </c>
      <c r="S87" s="3">
        <v>-6.75</v>
      </c>
      <c r="T87" s="3">
        <v>14.45</v>
      </c>
      <c r="U87" s="3">
        <v>14.95</v>
      </c>
      <c r="V87" s="3">
        <v>10.9</v>
      </c>
      <c r="W87" s="3">
        <v>37</v>
      </c>
      <c r="Y87">
        <f t="shared" si="16"/>
        <v>18.149999999999999</v>
      </c>
      <c r="Z87">
        <f t="shared" si="24"/>
        <v>-6.7499999999999982</v>
      </c>
      <c r="AA87">
        <f t="shared" si="25"/>
        <v>-3.1999999999999993</v>
      </c>
      <c r="AC87">
        <f t="shared" si="17"/>
        <v>40</v>
      </c>
      <c r="AD87">
        <f t="shared" si="26"/>
        <v>-3</v>
      </c>
    </row>
    <row r="88" spans="1:30" x14ac:dyDescent="0.3">
      <c r="A88" t="str">
        <f t="shared" si="18"/>
        <v>C</v>
      </c>
      <c r="B88">
        <f t="shared" si="19"/>
        <v>202004</v>
      </c>
      <c r="C88">
        <f t="shared" si="20"/>
        <v>252.5</v>
      </c>
      <c r="D88" s="2" t="s">
        <v>2275</v>
      </c>
      <c r="E88" s="2" t="s">
        <v>2276</v>
      </c>
      <c r="F88" s="3" t="s">
        <v>122</v>
      </c>
      <c r="G88" s="3" t="s">
        <v>122</v>
      </c>
      <c r="H88" s="3" t="s">
        <v>122</v>
      </c>
      <c r="I88" s="3" t="s">
        <v>122</v>
      </c>
      <c r="J88" s="3" t="s">
        <v>122</v>
      </c>
      <c r="K88" s="3">
        <v>37.25</v>
      </c>
      <c r="M88" t="str">
        <f t="shared" si="21"/>
        <v>C</v>
      </c>
      <c r="N88">
        <f t="shared" si="22"/>
        <v>202004</v>
      </c>
      <c r="O88">
        <f t="shared" si="23"/>
        <v>247.5</v>
      </c>
      <c r="P88" s="2" t="s">
        <v>2271</v>
      </c>
      <c r="Q88" s="2" t="s">
        <v>2272</v>
      </c>
      <c r="R88" s="3">
        <v>10.050000000000001</v>
      </c>
      <c r="S88" s="3">
        <v>-6.2</v>
      </c>
      <c r="T88" s="3">
        <v>13.15</v>
      </c>
      <c r="U88" s="3">
        <v>13.9</v>
      </c>
      <c r="V88" s="3">
        <v>10.050000000000001</v>
      </c>
      <c r="W88" s="3">
        <v>36.5</v>
      </c>
      <c r="Y88" t="str">
        <f t="shared" si="16"/>
        <v>-</v>
      </c>
      <c r="Z88" t="e">
        <f t="shared" si="24"/>
        <v>#VALUE!</v>
      </c>
      <c r="AA88" t="e">
        <f t="shared" si="25"/>
        <v>#VALUE!</v>
      </c>
      <c r="AC88">
        <f t="shared" si="17"/>
        <v>39</v>
      </c>
      <c r="AD88">
        <f t="shared" si="26"/>
        <v>-2.5</v>
      </c>
    </row>
    <row r="89" spans="1:30" x14ac:dyDescent="0.3">
      <c r="A89" t="str">
        <f t="shared" si="18"/>
        <v>C</v>
      </c>
      <c r="B89">
        <f t="shared" si="19"/>
        <v>202004</v>
      </c>
      <c r="C89">
        <f t="shared" si="20"/>
        <v>255</v>
      </c>
      <c r="D89" s="2" t="s">
        <v>2277</v>
      </c>
      <c r="E89" s="2" t="s">
        <v>2278</v>
      </c>
      <c r="F89" s="3">
        <v>11.6</v>
      </c>
      <c r="G89" s="3">
        <v>-3.85</v>
      </c>
      <c r="H89" s="3">
        <v>13.2</v>
      </c>
      <c r="I89" s="3">
        <v>13.4</v>
      </c>
      <c r="J89" s="3">
        <v>11</v>
      </c>
      <c r="K89" s="3">
        <v>36.5</v>
      </c>
      <c r="M89" t="str">
        <f t="shared" si="21"/>
        <v>C</v>
      </c>
      <c r="N89">
        <f t="shared" si="22"/>
        <v>202004</v>
      </c>
      <c r="O89">
        <f t="shared" si="23"/>
        <v>250</v>
      </c>
      <c r="P89" s="2" t="s">
        <v>2273</v>
      </c>
      <c r="Q89" s="2" t="s">
        <v>2274</v>
      </c>
      <c r="R89" s="3">
        <v>8.76</v>
      </c>
      <c r="S89" s="3">
        <v>-5.94</v>
      </c>
      <c r="T89" s="3">
        <v>13.4</v>
      </c>
      <c r="U89" s="3">
        <v>13.4</v>
      </c>
      <c r="V89" s="3">
        <v>8.5</v>
      </c>
      <c r="W89" s="3">
        <v>36.299999999999997</v>
      </c>
      <c r="Y89">
        <f t="shared" si="16"/>
        <v>14.7</v>
      </c>
      <c r="Z89">
        <f t="shared" si="24"/>
        <v>-5.9399999999999995</v>
      </c>
      <c r="AA89">
        <f t="shared" si="25"/>
        <v>-1.2999999999999989</v>
      </c>
      <c r="AC89">
        <f t="shared" si="17"/>
        <v>38</v>
      </c>
      <c r="AD89">
        <f t="shared" si="26"/>
        <v>-1.7000000000000028</v>
      </c>
    </row>
    <row r="90" spans="1:30" x14ac:dyDescent="0.3">
      <c r="A90" t="str">
        <f t="shared" si="18"/>
        <v>C</v>
      </c>
      <c r="B90">
        <f t="shared" si="19"/>
        <v>202004</v>
      </c>
      <c r="C90">
        <f t="shared" si="20"/>
        <v>257.5</v>
      </c>
      <c r="D90" s="2" t="s">
        <v>2279</v>
      </c>
      <c r="E90" s="2" t="s">
        <v>2280</v>
      </c>
      <c r="F90" s="3">
        <v>10.1</v>
      </c>
      <c r="G90" s="3">
        <v>-3.85</v>
      </c>
      <c r="H90" s="3">
        <v>11.55</v>
      </c>
      <c r="I90" s="3">
        <v>11.6</v>
      </c>
      <c r="J90" s="3">
        <v>9.4700000000000006</v>
      </c>
      <c r="K90" s="3">
        <v>35.799999999999997</v>
      </c>
      <c r="M90" t="str">
        <f t="shared" si="21"/>
        <v>C</v>
      </c>
      <c r="N90">
        <f t="shared" si="22"/>
        <v>202004</v>
      </c>
      <c r="O90">
        <f t="shared" si="23"/>
        <v>252.5</v>
      </c>
      <c r="P90" s="2" t="s">
        <v>2275</v>
      </c>
      <c r="Q90" s="2" t="s">
        <v>2276</v>
      </c>
      <c r="R90" s="3">
        <v>7.65</v>
      </c>
      <c r="S90" s="3">
        <v>-5.15</v>
      </c>
      <c r="T90" s="3">
        <v>11.55</v>
      </c>
      <c r="U90" s="3">
        <v>11.85</v>
      </c>
      <c r="V90" s="3">
        <v>7.65</v>
      </c>
      <c r="W90" s="3">
        <v>35.799999999999997</v>
      </c>
      <c r="Y90" t="str">
        <f t="shared" si="16"/>
        <v>-</v>
      </c>
      <c r="Z90" t="e">
        <f t="shared" si="24"/>
        <v>#VALUE!</v>
      </c>
      <c r="AA90" t="e">
        <f t="shared" si="25"/>
        <v>#VALUE!</v>
      </c>
      <c r="AC90">
        <f t="shared" si="17"/>
        <v>37.25</v>
      </c>
      <c r="AD90">
        <f t="shared" si="26"/>
        <v>-1.4500000000000028</v>
      </c>
    </row>
    <row r="91" spans="1:30" x14ac:dyDescent="0.3">
      <c r="A91" t="str">
        <f t="shared" si="18"/>
        <v>C</v>
      </c>
      <c r="B91">
        <f t="shared" si="19"/>
        <v>202004</v>
      </c>
      <c r="C91">
        <f t="shared" si="20"/>
        <v>260</v>
      </c>
      <c r="D91" s="2" t="s">
        <v>2281</v>
      </c>
      <c r="E91" s="2" t="s">
        <v>2282</v>
      </c>
      <c r="F91" s="3">
        <v>8.67</v>
      </c>
      <c r="G91" s="3">
        <v>-3.98</v>
      </c>
      <c r="H91" s="3">
        <v>11</v>
      </c>
      <c r="I91" s="3">
        <v>11.4</v>
      </c>
      <c r="J91" s="3">
        <v>8.17</v>
      </c>
      <c r="K91" s="3">
        <v>35</v>
      </c>
      <c r="M91" t="str">
        <f t="shared" si="21"/>
        <v>C</v>
      </c>
      <c r="N91">
        <f t="shared" si="22"/>
        <v>202004</v>
      </c>
      <c r="O91">
        <f t="shared" si="23"/>
        <v>255</v>
      </c>
      <c r="P91" s="2" t="s">
        <v>2277</v>
      </c>
      <c r="Q91" s="2" t="s">
        <v>2278</v>
      </c>
      <c r="R91" s="3">
        <v>6.72</v>
      </c>
      <c r="S91" s="3">
        <v>-4.88</v>
      </c>
      <c r="T91" s="3">
        <v>10.199999999999999</v>
      </c>
      <c r="U91" s="3">
        <v>10.5</v>
      </c>
      <c r="V91" s="3">
        <v>6.37</v>
      </c>
      <c r="W91" s="3">
        <v>35.799999999999997</v>
      </c>
      <c r="Y91">
        <f t="shared" si="16"/>
        <v>11.6</v>
      </c>
      <c r="Z91">
        <f t="shared" si="24"/>
        <v>-4.88</v>
      </c>
      <c r="AA91">
        <f t="shared" si="25"/>
        <v>-1.0999999999999996</v>
      </c>
      <c r="AC91">
        <f t="shared" si="17"/>
        <v>36.5</v>
      </c>
      <c r="AD91">
        <f t="shared" si="26"/>
        <v>-0.70000000000000284</v>
      </c>
    </row>
    <row r="92" spans="1:30" x14ac:dyDescent="0.3">
      <c r="A92" t="str">
        <f t="shared" si="18"/>
        <v>C</v>
      </c>
      <c r="B92">
        <f t="shared" si="19"/>
        <v>202004</v>
      </c>
      <c r="C92">
        <f t="shared" si="20"/>
        <v>262.5</v>
      </c>
      <c r="D92" s="2" t="s">
        <v>2283</v>
      </c>
      <c r="E92" s="2" t="s">
        <v>2284</v>
      </c>
      <c r="F92" s="3">
        <v>7.41</v>
      </c>
      <c r="G92" s="3">
        <v>-3.49</v>
      </c>
      <c r="H92" s="3">
        <v>10.65</v>
      </c>
      <c r="I92" s="3">
        <v>10.7</v>
      </c>
      <c r="J92" s="3">
        <v>7</v>
      </c>
      <c r="K92" s="3">
        <v>33.799999999999997</v>
      </c>
      <c r="M92" t="str">
        <f t="shared" si="21"/>
        <v>C</v>
      </c>
      <c r="N92">
        <f t="shared" si="22"/>
        <v>202004</v>
      </c>
      <c r="O92">
        <f t="shared" si="23"/>
        <v>257.5</v>
      </c>
      <c r="P92" s="2" t="s">
        <v>2279</v>
      </c>
      <c r="Q92" s="2" t="s">
        <v>2280</v>
      </c>
      <c r="R92" s="3">
        <v>5.84</v>
      </c>
      <c r="S92" s="3">
        <v>-4.26</v>
      </c>
      <c r="T92" s="3">
        <v>8.82</v>
      </c>
      <c r="U92" s="3">
        <v>9.11</v>
      </c>
      <c r="V92" s="3">
        <v>5.29</v>
      </c>
      <c r="W92" s="3">
        <v>36</v>
      </c>
      <c r="Y92">
        <f t="shared" si="16"/>
        <v>10.1</v>
      </c>
      <c r="Z92">
        <f t="shared" si="24"/>
        <v>-4.26</v>
      </c>
      <c r="AA92">
        <f t="shared" si="25"/>
        <v>-0.99000000000000021</v>
      </c>
      <c r="AC92">
        <f t="shared" si="17"/>
        <v>35.799999999999997</v>
      </c>
      <c r="AD92">
        <f t="shared" si="26"/>
        <v>0.20000000000000284</v>
      </c>
    </row>
    <row r="93" spans="1:30" x14ac:dyDescent="0.3">
      <c r="A93" t="str">
        <f t="shared" si="18"/>
        <v>C</v>
      </c>
      <c r="B93">
        <f t="shared" si="19"/>
        <v>202004</v>
      </c>
      <c r="C93">
        <f t="shared" si="20"/>
        <v>265</v>
      </c>
      <c r="D93" s="2" t="s">
        <v>2285</v>
      </c>
      <c r="E93" s="2" t="s">
        <v>2286</v>
      </c>
      <c r="F93" s="3">
        <v>6.3</v>
      </c>
      <c r="G93" s="3">
        <v>-3.4</v>
      </c>
      <c r="H93" s="3">
        <v>9</v>
      </c>
      <c r="I93" s="3">
        <v>9</v>
      </c>
      <c r="J93" s="3">
        <v>5.88</v>
      </c>
      <c r="K93" s="3">
        <v>33.299999999999997</v>
      </c>
      <c r="M93" t="str">
        <f t="shared" si="21"/>
        <v>C</v>
      </c>
      <c r="N93">
        <f t="shared" si="22"/>
        <v>202004</v>
      </c>
      <c r="O93">
        <f t="shared" si="23"/>
        <v>260</v>
      </c>
      <c r="P93" s="2" t="s">
        <v>2281</v>
      </c>
      <c r="Q93" s="2" t="s">
        <v>2282</v>
      </c>
      <c r="R93" s="3">
        <v>5.05</v>
      </c>
      <c r="S93" s="3">
        <v>-3.62</v>
      </c>
      <c r="T93" s="3">
        <v>7.7</v>
      </c>
      <c r="U93" s="3">
        <v>7.82</v>
      </c>
      <c r="V93" s="3">
        <v>4.51</v>
      </c>
      <c r="W93" s="3">
        <v>35.799999999999997</v>
      </c>
      <c r="Y93">
        <f t="shared" si="16"/>
        <v>8.67</v>
      </c>
      <c r="Z93">
        <f t="shared" si="24"/>
        <v>-3.62</v>
      </c>
      <c r="AA93">
        <f t="shared" si="25"/>
        <v>-0.84999999999999964</v>
      </c>
      <c r="AC93">
        <f t="shared" si="17"/>
        <v>35</v>
      </c>
      <c r="AD93">
        <f t="shared" si="26"/>
        <v>0.79999999999999716</v>
      </c>
    </row>
    <row r="94" spans="1:30" x14ac:dyDescent="0.3">
      <c r="A94" t="str">
        <f t="shared" si="18"/>
        <v>C</v>
      </c>
      <c r="B94">
        <f t="shared" si="19"/>
        <v>202004</v>
      </c>
      <c r="C94">
        <f t="shared" si="20"/>
        <v>267.5</v>
      </c>
      <c r="D94" s="2" t="s">
        <v>2287</v>
      </c>
      <c r="E94" s="2" t="s">
        <v>2288</v>
      </c>
      <c r="F94" s="3">
        <v>5.27</v>
      </c>
      <c r="G94" s="3">
        <v>-2.93</v>
      </c>
      <c r="H94" s="3">
        <v>7.8</v>
      </c>
      <c r="I94" s="3">
        <v>7.9</v>
      </c>
      <c r="J94" s="3">
        <v>4.91</v>
      </c>
      <c r="K94" s="3">
        <v>32.6</v>
      </c>
      <c r="M94" t="str">
        <f t="shared" si="21"/>
        <v>C</v>
      </c>
      <c r="N94">
        <f t="shared" si="22"/>
        <v>202004</v>
      </c>
      <c r="O94">
        <f t="shared" si="23"/>
        <v>262.5</v>
      </c>
      <c r="P94" s="2" t="s">
        <v>2283</v>
      </c>
      <c r="Q94" s="2" t="s">
        <v>2284</v>
      </c>
      <c r="R94" s="3">
        <v>4.33</v>
      </c>
      <c r="S94" s="3">
        <v>-3.08</v>
      </c>
      <c r="T94" s="3">
        <v>6.15</v>
      </c>
      <c r="U94" s="3">
        <v>6.62</v>
      </c>
      <c r="V94" s="3">
        <v>3.8</v>
      </c>
      <c r="W94" s="3">
        <v>35.5</v>
      </c>
      <c r="Y94">
        <f t="shared" si="16"/>
        <v>7.41</v>
      </c>
      <c r="Z94">
        <f t="shared" si="24"/>
        <v>-3.08</v>
      </c>
      <c r="AA94">
        <f t="shared" si="25"/>
        <v>-0.79</v>
      </c>
      <c r="AC94">
        <f t="shared" si="17"/>
        <v>33.799999999999997</v>
      </c>
      <c r="AD94">
        <f t="shared" si="26"/>
        <v>1.7000000000000028</v>
      </c>
    </row>
    <row r="95" spans="1:30" x14ac:dyDescent="0.3">
      <c r="A95" t="str">
        <f t="shared" si="18"/>
        <v>C</v>
      </c>
      <c r="B95">
        <f t="shared" si="19"/>
        <v>202004</v>
      </c>
      <c r="C95">
        <f t="shared" si="20"/>
        <v>270</v>
      </c>
      <c r="D95" s="2" t="s">
        <v>2289</v>
      </c>
      <c r="E95" s="2" t="s">
        <v>2290</v>
      </c>
      <c r="F95" s="3">
        <v>4.3899999999999997</v>
      </c>
      <c r="G95" s="3">
        <v>-2.66</v>
      </c>
      <c r="H95" s="3">
        <v>7.05</v>
      </c>
      <c r="I95" s="3">
        <v>7.05</v>
      </c>
      <c r="J95" s="3">
        <v>4.0599999999999996</v>
      </c>
      <c r="K95" s="3">
        <v>31.9</v>
      </c>
      <c r="M95" t="str">
        <f t="shared" si="21"/>
        <v>C</v>
      </c>
      <c r="N95">
        <f t="shared" si="22"/>
        <v>202004</v>
      </c>
      <c r="O95">
        <f t="shared" si="23"/>
        <v>265</v>
      </c>
      <c r="P95" s="2" t="s">
        <v>2285</v>
      </c>
      <c r="Q95" s="2" t="s">
        <v>2286</v>
      </c>
      <c r="R95" s="3">
        <v>3.69</v>
      </c>
      <c r="S95" s="3">
        <v>-2.61</v>
      </c>
      <c r="T95" s="3">
        <v>5.38</v>
      </c>
      <c r="U95" s="3">
        <v>5.6</v>
      </c>
      <c r="V95" s="3">
        <v>3.16</v>
      </c>
      <c r="W95" s="3">
        <v>35.6</v>
      </c>
      <c r="Y95">
        <f t="shared" si="16"/>
        <v>6.3</v>
      </c>
      <c r="Z95">
        <f t="shared" si="24"/>
        <v>-2.61</v>
      </c>
      <c r="AA95">
        <f t="shared" si="25"/>
        <v>-0.70000000000000018</v>
      </c>
      <c r="AC95">
        <f t="shared" si="17"/>
        <v>33.299999999999997</v>
      </c>
      <c r="AD95">
        <f t="shared" si="26"/>
        <v>2.3000000000000043</v>
      </c>
    </row>
    <row r="96" spans="1:30" x14ac:dyDescent="0.3">
      <c r="A96" t="str">
        <f t="shared" si="18"/>
        <v>C</v>
      </c>
      <c r="B96">
        <f t="shared" si="19"/>
        <v>202004</v>
      </c>
      <c r="C96">
        <f t="shared" si="20"/>
        <v>272.5</v>
      </c>
      <c r="D96" s="2" t="s">
        <v>2291</v>
      </c>
      <c r="E96" s="2" t="s">
        <v>2292</v>
      </c>
      <c r="F96" s="3">
        <v>3.61</v>
      </c>
      <c r="G96" s="3">
        <v>-2.2799999999999998</v>
      </c>
      <c r="H96" s="3">
        <v>5.47</v>
      </c>
      <c r="I96" s="3">
        <v>5.51</v>
      </c>
      <c r="J96" s="3">
        <v>3.31</v>
      </c>
      <c r="K96" s="3">
        <v>31.5</v>
      </c>
      <c r="M96" t="str">
        <f t="shared" si="21"/>
        <v>C</v>
      </c>
      <c r="N96">
        <f t="shared" si="22"/>
        <v>202004</v>
      </c>
      <c r="O96">
        <f t="shared" si="23"/>
        <v>267.5</v>
      </c>
      <c r="P96" s="2" t="s">
        <v>2287</v>
      </c>
      <c r="Q96" s="2" t="s">
        <v>2288</v>
      </c>
      <c r="R96" s="3">
        <v>3.1</v>
      </c>
      <c r="S96" s="3">
        <v>-2.17</v>
      </c>
      <c r="T96" s="3">
        <v>4.55</v>
      </c>
      <c r="U96" s="3">
        <v>4.72</v>
      </c>
      <c r="V96" s="3">
        <v>2.6</v>
      </c>
      <c r="W96" s="3">
        <v>35.1</v>
      </c>
      <c r="Y96">
        <f t="shared" si="16"/>
        <v>5.27</v>
      </c>
      <c r="Z96">
        <f t="shared" si="24"/>
        <v>-2.1699999999999995</v>
      </c>
      <c r="AA96">
        <f t="shared" si="25"/>
        <v>-0.54999999999999982</v>
      </c>
      <c r="AC96">
        <f t="shared" si="17"/>
        <v>32.6</v>
      </c>
      <c r="AD96">
        <f t="shared" si="26"/>
        <v>2.5</v>
      </c>
    </row>
    <row r="97" spans="1:30" x14ac:dyDescent="0.3">
      <c r="A97" t="str">
        <f t="shared" si="18"/>
        <v>C</v>
      </c>
      <c r="B97">
        <f t="shared" si="19"/>
        <v>202004</v>
      </c>
      <c r="C97">
        <f t="shared" si="20"/>
        <v>275</v>
      </c>
      <c r="D97" s="2" t="s">
        <v>2293</v>
      </c>
      <c r="E97" s="2" t="s">
        <v>2294</v>
      </c>
      <c r="F97" s="3">
        <v>2.96</v>
      </c>
      <c r="G97" s="3">
        <v>-2.04</v>
      </c>
      <c r="H97" s="3">
        <v>4.67</v>
      </c>
      <c r="I97" s="3">
        <v>4.6900000000000004</v>
      </c>
      <c r="J97" s="3">
        <v>2.68</v>
      </c>
      <c r="K97" s="3">
        <v>31</v>
      </c>
      <c r="M97" t="str">
        <f t="shared" si="21"/>
        <v>C</v>
      </c>
      <c r="N97">
        <f t="shared" si="22"/>
        <v>202004</v>
      </c>
      <c r="O97">
        <f t="shared" si="23"/>
        <v>270</v>
      </c>
      <c r="P97" s="2" t="s">
        <v>2289</v>
      </c>
      <c r="Q97" s="2" t="s">
        <v>2290</v>
      </c>
      <c r="R97" s="3">
        <v>2.66</v>
      </c>
      <c r="S97" s="3">
        <v>-1.73</v>
      </c>
      <c r="T97" s="3">
        <v>3.69</v>
      </c>
      <c r="U97" s="3">
        <v>3.96</v>
      </c>
      <c r="V97" s="3">
        <v>2.1800000000000002</v>
      </c>
      <c r="W97" s="3">
        <v>35.299999999999997</v>
      </c>
      <c r="Y97">
        <f t="shared" si="16"/>
        <v>4.3899999999999997</v>
      </c>
      <c r="Z97">
        <f t="shared" si="24"/>
        <v>-1.7299999999999995</v>
      </c>
      <c r="AA97">
        <f t="shared" si="25"/>
        <v>-0.42999999999999972</v>
      </c>
      <c r="AC97">
        <f t="shared" si="17"/>
        <v>31.9</v>
      </c>
      <c r="AD97">
        <f t="shared" si="26"/>
        <v>3.3999999999999986</v>
      </c>
    </row>
    <row r="98" spans="1:30" x14ac:dyDescent="0.3">
      <c r="A98" t="str">
        <f t="shared" si="18"/>
        <v>C</v>
      </c>
      <c r="B98">
        <f t="shared" si="19"/>
        <v>202004</v>
      </c>
      <c r="C98">
        <f t="shared" si="20"/>
        <v>277.5</v>
      </c>
      <c r="D98" s="2" t="s">
        <v>2295</v>
      </c>
      <c r="E98" s="2" t="s">
        <v>2296</v>
      </c>
      <c r="F98" s="3">
        <v>2.4</v>
      </c>
      <c r="G98" s="3">
        <v>-1.8</v>
      </c>
      <c r="H98" s="3">
        <v>3.57</v>
      </c>
      <c r="I98" s="3">
        <v>3.85</v>
      </c>
      <c r="J98" s="3">
        <v>2.16</v>
      </c>
      <c r="K98" s="3">
        <v>30.6</v>
      </c>
      <c r="M98" t="str">
        <f t="shared" si="21"/>
        <v>C</v>
      </c>
      <c r="N98">
        <f t="shared" si="22"/>
        <v>202004</v>
      </c>
      <c r="O98">
        <f t="shared" si="23"/>
        <v>272.5</v>
      </c>
      <c r="P98" s="2" t="s">
        <v>2291</v>
      </c>
      <c r="Q98" s="2" t="s">
        <v>2292</v>
      </c>
      <c r="R98" s="3">
        <v>2.25</v>
      </c>
      <c r="S98" s="3">
        <v>-1.36</v>
      </c>
      <c r="T98" s="3">
        <v>3.02</v>
      </c>
      <c r="U98" s="3">
        <v>3.3</v>
      </c>
      <c r="V98" s="3">
        <v>0.32</v>
      </c>
      <c r="W98" s="3">
        <v>35.5</v>
      </c>
      <c r="Y98">
        <f t="shared" si="16"/>
        <v>3.61</v>
      </c>
      <c r="Z98">
        <f t="shared" si="24"/>
        <v>-1.3599999999999999</v>
      </c>
      <c r="AA98">
        <f t="shared" si="25"/>
        <v>-0.31000000000000005</v>
      </c>
      <c r="AC98">
        <f t="shared" si="17"/>
        <v>31.5</v>
      </c>
      <c r="AD98">
        <f t="shared" si="26"/>
        <v>4</v>
      </c>
    </row>
    <row r="99" spans="1:30" x14ac:dyDescent="0.3">
      <c r="A99" t="str">
        <f t="shared" si="18"/>
        <v>C</v>
      </c>
      <c r="B99">
        <f t="shared" si="19"/>
        <v>202004</v>
      </c>
      <c r="C99">
        <f t="shared" si="20"/>
        <v>280</v>
      </c>
      <c r="D99" s="2" t="s">
        <v>2297</v>
      </c>
      <c r="E99" s="2" t="s">
        <v>2298</v>
      </c>
      <c r="F99" s="3">
        <v>1.91</v>
      </c>
      <c r="G99" s="3">
        <v>-1.58</v>
      </c>
      <c r="H99" s="3">
        <v>2.95</v>
      </c>
      <c r="I99" s="3">
        <v>3.14</v>
      </c>
      <c r="J99" s="3">
        <v>1.72</v>
      </c>
      <c r="K99" s="3">
        <v>30.4</v>
      </c>
      <c r="M99" t="str">
        <f t="shared" si="21"/>
        <v>C</v>
      </c>
      <c r="N99">
        <f t="shared" si="22"/>
        <v>202004</v>
      </c>
      <c r="O99">
        <f t="shared" si="23"/>
        <v>275</v>
      </c>
      <c r="P99" s="2" t="s">
        <v>2293</v>
      </c>
      <c r="Q99" s="2" t="s">
        <v>2294</v>
      </c>
      <c r="R99" s="3">
        <v>1.95</v>
      </c>
      <c r="S99" s="3">
        <v>-1.01</v>
      </c>
      <c r="T99" s="3">
        <v>2.4500000000000002</v>
      </c>
      <c r="U99" s="3">
        <v>2.72</v>
      </c>
      <c r="V99" s="3">
        <v>1.47</v>
      </c>
      <c r="W99" s="3">
        <v>35.6</v>
      </c>
      <c r="Y99">
        <f t="shared" si="16"/>
        <v>2.96</v>
      </c>
      <c r="Z99">
        <f t="shared" si="24"/>
        <v>-1.01</v>
      </c>
      <c r="AA99">
        <f t="shared" si="25"/>
        <v>-0.23999999999999977</v>
      </c>
      <c r="AC99">
        <f t="shared" si="17"/>
        <v>31</v>
      </c>
      <c r="AD99">
        <f t="shared" si="26"/>
        <v>4.6000000000000014</v>
      </c>
    </row>
    <row r="100" spans="1:30" x14ac:dyDescent="0.3">
      <c r="A100" t="str">
        <f t="shared" si="18"/>
        <v>C</v>
      </c>
      <c r="B100">
        <f t="shared" si="19"/>
        <v>202004</v>
      </c>
      <c r="C100">
        <f t="shared" si="20"/>
        <v>282.5</v>
      </c>
      <c r="D100" s="2" t="s">
        <v>2299</v>
      </c>
      <c r="E100" s="2" t="s">
        <v>2300</v>
      </c>
      <c r="F100" s="3">
        <v>1.53</v>
      </c>
      <c r="G100" s="3">
        <v>-1.3</v>
      </c>
      <c r="H100" s="3">
        <v>2.41</v>
      </c>
      <c r="I100" s="3">
        <v>2.5499999999999998</v>
      </c>
      <c r="J100" s="3">
        <v>1.36</v>
      </c>
      <c r="K100" s="3">
        <v>29.9</v>
      </c>
      <c r="M100" t="str">
        <f t="shared" si="21"/>
        <v>C</v>
      </c>
      <c r="N100">
        <f t="shared" si="22"/>
        <v>202004</v>
      </c>
      <c r="O100">
        <f t="shared" si="23"/>
        <v>277.5</v>
      </c>
      <c r="P100" s="2" t="s">
        <v>2295</v>
      </c>
      <c r="Q100" s="2" t="s">
        <v>2296</v>
      </c>
      <c r="R100" s="3">
        <v>1.61</v>
      </c>
      <c r="S100" s="3">
        <v>-0.79</v>
      </c>
      <c r="T100" s="3">
        <v>1.97</v>
      </c>
      <c r="U100" s="3">
        <v>2.23</v>
      </c>
      <c r="V100" s="3">
        <v>1.22</v>
      </c>
      <c r="W100" s="3">
        <v>35.4</v>
      </c>
      <c r="Y100">
        <f t="shared" si="16"/>
        <v>2.4</v>
      </c>
      <c r="Z100">
        <f t="shared" si="24"/>
        <v>-0.78999999999999981</v>
      </c>
      <c r="AA100">
        <f t="shared" si="25"/>
        <v>-0.16999999999999993</v>
      </c>
      <c r="AC100">
        <f t="shared" si="17"/>
        <v>30.6</v>
      </c>
      <c r="AD100">
        <f t="shared" si="26"/>
        <v>4.7999999999999972</v>
      </c>
    </row>
    <row r="101" spans="1:30" x14ac:dyDescent="0.3">
      <c r="A101" t="str">
        <f t="shared" si="18"/>
        <v>C</v>
      </c>
      <c r="B101">
        <f t="shared" si="19"/>
        <v>202004</v>
      </c>
      <c r="C101">
        <f t="shared" si="20"/>
        <v>285</v>
      </c>
      <c r="D101" s="2" t="s">
        <v>2301</v>
      </c>
      <c r="E101" s="2" t="s">
        <v>2302</v>
      </c>
      <c r="F101" s="3">
        <v>1.22</v>
      </c>
      <c r="G101" s="3">
        <v>-1.07</v>
      </c>
      <c r="H101" s="3">
        <v>1.96</v>
      </c>
      <c r="I101" s="3">
        <v>2.0499999999999998</v>
      </c>
      <c r="J101" s="3">
        <v>1.08</v>
      </c>
      <c r="K101" s="3">
        <v>29.8</v>
      </c>
      <c r="M101" t="str">
        <f t="shared" si="21"/>
        <v>C</v>
      </c>
      <c r="N101">
        <f t="shared" si="22"/>
        <v>202004</v>
      </c>
      <c r="O101">
        <f t="shared" si="23"/>
        <v>280</v>
      </c>
      <c r="P101" s="2" t="s">
        <v>2297</v>
      </c>
      <c r="Q101" s="2" t="s">
        <v>2298</v>
      </c>
      <c r="R101" s="3">
        <v>1.41</v>
      </c>
      <c r="S101" s="3">
        <v>-0.5</v>
      </c>
      <c r="T101" s="3">
        <v>1.6</v>
      </c>
      <c r="U101" s="3">
        <v>1.81</v>
      </c>
      <c r="V101" s="3">
        <v>1</v>
      </c>
      <c r="W101" s="3">
        <v>36</v>
      </c>
      <c r="Y101">
        <f t="shared" si="16"/>
        <v>1.91</v>
      </c>
      <c r="Z101">
        <f t="shared" si="24"/>
        <v>-0.5</v>
      </c>
      <c r="AA101">
        <f t="shared" si="25"/>
        <v>-9.9999999999999867E-2</v>
      </c>
      <c r="AC101">
        <f t="shared" si="17"/>
        <v>30.4</v>
      </c>
      <c r="AD101">
        <f t="shared" si="26"/>
        <v>5.6000000000000014</v>
      </c>
    </row>
    <row r="102" spans="1:30" x14ac:dyDescent="0.3">
      <c r="A102" t="str">
        <f t="shared" si="18"/>
        <v>C</v>
      </c>
      <c r="B102">
        <f t="shared" si="19"/>
        <v>202004</v>
      </c>
      <c r="C102">
        <f t="shared" si="20"/>
        <v>287.5</v>
      </c>
      <c r="D102" s="2" t="s">
        <v>2303</v>
      </c>
      <c r="E102" s="2" t="s">
        <v>2304</v>
      </c>
      <c r="F102" s="3">
        <v>0.98</v>
      </c>
      <c r="G102" s="3">
        <v>-0.87</v>
      </c>
      <c r="H102" s="3">
        <v>1.61</v>
      </c>
      <c r="I102" s="3">
        <v>1.64</v>
      </c>
      <c r="J102" s="3">
        <v>0.84</v>
      </c>
      <c r="K102" s="3">
        <v>29.8</v>
      </c>
      <c r="M102" t="str">
        <f t="shared" si="21"/>
        <v>C</v>
      </c>
      <c r="N102">
        <f t="shared" si="22"/>
        <v>202004</v>
      </c>
      <c r="O102">
        <f t="shared" si="23"/>
        <v>282.5</v>
      </c>
      <c r="P102" s="2" t="s">
        <v>2299</v>
      </c>
      <c r="Q102" s="2" t="s">
        <v>2300</v>
      </c>
      <c r="R102" s="3">
        <v>1.1299999999999999</v>
      </c>
      <c r="S102" s="3">
        <v>-0.4</v>
      </c>
      <c r="T102" s="3">
        <v>1.28</v>
      </c>
      <c r="U102" s="3">
        <v>1.47</v>
      </c>
      <c r="V102" s="3">
        <v>0.83</v>
      </c>
      <c r="W102" s="3">
        <v>35.6</v>
      </c>
      <c r="Y102">
        <f t="shared" si="16"/>
        <v>1.53</v>
      </c>
      <c r="Z102">
        <f t="shared" si="24"/>
        <v>-0.40000000000000013</v>
      </c>
      <c r="AA102">
        <f t="shared" si="25"/>
        <v>-6.0000000000000053E-2</v>
      </c>
      <c r="AC102">
        <f t="shared" si="17"/>
        <v>29.9</v>
      </c>
      <c r="AD102">
        <f t="shared" si="26"/>
        <v>5.7000000000000028</v>
      </c>
    </row>
    <row r="103" spans="1:30" x14ac:dyDescent="0.3">
      <c r="A103" t="str">
        <f t="shared" si="18"/>
        <v>C</v>
      </c>
      <c r="B103">
        <f t="shared" si="19"/>
        <v>202004</v>
      </c>
      <c r="C103">
        <f t="shared" si="20"/>
        <v>290</v>
      </c>
      <c r="D103" s="2" t="s">
        <v>2305</v>
      </c>
      <c r="E103" s="2" t="s">
        <v>2306</v>
      </c>
      <c r="F103" s="3">
        <v>0.78</v>
      </c>
      <c r="G103" s="3">
        <v>-0.73</v>
      </c>
      <c r="H103" s="3">
        <v>1.25</v>
      </c>
      <c r="I103" s="3">
        <v>1.31</v>
      </c>
      <c r="J103" s="3">
        <v>0.67</v>
      </c>
      <c r="K103" s="3">
        <v>29.6</v>
      </c>
      <c r="M103" t="str">
        <f t="shared" si="21"/>
        <v>C</v>
      </c>
      <c r="N103">
        <f t="shared" si="22"/>
        <v>202004</v>
      </c>
      <c r="O103">
        <f t="shared" si="23"/>
        <v>285</v>
      </c>
      <c r="P103" s="2" t="s">
        <v>2301</v>
      </c>
      <c r="Q103" s="2" t="s">
        <v>2302</v>
      </c>
      <c r="R103" s="3">
        <v>0.91</v>
      </c>
      <c r="S103" s="3">
        <v>-0.31</v>
      </c>
      <c r="T103" s="3">
        <v>1.01</v>
      </c>
      <c r="U103" s="3">
        <v>1.17</v>
      </c>
      <c r="V103" s="3">
        <v>0.68</v>
      </c>
      <c r="W103" s="3">
        <v>35.299999999999997</v>
      </c>
      <c r="Y103">
        <f t="shared" si="16"/>
        <v>1.22</v>
      </c>
      <c r="Z103">
        <f t="shared" si="24"/>
        <v>-0.30999999999999994</v>
      </c>
      <c r="AA103">
        <f t="shared" si="25"/>
        <v>-5.0000000000000044E-2</v>
      </c>
      <c r="AC103">
        <f t="shared" si="17"/>
        <v>29.8</v>
      </c>
      <c r="AD103">
        <f t="shared" si="26"/>
        <v>5.4999999999999964</v>
      </c>
    </row>
    <row r="104" spans="1:30" x14ac:dyDescent="0.3">
      <c r="A104" t="str">
        <f t="shared" si="18"/>
        <v>C</v>
      </c>
      <c r="B104">
        <f t="shared" si="19"/>
        <v>202004</v>
      </c>
      <c r="C104">
        <f t="shared" si="20"/>
        <v>292.5</v>
      </c>
      <c r="D104" s="2" t="s">
        <v>2307</v>
      </c>
      <c r="E104" s="2" t="s">
        <v>2308</v>
      </c>
      <c r="F104" s="3">
        <v>0.61</v>
      </c>
      <c r="G104" s="3">
        <v>-0.59</v>
      </c>
      <c r="H104" s="3">
        <v>0.97</v>
      </c>
      <c r="I104" s="3">
        <v>1.03</v>
      </c>
      <c r="J104" s="3">
        <v>0.54</v>
      </c>
      <c r="K104" s="3">
        <v>29.7</v>
      </c>
      <c r="M104" t="str">
        <f t="shared" si="21"/>
        <v>C</v>
      </c>
      <c r="N104">
        <f t="shared" si="22"/>
        <v>202004</v>
      </c>
      <c r="O104">
        <f t="shared" si="23"/>
        <v>287.5</v>
      </c>
      <c r="P104" s="2" t="s">
        <v>2303</v>
      </c>
      <c r="Q104" s="2" t="s">
        <v>2304</v>
      </c>
      <c r="R104" s="3">
        <v>0.7</v>
      </c>
      <c r="S104" s="3">
        <v>-0.28000000000000003</v>
      </c>
      <c r="T104" s="3">
        <v>0.78</v>
      </c>
      <c r="U104" s="3">
        <v>0.94</v>
      </c>
      <c r="V104" s="3">
        <v>0.56000000000000005</v>
      </c>
      <c r="W104" s="3">
        <v>34.9</v>
      </c>
      <c r="Y104">
        <f t="shared" si="16"/>
        <v>0.98</v>
      </c>
      <c r="Z104">
        <f t="shared" si="24"/>
        <v>-0.28000000000000003</v>
      </c>
      <c r="AA104">
        <f t="shared" si="25"/>
        <v>-4.0000000000000036E-2</v>
      </c>
      <c r="AC104">
        <f t="shared" si="17"/>
        <v>29.8</v>
      </c>
      <c r="AD104">
        <f t="shared" si="26"/>
        <v>5.0999999999999979</v>
      </c>
    </row>
    <row r="105" spans="1:30" x14ac:dyDescent="0.3">
      <c r="A105" t="str">
        <f t="shared" si="18"/>
        <v>C</v>
      </c>
      <c r="B105">
        <f t="shared" si="19"/>
        <v>202004</v>
      </c>
      <c r="C105">
        <f t="shared" si="20"/>
        <v>295</v>
      </c>
      <c r="D105" s="2" t="s">
        <v>2309</v>
      </c>
      <c r="E105" s="2" t="s">
        <v>2310</v>
      </c>
      <c r="F105" s="3">
        <v>0.49</v>
      </c>
      <c r="G105" s="3">
        <v>-0.46</v>
      </c>
      <c r="H105" s="3">
        <v>0.78</v>
      </c>
      <c r="I105" s="3">
        <v>0.83</v>
      </c>
      <c r="J105" s="3">
        <v>0.42</v>
      </c>
      <c r="K105" s="3">
        <v>29.6</v>
      </c>
      <c r="M105" t="str">
        <f t="shared" si="21"/>
        <v>C</v>
      </c>
      <c r="N105">
        <f t="shared" si="22"/>
        <v>202004</v>
      </c>
      <c r="O105">
        <f t="shared" si="23"/>
        <v>290</v>
      </c>
      <c r="P105" s="2" t="s">
        <v>2305</v>
      </c>
      <c r="Q105" s="2" t="s">
        <v>2306</v>
      </c>
      <c r="R105" s="3">
        <v>0.55000000000000004</v>
      </c>
      <c r="S105" s="3">
        <v>-0.23</v>
      </c>
      <c r="T105" s="3">
        <v>0.65</v>
      </c>
      <c r="U105" s="3">
        <v>0.75</v>
      </c>
      <c r="V105" s="3">
        <v>0.45</v>
      </c>
      <c r="W105" s="3">
        <v>34.6</v>
      </c>
      <c r="Y105">
        <f t="shared" si="16"/>
        <v>0.78</v>
      </c>
      <c r="Z105">
        <f t="shared" si="24"/>
        <v>-0.22999999999999998</v>
      </c>
      <c r="AA105">
        <f t="shared" si="25"/>
        <v>-3.0000000000000027E-2</v>
      </c>
      <c r="AC105">
        <f t="shared" si="17"/>
        <v>29.6</v>
      </c>
      <c r="AD105">
        <f t="shared" si="26"/>
        <v>5</v>
      </c>
    </row>
    <row r="106" spans="1:30" x14ac:dyDescent="0.3">
      <c r="A106" t="str">
        <f t="shared" si="18"/>
        <v>C</v>
      </c>
      <c r="B106">
        <f t="shared" si="19"/>
        <v>202004</v>
      </c>
      <c r="C106">
        <f t="shared" si="20"/>
        <v>297.5</v>
      </c>
      <c r="D106" s="2" t="s">
        <v>2311</v>
      </c>
      <c r="E106" s="2" t="s">
        <v>2312</v>
      </c>
      <c r="F106" s="3">
        <v>0.39</v>
      </c>
      <c r="G106" s="3">
        <v>-0.36</v>
      </c>
      <c r="H106" s="3">
        <v>0.63</v>
      </c>
      <c r="I106" s="3">
        <v>0.77</v>
      </c>
      <c r="J106" s="3">
        <v>0.34</v>
      </c>
      <c r="K106" s="3">
        <v>29.6</v>
      </c>
      <c r="M106" t="str">
        <f t="shared" si="21"/>
        <v>C</v>
      </c>
      <c r="N106">
        <f t="shared" si="22"/>
        <v>202004</v>
      </c>
      <c r="O106">
        <f t="shared" si="23"/>
        <v>292.5</v>
      </c>
      <c r="P106" s="2" t="s">
        <v>2307</v>
      </c>
      <c r="Q106" s="2" t="s">
        <v>2308</v>
      </c>
      <c r="R106" s="3">
        <v>0.45</v>
      </c>
      <c r="S106" s="3">
        <v>-0.16</v>
      </c>
      <c r="T106" s="3">
        <v>0.52</v>
      </c>
      <c r="U106" s="3">
        <v>0.6</v>
      </c>
      <c r="V106" s="3">
        <v>0.35</v>
      </c>
      <c r="W106" s="3">
        <v>34.6</v>
      </c>
      <c r="Y106">
        <f t="shared" si="16"/>
        <v>0.61</v>
      </c>
      <c r="Z106">
        <f t="shared" si="24"/>
        <v>-0.15999999999999998</v>
      </c>
      <c r="AA106">
        <f t="shared" si="25"/>
        <v>-1.0000000000000009E-2</v>
      </c>
      <c r="AC106">
        <f t="shared" si="17"/>
        <v>29.7</v>
      </c>
      <c r="AD106">
        <f t="shared" si="26"/>
        <v>4.9000000000000021</v>
      </c>
    </row>
    <row r="107" spans="1:30" x14ac:dyDescent="0.3">
      <c r="A107" t="str">
        <f t="shared" si="18"/>
        <v>C</v>
      </c>
      <c r="B107">
        <f t="shared" si="19"/>
        <v>202004</v>
      </c>
      <c r="C107">
        <f t="shared" si="20"/>
        <v>300</v>
      </c>
      <c r="D107" s="2" t="s">
        <v>2313</v>
      </c>
      <c r="E107" s="2" t="s">
        <v>2314</v>
      </c>
      <c r="F107" s="3">
        <v>0.31</v>
      </c>
      <c r="G107" s="3">
        <v>-0.27</v>
      </c>
      <c r="H107" s="3">
        <v>0.46</v>
      </c>
      <c r="I107" s="3">
        <v>0.51</v>
      </c>
      <c r="J107" s="3">
        <v>0.27</v>
      </c>
      <c r="K107" s="3">
        <v>29.9</v>
      </c>
      <c r="M107" t="str">
        <f t="shared" si="21"/>
        <v>C</v>
      </c>
      <c r="N107">
        <f t="shared" si="22"/>
        <v>202004</v>
      </c>
      <c r="O107">
        <f t="shared" si="23"/>
        <v>295</v>
      </c>
      <c r="P107" s="2" t="s">
        <v>2309</v>
      </c>
      <c r="Q107" s="2" t="s">
        <v>2310</v>
      </c>
      <c r="R107" s="3">
        <v>0.34</v>
      </c>
      <c r="S107" s="3">
        <v>-0.15</v>
      </c>
      <c r="T107" s="3">
        <v>0.39</v>
      </c>
      <c r="U107" s="3">
        <v>0.48</v>
      </c>
      <c r="V107" s="3">
        <v>0.27</v>
      </c>
      <c r="W107" s="3">
        <v>34.4</v>
      </c>
      <c r="Y107">
        <f t="shared" si="16"/>
        <v>0.49</v>
      </c>
      <c r="Z107">
        <f t="shared" si="24"/>
        <v>-0.14999999999999997</v>
      </c>
      <c r="AA107">
        <f t="shared" si="25"/>
        <v>-1.0000000000000009E-2</v>
      </c>
      <c r="AC107">
        <f t="shared" si="17"/>
        <v>29.6</v>
      </c>
      <c r="AD107">
        <f t="shared" si="26"/>
        <v>4.7999999999999972</v>
      </c>
    </row>
    <row r="108" spans="1:30" x14ac:dyDescent="0.3">
      <c r="A108" t="str">
        <f t="shared" si="18"/>
        <v>C</v>
      </c>
      <c r="B108">
        <f t="shared" si="19"/>
        <v>202004</v>
      </c>
      <c r="C108">
        <f t="shared" si="20"/>
        <v>302.5</v>
      </c>
      <c r="D108" s="2" t="s">
        <v>2315</v>
      </c>
      <c r="E108" s="2" t="s">
        <v>2316</v>
      </c>
      <c r="F108" s="3">
        <v>0.24</v>
      </c>
      <c r="G108" s="3">
        <v>-0.22</v>
      </c>
      <c r="H108" s="3">
        <v>0.41</v>
      </c>
      <c r="I108" s="3">
        <v>0.41</v>
      </c>
      <c r="J108" s="3">
        <v>0.21</v>
      </c>
      <c r="K108" s="3">
        <v>29.8</v>
      </c>
      <c r="M108" t="str">
        <f t="shared" si="21"/>
        <v>C</v>
      </c>
      <c r="N108">
        <f t="shared" si="22"/>
        <v>202004</v>
      </c>
      <c r="O108">
        <f t="shared" si="23"/>
        <v>297.5</v>
      </c>
      <c r="P108" s="2" t="s">
        <v>2311</v>
      </c>
      <c r="Q108" s="2" t="s">
        <v>2312</v>
      </c>
      <c r="R108" s="3">
        <v>0.28000000000000003</v>
      </c>
      <c r="S108" s="3">
        <v>-0.11</v>
      </c>
      <c r="T108" s="3">
        <v>0.33</v>
      </c>
      <c r="U108" s="3">
        <v>0.39</v>
      </c>
      <c r="V108" s="3">
        <v>0.21</v>
      </c>
      <c r="W108" s="3">
        <v>34.5</v>
      </c>
      <c r="Y108">
        <f t="shared" si="16"/>
        <v>0.39</v>
      </c>
      <c r="Z108">
        <f t="shared" si="24"/>
        <v>-0.10999999999999999</v>
      </c>
      <c r="AA108">
        <f t="shared" si="25"/>
        <v>0</v>
      </c>
      <c r="AC108">
        <f t="shared" si="17"/>
        <v>29.6</v>
      </c>
      <c r="AD108">
        <f t="shared" si="26"/>
        <v>4.8999999999999986</v>
      </c>
    </row>
    <row r="109" spans="1:30" x14ac:dyDescent="0.3">
      <c r="A109" t="str">
        <f t="shared" si="18"/>
        <v>C</v>
      </c>
      <c r="B109">
        <f t="shared" si="19"/>
        <v>202004</v>
      </c>
      <c r="C109">
        <f t="shared" si="20"/>
        <v>305</v>
      </c>
      <c r="D109" s="2" t="s">
        <v>2317</v>
      </c>
      <c r="E109" s="2" t="s">
        <v>2318</v>
      </c>
      <c r="F109" s="3">
        <v>0.21</v>
      </c>
      <c r="G109" s="3">
        <v>-0.18</v>
      </c>
      <c r="H109" s="3">
        <v>0.3</v>
      </c>
      <c r="I109" s="3">
        <v>0.33</v>
      </c>
      <c r="J109" s="3">
        <v>0.17</v>
      </c>
      <c r="K109" s="3">
        <v>30.3</v>
      </c>
      <c r="M109" t="str">
        <f t="shared" si="21"/>
        <v>C</v>
      </c>
      <c r="N109">
        <f t="shared" si="22"/>
        <v>202004</v>
      </c>
      <c r="O109">
        <f t="shared" si="23"/>
        <v>300</v>
      </c>
      <c r="P109" s="2" t="s">
        <v>2313</v>
      </c>
      <c r="Q109" s="2" t="s">
        <v>2314</v>
      </c>
      <c r="R109" s="3">
        <v>0.24</v>
      </c>
      <c r="S109" s="3">
        <v>-7.0000000000000007E-2</v>
      </c>
      <c r="T109" s="3">
        <v>0.26</v>
      </c>
      <c r="U109" s="3">
        <v>0.32</v>
      </c>
      <c r="V109" s="3">
        <v>0.17</v>
      </c>
      <c r="W109" s="3">
        <v>34.799999999999997</v>
      </c>
      <c r="Y109">
        <f t="shared" si="16"/>
        <v>0.31</v>
      </c>
      <c r="Z109">
        <f t="shared" si="24"/>
        <v>-7.0000000000000007E-2</v>
      </c>
      <c r="AA109">
        <f t="shared" si="25"/>
        <v>1.0000000000000009E-2</v>
      </c>
      <c r="AC109">
        <f t="shared" si="17"/>
        <v>29.9</v>
      </c>
      <c r="AD109">
        <f t="shared" si="26"/>
        <v>4.8999999999999986</v>
      </c>
    </row>
    <row r="110" spans="1:30" x14ac:dyDescent="0.3">
      <c r="A110" t="str">
        <f t="shared" si="18"/>
        <v>C</v>
      </c>
      <c r="B110">
        <f t="shared" si="19"/>
        <v>202004</v>
      </c>
      <c r="C110">
        <f t="shared" si="20"/>
        <v>307.5</v>
      </c>
      <c r="D110" s="2" t="s">
        <v>2319</v>
      </c>
      <c r="E110" s="2" t="s">
        <v>2320</v>
      </c>
      <c r="F110" s="3">
        <v>0.16</v>
      </c>
      <c r="G110" s="3">
        <v>-0.14000000000000001</v>
      </c>
      <c r="H110" s="3">
        <v>0.25</v>
      </c>
      <c r="I110" s="3">
        <v>0.26</v>
      </c>
      <c r="J110" s="3">
        <v>0.13</v>
      </c>
      <c r="K110" s="3">
        <v>30.3</v>
      </c>
      <c r="M110" t="str">
        <f t="shared" si="21"/>
        <v>C</v>
      </c>
      <c r="N110">
        <f t="shared" si="22"/>
        <v>202004</v>
      </c>
      <c r="O110">
        <f t="shared" si="23"/>
        <v>302.5</v>
      </c>
      <c r="P110" s="2" t="s">
        <v>2315</v>
      </c>
      <c r="Q110" s="2" t="s">
        <v>2316</v>
      </c>
      <c r="R110" s="3">
        <v>0.18</v>
      </c>
      <c r="S110" s="3">
        <v>-0.06</v>
      </c>
      <c r="T110" s="3">
        <v>0.2</v>
      </c>
      <c r="U110" s="3">
        <v>0.26</v>
      </c>
      <c r="V110" s="3">
        <v>0.13</v>
      </c>
      <c r="W110" s="3">
        <v>34.6</v>
      </c>
      <c r="Y110">
        <f t="shared" si="16"/>
        <v>0.24</v>
      </c>
      <c r="Z110">
        <f t="shared" si="24"/>
        <v>-0.06</v>
      </c>
      <c r="AA110">
        <f t="shared" si="25"/>
        <v>2.0000000000000018E-2</v>
      </c>
      <c r="AC110">
        <f t="shared" si="17"/>
        <v>29.8</v>
      </c>
      <c r="AD110">
        <f t="shared" si="26"/>
        <v>4.8000000000000007</v>
      </c>
    </row>
    <row r="111" spans="1:30" x14ac:dyDescent="0.3">
      <c r="A111" t="str">
        <f t="shared" si="18"/>
        <v>C</v>
      </c>
      <c r="B111">
        <f t="shared" si="19"/>
        <v>202004</v>
      </c>
      <c r="C111">
        <f t="shared" si="20"/>
        <v>310</v>
      </c>
      <c r="D111" s="2" t="s">
        <v>2321</v>
      </c>
      <c r="E111" s="2" t="s">
        <v>2322</v>
      </c>
      <c r="F111" s="3">
        <v>0.13</v>
      </c>
      <c r="G111" s="3">
        <v>-0.11</v>
      </c>
      <c r="H111" s="3">
        <v>0.2</v>
      </c>
      <c r="I111" s="3">
        <v>0.2</v>
      </c>
      <c r="J111" s="3">
        <v>0.1</v>
      </c>
      <c r="K111" s="3">
        <v>30.7</v>
      </c>
      <c r="M111" t="str">
        <f t="shared" si="21"/>
        <v>C</v>
      </c>
      <c r="N111">
        <f t="shared" si="22"/>
        <v>202004</v>
      </c>
      <c r="O111">
        <f t="shared" si="23"/>
        <v>305</v>
      </c>
      <c r="P111" s="2" t="s">
        <v>2317</v>
      </c>
      <c r="Q111" s="2" t="s">
        <v>2318</v>
      </c>
      <c r="R111" s="3">
        <v>0.15</v>
      </c>
      <c r="S111" s="3">
        <v>-0.06</v>
      </c>
      <c r="T111" s="3">
        <v>0.17</v>
      </c>
      <c r="U111" s="3">
        <v>0.21</v>
      </c>
      <c r="V111" s="3">
        <v>0.09</v>
      </c>
      <c r="W111" s="3">
        <v>35.1</v>
      </c>
      <c r="Y111">
        <f t="shared" si="16"/>
        <v>0.21</v>
      </c>
      <c r="Z111">
        <f t="shared" si="24"/>
        <v>-0.06</v>
      </c>
      <c r="AA111">
        <f t="shared" si="25"/>
        <v>0</v>
      </c>
      <c r="AC111">
        <f t="shared" si="17"/>
        <v>30.3</v>
      </c>
      <c r="AD111">
        <f t="shared" si="26"/>
        <v>4.8000000000000007</v>
      </c>
    </row>
    <row r="112" spans="1:30" x14ac:dyDescent="0.3">
      <c r="A112" t="str">
        <f t="shared" si="18"/>
        <v>C</v>
      </c>
      <c r="B112">
        <f t="shared" si="19"/>
        <v>202004</v>
      </c>
      <c r="C112">
        <f t="shared" si="20"/>
        <v>312.5</v>
      </c>
      <c r="D112" s="2" t="s">
        <v>2323</v>
      </c>
      <c r="E112" s="2" t="s">
        <v>2324</v>
      </c>
      <c r="F112" s="3">
        <v>0.1</v>
      </c>
      <c r="G112" s="3">
        <v>-0.08</v>
      </c>
      <c r="H112" s="3">
        <v>0.16</v>
      </c>
      <c r="I112" s="3">
        <v>0.16</v>
      </c>
      <c r="J112" s="3">
        <v>0.08</v>
      </c>
      <c r="K112" s="3">
        <v>30.4</v>
      </c>
      <c r="M112" t="str">
        <f t="shared" si="21"/>
        <v>C</v>
      </c>
      <c r="N112">
        <f t="shared" si="22"/>
        <v>202004</v>
      </c>
      <c r="O112">
        <f t="shared" si="23"/>
        <v>307.5</v>
      </c>
      <c r="P112" s="2" t="s">
        <v>2319</v>
      </c>
      <c r="Q112" s="2" t="s">
        <v>2320</v>
      </c>
      <c r="R112" s="3">
        <v>0.12</v>
      </c>
      <c r="S112" s="3">
        <v>-0.04</v>
      </c>
      <c r="T112" s="3">
        <v>0.14000000000000001</v>
      </c>
      <c r="U112" s="3">
        <v>0.18</v>
      </c>
      <c r="V112" s="3">
        <v>0.08</v>
      </c>
      <c r="W112" s="3">
        <v>34.9</v>
      </c>
      <c r="Y112">
        <f t="shared" si="16"/>
        <v>0.16</v>
      </c>
      <c r="Z112">
        <f t="shared" si="24"/>
        <v>-4.0000000000000008E-2</v>
      </c>
      <c r="AA112">
        <f t="shared" si="25"/>
        <v>1.999999999999999E-2</v>
      </c>
      <c r="AC112">
        <f t="shared" si="17"/>
        <v>30.3</v>
      </c>
      <c r="AD112">
        <f t="shared" si="26"/>
        <v>4.5999999999999979</v>
      </c>
    </row>
    <row r="113" spans="1:30" x14ac:dyDescent="0.3">
      <c r="A113" t="str">
        <f t="shared" si="18"/>
        <v>C</v>
      </c>
      <c r="B113">
        <f t="shared" si="19"/>
        <v>202004</v>
      </c>
      <c r="C113">
        <f t="shared" si="20"/>
        <v>315</v>
      </c>
      <c r="D113" s="2" t="s">
        <v>2325</v>
      </c>
      <c r="E113" s="2" t="s">
        <v>2326</v>
      </c>
      <c r="F113" s="3">
        <v>0.1</v>
      </c>
      <c r="G113" s="3">
        <v>-0.05</v>
      </c>
      <c r="H113" s="3">
        <v>0.13</v>
      </c>
      <c r="I113" s="3">
        <v>0.13</v>
      </c>
      <c r="J113" s="3">
        <v>7.0000000000000007E-2</v>
      </c>
      <c r="K113" s="3">
        <v>31.5</v>
      </c>
      <c r="M113" t="str">
        <f t="shared" si="21"/>
        <v>C</v>
      </c>
      <c r="N113">
        <f t="shared" si="22"/>
        <v>202004</v>
      </c>
      <c r="O113">
        <f t="shared" si="23"/>
        <v>310</v>
      </c>
      <c r="P113" s="2" t="s">
        <v>2321</v>
      </c>
      <c r="Q113" s="2" t="s">
        <v>2322</v>
      </c>
      <c r="R113" s="3">
        <v>0.1</v>
      </c>
      <c r="S113" s="3">
        <v>-0.03</v>
      </c>
      <c r="T113" s="3">
        <v>0.11</v>
      </c>
      <c r="U113" s="3">
        <v>0.15</v>
      </c>
      <c r="V113" s="3">
        <v>0.06</v>
      </c>
      <c r="W113" s="3">
        <v>35.1</v>
      </c>
      <c r="Y113">
        <f t="shared" si="16"/>
        <v>0.13</v>
      </c>
      <c r="Z113">
        <f t="shared" si="24"/>
        <v>-0.03</v>
      </c>
      <c r="AA113">
        <f t="shared" si="25"/>
        <v>1.999999999999999E-2</v>
      </c>
      <c r="AC113">
        <f t="shared" si="17"/>
        <v>30.7</v>
      </c>
      <c r="AD113">
        <f t="shared" si="26"/>
        <v>4.4000000000000021</v>
      </c>
    </row>
    <row r="114" spans="1:30" x14ac:dyDescent="0.3">
      <c r="A114" t="str">
        <f t="shared" si="18"/>
        <v>C</v>
      </c>
      <c r="B114">
        <f t="shared" si="19"/>
        <v>202004</v>
      </c>
      <c r="C114">
        <f t="shared" si="20"/>
        <v>317.5</v>
      </c>
      <c r="D114" s="2" t="s">
        <v>2327</v>
      </c>
      <c r="E114" s="2" t="s">
        <v>2328</v>
      </c>
      <c r="F114" s="3">
        <v>7.0000000000000007E-2</v>
      </c>
      <c r="G114" s="3">
        <v>-0.05</v>
      </c>
      <c r="H114" s="3">
        <v>0.1</v>
      </c>
      <c r="I114" s="3">
        <v>0.11</v>
      </c>
      <c r="J114" s="3">
        <v>0.05</v>
      </c>
      <c r="K114" s="3">
        <v>31.2</v>
      </c>
      <c r="M114" t="str">
        <f t="shared" si="21"/>
        <v>C</v>
      </c>
      <c r="N114">
        <f t="shared" si="22"/>
        <v>202004</v>
      </c>
      <c r="O114">
        <f t="shared" si="23"/>
        <v>312.5</v>
      </c>
      <c r="P114" s="2" t="s">
        <v>2323</v>
      </c>
      <c r="Q114" s="2" t="s">
        <v>2324</v>
      </c>
      <c r="R114" s="3">
        <v>0.08</v>
      </c>
      <c r="S114" s="3">
        <v>-0.02</v>
      </c>
      <c r="T114" s="3">
        <v>0.08</v>
      </c>
      <c r="U114" s="3">
        <v>0.12</v>
      </c>
      <c r="V114" s="3">
        <v>0.05</v>
      </c>
      <c r="W114" s="3">
        <v>35.299999999999997</v>
      </c>
      <c r="Y114">
        <f t="shared" si="16"/>
        <v>0.1</v>
      </c>
      <c r="Z114">
        <f t="shared" si="24"/>
        <v>-2.0000000000000004E-2</v>
      </c>
      <c r="AA114">
        <f t="shared" si="25"/>
        <v>1.999999999999999E-2</v>
      </c>
      <c r="AC114">
        <f t="shared" si="17"/>
        <v>30.4</v>
      </c>
      <c r="AD114">
        <f t="shared" si="26"/>
        <v>4.8999999999999986</v>
      </c>
    </row>
    <row r="115" spans="1:30" x14ac:dyDescent="0.3">
      <c r="A115" t="str">
        <f t="shared" si="18"/>
        <v>C</v>
      </c>
      <c r="B115">
        <f t="shared" si="19"/>
        <v>202004</v>
      </c>
      <c r="C115">
        <f t="shared" si="20"/>
        <v>320</v>
      </c>
      <c r="D115" s="2" t="s">
        <v>2329</v>
      </c>
      <c r="E115" s="2" t="s">
        <v>2330</v>
      </c>
      <c r="F115" s="3">
        <v>0.06</v>
      </c>
      <c r="G115" s="3">
        <v>-0.04</v>
      </c>
      <c r="H115" s="3">
        <v>0.09</v>
      </c>
      <c r="I115" s="3">
        <v>0.09</v>
      </c>
      <c r="J115" s="3">
        <v>0.04</v>
      </c>
      <c r="K115" s="3">
        <v>31.9</v>
      </c>
      <c r="M115" t="str">
        <f t="shared" si="21"/>
        <v>C</v>
      </c>
      <c r="N115">
        <f t="shared" si="22"/>
        <v>202004</v>
      </c>
      <c r="O115">
        <f t="shared" si="23"/>
        <v>315</v>
      </c>
      <c r="P115" s="2" t="s">
        <v>2325</v>
      </c>
      <c r="Q115" s="2" t="s">
        <v>2326</v>
      </c>
      <c r="R115" s="3">
        <v>7.0000000000000007E-2</v>
      </c>
      <c r="S115" s="3">
        <v>-0.03</v>
      </c>
      <c r="T115" s="3">
        <v>0.08</v>
      </c>
      <c r="U115" s="3">
        <v>0.1</v>
      </c>
      <c r="V115" s="3">
        <v>0.04</v>
      </c>
      <c r="W115" s="3">
        <v>35.799999999999997</v>
      </c>
      <c r="Y115">
        <f t="shared" si="16"/>
        <v>0.1</v>
      </c>
      <c r="Z115">
        <f t="shared" si="24"/>
        <v>-0.03</v>
      </c>
      <c r="AA115">
        <f t="shared" si="25"/>
        <v>0</v>
      </c>
      <c r="AC115">
        <f t="shared" si="17"/>
        <v>31.5</v>
      </c>
      <c r="AD115">
        <f t="shared" si="26"/>
        <v>4.2999999999999972</v>
      </c>
    </row>
    <row r="116" spans="1:30" x14ac:dyDescent="0.3">
      <c r="A116" t="str">
        <f t="shared" si="18"/>
        <v>C</v>
      </c>
      <c r="B116">
        <f t="shared" si="19"/>
        <v>202004</v>
      </c>
      <c r="C116">
        <f t="shared" si="20"/>
        <v>322.5</v>
      </c>
      <c r="D116" s="2" t="s">
        <v>2331</v>
      </c>
      <c r="E116" s="2" t="s">
        <v>2332</v>
      </c>
      <c r="F116" s="3">
        <v>0.06</v>
      </c>
      <c r="G116" s="3">
        <v>-0.02</v>
      </c>
      <c r="H116" s="3">
        <v>7.0000000000000007E-2</v>
      </c>
      <c r="I116" s="3">
        <v>7.0000000000000007E-2</v>
      </c>
      <c r="J116" s="3">
        <v>0.04</v>
      </c>
      <c r="K116" s="3">
        <v>32.799999999999997</v>
      </c>
      <c r="M116" t="str">
        <f t="shared" si="21"/>
        <v>C</v>
      </c>
      <c r="N116">
        <f t="shared" si="22"/>
        <v>202004</v>
      </c>
      <c r="O116">
        <f t="shared" si="23"/>
        <v>317.5</v>
      </c>
      <c r="P116" s="2" t="s">
        <v>2327</v>
      </c>
      <c r="Q116" s="2" t="s">
        <v>2328</v>
      </c>
      <c r="R116" s="3">
        <v>0.06</v>
      </c>
      <c r="S116" s="3">
        <v>-0.01</v>
      </c>
      <c r="T116" s="3">
        <v>0.05</v>
      </c>
      <c r="U116" s="3">
        <v>0.08</v>
      </c>
      <c r="V116" s="3">
        <v>0.03</v>
      </c>
      <c r="W116" s="3">
        <v>36.299999999999997</v>
      </c>
      <c r="Y116">
        <f t="shared" si="16"/>
        <v>7.0000000000000007E-2</v>
      </c>
      <c r="Z116">
        <f t="shared" si="24"/>
        <v>-1.0000000000000009E-2</v>
      </c>
      <c r="AA116">
        <f t="shared" si="25"/>
        <v>9.999999999999995E-3</v>
      </c>
      <c r="AC116">
        <f t="shared" si="17"/>
        <v>31.2</v>
      </c>
      <c r="AD116">
        <f t="shared" si="26"/>
        <v>5.0999999999999979</v>
      </c>
    </row>
    <row r="117" spans="1:30" x14ac:dyDescent="0.3">
      <c r="A117" t="str">
        <f t="shared" si="18"/>
        <v>C</v>
      </c>
      <c r="B117">
        <f t="shared" si="19"/>
        <v>202004</v>
      </c>
      <c r="C117">
        <f t="shared" si="20"/>
        <v>325</v>
      </c>
      <c r="D117" s="2" t="s">
        <v>2333</v>
      </c>
      <c r="E117" s="2" t="s">
        <v>2334</v>
      </c>
      <c r="F117" s="3">
        <v>0.04</v>
      </c>
      <c r="G117" s="3">
        <v>-0.03</v>
      </c>
      <c r="H117" s="3">
        <v>0.05</v>
      </c>
      <c r="I117" s="3">
        <v>0.06</v>
      </c>
      <c r="J117" s="3">
        <v>0.03</v>
      </c>
      <c r="K117" s="3">
        <v>32.1</v>
      </c>
      <c r="M117" t="str">
        <f t="shared" si="21"/>
        <v>C</v>
      </c>
      <c r="N117">
        <f t="shared" si="22"/>
        <v>202004</v>
      </c>
      <c r="O117">
        <f t="shared" si="23"/>
        <v>320</v>
      </c>
      <c r="P117" s="2" t="s">
        <v>2329</v>
      </c>
      <c r="Q117" s="2" t="s">
        <v>2330</v>
      </c>
      <c r="R117" s="3">
        <v>0.04</v>
      </c>
      <c r="S117" s="3">
        <v>-0.02</v>
      </c>
      <c r="T117" s="3">
        <v>0.05</v>
      </c>
      <c r="U117" s="3">
        <v>7.0000000000000007E-2</v>
      </c>
      <c r="V117" s="3">
        <v>0.02</v>
      </c>
      <c r="W117" s="3">
        <v>35.4</v>
      </c>
      <c r="Y117">
        <f t="shared" si="16"/>
        <v>0.06</v>
      </c>
      <c r="Z117">
        <f t="shared" si="24"/>
        <v>-1.9999999999999997E-2</v>
      </c>
      <c r="AA117">
        <f t="shared" si="25"/>
        <v>1.0000000000000009E-2</v>
      </c>
      <c r="AC117">
        <f t="shared" si="17"/>
        <v>31.9</v>
      </c>
      <c r="AD117">
        <f t="shared" si="26"/>
        <v>3.5</v>
      </c>
    </row>
    <row r="118" spans="1:30" x14ac:dyDescent="0.3">
      <c r="A118" t="str">
        <f t="shared" si="18"/>
        <v>C</v>
      </c>
      <c r="B118">
        <f t="shared" si="19"/>
        <v>202004</v>
      </c>
      <c r="C118">
        <f t="shared" si="20"/>
        <v>327.5</v>
      </c>
      <c r="D118" s="2" t="s">
        <v>2335</v>
      </c>
      <c r="E118" s="2" t="s">
        <v>2336</v>
      </c>
      <c r="F118" s="3">
        <v>0.04</v>
      </c>
      <c r="G118" s="3">
        <v>-0.02</v>
      </c>
      <c r="H118" s="3">
        <v>0.05</v>
      </c>
      <c r="I118" s="3">
        <v>0.05</v>
      </c>
      <c r="J118" s="3">
        <v>0.03</v>
      </c>
      <c r="K118" s="3">
        <v>32.9</v>
      </c>
      <c r="M118" t="str">
        <f t="shared" si="21"/>
        <v>C</v>
      </c>
      <c r="N118">
        <f t="shared" si="22"/>
        <v>202004</v>
      </c>
      <c r="O118">
        <f t="shared" si="23"/>
        <v>322.5</v>
      </c>
      <c r="P118" s="2" t="s">
        <v>2331</v>
      </c>
      <c r="Q118" s="2" t="s">
        <v>2332</v>
      </c>
      <c r="R118" s="3">
        <v>0.03</v>
      </c>
      <c r="S118" s="3">
        <v>-0.03</v>
      </c>
      <c r="T118" s="3">
        <v>0.05</v>
      </c>
      <c r="U118" s="3">
        <v>0.06</v>
      </c>
      <c r="V118" s="3">
        <v>0.02</v>
      </c>
      <c r="W118" s="3">
        <v>35.4</v>
      </c>
      <c r="Y118">
        <f t="shared" si="16"/>
        <v>0.06</v>
      </c>
      <c r="Z118">
        <f t="shared" si="24"/>
        <v>-0.03</v>
      </c>
      <c r="AA118">
        <f t="shared" si="25"/>
        <v>0</v>
      </c>
      <c r="AC118">
        <f t="shared" si="17"/>
        <v>32.799999999999997</v>
      </c>
      <c r="AD118">
        <f t="shared" si="26"/>
        <v>2.6000000000000014</v>
      </c>
    </row>
    <row r="119" spans="1:30" x14ac:dyDescent="0.3">
      <c r="A119" t="str">
        <f t="shared" si="18"/>
        <v>C</v>
      </c>
      <c r="B119">
        <f t="shared" si="19"/>
        <v>202004</v>
      </c>
      <c r="C119">
        <f t="shared" si="20"/>
        <v>330</v>
      </c>
      <c r="D119" s="2" t="s">
        <v>2337</v>
      </c>
      <c r="E119" s="2" t="s">
        <v>2338</v>
      </c>
      <c r="F119" s="3">
        <v>0.03</v>
      </c>
      <c r="G119" s="3">
        <v>-0.01</v>
      </c>
      <c r="H119" s="3">
        <v>0.04</v>
      </c>
      <c r="I119" s="3">
        <v>0.04</v>
      </c>
      <c r="J119" s="3">
        <v>0.02</v>
      </c>
      <c r="K119" s="3">
        <v>32.9</v>
      </c>
      <c r="M119" t="str">
        <f t="shared" si="21"/>
        <v>C</v>
      </c>
      <c r="N119">
        <f t="shared" si="22"/>
        <v>202004</v>
      </c>
      <c r="O119">
        <f t="shared" si="23"/>
        <v>325</v>
      </c>
      <c r="P119" s="2" t="s">
        <v>2333</v>
      </c>
      <c r="Q119" s="2" t="s">
        <v>2334</v>
      </c>
      <c r="R119" s="3">
        <v>0.03</v>
      </c>
      <c r="S119" s="3">
        <v>-0.01</v>
      </c>
      <c r="T119" s="3">
        <v>0.04</v>
      </c>
      <c r="U119" s="3">
        <v>0.05</v>
      </c>
      <c r="V119" s="3">
        <v>0.01</v>
      </c>
      <c r="W119" s="3">
        <v>36.299999999999997</v>
      </c>
      <c r="Y119">
        <f t="shared" si="16"/>
        <v>0.04</v>
      </c>
      <c r="Z119">
        <f t="shared" si="24"/>
        <v>-1.0000000000000002E-2</v>
      </c>
      <c r="AA119">
        <f t="shared" si="25"/>
        <v>1.0000000000000002E-2</v>
      </c>
      <c r="AC119">
        <f t="shared" si="17"/>
        <v>32.1</v>
      </c>
      <c r="AD119">
        <f t="shared" si="26"/>
        <v>4.1999999999999957</v>
      </c>
    </row>
    <row r="120" spans="1:30" x14ac:dyDescent="0.3">
      <c r="A120" t="str">
        <f t="shared" si="18"/>
        <v>C</v>
      </c>
      <c r="B120">
        <f t="shared" si="19"/>
        <v>202004</v>
      </c>
      <c r="C120">
        <f t="shared" si="20"/>
        <v>332.5</v>
      </c>
      <c r="D120" s="2" t="s">
        <v>2339</v>
      </c>
      <c r="E120" s="2" t="s">
        <v>2340</v>
      </c>
      <c r="F120" s="3">
        <v>0.03</v>
      </c>
      <c r="G120" s="3">
        <v>-0.01</v>
      </c>
      <c r="H120" s="3">
        <v>0.03</v>
      </c>
      <c r="I120" s="3">
        <v>0.03</v>
      </c>
      <c r="J120" s="3">
        <v>0.02</v>
      </c>
      <c r="K120" s="3">
        <v>33.9</v>
      </c>
      <c r="M120" t="str">
        <f t="shared" si="21"/>
        <v>C</v>
      </c>
      <c r="N120">
        <f t="shared" si="22"/>
        <v>202004</v>
      </c>
      <c r="O120">
        <f t="shared" si="23"/>
        <v>327.5</v>
      </c>
      <c r="P120" s="2" t="s">
        <v>2335</v>
      </c>
      <c r="Q120" s="2" t="s">
        <v>2336</v>
      </c>
      <c r="R120" s="3">
        <v>0.02</v>
      </c>
      <c r="S120" s="3">
        <v>-0.02</v>
      </c>
      <c r="T120" s="3">
        <v>0.03</v>
      </c>
      <c r="U120" s="3">
        <v>0.04</v>
      </c>
      <c r="V120" s="3">
        <v>0.01</v>
      </c>
      <c r="W120" s="3">
        <v>35.799999999999997</v>
      </c>
      <c r="Y120">
        <f t="shared" si="16"/>
        <v>0.04</v>
      </c>
      <c r="Z120">
        <f t="shared" si="24"/>
        <v>-0.02</v>
      </c>
      <c r="AA120">
        <f t="shared" si="25"/>
        <v>0</v>
      </c>
      <c r="AC120">
        <f t="shared" si="17"/>
        <v>32.9</v>
      </c>
      <c r="AD120">
        <f t="shared" si="26"/>
        <v>2.8999999999999986</v>
      </c>
    </row>
    <row r="121" spans="1:30" x14ac:dyDescent="0.3">
      <c r="A121" t="str">
        <f t="shared" si="18"/>
        <v>C</v>
      </c>
      <c r="B121">
        <f t="shared" si="19"/>
        <v>202004</v>
      </c>
      <c r="C121">
        <f t="shared" si="20"/>
        <v>335</v>
      </c>
      <c r="D121" s="2" t="s">
        <v>2341</v>
      </c>
      <c r="E121" s="2" t="s">
        <v>2342</v>
      </c>
      <c r="F121" s="3">
        <v>0.03</v>
      </c>
      <c r="G121" s="3">
        <v>0.01</v>
      </c>
      <c r="H121" s="3">
        <v>0.03</v>
      </c>
      <c r="I121" s="3">
        <v>0.03</v>
      </c>
      <c r="J121" s="3">
        <v>0.01</v>
      </c>
      <c r="K121" s="3">
        <v>34.799999999999997</v>
      </c>
      <c r="M121" t="str">
        <f t="shared" si="21"/>
        <v>C</v>
      </c>
      <c r="N121">
        <f t="shared" si="22"/>
        <v>202004</v>
      </c>
      <c r="O121">
        <f t="shared" si="23"/>
        <v>330</v>
      </c>
      <c r="P121" s="2" t="s">
        <v>2337</v>
      </c>
      <c r="Q121" s="2" t="s">
        <v>2338</v>
      </c>
      <c r="R121" s="3">
        <v>0.02</v>
      </c>
      <c r="S121" s="3">
        <v>-0.01</v>
      </c>
      <c r="T121" s="3">
        <v>0.03</v>
      </c>
      <c r="U121" s="3">
        <v>0.04</v>
      </c>
      <c r="V121" s="3">
        <v>0.02</v>
      </c>
      <c r="W121" s="3">
        <v>36.6</v>
      </c>
      <c r="Y121">
        <f t="shared" si="16"/>
        <v>0.03</v>
      </c>
      <c r="Z121">
        <f t="shared" si="24"/>
        <v>-9.9999999999999985E-3</v>
      </c>
      <c r="AA121">
        <f t="shared" si="25"/>
        <v>1.0000000000000002E-2</v>
      </c>
      <c r="AC121">
        <f t="shared" si="17"/>
        <v>32.9</v>
      </c>
      <c r="AD121">
        <f t="shared" si="26"/>
        <v>3.7000000000000028</v>
      </c>
    </row>
    <row r="122" spans="1:30" x14ac:dyDescent="0.3">
      <c r="A122" t="str">
        <f t="shared" si="18"/>
        <v>C</v>
      </c>
      <c r="B122">
        <f t="shared" si="19"/>
        <v>202004</v>
      </c>
      <c r="C122">
        <f t="shared" si="20"/>
        <v>337.5</v>
      </c>
      <c r="D122" s="2" t="s">
        <v>2343</v>
      </c>
      <c r="E122" s="2" t="s">
        <v>2344</v>
      </c>
      <c r="F122" s="3">
        <v>0.02</v>
      </c>
      <c r="G122" s="3">
        <v>-0.01</v>
      </c>
      <c r="H122" s="3">
        <v>0.02</v>
      </c>
      <c r="I122" s="3">
        <v>0.02</v>
      </c>
      <c r="J122" s="3">
        <v>0.01</v>
      </c>
      <c r="K122" s="3">
        <v>34.200000000000003</v>
      </c>
      <c r="M122" t="str">
        <f t="shared" si="21"/>
        <v>C</v>
      </c>
      <c r="N122">
        <f t="shared" si="22"/>
        <v>202004</v>
      </c>
      <c r="O122">
        <f t="shared" si="23"/>
        <v>332.5</v>
      </c>
      <c r="P122" s="2" t="s">
        <v>2339</v>
      </c>
      <c r="Q122" s="2" t="s">
        <v>2340</v>
      </c>
      <c r="R122" s="3">
        <v>0.01</v>
      </c>
      <c r="S122" s="3">
        <v>-0.02</v>
      </c>
      <c r="T122" s="3">
        <v>0.02</v>
      </c>
      <c r="U122" s="3">
        <v>0.03</v>
      </c>
      <c r="V122" s="3">
        <v>0.01</v>
      </c>
      <c r="W122" s="3">
        <v>35.4</v>
      </c>
      <c r="Y122">
        <f t="shared" si="16"/>
        <v>0.03</v>
      </c>
      <c r="Z122">
        <f t="shared" si="24"/>
        <v>-1.9999999999999997E-2</v>
      </c>
      <c r="AA122">
        <f t="shared" si="25"/>
        <v>0</v>
      </c>
      <c r="AC122">
        <f t="shared" si="17"/>
        <v>33.9</v>
      </c>
      <c r="AD122">
        <f t="shared" si="26"/>
        <v>1.5</v>
      </c>
    </row>
    <row r="123" spans="1:30" x14ac:dyDescent="0.3">
      <c r="A123" t="str">
        <f t="shared" si="18"/>
        <v>C</v>
      </c>
      <c r="B123">
        <f t="shared" si="19"/>
        <v>202004</v>
      </c>
      <c r="C123">
        <f t="shared" si="20"/>
        <v>340</v>
      </c>
      <c r="D123" s="2" t="s">
        <v>2345</v>
      </c>
      <c r="E123" s="2" t="s">
        <v>2346</v>
      </c>
      <c r="F123" s="3">
        <v>0.02</v>
      </c>
      <c r="G123" s="3">
        <v>0.01</v>
      </c>
      <c r="H123" s="3">
        <v>0.01</v>
      </c>
      <c r="I123" s="3">
        <v>0.02</v>
      </c>
      <c r="J123" s="3">
        <v>0.01</v>
      </c>
      <c r="K123" s="3">
        <v>35</v>
      </c>
      <c r="M123" t="str">
        <f t="shared" si="21"/>
        <v>C</v>
      </c>
      <c r="N123">
        <f t="shared" si="22"/>
        <v>202004</v>
      </c>
      <c r="O123">
        <f t="shared" si="23"/>
        <v>335</v>
      </c>
      <c r="P123" s="2" t="s">
        <v>2341</v>
      </c>
      <c r="Q123" s="2" t="s">
        <v>2342</v>
      </c>
      <c r="R123" s="3">
        <v>0.01</v>
      </c>
      <c r="S123" s="3">
        <v>-0.02</v>
      </c>
      <c r="T123" s="3">
        <v>0.02</v>
      </c>
      <c r="U123" s="3">
        <v>0.03</v>
      </c>
      <c r="V123" s="3">
        <v>0.01</v>
      </c>
      <c r="W123" s="3">
        <v>36.299999999999997</v>
      </c>
      <c r="Y123">
        <f t="shared" si="16"/>
        <v>0.03</v>
      </c>
      <c r="Z123">
        <f t="shared" si="24"/>
        <v>-1.9999999999999997E-2</v>
      </c>
      <c r="AA123">
        <f t="shared" si="25"/>
        <v>0</v>
      </c>
      <c r="AC123">
        <f t="shared" si="17"/>
        <v>34.799999999999997</v>
      </c>
      <c r="AD123">
        <f t="shared" si="26"/>
        <v>1.5</v>
      </c>
    </row>
    <row r="124" spans="1:30" x14ac:dyDescent="0.3">
      <c r="A124" t="str">
        <f t="shared" si="18"/>
        <v>C</v>
      </c>
      <c r="B124">
        <f t="shared" si="19"/>
        <v>202004</v>
      </c>
      <c r="C124">
        <f t="shared" si="20"/>
        <v>342.5</v>
      </c>
      <c r="D124" s="2" t="s">
        <v>2347</v>
      </c>
      <c r="E124" s="2" t="s">
        <v>2348</v>
      </c>
      <c r="F124" s="3">
        <v>0.02</v>
      </c>
      <c r="G124" s="3">
        <v>0</v>
      </c>
      <c r="H124" s="3">
        <v>0.02</v>
      </c>
      <c r="I124" s="3">
        <v>0.02</v>
      </c>
      <c r="J124" s="3">
        <v>0.01</v>
      </c>
      <c r="K124" s="3">
        <v>35.799999999999997</v>
      </c>
      <c r="M124" t="str">
        <f t="shared" si="21"/>
        <v>C</v>
      </c>
      <c r="N124">
        <f t="shared" si="22"/>
        <v>202004</v>
      </c>
      <c r="O124">
        <f t="shared" si="23"/>
        <v>337.5</v>
      </c>
      <c r="P124" s="2" t="s">
        <v>2343</v>
      </c>
      <c r="Q124" s="2" t="s">
        <v>2344</v>
      </c>
      <c r="R124" s="3">
        <v>0.01</v>
      </c>
      <c r="S124" s="3">
        <v>-0.01</v>
      </c>
      <c r="T124" s="3">
        <v>0.02</v>
      </c>
      <c r="U124" s="3">
        <v>0.02</v>
      </c>
      <c r="V124" s="3">
        <v>0.01</v>
      </c>
      <c r="W124" s="3">
        <v>37.1</v>
      </c>
      <c r="Y124">
        <f t="shared" si="16"/>
        <v>0.02</v>
      </c>
      <c r="Z124">
        <f t="shared" si="24"/>
        <v>-0.01</v>
      </c>
      <c r="AA124">
        <f t="shared" si="25"/>
        <v>0</v>
      </c>
      <c r="AC124">
        <f t="shared" si="17"/>
        <v>34.200000000000003</v>
      </c>
      <c r="AD124">
        <f t="shared" si="26"/>
        <v>2.8999999999999986</v>
      </c>
    </row>
    <row r="125" spans="1:30" x14ac:dyDescent="0.3">
      <c r="A125" t="str">
        <f t="shared" si="18"/>
        <v>C</v>
      </c>
      <c r="B125">
        <f t="shared" si="19"/>
        <v>202004</v>
      </c>
      <c r="C125">
        <f t="shared" si="20"/>
        <v>345</v>
      </c>
      <c r="D125" s="2" t="s">
        <v>2349</v>
      </c>
      <c r="E125" s="2" t="s">
        <v>2350</v>
      </c>
      <c r="F125" s="3">
        <v>0.02</v>
      </c>
      <c r="G125" s="3">
        <v>0.01</v>
      </c>
      <c r="H125" s="3">
        <v>0.02</v>
      </c>
      <c r="I125" s="3">
        <v>0.02</v>
      </c>
      <c r="J125" s="3">
        <v>0.01</v>
      </c>
      <c r="K125" s="3">
        <v>36.6</v>
      </c>
      <c r="M125" t="str">
        <f t="shared" si="21"/>
        <v>C</v>
      </c>
      <c r="N125">
        <f t="shared" si="22"/>
        <v>202004</v>
      </c>
      <c r="O125">
        <f t="shared" si="23"/>
        <v>340</v>
      </c>
      <c r="P125" s="2" t="s">
        <v>2345</v>
      </c>
      <c r="Q125" s="2" t="s">
        <v>2346</v>
      </c>
      <c r="R125" s="3">
        <v>0.01</v>
      </c>
      <c r="S125" s="3">
        <v>-0.01</v>
      </c>
      <c r="T125" s="3">
        <v>0.02</v>
      </c>
      <c r="U125" s="3">
        <v>0.02</v>
      </c>
      <c r="V125" s="3">
        <v>0.01</v>
      </c>
      <c r="W125" s="3">
        <v>37.9</v>
      </c>
      <c r="Y125">
        <f t="shared" si="16"/>
        <v>0.02</v>
      </c>
      <c r="Z125">
        <f t="shared" si="24"/>
        <v>-0.01</v>
      </c>
      <c r="AA125">
        <f t="shared" si="25"/>
        <v>0</v>
      </c>
      <c r="AC125">
        <f t="shared" si="17"/>
        <v>35</v>
      </c>
      <c r="AD125">
        <f t="shared" si="26"/>
        <v>2.8999999999999986</v>
      </c>
    </row>
    <row r="126" spans="1:30" x14ac:dyDescent="0.3">
      <c r="A126" t="str">
        <f t="shared" si="18"/>
        <v>C</v>
      </c>
      <c r="B126">
        <f t="shared" si="19"/>
        <v>202005</v>
      </c>
      <c r="C126">
        <f t="shared" si="20"/>
        <v>222.5</v>
      </c>
      <c r="D126" s="2" t="s">
        <v>2351</v>
      </c>
      <c r="E126" s="2" t="s">
        <v>2352</v>
      </c>
      <c r="F126" s="3" t="s">
        <v>122</v>
      </c>
      <c r="G126" s="3" t="s">
        <v>122</v>
      </c>
      <c r="H126" s="3" t="s">
        <v>122</v>
      </c>
      <c r="I126" s="3" t="s">
        <v>122</v>
      </c>
      <c r="J126" s="3" t="s">
        <v>122</v>
      </c>
      <c r="K126" s="3">
        <v>31</v>
      </c>
      <c r="M126" t="str">
        <f t="shared" si="21"/>
        <v>C</v>
      </c>
      <c r="N126">
        <f t="shared" si="22"/>
        <v>202004</v>
      </c>
      <c r="O126">
        <f t="shared" si="23"/>
        <v>342.5</v>
      </c>
      <c r="P126" s="2" t="s">
        <v>2347</v>
      </c>
      <c r="Q126" s="2" t="s">
        <v>2348</v>
      </c>
      <c r="R126" s="3">
        <v>0.01</v>
      </c>
      <c r="S126" s="3">
        <v>-0.01</v>
      </c>
      <c r="T126" s="3">
        <v>0.01</v>
      </c>
      <c r="U126" s="3">
        <v>0.02</v>
      </c>
      <c r="V126" s="3">
        <v>0.01</v>
      </c>
      <c r="W126" s="3">
        <v>38.700000000000003</v>
      </c>
      <c r="Y126">
        <f t="shared" si="16"/>
        <v>0.02</v>
      </c>
      <c r="Z126">
        <f t="shared" si="24"/>
        <v>-0.01</v>
      </c>
      <c r="AA126">
        <f t="shared" si="25"/>
        <v>0</v>
      </c>
      <c r="AC126">
        <f t="shared" si="17"/>
        <v>35.799999999999997</v>
      </c>
      <c r="AD126">
        <f t="shared" si="26"/>
        <v>2.9000000000000057</v>
      </c>
    </row>
    <row r="127" spans="1:30" x14ac:dyDescent="0.3">
      <c r="A127" t="str">
        <f t="shared" si="18"/>
        <v>C</v>
      </c>
      <c r="B127">
        <f t="shared" si="19"/>
        <v>202005</v>
      </c>
      <c r="C127">
        <f t="shared" si="20"/>
        <v>225</v>
      </c>
      <c r="D127" s="2" t="s">
        <v>2353</v>
      </c>
      <c r="E127" s="2" t="s">
        <v>2354</v>
      </c>
      <c r="F127" s="3" t="s">
        <v>122</v>
      </c>
      <c r="G127" s="3" t="s">
        <v>122</v>
      </c>
      <c r="H127" s="3" t="s">
        <v>122</v>
      </c>
      <c r="I127" s="3" t="s">
        <v>122</v>
      </c>
      <c r="J127" s="3" t="s">
        <v>122</v>
      </c>
      <c r="K127" s="3">
        <v>31</v>
      </c>
      <c r="M127" t="str">
        <f t="shared" si="21"/>
        <v>C</v>
      </c>
      <c r="N127">
        <f t="shared" si="22"/>
        <v>202004</v>
      </c>
      <c r="O127">
        <f t="shared" si="23"/>
        <v>345</v>
      </c>
      <c r="P127" s="2" t="s">
        <v>2349</v>
      </c>
      <c r="Q127" s="2" t="s">
        <v>2350</v>
      </c>
      <c r="R127" s="3">
        <v>0.01</v>
      </c>
      <c r="S127" s="3">
        <v>-0.01</v>
      </c>
      <c r="T127" s="3">
        <v>0.01</v>
      </c>
      <c r="U127" s="3">
        <v>0.02</v>
      </c>
      <c r="V127" s="3">
        <v>0.01</v>
      </c>
      <c r="W127" s="3">
        <v>39.6</v>
      </c>
      <c r="Y127">
        <f t="shared" si="16"/>
        <v>0.02</v>
      </c>
      <c r="Z127">
        <f t="shared" si="24"/>
        <v>-0.01</v>
      </c>
      <c r="AA127">
        <f t="shared" si="25"/>
        <v>0</v>
      </c>
      <c r="AC127">
        <f t="shared" si="17"/>
        <v>36.6</v>
      </c>
      <c r="AD127">
        <f t="shared" si="26"/>
        <v>3</v>
      </c>
    </row>
    <row r="128" spans="1:30" x14ac:dyDescent="0.3">
      <c r="A128" t="str">
        <f t="shared" si="18"/>
        <v>C</v>
      </c>
      <c r="B128">
        <f t="shared" si="19"/>
        <v>202005</v>
      </c>
      <c r="C128">
        <f t="shared" si="20"/>
        <v>227.5</v>
      </c>
      <c r="D128" s="2" t="s">
        <v>2355</v>
      </c>
      <c r="E128" s="2" t="s">
        <v>2356</v>
      </c>
      <c r="F128" s="3" t="s">
        <v>122</v>
      </c>
      <c r="G128" s="3" t="s">
        <v>122</v>
      </c>
      <c r="H128" s="3" t="s">
        <v>122</v>
      </c>
      <c r="I128" s="3" t="s">
        <v>122</v>
      </c>
      <c r="J128" s="3" t="s">
        <v>122</v>
      </c>
      <c r="K128" s="3">
        <v>31</v>
      </c>
      <c r="M128" t="str">
        <f t="shared" si="21"/>
        <v>C</v>
      </c>
      <c r="N128">
        <f t="shared" si="22"/>
        <v>202005</v>
      </c>
      <c r="O128">
        <f t="shared" si="23"/>
        <v>217.5</v>
      </c>
      <c r="P128" s="2" t="s">
        <v>3941</v>
      </c>
      <c r="Q128" s="2" t="s">
        <v>3942</v>
      </c>
      <c r="R128" s="3" t="s">
        <v>122</v>
      </c>
      <c r="S128" s="3" t="s">
        <v>122</v>
      </c>
      <c r="T128" s="3" t="s">
        <v>122</v>
      </c>
      <c r="U128" s="3" t="s">
        <v>122</v>
      </c>
      <c r="V128" s="3" t="s">
        <v>122</v>
      </c>
      <c r="W128" s="3">
        <v>39</v>
      </c>
      <c r="Y128" t="e">
        <f t="shared" si="16"/>
        <v>#N/A</v>
      </c>
      <c r="Z128" t="e">
        <f t="shared" si="24"/>
        <v>#VALUE!</v>
      </c>
      <c r="AA128" t="e">
        <f t="shared" si="25"/>
        <v>#VALUE!</v>
      </c>
      <c r="AC128" t="e">
        <f t="shared" si="17"/>
        <v>#N/A</v>
      </c>
      <c r="AD128" t="e">
        <f t="shared" si="26"/>
        <v>#N/A</v>
      </c>
    </row>
    <row r="129" spans="1:30" x14ac:dyDescent="0.3">
      <c r="A129" t="str">
        <f t="shared" si="18"/>
        <v>C</v>
      </c>
      <c r="B129">
        <f t="shared" si="19"/>
        <v>202005</v>
      </c>
      <c r="C129">
        <f t="shared" si="20"/>
        <v>230</v>
      </c>
      <c r="D129" s="2" t="s">
        <v>2357</v>
      </c>
      <c r="E129" s="2" t="s">
        <v>2358</v>
      </c>
      <c r="F129" s="3" t="s">
        <v>122</v>
      </c>
      <c r="G129" s="3" t="s">
        <v>122</v>
      </c>
      <c r="H129" s="3" t="s">
        <v>122</v>
      </c>
      <c r="I129" s="3" t="s">
        <v>122</v>
      </c>
      <c r="J129" s="3" t="s">
        <v>122</v>
      </c>
      <c r="K129" s="3">
        <v>31</v>
      </c>
      <c r="M129" t="str">
        <f t="shared" si="21"/>
        <v>C</v>
      </c>
      <c r="N129">
        <f t="shared" si="22"/>
        <v>202005</v>
      </c>
      <c r="O129">
        <f t="shared" si="23"/>
        <v>220</v>
      </c>
      <c r="P129" s="2" t="s">
        <v>3943</v>
      </c>
      <c r="Q129" s="2" t="s">
        <v>3944</v>
      </c>
      <c r="R129" s="3" t="s">
        <v>122</v>
      </c>
      <c r="S129" s="3" t="s">
        <v>122</v>
      </c>
      <c r="T129" s="3" t="s">
        <v>122</v>
      </c>
      <c r="U129" s="3" t="s">
        <v>122</v>
      </c>
      <c r="V129" s="3" t="s">
        <v>122</v>
      </c>
      <c r="W129" s="3">
        <v>39</v>
      </c>
      <c r="Y129" t="e">
        <f t="shared" si="16"/>
        <v>#N/A</v>
      </c>
      <c r="Z129" t="e">
        <f t="shared" si="24"/>
        <v>#VALUE!</v>
      </c>
      <c r="AA129" t="e">
        <f t="shared" si="25"/>
        <v>#VALUE!</v>
      </c>
      <c r="AC129" t="e">
        <f t="shared" si="17"/>
        <v>#N/A</v>
      </c>
      <c r="AD129" t="e">
        <f t="shared" si="26"/>
        <v>#N/A</v>
      </c>
    </row>
    <row r="130" spans="1:30" x14ac:dyDescent="0.3">
      <c r="A130" t="str">
        <f t="shared" si="18"/>
        <v>C</v>
      </c>
      <c r="B130">
        <f t="shared" si="19"/>
        <v>202005</v>
      </c>
      <c r="C130">
        <f t="shared" si="20"/>
        <v>232.5</v>
      </c>
      <c r="D130" s="2" t="s">
        <v>2359</v>
      </c>
      <c r="E130" s="2" t="s">
        <v>2360</v>
      </c>
      <c r="F130" s="3" t="s">
        <v>122</v>
      </c>
      <c r="G130" s="3" t="s">
        <v>122</v>
      </c>
      <c r="H130" s="3" t="s">
        <v>122</v>
      </c>
      <c r="I130" s="3" t="s">
        <v>122</v>
      </c>
      <c r="J130" s="3" t="s">
        <v>122</v>
      </c>
      <c r="K130" s="3">
        <v>31</v>
      </c>
      <c r="M130" t="str">
        <f t="shared" si="21"/>
        <v>C</v>
      </c>
      <c r="N130">
        <f t="shared" si="22"/>
        <v>202005</v>
      </c>
      <c r="O130">
        <f t="shared" si="23"/>
        <v>222.5</v>
      </c>
      <c r="P130" s="2" t="s">
        <v>2351</v>
      </c>
      <c r="Q130" s="2" t="s">
        <v>2352</v>
      </c>
      <c r="R130" s="3" t="s">
        <v>122</v>
      </c>
      <c r="S130" s="3" t="s">
        <v>122</v>
      </c>
      <c r="T130" s="3" t="s">
        <v>122</v>
      </c>
      <c r="U130" s="3" t="s">
        <v>122</v>
      </c>
      <c r="V130" s="3" t="s">
        <v>122</v>
      </c>
      <c r="W130" s="3">
        <v>39</v>
      </c>
      <c r="Y130" t="str">
        <f t="shared" si="16"/>
        <v>-</v>
      </c>
      <c r="Z130" t="e">
        <f t="shared" si="24"/>
        <v>#VALUE!</v>
      </c>
      <c r="AA130" t="e">
        <f t="shared" si="25"/>
        <v>#VALUE!</v>
      </c>
      <c r="AC130">
        <f t="shared" si="17"/>
        <v>31</v>
      </c>
      <c r="AD130">
        <f t="shared" si="26"/>
        <v>8</v>
      </c>
    </row>
    <row r="131" spans="1:30" x14ac:dyDescent="0.3">
      <c r="A131" t="str">
        <f t="shared" si="18"/>
        <v>C</v>
      </c>
      <c r="B131">
        <f t="shared" si="19"/>
        <v>202005</v>
      </c>
      <c r="C131">
        <f t="shared" si="20"/>
        <v>235</v>
      </c>
      <c r="D131" s="2" t="s">
        <v>2361</v>
      </c>
      <c r="E131" s="2" t="s">
        <v>2362</v>
      </c>
      <c r="F131" s="3" t="s">
        <v>122</v>
      </c>
      <c r="G131" s="3" t="s">
        <v>122</v>
      </c>
      <c r="H131" s="3" t="s">
        <v>122</v>
      </c>
      <c r="I131" s="3" t="s">
        <v>122</v>
      </c>
      <c r="J131" s="3" t="s">
        <v>122</v>
      </c>
      <c r="K131" s="3">
        <v>31</v>
      </c>
      <c r="M131" t="str">
        <f t="shared" si="21"/>
        <v>C</v>
      </c>
      <c r="N131">
        <f t="shared" si="22"/>
        <v>202005</v>
      </c>
      <c r="O131">
        <f t="shared" si="23"/>
        <v>225</v>
      </c>
      <c r="P131" s="2" t="s">
        <v>2353</v>
      </c>
      <c r="Q131" s="2" t="s">
        <v>2354</v>
      </c>
      <c r="R131" s="3" t="s">
        <v>122</v>
      </c>
      <c r="S131" s="3" t="s">
        <v>122</v>
      </c>
      <c r="T131" s="3" t="s">
        <v>122</v>
      </c>
      <c r="U131" s="3" t="s">
        <v>122</v>
      </c>
      <c r="V131" s="3" t="s">
        <v>122</v>
      </c>
      <c r="W131" s="3">
        <v>39</v>
      </c>
      <c r="Y131" t="str">
        <f t="shared" si="16"/>
        <v>-</v>
      </c>
      <c r="Z131" t="e">
        <f t="shared" si="24"/>
        <v>#VALUE!</v>
      </c>
      <c r="AA131" t="e">
        <f t="shared" si="25"/>
        <v>#VALUE!</v>
      </c>
      <c r="AC131">
        <f t="shared" si="17"/>
        <v>31</v>
      </c>
      <c r="AD131">
        <f t="shared" si="26"/>
        <v>8</v>
      </c>
    </row>
    <row r="132" spans="1:30" x14ac:dyDescent="0.3">
      <c r="A132" t="str">
        <f t="shared" si="18"/>
        <v>C</v>
      </c>
      <c r="B132">
        <f t="shared" si="19"/>
        <v>202005</v>
      </c>
      <c r="C132">
        <f t="shared" si="20"/>
        <v>237.5</v>
      </c>
      <c r="D132" s="2" t="s">
        <v>2363</v>
      </c>
      <c r="E132" s="2" t="s">
        <v>2364</v>
      </c>
      <c r="F132" s="3" t="s">
        <v>122</v>
      </c>
      <c r="G132" s="3" t="s">
        <v>122</v>
      </c>
      <c r="H132" s="3" t="s">
        <v>122</v>
      </c>
      <c r="I132" s="3" t="s">
        <v>122</v>
      </c>
      <c r="J132" s="3" t="s">
        <v>122</v>
      </c>
      <c r="K132" s="3">
        <v>31</v>
      </c>
      <c r="M132" t="str">
        <f t="shared" si="21"/>
        <v>C</v>
      </c>
      <c r="N132">
        <f t="shared" si="22"/>
        <v>202005</v>
      </c>
      <c r="O132">
        <f t="shared" si="23"/>
        <v>227.5</v>
      </c>
      <c r="P132" s="2" t="s">
        <v>2355</v>
      </c>
      <c r="Q132" s="2" t="s">
        <v>2356</v>
      </c>
      <c r="R132" s="3" t="s">
        <v>122</v>
      </c>
      <c r="S132" s="3" t="s">
        <v>122</v>
      </c>
      <c r="T132" s="3" t="s">
        <v>122</v>
      </c>
      <c r="U132" s="3" t="s">
        <v>122</v>
      </c>
      <c r="V132" s="3" t="s">
        <v>122</v>
      </c>
      <c r="W132" s="3">
        <v>39</v>
      </c>
      <c r="Y132" t="str">
        <f t="shared" si="16"/>
        <v>-</v>
      </c>
      <c r="Z132" t="e">
        <f t="shared" si="24"/>
        <v>#VALUE!</v>
      </c>
      <c r="AA132" t="e">
        <f t="shared" si="25"/>
        <v>#VALUE!</v>
      </c>
      <c r="AC132">
        <f t="shared" si="17"/>
        <v>31</v>
      </c>
      <c r="AD132">
        <f t="shared" si="26"/>
        <v>8</v>
      </c>
    </row>
    <row r="133" spans="1:30" x14ac:dyDescent="0.3">
      <c r="A133" t="str">
        <f t="shared" si="18"/>
        <v>C</v>
      </c>
      <c r="B133">
        <f t="shared" si="19"/>
        <v>202005</v>
      </c>
      <c r="C133">
        <f t="shared" si="20"/>
        <v>240</v>
      </c>
      <c r="D133" s="2" t="s">
        <v>2365</v>
      </c>
      <c r="E133" s="2" t="s">
        <v>2366</v>
      </c>
      <c r="F133" s="3" t="s">
        <v>122</v>
      </c>
      <c r="G133" s="3" t="s">
        <v>122</v>
      </c>
      <c r="H133" s="3" t="s">
        <v>122</v>
      </c>
      <c r="I133" s="3" t="s">
        <v>122</v>
      </c>
      <c r="J133" s="3" t="s">
        <v>122</v>
      </c>
      <c r="K133" s="3">
        <v>31</v>
      </c>
      <c r="M133" t="str">
        <f t="shared" si="21"/>
        <v>C</v>
      </c>
      <c r="N133">
        <f t="shared" si="22"/>
        <v>202005</v>
      </c>
      <c r="O133">
        <f t="shared" si="23"/>
        <v>230</v>
      </c>
      <c r="P133" s="2" t="s">
        <v>2357</v>
      </c>
      <c r="Q133" s="2" t="s">
        <v>2358</v>
      </c>
      <c r="R133" s="3" t="s">
        <v>122</v>
      </c>
      <c r="S133" s="3" t="s">
        <v>122</v>
      </c>
      <c r="T133" s="3" t="s">
        <v>122</v>
      </c>
      <c r="U133" s="3" t="s">
        <v>122</v>
      </c>
      <c r="V133" s="3" t="s">
        <v>122</v>
      </c>
      <c r="W133" s="3">
        <v>39</v>
      </c>
      <c r="Y133" t="str">
        <f t="shared" si="16"/>
        <v>-</v>
      </c>
      <c r="Z133" t="e">
        <f t="shared" si="24"/>
        <v>#VALUE!</v>
      </c>
      <c r="AA133" t="e">
        <f t="shared" si="25"/>
        <v>#VALUE!</v>
      </c>
      <c r="AC133">
        <f t="shared" si="17"/>
        <v>31</v>
      </c>
      <c r="AD133">
        <f t="shared" si="26"/>
        <v>8</v>
      </c>
    </row>
    <row r="134" spans="1:30" x14ac:dyDescent="0.3">
      <c r="A134" t="str">
        <f t="shared" si="18"/>
        <v>C</v>
      </c>
      <c r="B134">
        <f t="shared" si="19"/>
        <v>202005</v>
      </c>
      <c r="C134">
        <f t="shared" si="20"/>
        <v>242.5</v>
      </c>
      <c r="D134" s="2" t="s">
        <v>2367</v>
      </c>
      <c r="E134" s="2" t="s">
        <v>2368</v>
      </c>
      <c r="F134" s="3" t="s">
        <v>122</v>
      </c>
      <c r="G134" s="3" t="s">
        <v>122</v>
      </c>
      <c r="H134" s="3" t="s">
        <v>122</v>
      </c>
      <c r="I134" s="3" t="s">
        <v>122</v>
      </c>
      <c r="J134" s="3" t="s">
        <v>122</v>
      </c>
      <c r="K134" s="3">
        <v>31</v>
      </c>
      <c r="M134" t="str">
        <f t="shared" si="21"/>
        <v>C</v>
      </c>
      <c r="N134">
        <f t="shared" si="22"/>
        <v>202005</v>
      </c>
      <c r="O134">
        <f t="shared" si="23"/>
        <v>232.5</v>
      </c>
      <c r="P134" s="2" t="s">
        <v>2359</v>
      </c>
      <c r="Q134" s="2" t="s">
        <v>2360</v>
      </c>
      <c r="R134" s="3" t="s">
        <v>122</v>
      </c>
      <c r="S134" s="3" t="s">
        <v>122</v>
      </c>
      <c r="T134" s="3" t="s">
        <v>122</v>
      </c>
      <c r="U134" s="3" t="s">
        <v>122</v>
      </c>
      <c r="V134" s="3" t="s">
        <v>122</v>
      </c>
      <c r="W134" s="3">
        <v>39</v>
      </c>
      <c r="Y134" t="str">
        <f t="shared" si="16"/>
        <v>-</v>
      </c>
      <c r="Z134" t="e">
        <f t="shared" si="24"/>
        <v>#VALUE!</v>
      </c>
      <c r="AA134" t="e">
        <f t="shared" si="25"/>
        <v>#VALUE!</v>
      </c>
      <c r="AC134">
        <f t="shared" si="17"/>
        <v>31</v>
      </c>
      <c r="AD134">
        <f t="shared" si="26"/>
        <v>8</v>
      </c>
    </row>
    <row r="135" spans="1:30" x14ac:dyDescent="0.3">
      <c r="A135" t="str">
        <f t="shared" si="18"/>
        <v>C</v>
      </c>
      <c r="B135">
        <f t="shared" si="19"/>
        <v>202005</v>
      </c>
      <c r="C135">
        <f t="shared" si="20"/>
        <v>245</v>
      </c>
      <c r="D135" s="2" t="s">
        <v>2369</v>
      </c>
      <c r="E135" s="2" t="s">
        <v>2370</v>
      </c>
      <c r="F135" s="3" t="s">
        <v>122</v>
      </c>
      <c r="G135" s="3" t="s">
        <v>122</v>
      </c>
      <c r="H135" s="3" t="s">
        <v>122</v>
      </c>
      <c r="I135" s="3" t="s">
        <v>122</v>
      </c>
      <c r="J135" s="3" t="s">
        <v>122</v>
      </c>
      <c r="K135" s="3">
        <v>31</v>
      </c>
      <c r="M135" t="str">
        <f t="shared" si="21"/>
        <v>C</v>
      </c>
      <c r="N135">
        <f t="shared" si="22"/>
        <v>202005</v>
      </c>
      <c r="O135">
        <f t="shared" si="23"/>
        <v>235</v>
      </c>
      <c r="P135" s="2" t="s">
        <v>2361</v>
      </c>
      <c r="Q135" s="2" t="s">
        <v>2362</v>
      </c>
      <c r="R135" s="3" t="s">
        <v>122</v>
      </c>
      <c r="S135" s="3" t="s">
        <v>122</v>
      </c>
      <c r="T135" s="3" t="s">
        <v>122</v>
      </c>
      <c r="U135" s="3" t="s">
        <v>122</v>
      </c>
      <c r="V135" s="3" t="s">
        <v>122</v>
      </c>
      <c r="W135" s="3">
        <v>39</v>
      </c>
      <c r="Y135" t="str">
        <f t="shared" si="16"/>
        <v>-</v>
      </c>
      <c r="Z135" t="e">
        <f t="shared" si="24"/>
        <v>#VALUE!</v>
      </c>
      <c r="AA135" t="e">
        <f t="shared" si="25"/>
        <v>#VALUE!</v>
      </c>
      <c r="AC135">
        <f t="shared" si="17"/>
        <v>31</v>
      </c>
      <c r="AD135">
        <f t="shared" si="26"/>
        <v>8</v>
      </c>
    </row>
    <row r="136" spans="1:30" x14ac:dyDescent="0.3">
      <c r="A136" t="str">
        <f t="shared" si="18"/>
        <v>C</v>
      </c>
      <c r="B136">
        <f t="shared" si="19"/>
        <v>202005</v>
      </c>
      <c r="C136">
        <f t="shared" si="20"/>
        <v>247.5</v>
      </c>
      <c r="D136" s="2" t="s">
        <v>2371</v>
      </c>
      <c r="E136" s="2" t="s">
        <v>2372</v>
      </c>
      <c r="F136" s="3" t="s">
        <v>122</v>
      </c>
      <c r="G136" s="3" t="s">
        <v>122</v>
      </c>
      <c r="H136" s="3" t="s">
        <v>122</v>
      </c>
      <c r="I136" s="3" t="s">
        <v>122</v>
      </c>
      <c r="J136" s="3" t="s">
        <v>122</v>
      </c>
      <c r="K136" s="3">
        <v>31</v>
      </c>
      <c r="M136" t="str">
        <f t="shared" si="21"/>
        <v>C</v>
      </c>
      <c r="N136">
        <f t="shared" si="22"/>
        <v>202005</v>
      </c>
      <c r="O136">
        <f t="shared" si="23"/>
        <v>237.5</v>
      </c>
      <c r="P136" s="2" t="s">
        <v>2363</v>
      </c>
      <c r="Q136" s="2" t="s">
        <v>2364</v>
      </c>
      <c r="R136" s="3" t="s">
        <v>122</v>
      </c>
      <c r="S136" s="3" t="s">
        <v>122</v>
      </c>
      <c r="T136" s="3" t="s">
        <v>122</v>
      </c>
      <c r="U136" s="3" t="s">
        <v>122</v>
      </c>
      <c r="V136" s="3" t="s">
        <v>122</v>
      </c>
      <c r="W136" s="3">
        <v>39</v>
      </c>
      <c r="Y136" t="str">
        <f t="shared" si="16"/>
        <v>-</v>
      </c>
      <c r="Z136" t="e">
        <f t="shared" si="24"/>
        <v>#VALUE!</v>
      </c>
      <c r="AA136" t="e">
        <f t="shared" si="25"/>
        <v>#VALUE!</v>
      </c>
      <c r="AC136">
        <f t="shared" si="17"/>
        <v>31</v>
      </c>
      <c r="AD136">
        <f t="shared" si="26"/>
        <v>8</v>
      </c>
    </row>
    <row r="137" spans="1:30" x14ac:dyDescent="0.3">
      <c r="A137" t="str">
        <f t="shared" si="18"/>
        <v>C</v>
      </c>
      <c r="B137">
        <f t="shared" si="19"/>
        <v>202005</v>
      </c>
      <c r="C137">
        <f t="shared" si="20"/>
        <v>250</v>
      </c>
      <c r="D137" s="2" t="s">
        <v>2373</v>
      </c>
      <c r="E137" s="2" t="s">
        <v>2374</v>
      </c>
      <c r="F137" s="3">
        <v>19.3</v>
      </c>
      <c r="G137" s="3">
        <v>-1.4</v>
      </c>
      <c r="H137" s="3">
        <v>19.149999999999999</v>
      </c>
      <c r="I137" s="3">
        <v>19.3</v>
      </c>
      <c r="J137" s="3">
        <v>19.149999999999999</v>
      </c>
      <c r="K137" s="3">
        <v>31</v>
      </c>
      <c r="M137" t="str">
        <f t="shared" si="21"/>
        <v>C</v>
      </c>
      <c r="N137">
        <f t="shared" si="22"/>
        <v>202005</v>
      </c>
      <c r="O137">
        <f t="shared" si="23"/>
        <v>240</v>
      </c>
      <c r="P137" s="2" t="s">
        <v>2365</v>
      </c>
      <c r="Q137" s="2" t="s">
        <v>2366</v>
      </c>
      <c r="R137" s="3" t="s">
        <v>122</v>
      </c>
      <c r="S137" s="3" t="s">
        <v>122</v>
      </c>
      <c r="T137" s="3" t="s">
        <v>122</v>
      </c>
      <c r="U137" s="3" t="s">
        <v>122</v>
      </c>
      <c r="V137" s="3" t="s">
        <v>122</v>
      </c>
      <c r="W137" s="3">
        <v>39</v>
      </c>
      <c r="Y137" t="str">
        <f t="shared" si="16"/>
        <v>-</v>
      </c>
      <c r="Z137" t="e">
        <f t="shared" si="24"/>
        <v>#VALUE!</v>
      </c>
      <c r="AA137" t="e">
        <f t="shared" si="25"/>
        <v>#VALUE!</v>
      </c>
      <c r="AC137">
        <f t="shared" si="17"/>
        <v>31</v>
      </c>
      <c r="AD137">
        <f t="shared" si="26"/>
        <v>8</v>
      </c>
    </row>
    <row r="138" spans="1:30" x14ac:dyDescent="0.3">
      <c r="A138" t="str">
        <f t="shared" si="18"/>
        <v>C</v>
      </c>
      <c r="B138">
        <f t="shared" si="19"/>
        <v>202005</v>
      </c>
      <c r="C138">
        <f t="shared" si="20"/>
        <v>252.5</v>
      </c>
      <c r="D138" s="2" t="s">
        <v>2375</v>
      </c>
      <c r="E138" s="2" t="s">
        <v>2376</v>
      </c>
      <c r="F138" s="3" t="s">
        <v>122</v>
      </c>
      <c r="G138" s="3" t="s">
        <v>122</v>
      </c>
      <c r="H138" s="3" t="s">
        <v>122</v>
      </c>
      <c r="I138" s="3" t="s">
        <v>122</v>
      </c>
      <c r="J138" s="3" t="s">
        <v>122</v>
      </c>
      <c r="K138" s="3">
        <v>30.6</v>
      </c>
      <c r="M138" t="str">
        <f t="shared" si="21"/>
        <v>C</v>
      </c>
      <c r="N138">
        <f t="shared" si="22"/>
        <v>202005</v>
      </c>
      <c r="O138">
        <f t="shared" si="23"/>
        <v>242.5</v>
      </c>
      <c r="P138" s="2" t="s">
        <v>2367</v>
      </c>
      <c r="Q138" s="2" t="s">
        <v>2368</v>
      </c>
      <c r="R138" s="3" t="s">
        <v>122</v>
      </c>
      <c r="S138" s="3" t="s">
        <v>122</v>
      </c>
      <c r="T138" s="3" t="s">
        <v>122</v>
      </c>
      <c r="U138" s="3" t="s">
        <v>122</v>
      </c>
      <c r="V138" s="3" t="s">
        <v>122</v>
      </c>
      <c r="W138" s="3">
        <v>39</v>
      </c>
      <c r="Y138" t="str">
        <f t="shared" si="16"/>
        <v>-</v>
      </c>
      <c r="Z138" t="e">
        <f t="shared" si="24"/>
        <v>#VALUE!</v>
      </c>
      <c r="AA138" t="e">
        <f t="shared" si="25"/>
        <v>#VALUE!</v>
      </c>
      <c r="AC138">
        <f t="shared" si="17"/>
        <v>31</v>
      </c>
      <c r="AD138">
        <f t="shared" si="26"/>
        <v>8</v>
      </c>
    </row>
    <row r="139" spans="1:30" x14ac:dyDescent="0.3">
      <c r="A139" t="str">
        <f t="shared" si="18"/>
        <v>C</v>
      </c>
      <c r="B139">
        <f t="shared" si="19"/>
        <v>202005</v>
      </c>
      <c r="C139">
        <f t="shared" si="20"/>
        <v>255</v>
      </c>
      <c r="D139" s="2" t="s">
        <v>2377</v>
      </c>
      <c r="E139" s="2" t="s">
        <v>2378</v>
      </c>
      <c r="F139" s="3" t="s">
        <v>122</v>
      </c>
      <c r="G139" s="3" t="s">
        <v>122</v>
      </c>
      <c r="H139" s="3" t="s">
        <v>122</v>
      </c>
      <c r="I139" s="3" t="s">
        <v>122</v>
      </c>
      <c r="J139" s="3" t="s">
        <v>122</v>
      </c>
      <c r="K139" s="3">
        <v>30.2</v>
      </c>
      <c r="M139" t="str">
        <f t="shared" si="21"/>
        <v>C</v>
      </c>
      <c r="N139">
        <f t="shared" si="22"/>
        <v>202005</v>
      </c>
      <c r="O139">
        <f t="shared" si="23"/>
        <v>245</v>
      </c>
      <c r="P139" s="2" t="s">
        <v>2369</v>
      </c>
      <c r="Q139" s="2" t="s">
        <v>2370</v>
      </c>
      <c r="R139" s="3" t="s">
        <v>122</v>
      </c>
      <c r="S139" s="3" t="s">
        <v>122</v>
      </c>
      <c r="T139" s="3" t="s">
        <v>122</v>
      </c>
      <c r="U139" s="3" t="s">
        <v>122</v>
      </c>
      <c r="V139" s="3" t="s">
        <v>122</v>
      </c>
      <c r="W139" s="3">
        <v>39</v>
      </c>
      <c r="Y139" t="str">
        <f t="shared" ref="Y139:Y202" si="27">VLOOKUP($P139,$D:$K,3,0)</f>
        <v>-</v>
      </c>
      <c r="Z139" t="e">
        <f t="shared" si="24"/>
        <v>#VALUE!</v>
      </c>
      <c r="AA139" t="e">
        <f t="shared" si="25"/>
        <v>#VALUE!</v>
      </c>
      <c r="AC139">
        <f t="shared" ref="AC139:AC202" si="28">VLOOKUP($P139,$D:$K,8,0)</f>
        <v>31</v>
      </c>
      <c r="AD139">
        <f t="shared" si="26"/>
        <v>8</v>
      </c>
    </row>
    <row r="140" spans="1:30" x14ac:dyDescent="0.3">
      <c r="A140" t="str">
        <f t="shared" ref="A140:A203" si="29">IF(ISERROR(SEARCH("C",E140)),"P","C")</f>
        <v>C</v>
      </c>
      <c r="B140">
        <f t="shared" ref="B140:B203" si="30">VALUE(MID(E140, FIND(A140,E140)+2, 6))</f>
        <v>202005</v>
      </c>
      <c r="C140">
        <f t="shared" ref="C140:C203" si="31">VALUE(RIGHT(E140,5))</f>
        <v>257.5</v>
      </c>
      <c r="D140" s="2" t="s">
        <v>2379</v>
      </c>
      <c r="E140" s="2" t="s">
        <v>2380</v>
      </c>
      <c r="F140" s="3">
        <v>13.1</v>
      </c>
      <c r="G140" s="3">
        <v>-3</v>
      </c>
      <c r="H140" s="3">
        <v>13.1</v>
      </c>
      <c r="I140" s="3">
        <v>13.1</v>
      </c>
      <c r="J140" s="3">
        <v>13.1</v>
      </c>
      <c r="K140" s="3">
        <v>29.8</v>
      </c>
      <c r="M140" t="str">
        <f t="shared" ref="M140:M203" si="32">IF(ISERROR(SEARCH("C",Q140)),"P","C")</f>
        <v>C</v>
      </c>
      <c r="N140">
        <f t="shared" ref="N140:N203" si="33">VALUE(MID(Q140, FIND(M140,Q140)+2, 6))</f>
        <v>202005</v>
      </c>
      <c r="O140">
        <f t="shared" ref="O140:O203" si="34">VALUE(RIGHT(Q140,5))</f>
        <v>247.5</v>
      </c>
      <c r="P140" s="2" t="s">
        <v>2371</v>
      </c>
      <c r="Q140" s="2" t="s">
        <v>2372</v>
      </c>
      <c r="R140" s="3">
        <v>15</v>
      </c>
      <c r="S140" s="3">
        <v>-3.35</v>
      </c>
      <c r="T140" s="3">
        <v>14.15</v>
      </c>
      <c r="U140" s="3">
        <v>15</v>
      </c>
      <c r="V140" s="3">
        <v>14.15</v>
      </c>
      <c r="W140" s="3">
        <v>39</v>
      </c>
      <c r="Y140" t="str">
        <f t="shared" si="27"/>
        <v>-</v>
      </c>
      <c r="Z140" t="e">
        <f t="shared" ref="Z140:Z203" si="35">R140-Y140</f>
        <v>#VALUE!</v>
      </c>
      <c r="AA140" t="e">
        <f t="shared" ref="AA140:AA203" si="36">U140-Y140</f>
        <v>#VALUE!</v>
      </c>
      <c r="AC140">
        <f t="shared" si="28"/>
        <v>31</v>
      </c>
      <c r="AD140">
        <f t="shared" ref="AD140:AD203" si="37">W140-AC140</f>
        <v>8</v>
      </c>
    </row>
    <row r="141" spans="1:30" x14ac:dyDescent="0.3">
      <c r="A141" t="str">
        <f t="shared" si="29"/>
        <v>C</v>
      </c>
      <c r="B141">
        <f t="shared" si="30"/>
        <v>202005</v>
      </c>
      <c r="C141">
        <f t="shared" si="31"/>
        <v>260</v>
      </c>
      <c r="D141" s="2" t="s">
        <v>2381</v>
      </c>
      <c r="E141" s="2" t="s">
        <v>2382</v>
      </c>
      <c r="F141" s="3">
        <v>12.7</v>
      </c>
      <c r="G141" s="3">
        <v>-1.95</v>
      </c>
      <c r="H141" s="3">
        <v>12.7</v>
      </c>
      <c r="I141" s="3">
        <v>12.7</v>
      </c>
      <c r="J141" s="3">
        <v>12.7</v>
      </c>
      <c r="K141" s="3">
        <v>28.5</v>
      </c>
      <c r="M141" t="str">
        <f t="shared" si="32"/>
        <v>C</v>
      </c>
      <c r="N141">
        <f t="shared" si="33"/>
        <v>202005</v>
      </c>
      <c r="O141">
        <f t="shared" si="34"/>
        <v>250</v>
      </c>
      <c r="P141" s="2" t="s">
        <v>2373</v>
      </c>
      <c r="Q141" s="2" t="s">
        <v>2374</v>
      </c>
      <c r="R141" s="3">
        <v>12.7</v>
      </c>
      <c r="S141" s="3">
        <v>-6.6</v>
      </c>
      <c r="T141" s="3">
        <v>13.2</v>
      </c>
      <c r="U141" s="3">
        <v>13.2</v>
      </c>
      <c r="V141" s="3">
        <v>12.7</v>
      </c>
      <c r="W141" s="3">
        <v>36.799999999999997</v>
      </c>
      <c r="Y141">
        <f t="shared" si="27"/>
        <v>19.3</v>
      </c>
      <c r="Z141">
        <f t="shared" si="35"/>
        <v>-6.6000000000000014</v>
      </c>
      <c r="AA141">
        <f t="shared" si="36"/>
        <v>-6.1000000000000014</v>
      </c>
      <c r="AC141">
        <f t="shared" si="28"/>
        <v>31</v>
      </c>
      <c r="AD141">
        <f t="shared" si="37"/>
        <v>5.7999999999999972</v>
      </c>
    </row>
    <row r="142" spans="1:30" x14ac:dyDescent="0.3">
      <c r="A142" t="str">
        <f t="shared" si="29"/>
        <v>C</v>
      </c>
      <c r="B142">
        <f t="shared" si="30"/>
        <v>202005</v>
      </c>
      <c r="C142">
        <f t="shared" si="31"/>
        <v>262.5</v>
      </c>
      <c r="D142" s="2" t="s">
        <v>2383</v>
      </c>
      <c r="E142" s="2" t="s">
        <v>2384</v>
      </c>
      <c r="F142" s="3">
        <v>9.93</v>
      </c>
      <c r="G142" s="3">
        <v>-3.52</v>
      </c>
      <c r="H142" s="3">
        <v>11.25</v>
      </c>
      <c r="I142" s="3">
        <v>11.25</v>
      </c>
      <c r="J142" s="3">
        <v>9.93</v>
      </c>
      <c r="K142" s="3">
        <v>29</v>
      </c>
      <c r="M142" t="str">
        <f t="shared" si="32"/>
        <v>C</v>
      </c>
      <c r="N142">
        <f t="shared" si="33"/>
        <v>202005</v>
      </c>
      <c r="O142">
        <f t="shared" si="34"/>
        <v>252.5</v>
      </c>
      <c r="P142" s="2" t="s">
        <v>2375</v>
      </c>
      <c r="Q142" s="2" t="s">
        <v>2376</v>
      </c>
      <c r="R142" s="3" t="s">
        <v>122</v>
      </c>
      <c r="S142" s="3" t="s">
        <v>122</v>
      </c>
      <c r="T142" s="3" t="s">
        <v>122</v>
      </c>
      <c r="U142" s="3" t="s">
        <v>122</v>
      </c>
      <c r="V142" s="3" t="s">
        <v>122</v>
      </c>
      <c r="W142" s="3">
        <v>36.15</v>
      </c>
      <c r="Y142" t="str">
        <f t="shared" si="27"/>
        <v>-</v>
      </c>
      <c r="Z142" t="e">
        <f t="shared" si="35"/>
        <v>#VALUE!</v>
      </c>
      <c r="AA142" t="e">
        <f t="shared" si="36"/>
        <v>#VALUE!</v>
      </c>
      <c r="AC142">
        <f t="shared" si="28"/>
        <v>30.6</v>
      </c>
      <c r="AD142">
        <f t="shared" si="37"/>
        <v>5.5499999999999972</v>
      </c>
    </row>
    <row r="143" spans="1:30" x14ac:dyDescent="0.3">
      <c r="A143" t="str">
        <f t="shared" si="29"/>
        <v>C</v>
      </c>
      <c r="B143">
        <f t="shared" si="30"/>
        <v>202005</v>
      </c>
      <c r="C143">
        <f t="shared" si="31"/>
        <v>265</v>
      </c>
      <c r="D143" s="2" t="s">
        <v>2385</v>
      </c>
      <c r="E143" s="2" t="s">
        <v>2386</v>
      </c>
      <c r="F143" s="3">
        <v>9.34</v>
      </c>
      <c r="G143" s="3">
        <v>-2.41</v>
      </c>
      <c r="H143" s="3">
        <v>10.15</v>
      </c>
      <c r="I143" s="3">
        <v>10.15</v>
      </c>
      <c r="J143" s="3">
        <v>9.34</v>
      </c>
      <c r="K143" s="3">
        <v>28.3</v>
      </c>
      <c r="M143" t="str">
        <f t="shared" si="32"/>
        <v>C</v>
      </c>
      <c r="N143">
        <f t="shared" si="33"/>
        <v>202005</v>
      </c>
      <c r="O143">
        <f t="shared" si="34"/>
        <v>255</v>
      </c>
      <c r="P143" s="2" t="s">
        <v>2377</v>
      </c>
      <c r="Q143" s="2" t="s">
        <v>2378</v>
      </c>
      <c r="R143" s="3">
        <v>10.5</v>
      </c>
      <c r="S143" s="3">
        <v>-3.45</v>
      </c>
      <c r="T143" s="3">
        <v>10.5</v>
      </c>
      <c r="U143" s="3">
        <v>10.5</v>
      </c>
      <c r="V143" s="3">
        <v>10.5</v>
      </c>
      <c r="W143" s="3">
        <v>35.5</v>
      </c>
      <c r="Y143" t="str">
        <f t="shared" si="27"/>
        <v>-</v>
      </c>
      <c r="Z143" t="e">
        <f t="shared" si="35"/>
        <v>#VALUE!</v>
      </c>
      <c r="AA143" t="e">
        <f t="shared" si="36"/>
        <v>#VALUE!</v>
      </c>
      <c r="AC143">
        <f t="shared" si="28"/>
        <v>30.2</v>
      </c>
      <c r="AD143">
        <f t="shared" si="37"/>
        <v>5.3000000000000007</v>
      </c>
    </row>
    <row r="144" spans="1:30" x14ac:dyDescent="0.3">
      <c r="A144" t="str">
        <f t="shared" si="29"/>
        <v>C</v>
      </c>
      <c r="B144">
        <f t="shared" si="30"/>
        <v>202005</v>
      </c>
      <c r="C144">
        <f t="shared" si="31"/>
        <v>267.5</v>
      </c>
      <c r="D144" s="2" t="s">
        <v>2387</v>
      </c>
      <c r="E144" s="2" t="s">
        <v>2388</v>
      </c>
      <c r="F144" s="3">
        <v>8.4</v>
      </c>
      <c r="G144" s="3">
        <v>-2.0499999999999998</v>
      </c>
      <c r="H144" s="3">
        <v>8.93</v>
      </c>
      <c r="I144" s="3">
        <v>8.93</v>
      </c>
      <c r="J144" s="3">
        <v>8.39</v>
      </c>
      <c r="K144" s="3">
        <v>27.8</v>
      </c>
      <c r="M144" t="str">
        <f t="shared" si="32"/>
        <v>C</v>
      </c>
      <c r="N144">
        <f t="shared" si="33"/>
        <v>202005</v>
      </c>
      <c r="O144">
        <f t="shared" si="34"/>
        <v>257.5</v>
      </c>
      <c r="P144" s="2" t="s">
        <v>2379</v>
      </c>
      <c r="Q144" s="2" t="s">
        <v>2380</v>
      </c>
      <c r="R144" s="3" t="s">
        <v>122</v>
      </c>
      <c r="S144" s="3" t="s">
        <v>122</v>
      </c>
      <c r="T144" s="3" t="s">
        <v>122</v>
      </c>
      <c r="U144" s="3" t="s">
        <v>122</v>
      </c>
      <c r="V144" s="3" t="s">
        <v>122</v>
      </c>
      <c r="W144" s="3">
        <v>34.9</v>
      </c>
      <c r="Y144">
        <f t="shared" si="27"/>
        <v>13.1</v>
      </c>
      <c r="Z144" t="e">
        <f t="shared" si="35"/>
        <v>#VALUE!</v>
      </c>
      <c r="AA144" t="e">
        <f t="shared" si="36"/>
        <v>#VALUE!</v>
      </c>
      <c r="AC144">
        <f t="shared" si="28"/>
        <v>29.8</v>
      </c>
      <c r="AD144">
        <f t="shared" si="37"/>
        <v>5.0999999999999979</v>
      </c>
    </row>
    <row r="145" spans="1:30" x14ac:dyDescent="0.3">
      <c r="A145" t="str">
        <f t="shared" si="29"/>
        <v>C</v>
      </c>
      <c r="B145">
        <f t="shared" si="30"/>
        <v>202005</v>
      </c>
      <c r="C145">
        <f t="shared" si="31"/>
        <v>270</v>
      </c>
      <c r="D145" s="2" t="s">
        <v>2389</v>
      </c>
      <c r="E145" s="2" t="s">
        <v>2390</v>
      </c>
      <c r="F145" s="3">
        <v>7.17</v>
      </c>
      <c r="G145" s="3">
        <v>-2.08</v>
      </c>
      <c r="H145" s="3">
        <v>7.75</v>
      </c>
      <c r="I145" s="3">
        <v>7.89</v>
      </c>
      <c r="J145" s="3">
        <v>7.17</v>
      </c>
      <c r="K145" s="3">
        <v>28.4</v>
      </c>
      <c r="M145" t="str">
        <f t="shared" si="32"/>
        <v>C</v>
      </c>
      <c r="N145">
        <f t="shared" si="33"/>
        <v>202005</v>
      </c>
      <c r="O145">
        <f t="shared" si="34"/>
        <v>260</v>
      </c>
      <c r="P145" s="2" t="s">
        <v>2381</v>
      </c>
      <c r="Q145" s="2" t="s">
        <v>2382</v>
      </c>
      <c r="R145" s="3">
        <v>8.18</v>
      </c>
      <c r="S145" s="3">
        <v>-4.5199999999999996</v>
      </c>
      <c r="T145" s="3">
        <v>8.18</v>
      </c>
      <c r="U145" s="3">
        <v>8.18</v>
      </c>
      <c r="V145" s="3">
        <v>8.18</v>
      </c>
      <c r="W145" s="3">
        <v>34.299999999999997</v>
      </c>
      <c r="Y145">
        <f t="shared" si="27"/>
        <v>12.7</v>
      </c>
      <c r="Z145">
        <f t="shared" si="35"/>
        <v>-4.5199999999999996</v>
      </c>
      <c r="AA145">
        <f t="shared" si="36"/>
        <v>-4.5199999999999996</v>
      </c>
      <c r="AC145">
        <f t="shared" si="28"/>
        <v>28.5</v>
      </c>
      <c r="AD145">
        <f t="shared" si="37"/>
        <v>5.7999999999999972</v>
      </c>
    </row>
    <row r="146" spans="1:30" x14ac:dyDescent="0.3">
      <c r="A146" t="str">
        <f t="shared" si="29"/>
        <v>C</v>
      </c>
      <c r="B146">
        <f t="shared" si="30"/>
        <v>202005</v>
      </c>
      <c r="C146">
        <f t="shared" si="31"/>
        <v>272.5</v>
      </c>
      <c r="D146" s="2" t="s">
        <v>2391</v>
      </c>
      <c r="E146" s="2" t="s">
        <v>2392</v>
      </c>
      <c r="F146" s="3">
        <v>6.9</v>
      </c>
      <c r="G146" s="3">
        <v>-1.3</v>
      </c>
      <c r="H146" s="3">
        <v>6.69</v>
      </c>
      <c r="I146" s="3">
        <v>6.9</v>
      </c>
      <c r="J146" s="3">
        <v>6.69</v>
      </c>
      <c r="K146" s="3">
        <v>26.3</v>
      </c>
      <c r="M146" t="str">
        <f t="shared" si="32"/>
        <v>C</v>
      </c>
      <c r="N146">
        <f t="shared" si="33"/>
        <v>202005</v>
      </c>
      <c r="O146">
        <f t="shared" si="34"/>
        <v>262.5</v>
      </c>
      <c r="P146" s="2" t="s">
        <v>2383</v>
      </c>
      <c r="Q146" s="2" t="s">
        <v>2384</v>
      </c>
      <c r="R146" s="3" t="s">
        <v>122</v>
      </c>
      <c r="S146" s="3" t="s">
        <v>122</v>
      </c>
      <c r="T146" s="3" t="s">
        <v>122</v>
      </c>
      <c r="U146" s="3" t="s">
        <v>122</v>
      </c>
      <c r="V146" s="3" t="s">
        <v>122</v>
      </c>
      <c r="W146" s="3">
        <v>32.92</v>
      </c>
      <c r="Y146">
        <f t="shared" si="27"/>
        <v>9.93</v>
      </c>
      <c r="Z146" t="e">
        <f t="shared" si="35"/>
        <v>#VALUE!</v>
      </c>
      <c r="AA146" t="e">
        <f t="shared" si="36"/>
        <v>#VALUE!</v>
      </c>
      <c r="AC146">
        <f t="shared" si="28"/>
        <v>29</v>
      </c>
      <c r="AD146">
        <f t="shared" si="37"/>
        <v>3.9200000000000017</v>
      </c>
    </row>
    <row r="147" spans="1:30" x14ac:dyDescent="0.3">
      <c r="A147" t="str">
        <f t="shared" si="29"/>
        <v>C</v>
      </c>
      <c r="B147">
        <f t="shared" si="30"/>
        <v>202005</v>
      </c>
      <c r="C147">
        <f t="shared" si="31"/>
        <v>275</v>
      </c>
      <c r="D147" s="2" t="s">
        <v>2393</v>
      </c>
      <c r="E147" s="2" t="s">
        <v>2394</v>
      </c>
      <c r="F147" s="3">
        <v>5.77</v>
      </c>
      <c r="G147" s="3">
        <v>-1.41</v>
      </c>
      <c r="H147" s="3">
        <v>5.77</v>
      </c>
      <c r="I147" s="3">
        <v>5.77</v>
      </c>
      <c r="J147" s="3">
        <v>5.77</v>
      </c>
      <c r="K147" s="3">
        <v>25.5</v>
      </c>
      <c r="M147" t="str">
        <f t="shared" si="32"/>
        <v>C</v>
      </c>
      <c r="N147">
        <f t="shared" si="33"/>
        <v>202005</v>
      </c>
      <c r="O147">
        <f t="shared" si="34"/>
        <v>265</v>
      </c>
      <c r="P147" s="2" t="s">
        <v>2385</v>
      </c>
      <c r="Q147" s="2" t="s">
        <v>2386</v>
      </c>
      <c r="R147" s="3" t="s">
        <v>122</v>
      </c>
      <c r="S147" s="3" t="s">
        <v>122</v>
      </c>
      <c r="T147" s="3" t="s">
        <v>122</v>
      </c>
      <c r="U147" s="3" t="s">
        <v>122</v>
      </c>
      <c r="V147" s="3" t="s">
        <v>122</v>
      </c>
      <c r="W147" s="3">
        <v>31.55</v>
      </c>
      <c r="Y147">
        <f t="shared" si="27"/>
        <v>9.34</v>
      </c>
      <c r="Z147" t="e">
        <f t="shared" si="35"/>
        <v>#VALUE!</v>
      </c>
      <c r="AA147" t="e">
        <f t="shared" si="36"/>
        <v>#VALUE!</v>
      </c>
      <c r="AC147">
        <f t="shared" si="28"/>
        <v>28.3</v>
      </c>
      <c r="AD147">
        <f t="shared" si="37"/>
        <v>3.25</v>
      </c>
    </row>
    <row r="148" spans="1:30" x14ac:dyDescent="0.3">
      <c r="A148" t="str">
        <f t="shared" si="29"/>
        <v>C</v>
      </c>
      <c r="B148">
        <f t="shared" si="30"/>
        <v>202005</v>
      </c>
      <c r="C148">
        <f t="shared" si="31"/>
        <v>277.5</v>
      </c>
      <c r="D148" s="2" t="s">
        <v>2395</v>
      </c>
      <c r="E148" s="2" t="s">
        <v>2396</v>
      </c>
      <c r="F148" s="3">
        <v>5.18</v>
      </c>
      <c r="G148" s="3">
        <v>-0.82</v>
      </c>
      <c r="H148" s="3">
        <v>4.9400000000000004</v>
      </c>
      <c r="I148" s="3">
        <v>5.18</v>
      </c>
      <c r="J148" s="3">
        <v>4.9400000000000004</v>
      </c>
      <c r="K148" s="3">
        <v>25.5</v>
      </c>
      <c r="M148" t="str">
        <f t="shared" si="32"/>
        <v>C</v>
      </c>
      <c r="N148">
        <f t="shared" si="33"/>
        <v>202005</v>
      </c>
      <c r="O148">
        <f t="shared" si="34"/>
        <v>267.5</v>
      </c>
      <c r="P148" s="2" t="s">
        <v>2387</v>
      </c>
      <c r="Q148" s="2" t="s">
        <v>2388</v>
      </c>
      <c r="R148" s="3" t="s">
        <v>122</v>
      </c>
      <c r="S148" s="3" t="s">
        <v>122</v>
      </c>
      <c r="T148" s="3" t="s">
        <v>122</v>
      </c>
      <c r="U148" s="3" t="s">
        <v>122</v>
      </c>
      <c r="V148" s="3" t="s">
        <v>122</v>
      </c>
      <c r="W148" s="3">
        <v>30.17</v>
      </c>
      <c r="Y148">
        <f t="shared" si="27"/>
        <v>8.4</v>
      </c>
      <c r="Z148" t="e">
        <f t="shared" si="35"/>
        <v>#VALUE!</v>
      </c>
      <c r="AA148" t="e">
        <f t="shared" si="36"/>
        <v>#VALUE!</v>
      </c>
      <c r="AC148">
        <f t="shared" si="28"/>
        <v>27.8</v>
      </c>
      <c r="AD148">
        <f t="shared" si="37"/>
        <v>2.370000000000001</v>
      </c>
    </row>
    <row r="149" spans="1:30" x14ac:dyDescent="0.3">
      <c r="A149" t="str">
        <f t="shared" si="29"/>
        <v>C</v>
      </c>
      <c r="B149">
        <f t="shared" si="30"/>
        <v>202005</v>
      </c>
      <c r="C149">
        <f t="shared" si="31"/>
        <v>280</v>
      </c>
      <c r="D149" s="2" t="s">
        <v>2397</v>
      </c>
      <c r="E149" s="2" t="s">
        <v>2398</v>
      </c>
      <c r="F149" s="3">
        <v>3.63</v>
      </c>
      <c r="G149" s="3">
        <v>-1.54</v>
      </c>
      <c r="H149" s="3">
        <v>4.93</v>
      </c>
      <c r="I149" s="3">
        <v>4.93</v>
      </c>
      <c r="J149" s="3">
        <v>3.5</v>
      </c>
      <c r="K149" s="3">
        <v>25.9</v>
      </c>
      <c r="M149" t="str">
        <f t="shared" si="32"/>
        <v>C</v>
      </c>
      <c r="N149">
        <f t="shared" si="33"/>
        <v>202005</v>
      </c>
      <c r="O149">
        <f t="shared" si="34"/>
        <v>270</v>
      </c>
      <c r="P149" s="2" t="s">
        <v>2389</v>
      </c>
      <c r="Q149" s="2" t="s">
        <v>2390</v>
      </c>
      <c r="R149" s="3">
        <v>4.25</v>
      </c>
      <c r="S149" s="3">
        <v>-2.92</v>
      </c>
      <c r="T149" s="3">
        <v>4.9400000000000004</v>
      </c>
      <c r="U149" s="3">
        <v>4.9400000000000004</v>
      </c>
      <c r="V149" s="3">
        <v>4.25</v>
      </c>
      <c r="W149" s="3">
        <v>28.8</v>
      </c>
      <c r="Y149">
        <f t="shared" si="27"/>
        <v>7.17</v>
      </c>
      <c r="Z149">
        <f t="shared" si="35"/>
        <v>-2.92</v>
      </c>
      <c r="AA149">
        <f t="shared" si="36"/>
        <v>-2.2299999999999995</v>
      </c>
      <c r="AC149">
        <f t="shared" si="28"/>
        <v>28.4</v>
      </c>
      <c r="AD149">
        <f t="shared" si="37"/>
        <v>0.40000000000000213</v>
      </c>
    </row>
    <row r="150" spans="1:30" x14ac:dyDescent="0.3">
      <c r="A150" t="str">
        <f t="shared" si="29"/>
        <v>C</v>
      </c>
      <c r="B150">
        <f t="shared" si="30"/>
        <v>202005</v>
      </c>
      <c r="C150">
        <f t="shared" si="31"/>
        <v>282.5</v>
      </c>
      <c r="D150" s="2" t="s">
        <v>2399</v>
      </c>
      <c r="E150" s="2" t="s">
        <v>2400</v>
      </c>
      <c r="F150" s="3">
        <v>3.6</v>
      </c>
      <c r="G150" s="3">
        <v>-0.98</v>
      </c>
      <c r="H150" s="3">
        <v>3.53</v>
      </c>
      <c r="I150" s="3">
        <v>3.6</v>
      </c>
      <c r="J150" s="3">
        <v>3.49</v>
      </c>
      <c r="K150" s="3">
        <v>25</v>
      </c>
      <c r="M150" t="str">
        <f t="shared" si="32"/>
        <v>C</v>
      </c>
      <c r="N150">
        <f t="shared" si="33"/>
        <v>202005</v>
      </c>
      <c r="O150">
        <f t="shared" si="34"/>
        <v>272.5</v>
      </c>
      <c r="P150" s="2" t="s">
        <v>2391</v>
      </c>
      <c r="Q150" s="2" t="s">
        <v>2392</v>
      </c>
      <c r="R150" s="3">
        <v>5.88</v>
      </c>
      <c r="S150" s="3">
        <v>-1.02</v>
      </c>
      <c r="T150" s="3">
        <v>5.88</v>
      </c>
      <c r="U150" s="3">
        <v>5.88</v>
      </c>
      <c r="V150" s="3">
        <v>5.88</v>
      </c>
      <c r="W150" s="3">
        <v>35.9</v>
      </c>
      <c r="Y150">
        <f t="shared" si="27"/>
        <v>6.9</v>
      </c>
      <c r="Z150">
        <f t="shared" si="35"/>
        <v>-1.0200000000000005</v>
      </c>
      <c r="AA150">
        <f t="shared" si="36"/>
        <v>-1.0200000000000005</v>
      </c>
      <c r="AC150">
        <f t="shared" si="28"/>
        <v>26.3</v>
      </c>
      <c r="AD150">
        <f t="shared" si="37"/>
        <v>9.5999999999999979</v>
      </c>
    </row>
    <row r="151" spans="1:30" x14ac:dyDescent="0.3">
      <c r="A151" t="str">
        <f t="shared" si="29"/>
        <v>C</v>
      </c>
      <c r="B151">
        <f t="shared" si="30"/>
        <v>202005</v>
      </c>
      <c r="C151">
        <f t="shared" si="31"/>
        <v>285</v>
      </c>
      <c r="D151" s="2" t="s">
        <v>2401</v>
      </c>
      <c r="E151" s="2" t="s">
        <v>2402</v>
      </c>
      <c r="F151" s="3">
        <v>2.62</v>
      </c>
      <c r="G151" s="3">
        <v>-1.26</v>
      </c>
      <c r="H151" s="3">
        <v>2.96</v>
      </c>
      <c r="I151" s="3">
        <v>3.11</v>
      </c>
      <c r="J151" s="3">
        <v>2.5</v>
      </c>
      <c r="K151" s="3">
        <v>25.5</v>
      </c>
      <c r="M151" t="str">
        <f t="shared" si="32"/>
        <v>C</v>
      </c>
      <c r="N151">
        <f t="shared" si="33"/>
        <v>202005</v>
      </c>
      <c r="O151">
        <f t="shared" si="34"/>
        <v>275</v>
      </c>
      <c r="P151" s="2" t="s">
        <v>2393</v>
      </c>
      <c r="Q151" s="2" t="s">
        <v>2394</v>
      </c>
      <c r="R151" s="3" t="s">
        <v>122</v>
      </c>
      <c r="S151" s="3" t="s">
        <v>122</v>
      </c>
      <c r="T151" s="3" t="s">
        <v>122</v>
      </c>
      <c r="U151" s="3" t="s">
        <v>122</v>
      </c>
      <c r="V151" s="3" t="s">
        <v>122</v>
      </c>
      <c r="W151" s="3">
        <v>33.99</v>
      </c>
      <c r="Y151">
        <f t="shared" si="27"/>
        <v>5.77</v>
      </c>
      <c r="Z151" t="e">
        <f t="shared" si="35"/>
        <v>#VALUE!</v>
      </c>
      <c r="AA151" t="e">
        <f t="shared" si="36"/>
        <v>#VALUE!</v>
      </c>
      <c r="AC151">
        <f t="shared" si="28"/>
        <v>25.5</v>
      </c>
      <c r="AD151">
        <f t="shared" si="37"/>
        <v>8.490000000000002</v>
      </c>
    </row>
    <row r="152" spans="1:30" x14ac:dyDescent="0.3">
      <c r="A152" t="str">
        <f t="shared" si="29"/>
        <v>C</v>
      </c>
      <c r="B152">
        <f t="shared" si="30"/>
        <v>202005</v>
      </c>
      <c r="C152">
        <f t="shared" si="31"/>
        <v>287.5</v>
      </c>
      <c r="D152" s="2" t="s">
        <v>2403</v>
      </c>
      <c r="E152" s="2" t="s">
        <v>2404</v>
      </c>
      <c r="F152" s="3">
        <v>2.25</v>
      </c>
      <c r="G152" s="3">
        <v>-1.03</v>
      </c>
      <c r="H152" s="3">
        <v>2.97</v>
      </c>
      <c r="I152" s="3">
        <v>2.97</v>
      </c>
      <c r="J152" s="3">
        <v>2.17</v>
      </c>
      <c r="K152" s="3">
        <v>25.4</v>
      </c>
      <c r="M152" t="str">
        <f t="shared" si="32"/>
        <v>C</v>
      </c>
      <c r="N152">
        <f t="shared" si="33"/>
        <v>202005</v>
      </c>
      <c r="O152">
        <f t="shared" si="34"/>
        <v>277.5</v>
      </c>
      <c r="P152" s="2" t="s">
        <v>2395</v>
      </c>
      <c r="Q152" s="2" t="s">
        <v>2396</v>
      </c>
      <c r="R152" s="3">
        <v>3.58</v>
      </c>
      <c r="S152" s="3">
        <v>-1.6</v>
      </c>
      <c r="T152" s="3">
        <v>3.9</v>
      </c>
      <c r="U152" s="3">
        <v>3.9</v>
      </c>
      <c r="V152" s="3">
        <v>3.06</v>
      </c>
      <c r="W152" s="3">
        <v>32.1</v>
      </c>
      <c r="Y152">
        <f t="shared" si="27"/>
        <v>5.18</v>
      </c>
      <c r="Z152">
        <f t="shared" si="35"/>
        <v>-1.5999999999999996</v>
      </c>
      <c r="AA152">
        <f t="shared" si="36"/>
        <v>-1.2799999999999998</v>
      </c>
      <c r="AC152">
        <f t="shared" si="28"/>
        <v>25.5</v>
      </c>
      <c r="AD152">
        <f t="shared" si="37"/>
        <v>6.6000000000000014</v>
      </c>
    </row>
    <row r="153" spans="1:30" x14ac:dyDescent="0.3">
      <c r="A153" t="str">
        <f t="shared" si="29"/>
        <v>C</v>
      </c>
      <c r="B153">
        <f t="shared" si="30"/>
        <v>202005</v>
      </c>
      <c r="C153">
        <f t="shared" si="31"/>
        <v>290</v>
      </c>
      <c r="D153" s="2" t="s">
        <v>2405</v>
      </c>
      <c r="E153" s="2" t="s">
        <v>2406</v>
      </c>
      <c r="F153" s="3">
        <v>1.84</v>
      </c>
      <c r="G153" s="3">
        <v>-0.97</v>
      </c>
      <c r="H153" s="3">
        <v>2.81</v>
      </c>
      <c r="I153" s="3">
        <v>2.81</v>
      </c>
      <c r="J153" s="3">
        <v>1.84</v>
      </c>
      <c r="K153" s="3">
        <v>25.1</v>
      </c>
      <c r="M153" t="str">
        <f t="shared" si="32"/>
        <v>C</v>
      </c>
      <c r="N153">
        <f t="shared" si="33"/>
        <v>202005</v>
      </c>
      <c r="O153">
        <f t="shared" si="34"/>
        <v>280</v>
      </c>
      <c r="P153" s="2" t="s">
        <v>2397</v>
      </c>
      <c r="Q153" s="2" t="s">
        <v>2398</v>
      </c>
      <c r="R153" s="3">
        <v>3.11</v>
      </c>
      <c r="S153" s="3">
        <v>-0.52</v>
      </c>
      <c r="T153" s="3">
        <v>3.14</v>
      </c>
      <c r="U153" s="3">
        <v>3.2</v>
      </c>
      <c r="V153" s="3">
        <v>2.68</v>
      </c>
      <c r="W153" s="3">
        <v>32.1</v>
      </c>
      <c r="Y153">
        <f t="shared" si="27"/>
        <v>3.63</v>
      </c>
      <c r="Z153">
        <f t="shared" si="35"/>
        <v>-0.52</v>
      </c>
      <c r="AA153">
        <f t="shared" si="36"/>
        <v>-0.42999999999999972</v>
      </c>
      <c r="AC153">
        <f t="shared" si="28"/>
        <v>25.9</v>
      </c>
      <c r="AD153">
        <f t="shared" si="37"/>
        <v>6.2000000000000028</v>
      </c>
    </row>
    <row r="154" spans="1:30" x14ac:dyDescent="0.3">
      <c r="A154" t="str">
        <f t="shared" si="29"/>
        <v>C</v>
      </c>
      <c r="B154">
        <f t="shared" si="30"/>
        <v>202005</v>
      </c>
      <c r="C154">
        <f t="shared" si="31"/>
        <v>292.5</v>
      </c>
      <c r="D154" s="2" t="s">
        <v>2407</v>
      </c>
      <c r="E154" s="2" t="s">
        <v>2408</v>
      </c>
      <c r="F154" s="3">
        <v>1.54</v>
      </c>
      <c r="G154" s="3">
        <v>-0.77</v>
      </c>
      <c r="H154" s="3">
        <v>2.2000000000000002</v>
      </c>
      <c r="I154" s="3">
        <v>2.2000000000000002</v>
      </c>
      <c r="J154" s="3">
        <v>1.48</v>
      </c>
      <c r="K154" s="3">
        <v>25.2</v>
      </c>
      <c r="M154" t="str">
        <f t="shared" si="32"/>
        <v>C</v>
      </c>
      <c r="N154">
        <f t="shared" si="33"/>
        <v>202005</v>
      </c>
      <c r="O154">
        <f t="shared" si="34"/>
        <v>282.5</v>
      </c>
      <c r="P154" s="2" t="s">
        <v>2399</v>
      </c>
      <c r="Q154" s="2" t="s">
        <v>2400</v>
      </c>
      <c r="R154" s="3">
        <v>2.69</v>
      </c>
      <c r="S154" s="3">
        <v>-0.91</v>
      </c>
      <c r="T154" s="3">
        <v>2.63</v>
      </c>
      <c r="U154" s="3">
        <v>2.92</v>
      </c>
      <c r="V154" s="3">
        <v>2.15</v>
      </c>
      <c r="W154" s="3">
        <v>31.8</v>
      </c>
      <c r="Y154">
        <f t="shared" si="27"/>
        <v>3.6</v>
      </c>
      <c r="Z154">
        <f t="shared" si="35"/>
        <v>-0.91000000000000014</v>
      </c>
      <c r="AA154">
        <f t="shared" si="36"/>
        <v>-0.68000000000000016</v>
      </c>
      <c r="AC154">
        <f t="shared" si="28"/>
        <v>25</v>
      </c>
      <c r="AD154">
        <f t="shared" si="37"/>
        <v>6.8000000000000007</v>
      </c>
    </row>
    <row r="155" spans="1:30" x14ac:dyDescent="0.3">
      <c r="A155" t="str">
        <f t="shared" si="29"/>
        <v>C</v>
      </c>
      <c r="B155">
        <f t="shared" si="30"/>
        <v>202005</v>
      </c>
      <c r="C155">
        <f t="shared" si="31"/>
        <v>295</v>
      </c>
      <c r="D155" s="2" t="s">
        <v>2409</v>
      </c>
      <c r="E155" s="2" t="s">
        <v>2410</v>
      </c>
      <c r="F155" s="3">
        <v>1.28</v>
      </c>
      <c r="G155" s="3">
        <v>-0.68</v>
      </c>
      <c r="H155" s="3">
        <v>1.8</v>
      </c>
      <c r="I155" s="3">
        <v>2.35</v>
      </c>
      <c r="J155" s="3">
        <v>1.22</v>
      </c>
      <c r="K155" s="3">
        <v>25</v>
      </c>
      <c r="M155" t="str">
        <f t="shared" si="32"/>
        <v>C</v>
      </c>
      <c r="N155">
        <f t="shared" si="33"/>
        <v>202005</v>
      </c>
      <c r="O155">
        <f t="shared" si="34"/>
        <v>285</v>
      </c>
      <c r="P155" s="2" t="s">
        <v>2401</v>
      </c>
      <c r="Q155" s="2" t="s">
        <v>2402</v>
      </c>
      <c r="R155" s="3">
        <v>2.2400000000000002</v>
      </c>
      <c r="S155" s="3">
        <v>-0.38</v>
      </c>
      <c r="T155" s="3">
        <v>2.2799999999999998</v>
      </c>
      <c r="U155" s="3">
        <v>2.5</v>
      </c>
      <c r="V155" s="3">
        <v>1.93</v>
      </c>
      <c r="W155" s="3">
        <v>31</v>
      </c>
      <c r="Y155">
        <f t="shared" si="27"/>
        <v>2.62</v>
      </c>
      <c r="Z155">
        <f t="shared" si="35"/>
        <v>-0.37999999999999989</v>
      </c>
      <c r="AA155">
        <f t="shared" si="36"/>
        <v>-0.12000000000000011</v>
      </c>
      <c r="AC155">
        <f t="shared" si="28"/>
        <v>25.5</v>
      </c>
      <c r="AD155">
        <f t="shared" si="37"/>
        <v>5.5</v>
      </c>
    </row>
    <row r="156" spans="1:30" x14ac:dyDescent="0.3">
      <c r="A156" t="str">
        <f t="shared" si="29"/>
        <v>C</v>
      </c>
      <c r="B156">
        <f t="shared" si="30"/>
        <v>202005</v>
      </c>
      <c r="C156">
        <f t="shared" si="31"/>
        <v>297.5</v>
      </c>
      <c r="D156" s="2" t="s">
        <v>2411</v>
      </c>
      <c r="E156" s="2" t="s">
        <v>2412</v>
      </c>
      <c r="F156" s="3">
        <v>1.07</v>
      </c>
      <c r="G156" s="3">
        <v>-0.55000000000000004</v>
      </c>
      <c r="H156" s="3">
        <v>1.3</v>
      </c>
      <c r="I156" s="3">
        <v>1.31</v>
      </c>
      <c r="J156" s="3">
        <v>1.07</v>
      </c>
      <c r="K156" s="3">
        <v>24.7</v>
      </c>
      <c r="M156" t="str">
        <f t="shared" si="32"/>
        <v>C</v>
      </c>
      <c r="N156">
        <f t="shared" si="33"/>
        <v>202005</v>
      </c>
      <c r="O156">
        <f t="shared" si="34"/>
        <v>287.5</v>
      </c>
      <c r="P156" s="2" t="s">
        <v>2403</v>
      </c>
      <c r="Q156" s="2" t="s">
        <v>2404</v>
      </c>
      <c r="R156" s="3">
        <v>1.66</v>
      </c>
      <c r="S156" s="3">
        <v>-0.59</v>
      </c>
      <c r="T156" s="3">
        <v>1.93</v>
      </c>
      <c r="U156" s="3">
        <v>2.12</v>
      </c>
      <c r="V156" s="3">
        <v>1.62</v>
      </c>
      <c r="W156" s="3">
        <v>28.9</v>
      </c>
      <c r="Y156">
        <f t="shared" si="27"/>
        <v>2.25</v>
      </c>
      <c r="Z156">
        <f t="shared" si="35"/>
        <v>-0.59000000000000008</v>
      </c>
      <c r="AA156">
        <f t="shared" si="36"/>
        <v>-0.12999999999999989</v>
      </c>
      <c r="AC156">
        <f t="shared" si="28"/>
        <v>25.4</v>
      </c>
      <c r="AD156">
        <f t="shared" si="37"/>
        <v>3.5</v>
      </c>
    </row>
    <row r="157" spans="1:30" x14ac:dyDescent="0.3">
      <c r="A157" t="str">
        <f t="shared" si="29"/>
        <v>C</v>
      </c>
      <c r="B157">
        <f t="shared" si="30"/>
        <v>202005</v>
      </c>
      <c r="C157">
        <f t="shared" si="31"/>
        <v>300</v>
      </c>
      <c r="D157" s="2" t="s">
        <v>2413</v>
      </c>
      <c r="E157" s="2" t="s">
        <v>2414</v>
      </c>
      <c r="F157" s="3">
        <v>0.92</v>
      </c>
      <c r="G157" s="3">
        <v>-0.49</v>
      </c>
      <c r="H157" s="3">
        <v>1.3</v>
      </c>
      <c r="I157" s="3">
        <v>1.3</v>
      </c>
      <c r="J157" s="3">
        <v>0.88</v>
      </c>
      <c r="K157" s="3">
        <v>25</v>
      </c>
      <c r="M157" t="str">
        <f t="shared" si="32"/>
        <v>C</v>
      </c>
      <c r="N157">
        <f t="shared" si="33"/>
        <v>202005</v>
      </c>
      <c r="O157">
        <f t="shared" si="34"/>
        <v>290</v>
      </c>
      <c r="P157" s="2" t="s">
        <v>2405</v>
      </c>
      <c r="Q157" s="2" t="s">
        <v>2406</v>
      </c>
      <c r="R157" s="3">
        <v>1.66</v>
      </c>
      <c r="S157" s="3">
        <v>-0.18</v>
      </c>
      <c r="T157" s="3">
        <v>1.5</v>
      </c>
      <c r="U157" s="3">
        <v>1.82</v>
      </c>
      <c r="V157" s="3">
        <v>1.36</v>
      </c>
      <c r="W157" s="3">
        <v>31.1</v>
      </c>
      <c r="Y157">
        <f t="shared" si="27"/>
        <v>1.84</v>
      </c>
      <c r="Z157">
        <f t="shared" si="35"/>
        <v>-0.18000000000000016</v>
      </c>
      <c r="AA157">
        <f t="shared" si="36"/>
        <v>-2.0000000000000018E-2</v>
      </c>
      <c r="AC157">
        <f t="shared" si="28"/>
        <v>25.1</v>
      </c>
      <c r="AD157">
        <f t="shared" si="37"/>
        <v>6</v>
      </c>
    </row>
    <row r="158" spans="1:30" x14ac:dyDescent="0.3">
      <c r="A158" t="str">
        <f t="shared" si="29"/>
        <v>C</v>
      </c>
      <c r="B158">
        <f t="shared" si="30"/>
        <v>202005</v>
      </c>
      <c r="C158">
        <f t="shared" si="31"/>
        <v>302.5</v>
      </c>
      <c r="D158" s="2" t="s">
        <v>2415</v>
      </c>
      <c r="E158" s="2" t="s">
        <v>2416</v>
      </c>
      <c r="F158" s="3">
        <v>0.75</v>
      </c>
      <c r="G158" s="3">
        <v>-0.38</v>
      </c>
      <c r="H158" s="3">
        <v>1.01</v>
      </c>
      <c r="I158" s="3">
        <v>1.02</v>
      </c>
      <c r="J158" s="3">
        <v>0.75</v>
      </c>
      <c r="K158" s="3">
        <v>25.2</v>
      </c>
      <c r="M158" t="str">
        <f t="shared" si="32"/>
        <v>C</v>
      </c>
      <c r="N158">
        <f t="shared" si="33"/>
        <v>202005</v>
      </c>
      <c r="O158">
        <f t="shared" si="34"/>
        <v>292.5</v>
      </c>
      <c r="P158" s="2" t="s">
        <v>2407</v>
      </c>
      <c r="Q158" s="2" t="s">
        <v>2408</v>
      </c>
      <c r="R158" s="3">
        <v>1.55</v>
      </c>
      <c r="S158" s="3">
        <v>0.01</v>
      </c>
      <c r="T158" s="3">
        <v>1.3</v>
      </c>
      <c r="U158" s="3">
        <v>1.55</v>
      </c>
      <c r="V158" s="3">
        <v>1.1499999999999999</v>
      </c>
      <c r="W158" s="3">
        <v>29.9</v>
      </c>
      <c r="Y158">
        <f t="shared" si="27"/>
        <v>1.54</v>
      </c>
      <c r="Z158">
        <f t="shared" si="35"/>
        <v>1.0000000000000009E-2</v>
      </c>
      <c r="AA158">
        <f t="shared" si="36"/>
        <v>1.0000000000000009E-2</v>
      </c>
      <c r="AC158">
        <f t="shared" si="28"/>
        <v>25.2</v>
      </c>
      <c r="AD158">
        <f t="shared" si="37"/>
        <v>4.6999999999999993</v>
      </c>
    </row>
    <row r="159" spans="1:30" x14ac:dyDescent="0.3">
      <c r="A159" t="str">
        <f t="shared" si="29"/>
        <v>C</v>
      </c>
      <c r="B159">
        <f t="shared" si="30"/>
        <v>202005</v>
      </c>
      <c r="C159">
        <f t="shared" si="31"/>
        <v>305</v>
      </c>
      <c r="D159" s="2" t="s">
        <v>2417</v>
      </c>
      <c r="E159" s="2" t="s">
        <v>2418</v>
      </c>
      <c r="F159" s="3">
        <v>0.62</v>
      </c>
      <c r="G159" s="3">
        <v>-0.32</v>
      </c>
      <c r="H159" s="3">
        <v>0.87</v>
      </c>
      <c r="I159" s="3">
        <v>0.87</v>
      </c>
      <c r="J159" s="3">
        <v>0.62</v>
      </c>
      <c r="K159" s="3">
        <v>24.8</v>
      </c>
      <c r="M159" t="str">
        <f t="shared" si="32"/>
        <v>C</v>
      </c>
      <c r="N159">
        <f t="shared" si="33"/>
        <v>202005</v>
      </c>
      <c r="O159">
        <f t="shared" si="34"/>
        <v>295</v>
      </c>
      <c r="P159" s="2" t="s">
        <v>2409</v>
      </c>
      <c r="Q159" s="2" t="s">
        <v>2410</v>
      </c>
      <c r="R159" s="3">
        <v>1.23</v>
      </c>
      <c r="S159" s="3">
        <v>-0.05</v>
      </c>
      <c r="T159" s="3">
        <v>1.1000000000000001</v>
      </c>
      <c r="U159" s="3">
        <v>1.34</v>
      </c>
      <c r="V159" s="3">
        <v>0.98</v>
      </c>
      <c r="W159" s="3">
        <v>30.6</v>
      </c>
      <c r="Y159">
        <f t="shared" si="27"/>
        <v>1.28</v>
      </c>
      <c r="Z159">
        <f t="shared" si="35"/>
        <v>-5.0000000000000044E-2</v>
      </c>
      <c r="AA159">
        <f t="shared" si="36"/>
        <v>6.0000000000000053E-2</v>
      </c>
      <c r="AC159">
        <f t="shared" si="28"/>
        <v>25</v>
      </c>
      <c r="AD159">
        <f t="shared" si="37"/>
        <v>5.6000000000000014</v>
      </c>
    </row>
    <row r="160" spans="1:30" x14ac:dyDescent="0.3">
      <c r="A160" t="str">
        <f t="shared" si="29"/>
        <v>C</v>
      </c>
      <c r="B160">
        <f t="shared" si="30"/>
        <v>202005</v>
      </c>
      <c r="C160">
        <f t="shared" si="31"/>
        <v>307.5</v>
      </c>
      <c r="D160" s="2" t="s">
        <v>2419</v>
      </c>
      <c r="E160" s="2" t="s">
        <v>2420</v>
      </c>
      <c r="F160" s="3">
        <v>0.55000000000000004</v>
      </c>
      <c r="G160" s="3">
        <v>-0.24</v>
      </c>
      <c r="H160" s="3">
        <v>0.69</v>
      </c>
      <c r="I160" s="3">
        <v>0.69</v>
      </c>
      <c r="J160" s="3">
        <v>0.53</v>
      </c>
      <c r="K160" s="3">
        <v>25</v>
      </c>
      <c r="M160" t="str">
        <f t="shared" si="32"/>
        <v>C</v>
      </c>
      <c r="N160">
        <f t="shared" si="33"/>
        <v>202005</v>
      </c>
      <c r="O160">
        <f t="shared" si="34"/>
        <v>297.5</v>
      </c>
      <c r="P160" s="2" t="s">
        <v>2411</v>
      </c>
      <c r="Q160" s="2" t="s">
        <v>2412</v>
      </c>
      <c r="R160" s="3">
        <v>0.98</v>
      </c>
      <c r="S160" s="3">
        <v>-0.09</v>
      </c>
      <c r="T160" s="3">
        <v>0.94</v>
      </c>
      <c r="U160" s="3">
        <v>1.1399999999999999</v>
      </c>
      <c r="V160" s="3">
        <v>0.74</v>
      </c>
      <c r="W160" s="3">
        <v>30.2</v>
      </c>
      <c r="Y160">
        <f t="shared" si="27"/>
        <v>1.07</v>
      </c>
      <c r="Z160">
        <f t="shared" si="35"/>
        <v>-9.000000000000008E-2</v>
      </c>
      <c r="AA160">
        <f t="shared" si="36"/>
        <v>6.999999999999984E-2</v>
      </c>
      <c r="AC160">
        <f t="shared" si="28"/>
        <v>24.7</v>
      </c>
      <c r="AD160">
        <f t="shared" si="37"/>
        <v>5.5</v>
      </c>
    </row>
    <row r="161" spans="1:30" x14ac:dyDescent="0.3">
      <c r="A161" t="str">
        <f t="shared" si="29"/>
        <v>C</v>
      </c>
      <c r="B161">
        <f t="shared" si="30"/>
        <v>202005</v>
      </c>
      <c r="C161">
        <f t="shared" si="31"/>
        <v>310</v>
      </c>
      <c r="D161" s="2" t="s">
        <v>2421</v>
      </c>
      <c r="E161" s="2" t="s">
        <v>2422</v>
      </c>
      <c r="F161" s="3">
        <v>0.49</v>
      </c>
      <c r="G161" s="3">
        <v>-0.17</v>
      </c>
      <c r="H161" s="3">
        <v>0.66</v>
      </c>
      <c r="I161" s="3">
        <v>0.66</v>
      </c>
      <c r="J161" s="3">
        <v>0.44</v>
      </c>
      <c r="K161" s="3">
        <v>25.4</v>
      </c>
      <c r="M161" t="str">
        <f t="shared" si="32"/>
        <v>C</v>
      </c>
      <c r="N161">
        <f t="shared" si="33"/>
        <v>202005</v>
      </c>
      <c r="O161">
        <f t="shared" si="34"/>
        <v>300</v>
      </c>
      <c r="P161" s="2" t="s">
        <v>2413</v>
      </c>
      <c r="Q161" s="2" t="s">
        <v>2414</v>
      </c>
      <c r="R161" s="3">
        <v>0.87</v>
      </c>
      <c r="S161" s="3">
        <v>-0.05</v>
      </c>
      <c r="T161" s="3">
        <v>0.8</v>
      </c>
      <c r="U161" s="3">
        <v>0.97</v>
      </c>
      <c r="V161" s="3">
        <v>0.66</v>
      </c>
      <c r="W161" s="3">
        <v>30.6</v>
      </c>
      <c r="Y161">
        <f t="shared" si="27"/>
        <v>0.92</v>
      </c>
      <c r="Z161">
        <f t="shared" si="35"/>
        <v>-5.0000000000000044E-2</v>
      </c>
      <c r="AA161">
        <f t="shared" si="36"/>
        <v>4.9999999999999933E-2</v>
      </c>
      <c r="AC161">
        <f t="shared" si="28"/>
        <v>25</v>
      </c>
      <c r="AD161">
        <f t="shared" si="37"/>
        <v>5.6000000000000014</v>
      </c>
    </row>
    <row r="162" spans="1:30" x14ac:dyDescent="0.3">
      <c r="A162" t="str">
        <f t="shared" si="29"/>
        <v>C</v>
      </c>
      <c r="B162">
        <f t="shared" si="30"/>
        <v>202005</v>
      </c>
      <c r="C162">
        <f t="shared" si="31"/>
        <v>312.5</v>
      </c>
      <c r="D162" s="2" t="s">
        <v>2423</v>
      </c>
      <c r="E162" s="2" t="s">
        <v>2424</v>
      </c>
      <c r="F162" s="3">
        <v>0.39</v>
      </c>
      <c r="G162" s="3">
        <v>-0.16</v>
      </c>
      <c r="H162" s="3">
        <v>0.5</v>
      </c>
      <c r="I162" s="3">
        <v>0.5</v>
      </c>
      <c r="J162" s="3">
        <v>0.36</v>
      </c>
      <c r="K162" s="3">
        <v>25.4</v>
      </c>
      <c r="M162" t="str">
        <f t="shared" si="32"/>
        <v>C</v>
      </c>
      <c r="N162">
        <f t="shared" si="33"/>
        <v>202005</v>
      </c>
      <c r="O162">
        <f t="shared" si="34"/>
        <v>302.5</v>
      </c>
      <c r="P162" s="2" t="s">
        <v>2415</v>
      </c>
      <c r="Q162" s="2" t="s">
        <v>2416</v>
      </c>
      <c r="R162" s="3">
        <v>0.68</v>
      </c>
      <c r="S162" s="3">
        <v>-7.0000000000000007E-2</v>
      </c>
      <c r="T162" s="3">
        <v>0.66</v>
      </c>
      <c r="U162" s="3">
        <v>0.81</v>
      </c>
      <c r="V162" s="3">
        <v>0.61</v>
      </c>
      <c r="W162" s="3">
        <v>30.1</v>
      </c>
      <c r="Y162">
        <f t="shared" si="27"/>
        <v>0.75</v>
      </c>
      <c r="Z162">
        <f t="shared" si="35"/>
        <v>-6.9999999999999951E-2</v>
      </c>
      <c r="AA162">
        <f t="shared" si="36"/>
        <v>6.0000000000000053E-2</v>
      </c>
      <c r="AC162">
        <f t="shared" si="28"/>
        <v>25.2</v>
      </c>
      <c r="AD162">
        <f t="shared" si="37"/>
        <v>4.9000000000000021</v>
      </c>
    </row>
    <row r="163" spans="1:30" x14ac:dyDescent="0.3">
      <c r="A163" t="str">
        <f t="shared" si="29"/>
        <v>C</v>
      </c>
      <c r="B163">
        <f t="shared" si="30"/>
        <v>202005</v>
      </c>
      <c r="C163">
        <f t="shared" si="31"/>
        <v>315</v>
      </c>
      <c r="D163" s="2" t="s">
        <v>2425</v>
      </c>
      <c r="E163" s="2" t="s">
        <v>2426</v>
      </c>
      <c r="F163" s="3">
        <v>0.33</v>
      </c>
      <c r="G163" s="3">
        <v>-0.13</v>
      </c>
      <c r="H163" s="3">
        <v>0.41</v>
      </c>
      <c r="I163" s="3">
        <v>0.41</v>
      </c>
      <c r="J163" s="3">
        <v>0.32</v>
      </c>
      <c r="K163" s="3">
        <v>25.4</v>
      </c>
      <c r="M163" t="str">
        <f t="shared" si="32"/>
        <v>C</v>
      </c>
      <c r="N163">
        <f t="shared" si="33"/>
        <v>202005</v>
      </c>
      <c r="O163">
        <f t="shared" si="34"/>
        <v>305</v>
      </c>
      <c r="P163" s="2" t="s">
        <v>2417</v>
      </c>
      <c r="Q163" s="2" t="s">
        <v>2418</v>
      </c>
      <c r="R163" s="3">
        <v>0.66</v>
      </c>
      <c r="S163" s="3">
        <v>0.04</v>
      </c>
      <c r="T163" s="3">
        <v>0.56999999999999995</v>
      </c>
      <c r="U163" s="3">
        <v>0.73</v>
      </c>
      <c r="V163" s="3">
        <v>0.48</v>
      </c>
      <c r="W163" s="3">
        <v>29.8</v>
      </c>
      <c r="Y163">
        <f t="shared" si="27"/>
        <v>0.62</v>
      </c>
      <c r="Z163">
        <f t="shared" si="35"/>
        <v>4.0000000000000036E-2</v>
      </c>
      <c r="AA163">
        <f t="shared" si="36"/>
        <v>0.10999999999999999</v>
      </c>
      <c r="AC163">
        <f t="shared" si="28"/>
        <v>24.8</v>
      </c>
      <c r="AD163">
        <f t="shared" si="37"/>
        <v>5</v>
      </c>
    </row>
    <row r="164" spans="1:30" x14ac:dyDescent="0.3">
      <c r="A164" t="str">
        <f t="shared" si="29"/>
        <v>C</v>
      </c>
      <c r="B164">
        <f t="shared" si="30"/>
        <v>202005</v>
      </c>
      <c r="C164">
        <f t="shared" si="31"/>
        <v>317.5</v>
      </c>
      <c r="D164" s="2" t="s">
        <v>2427</v>
      </c>
      <c r="E164" s="2" t="s">
        <v>2428</v>
      </c>
      <c r="F164" s="3">
        <v>0.28000000000000003</v>
      </c>
      <c r="G164" s="3">
        <v>-0.12</v>
      </c>
      <c r="H164" s="3">
        <v>0.33</v>
      </c>
      <c r="I164" s="3">
        <v>0.33</v>
      </c>
      <c r="J164" s="3">
        <v>0.26</v>
      </c>
      <c r="K164" s="3">
        <v>25.4</v>
      </c>
      <c r="M164" t="str">
        <f t="shared" si="32"/>
        <v>C</v>
      </c>
      <c r="N164">
        <f t="shared" si="33"/>
        <v>202005</v>
      </c>
      <c r="O164">
        <f t="shared" si="34"/>
        <v>307.5</v>
      </c>
      <c r="P164" s="2" t="s">
        <v>2419</v>
      </c>
      <c r="Q164" s="2" t="s">
        <v>2420</v>
      </c>
      <c r="R164" s="3">
        <v>0.53</v>
      </c>
      <c r="S164" s="3">
        <v>-0.02</v>
      </c>
      <c r="T164" s="3">
        <v>0.48</v>
      </c>
      <c r="U164" s="3">
        <v>0.6</v>
      </c>
      <c r="V164" s="3">
        <v>0.42</v>
      </c>
      <c r="W164" s="3">
        <v>30.1</v>
      </c>
      <c r="Y164">
        <f t="shared" si="27"/>
        <v>0.55000000000000004</v>
      </c>
      <c r="Z164">
        <f t="shared" si="35"/>
        <v>-2.0000000000000018E-2</v>
      </c>
      <c r="AA164">
        <f t="shared" si="36"/>
        <v>4.9999999999999933E-2</v>
      </c>
      <c r="AC164">
        <f t="shared" si="28"/>
        <v>25</v>
      </c>
      <c r="AD164">
        <f t="shared" si="37"/>
        <v>5.1000000000000014</v>
      </c>
    </row>
    <row r="165" spans="1:30" x14ac:dyDescent="0.3">
      <c r="A165" t="str">
        <f t="shared" si="29"/>
        <v>C</v>
      </c>
      <c r="B165">
        <f t="shared" si="30"/>
        <v>202005</v>
      </c>
      <c r="C165">
        <f t="shared" si="31"/>
        <v>320</v>
      </c>
      <c r="D165" s="2" t="s">
        <v>2429</v>
      </c>
      <c r="E165" s="2" t="s">
        <v>2430</v>
      </c>
      <c r="F165" s="3">
        <v>0.25</v>
      </c>
      <c r="G165" s="3">
        <v>-0.08</v>
      </c>
      <c r="H165" s="3">
        <v>0.28999999999999998</v>
      </c>
      <c r="I165" s="3">
        <v>0.28999999999999998</v>
      </c>
      <c r="J165" s="3">
        <v>0.24</v>
      </c>
      <c r="K165" s="3">
        <v>25.7</v>
      </c>
      <c r="M165" t="str">
        <f t="shared" si="32"/>
        <v>C</v>
      </c>
      <c r="N165">
        <f t="shared" si="33"/>
        <v>202005</v>
      </c>
      <c r="O165">
        <f t="shared" si="34"/>
        <v>310</v>
      </c>
      <c r="P165" s="2" t="s">
        <v>2421</v>
      </c>
      <c r="Q165" s="2" t="s">
        <v>2422</v>
      </c>
      <c r="R165" s="3">
        <v>0.48</v>
      </c>
      <c r="S165" s="3">
        <v>-0.01</v>
      </c>
      <c r="T165" s="3">
        <v>0.4</v>
      </c>
      <c r="U165" s="3">
        <v>0.53</v>
      </c>
      <c r="V165" s="3">
        <v>0.38</v>
      </c>
      <c r="W165" s="3">
        <v>29.9</v>
      </c>
      <c r="Y165">
        <f t="shared" si="27"/>
        <v>0.49</v>
      </c>
      <c r="Z165">
        <f t="shared" si="35"/>
        <v>-1.0000000000000009E-2</v>
      </c>
      <c r="AA165">
        <f t="shared" si="36"/>
        <v>4.0000000000000036E-2</v>
      </c>
      <c r="AC165">
        <f t="shared" si="28"/>
        <v>25.4</v>
      </c>
      <c r="AD165">
        <f t="shared" si="37"/>
        <v>4.5</v>
      </c>
    </row>
    <row r="166" spans="1:30" x14ac:dyDescent="0.3">
      <c r="A166" t="str">
        <f t="shared" si="29"/>
        <v>C</v>
      </c>
      <c r="B166">
        <f t="shared" si="30"/>
        <v>202005</v>
      </c>
      <c r="C166">
        <f t="shared" si="31"/>
        <v>322.5</v>
      </c>
      <c r="D166" s="2" t="s">
        <v>2431</v>
      </c>
      <c r="E166" s="2" t="s">
        <v>2432</v>
      </c>
      <c r="F166" s="3">
        <v>0.22</v>
      </c>
      <c r="G166" s="3">
        <v>-0.06</v>
      </c>
      <c r="H166" s="3">
        <v>0.26</v>
      </c>
      <c r="I166" s="3">
        <v>0.26</v>
      </c>
      <c r="J166" s="3">
        <v>0.21</v>
      </c>
      <c r="K166" s="3">
        <v>26</v>
      </c>
      <c r="M166" t="str">
        <f t="shared" si="32"/>
        <v>C</v>
      </c>
      <c r="N166">
        <f t="shared" si="33"/>
        <v>202005</v>
      </c>
      <c r="O166">
        <f t="shared" si="34"/>
        <v>312.5</v>
      </c>
      <c r="P166" s="2" t="s">
        <v>2423</v>
      </c>
      <c r="Q166" s="2" t="s">
        <v>2424</v>
      </c>
      <c r="R166" s="3">
        <v>0.41</v>
      </c>
      <c r="S166" s="3">
        <v>0.02</v>
      </c>
      <c r="T166" s="3">
        <v>0.32</v>
      </c>
      <c r="U166" s="3">
        <v>0.45</v>
      </c>
      <c r="V166" s="3">
        <v>0.32</v>
      </c>
      <c r="W166" s="3">
        <v>30.6</v>
      </c>
      <c r="Y166">
        <f t="shared" si="27"/>
        <v>0.39</v>
      </c>
      <c r="Z166">
        <f t="shared" si="35"/>
        <v>1.9999999999999962E-2</v>
      </c>
      <c r="AA166">
        <f t="shared" si="36"/>
        <v>0.06</v>
      </c>
      <c r="AC166">
        <f t="shared" si="28"/>
        <v>25.4</v>
      </c>
      <c r="AD166">
        <f t="shared" si="37"/>
        <v>5.2000000000000028</v>
      </c>
    </row>
    <row r="167" spans="1:30" x14ac:dyDescent="0.3">
      <c r="A167" t="str">
        <f t="shared" si="29"/>
        <v>C</v>
      </c>
      <c r="B167">
        <f t="shared" si="30"/>
        <v>202005</v>
      </c>
      <c r="C167">
        <f t="shared" si="31"/>
        <v>325</v>
      </c>
      <c r="D167" s="2" t="s">
        <v>2433</v>
      </c>
      <c r="E167" s="2" t="s">
        <v>2434</v>
      </c>
      <c r="F167" s="3">
        <v>0.17</v>
      </c>
      <c r="G167" s="3">
        <v>-7.0000000000000007E-2</v>
      </c>
      <c r="H167" s="3">
        <v>0.22</v>
      </c>
      <c r="I167" s="3">
        <v>0.22</v>
      </c>
      <c r="J167" s="3">
        <v>0.17</v>
      </c>
      <c r="K167" s="3">
        <v>25.9</v>
      </c>
      <c r="M167" t="str">
        <f t="shared" si="32"/>
        <v>C</v>
      </c>
      <c r="N167">
        <f t="shared" si="33"/>
        <v>202005</v>
      </c>
      <c r="O167">
        <f t="shared" si="34"/>
        <v>315</v>
      </c>
      <c r="P167" s="2" t="s">
        <v>2425</v>
      </c>
      <c r="Q167" s="2" t="s">
        <v>2426</v>
      </c>
      <c r="R167" s="3">
        <v>0.39</v>
      </c>
      <c r="S167" s="3">
        <v>0.06</v>
      </c>
      <c r="T167" s="3">
        <v>0.27</v>
      </c>
      <c r="U167" s="3">
        <v>0.39</v>
      </c>
      <c r="V167" s="3">
        <v>0.27</v>
      </c>
      <c r="W167" s="3">
        <v>29.8</v>
      </c>
      <c r="Y167">
        <f t="shared" si="27"/>
        <v>0.33</v>
      </c>
      <c r="Z167">
        <f t="shared" si="35"/>
        <v>0.06</v>
      </c>
      <c r="AA167">
        <f t="shared" si="36"/>
        <v>0.06</v>
      </c>
      <c r="AC167">
        <f t="shared" si="28"/>
        <v>25.4</v>
      </c>
      <c r="AD167">
        <f t="shared" si="37"/>
        <v>4.4000000000000021</v>
      </c>
    </row>
    <row r="168" spans="1:30" x14ac:dyDescent="0.3">
      <c r="A168" t="str">
        <f t="shared" si="29"/>
        <v>C</v>
      </c>
      <c r="B168">
        <f t="shared" si="30"/>
        <v>202005</v>
      </c>
      <c r="C168">
        <f t="shared" si="31"/>
        <v>327.5</v>
      </c>
      <c r="D168" s="2" t="s">
        <v>2435</v>
      </c>
      <c r="E168" s="2" t="s">
        <v>2436</v>
      </c>
      <c r="F168" s="3">
        <v>0.15</v>
      </c>
      <c r="G168" s="3">
        <v>-0.05</v>
      </c>
      <c r="H168" s="3">
        <v>0.18</v>
      </c>
      <c r="I168" s="3">
        <v>0.18</v>
      </c>
      <c r="J168" s="3">
        <v>0.15</v>
      </c>
      <c r="K168" s="3">
        <v>26.2</v>
      </c>
      <c r="M168" t="str">
        <f t="shared" si="32"/>
        <v>C</v>
      </c>
      <c r="N168">
        <f t="shared" si="33"/>
        <v>202005</v>
      </c>
      <c r="O168">
        <f t="shared" si="34"/>
        <v>317.5</v>
      </c>
      <c r="P168" s="2" t="s">
        <v>2427</v>
      </c>
      <c r="Q168" s="2" t="s">
        <v>2428</v>
      </c>
      <c r="R168" s="3">
        <v>0.28000000000000003</v>
      </c>
      <c r="S168" s="3">
        <v>0</v>
      </c>
      <c r="T168" s="3">
        <v>0.26</v>
      </c>
      <c r="U168" s="3">
        <v>0.28000000000000003</v>
      </c>
      <c r="V168" s="3">
        <v>0.25</v>
      </c>
      <c r="W168" s="3">
        <v>30.2</v>
      </c>
      <c r="Y168">
        <f t="shared" si="27"/>
        <v>0.28000000000000003</v>
      </c>
      <c r="Z168">
        <f t="shared" si="35"/>
        <v>0</v>
      </c>
      <c r="AA168">
        <f t="shared" si="36"/>
        <v>0</v>
      </c>
      <c r="AC168">
        <f t="shared" si="28"/>
        <v>25.4</v>
      </c>
      <c r="AD168">
        <f t="shared" si="37"/>
        <v>4.8000000000000007</v>
      </c>
    </row>
    <row r="169" spans="1:30" x14ac:dyDescent="0.3">
      <c r="A169" t="str">
        <f t="shared" si="29"/>
        <v>C</v>
      </c>
      <c r="B169">
        <f t="shared" si="30"/>
        <v>202005</v>
      </c>
      <c r="C169">
        <f t="shared" si="31"/>
        <v>330</v>
      </c>
      <c r="D169" s="2" t="s">
        <v>2437</v>
      </c>
      <c r="E169" s="2" t="s">
        <v>2438</v>
      </c>
      <c r="F169" s="3">
        <v>0.13</v>
      </c>
      <c r="G169" s="3">
        <v>-0.05</v>
      </c>
      <c r="H169" s="3">
        <v>0.15</v>
      </c>
      <c r="I169" s="3">
        <v>0.15</v>
      </c>
      <c r="J169" s="3">
        <v>0.12</v>
      </c>
      <c r="K169" s="3">
        <v>26.6</v>
      </c>
      <c r="M169" t="str">
        <f t="shared" si="32"/>
        <v>C</v>
      </c>
      <c r="N169">
        <f t="shared" si="33"/>
        <v>202005</v>
      </c>
      <c r="O169">
        <f t="shared" si="34"/>
        <v>320</v>
      </c>
      <c r="P169" s="2" t="s">
        <v>2429</v>
      </c>
      <c r="Q169" s="2" t="s">
        <v>2430</v>
      </c>
      <c r="R169" s="3">
        <v>0.28000000000000003</v>
      </c>
      <c r="S169" s="3">
        <v>0.03</v>
      </c>
      <c r="T169" s="3">
        <v>0.22</v>
      </c>
      <c r="U169" s="3">
        <v>0.28000000000000003</v>
      </c>
      <c r="V169" s="3">
        <v>0.21</v>
      </c>
      <c r="W169" s="3">
        <v>30.9</v>
      </c>
      <c r="Y169">
        <f t="shared" si="27"/>
        <v>0.25</v>
      </c>
      <c r="Z169">
        <f t="shared" si="35"/>
        <v>3.0000000000000027E-2</v>
      </c>
      <c r="AA169">
        <f t="shared" si="36"/>
        <v>3.0000000000000027E-2</v>
      </c>
      <c r="AC169">
        <f t="shared" si="28"/>
        <v>25.7</v>
      </c>
      <c r="AD169">
        <f t="shared" si="37"/>
        <v>5.1999999999999993</v>
      </c>
    </row>
    <row r="170" spans="1:30" x14ac:dyDescent="0.3">
      <c r="A170" t="str">
        <f t="shared" si="29"/>
        <v>C</v>
      </c>
      <c r="B170">
        <f t="shared" si="30"/>
        <v>202005</v>
      </c>
      <c r="C170">
        <f t="shared" si="31"/>
        <v>332.5</v>
      </c>
      <c r="D170" s="2" t="s">
        <v>2439</v>
      </c>
      <c r="E170" s="2" t="s">
        <v>2440</v>
      </c>
      <c r="F170" s="3">
        <v>0.13</v>
      </c>
      <c r="G170" s="3">
        <v>-0.02</v>
      </c>
      <c r="H170" s="3">
        <v>0.11</v>
      </c>
      <c r="I170" s="3">
        <v>0.13</v>
      </c>
      <c r="J170" s="3">
        <v>0.11</v>
      </c>
      <c r="K170" s="3">
        <v>26.9</v>
      </c>
      <c r="M170" t="str">
        <f t="shared" si="32"/>
        <v>C</v>
      </c>
      <c r="N170">
        <f t="shared" si="33"/>
        <v>202005</v>
      </c>
      <c r="O170">
        <f t="shared" si="34"/>
        <v>322.5</v>
      </c>
      <c r="P170" s="2" t="s">
        <v>2431</v>
      </c>
      <c r="Q170" s="2" t="s">
        <v>2432</v>
      </c>
      <c r="R170" s="3">
        <v>0.23</v>
      </c>
      <c r="S170" s="3">
        <v>0.01</v>
      </c>
      <c r="T170" s="3">
        <v>0.19</v>
      </c>
      <c r="U170" s="3">
        <v>0.23</v>
      </c>
      <c r="V170" s="3">
        <v>0.18</v>
      </c>
      <c r="W170" s="3">
        <v>29.8</v>
      </c>
      <c r="Y170">
        <f t="shared" si="27"/>
        <v>0.22</v>
      </c>
      <c r="Z170">
        <f t="shared" si="35"/>
        <v>1.0000000000000009E-2</v>
      </c>
      <c r="AA170">
        <f t="shared" si="36"/>
        <v>1.0000000000000009E-2</v>
      </c>
      <c r="AC170">
        <f t="shared" si="28"/>
        <v>26</v>
      </c>
      <c r="AD170">
        <f t="shared" si="37"/>
        <v>3.8000000000000007</v>
      </c>
    </row>
    <row r="171" spans="1:30" x14ac:dyDescent="0.3">
      <c r="A171" t="str">
        <f t="shared" si="29"/>
        <v>C</v>
      </c>
      <c r="B171">
        <f t="shared" si="30"/>
        <v>202005</v>
      </c>
      <c r="C171">
        <f t="shared" si="31"/>
        <v>335</v>
      </c>
      <c r="D171" s="2" t="s">
        <v>2441</v>
      </c>
      <c r="E171" s="2" t="s">
        <v>2442</v>
      </c>
      <c r="F171" s="3">
        <v>0.11</v>
      </c>
      <c r="G171" s="3">
        <v>-0.02</v>
      </c>
      <c r="H171" s="3">
        <v>0.11</v>
      </c>
      <c r="I171" s="3">
        <v>0.11</v>
      </c>
      <c r="J171" s="3">
        <v>0.09</v>
      </c>
      <c r="K171" s="3">
        <v>27.3</v>
      </c>
      <c r="M171" t="str">
        <f t="shared" si="32"/>
        <v>C</v>
      </c>
      <c r="N171">
        <f t="shared" si="33"/>
        <v>202005</v>
      </c>
      <c r="O171">
        <f t="shared" si="34"/>
        <v>325</v>
      </c>
      <c r="P171" s="2" t="s">
        <v>2433</v>
      </c>
      <c r="Q171" s="2" t="s">
        <v>2434</v>
      </c>
      <c r="R171" s="3">
        <v>0.22</v>
      </c>
      <c r="S171" s="3">
        <v>0.05</v>
      </c>
      <c r="T171" s="3">
        <v>0.14000000000000001</v>
      </c>
      <c r="U171" s="3">
        <v>0.22</v>
      </c>
      <c r="V171" s="3">
        <v>0.14000000000000001</v>
      </c>
      <c r="W171" s="3">
        <v>31.6</v>
      </c>
      <c r="Y171">
        <f t="shared" si="27"/>
        <v>0.17</v>
      </c>
      <c r="Z171">
        <f t="shared" si="35"/>
        <v>4.9999999999999989E-2</v>
      </c>
      <c r="AA171">
        <f t="shared" si="36"/>
        <v>4.9999999999999989E-2</v>
      </c>
      <c r="AC171">
        <f t="shared" si="28"/>
        <v>25.9</v>
      </c>
      <c r="AD171">
        <f t="shared" si="37"/>
        <v>5.7000000000000028</v>
      </c>
    </row>
    <row r="172" spans="1:30" x14ac:dyDescent="0.3">
      <c r="A172" t="str">
        <f t="shared" si="29"/>
        <v>C</v>
      </c>
      <c r="B172">
        <f t="shared" si="30"/>
        <v>202005</v>
      </c>
      <c r="C172">
        <f t="shared" si="31"/>
        <v>337.5</v>
      </c>
      <c r="D172" s="2" t="s">
        <v>2443</v>
      </c>
      <c r="E172" s="2" t="s">
        <v>2444</v>
      </c>
      <c r="F172" s="3">
        <v>0.08</v>
      </c>
      <c r="G172" s="3">
        <v>-0.03</v>
      </c>
      <c r="H172" s="3">
        <v>0.08</v>
      </c>
      <c r="I172" s="3">
        <v>0.08</v>
      </c>
      <c r="J172" s="3">
        <v>0.08</v>
      </c>
      <c r="K172" s="3">
        <v>25.4</v>
      </c>
      <c r="M172" t="str">
        <f t="shared" si="32"/>
        <v>C</v>
      </c>
      <c r="N172">
        <f t="shared" si="33"/>
        <v>202005</v>
      </c>
      <c r="O172">
        <f t="shared" si="34"/>
        <v>327.5</v>
      </c>
      <c r="P172" s="2" t="s">
        <v>2435</v>
      </c>
      <c r="Q172" s="2" t="s">
        <v>2436</v>
      </c>
      <c r="R172" s="3">
        <v>0.17</v>
      </c>
      <c r="S172" s="3">
        <v>0.02</v>
      </c>
      <c r="T172" s="3">
        <v>0.17</v>
      </c>
      <c r="U172" s="3">
        <v>0.17</v>
      </c>
      <c r="V172" s="3">
        <v>0.17</v>
      </c>
      <c r="W172" s="3">
        <v>31</v>
      </c>
      <c r="Y172">
        <f t="shared" si="27"/>
        <v>0.15</v>
      </c>
      <c r="Z172">
        <f t="shared" si="35"/>
        <v>2.0000000000000018E-2</v>
      </c>
      <c r="AA172">
        <f t="shared" si="36"/>
        <v>2.0000000000000018E-2</v>
      </c>
      <c r="AC172">
        <f t="shared" si="28"/>
        <v>26.2</v>
      </c>
      <c r="AD172">
        <f t="shared" si="37"/>
        <v>4.8000000000000007</v>
      </c>
    </row>
    <row r="173" spans="1:30" x14ac:dyDescent="0.3">
      <c r="A173" t="str">
        <f t="shared" si="29"/>
        <v>C</v>
      </c>
      <c r="B173">
        <f t="shared" si="30"/>
        <v>202005</v>
      </c>
      <c r="C173">
        <f t="shared" si="31"/>
        <v>340</v>
      </c>
      <c r="D173" s="2" t="s">
        <v>2445</v>
      </c>
      <c r="E173" s="2" t="s">
        <v>2446</v>
      </c>
      <c r="F173" s="3">
        <v>7.0000000000000007E-2</v>
      </c>
      <c r="G173" s="3">
        <v>-0.04</v>
      </c>
      <c r="H173" s="3">
        <v>0.09</v>
      </c>
      <c r="I173" s="3">
        <v>0.09</v>
      </c>
      <c r="J173" s="3">
        <v>7.0000000000000007E-2</v>
      </c>
      <c r="K173" s="3">
        <v>25.6</v>
      </c>
      <c r="M173" t="str">
        <f t="shared" si="32"/>
        <v>C</v>
      </c>
      <c r="N173">
        <f t="shared" si="33"/>
        <v>202005</v>
      </c>
      <c r="O173">
        <f t="shared" si="34"/>
        <v>330</v>
      </c>
      <c r="P173" s="2" t="s">
        <v>2437</v>
      </c>
      <c r="Q173" s="2" t="s">
        <v>2438</v>
      </c>
      <c r="R173" s="3">
        <v>0.11</v>
      </c>
      <c r="S173" s="3">
        <v>-0.02</v>
      </c>
      <c r="T173" s="3">
        <v>0.11</v>
      </c>
      <c r="U173" s="3">
        <v>0.11</v>
      </c>
      <c r="V173" s="3">
        <v>0.11</v>
      </c>
      <c r="W173" s="3">
        <v>29.9</v>
      </c>
      <c r="Y173">
        <f t="shared" si="27"/>
        <v>0.13</v>
      </c>
      <c r="Z173">
        <f t="shared" si="35"/>
        <v>-2.0000000000000004E-2</v>
      </c>
      <c r="AA173">
        <f t="shared" si="36"/>
        <v>-2.0000000000000004E-2</v>
      </c>
      <c r="AC173">
        <f t="shared" si="28"/>
        <v>26.6</v>
      </c>
      <c r="AD173">
        <f t="shared" si="37"/>
        <v>3.2999999999999972</v>
      </c>
    </row>
    <row r="174" spans="1:30" x14ac:dyDescent="0.3">
      <c r="A174" t="str">
        <f t="shared" si="29"/>
        <v>C</v>
      </c>
      <c r="B174">
        <f t="shared" si="30"/>
        <v>202005</v>
      </c>
      <c r="C174">
        <f t="shared" si="31"/>
        <v>342.5</v>
      </c>
      <c r="D174" s="2" t="s">
        <v>2447</v>
      </c>
      <c r="E174" s="2" t="s">
        <v>2448</v>
      </c>
      <c r="F174" s="3">
        <v>0.06</v>
      </c>
      <c r="G174" s="3">
        <v>-0.04</v>
      </c>
      <c r="H174" s="3">
        <v>7.0000000000000007E-2</v>
      </c>
      <c r="I174" s="3">
        <v>7.0000000000000007E-2</v>
      </c>
      <c r="J174" s="3">
        <v>0.06</v>
      </c>
      <c r="K174" s="3">
        <v>26.2</v>
      </c>
      <c r="M174" t="str">
        <f t="shared" si="32"/>
        <v>C</v>
      </c>
      <c r="N174">
        <f t="shared" si="33"/>
        <v>202005</v>
      </c>
      <c r="O174">
        <f t="shared" si="34"/>
        <v>332.5</v>
      </c>
      <c r="P174" s="2" t="s">
        <v>2439</v>
      </c>
      <c r="Q174" s="2" t="s">
        <v>2440</v>
      </c>
      <c r="R174" s="3" t="s">
        <v>122</v>
      </c>
      <c r="S174" s="3" t="s">
        <v>122</v>
      </c>
      <c r="T174" s="3" t="s">
        <v>122</v>
      </c>
      <c r="U174" s="3" t="s">
        <v>122</v>
      </c>
      <c r="V174" s="3" t="s">
        <v>122</v>
      </c>
      <c r="W174" s="3">
        <v>30.5</v>
      </c>
      <c r="Y174">
        <f t="shared" si="27"/>
        <v>0.13</v>
      </c>
      <c r="Z174" t="e">
        <f t="shared" si="35"/>
        <v>#VALUE!</v>
      </c>
      <c r="AA174" t="e">
        <f t="shared" si="36"/>
        <v>#VALUE!</v>
      </c>
      <c r="AC174">
        <f t="shared" si="28"/>
        <v>26.9</v>
      </c>
      <c r="AD174">
        <f t="shared" si="37"/>
        <v>3.6000000000000014</v>
      </c>
    </row>
    <row r="175" spans="1:30" x14ac:dyDescent="0.3">
      <c r="A175" t="str">
        <f t="shared" si="29"/>
        <v>C</v>
      </c>
      <c r="B175">
        <f t="shared" si="30"/>
        <v>202005</v>
      </c>
      <c r="C175">
        <f t="shared" si="31"/>
        <v>345</v>
      </c>
      <c r="D175" s="2" t="s">
        <v>2449</v>
      </c>
      <c r="E175" s="2" t="s">
        <v>2450</v>
      </c>
      <c r="F175" s="3">
        <v>0.06</v>
      </c>
      <c r="G175" s="3">
        <v>-0.02</v>
      </c>
      <c r="H175" s="3">
        <v>7.0000000000000007E-2</v>
      </c>
      <c r="I175" s="3">
        <v>7.0000000000000007E-2</v>
      </c>
      <c r="J175" s="3">
        <v>0.05</v>
      </c>
      <c r="K175" s="3">
        <v>27.6</v>
      </c>
      <c r="M175" t="str">
        <f t="shared" si="32"/>
        <v>C</v>
      </c>
      <c r="N175">
        <f t="shared" si="33"/>
        <v>202005</v>
      </c>
      <c r="O175">
        <f t="shared" si="34"/>
        <v>335</v>
      </c>
      <c r="P175" s="2" t="s">
        <v>2441</v>
      </c>
      <c r="Q175" s="2" t="s">
        <v>2442</v>
      </c>
      <c r="R175" s="3">
        <v>0.1</v>
      </c>
      <c r="S175" s="3">
        <v>-0.01</v>
      </c>
      <c r="T175" s="3">
        <v>0.1</v>
      </c>
      <c r="U175" s="3">
        <v>0.1</v>
      </c>
      <c r="V175" s="3">
        <v>0.1</v>
      </c>
      <c r="W175" s="3">
        <v>31.1</v>
      </c>
      <c r="Y175">
        <f t="shared" si="27"/>
        <v>0.11</v>
      </c>
      <c r="Z175">
        <f t="shared" si="35"/>
        <v>-9.999999999999995E-3</v>
      </c>
      <c r="AA175">
        <f t="shared" si="36"/>
        <v>-9.999999999999995E-3</v>
      </c>
      <c r="AC175">
        <f t="shared" si="28"/>
        <v>27.3</v>
      </c>
      <c r="AD175">
        <f t="shared" si="37"/>
        <v>3.8000000000000007</v>
      </c>
    </row>
    <row r="176" spans="1:30" x14ac:dyDescent="0.3">
      <c r="A176" t="str">
        <f t="shared" si="29"/>
        <v>C</v>
      </c>
      <c r="B176">
        <f t="shared" si="30"/>
        <v>202006</v>
      </c>
      <c r="C176">
        <f t="shared" si="31"/>
        <v>190</v>
      </c>
      <c r="D176" s="2" t="s">
        <v>2451</v>
      </c>
      <c r="E176" s="2" t="s">
        <v>2452</v>
      </c>
      <c r="F176" s="3">
        <v>68.599999999999994</v>
      </c>
      <c r="G176" s="3">
        <v>-6</v>
      </c>
      <c r="H176" s="3">
        <v>74.3</v>
      </c>
      <c r="I176" s="3">
        <v>74.3</v>
      </c>
      <c r="J176" s="3">
        <v>67.8</v>
      </c>
      <c r="K176" s="3">
        <v>40</v>
      </c>
      <c r="M176" t="str">
        <f t="shared" si="32"/>
        <v>C</v>
      </c>
      <c r="N176">
        <f t="shared" si="33"/>
        <v>202005</v>
      </c>
      <c r="O176">
        <f t="shared" si="34"/>
        <v>337.5</v>
      </c>
      <c r="P176" s="2" t="s">
        <v>2443</v>
      </c>
      <c r="Q176" s="2" t="s">
        <v>2444</v>
      </c>
      <c r="R176" s="3">
        <v>0.08</v>
      </c>
      <c r="S176" s="3">
        <v>0</v>
      </c>
      <c r="T176" s="3">
        <v>0.08</v>
      </c>
      <c r="U176" s="3">
        <v>0.08</v>
      </c>
      <c r="V176" s="3">
        <v>0.08</v>
      </c>
      <c r="W176" s="3">
        <v>28.2</v>
      </c>
      <c r="Y176">
        <f t="shared" si="27"/>
        <v>0.08</v>
      </c>
      <c r="Z176">
        <f t="shared" si="35"/>
        <v>0</v>
      </c>
      <c r="AA176">
        <f t="shared" si="36"/>
        <v>0</v>
      </c>
      <c r="AC176">
        <f t="shared" si="28"/>
        <v>25.4</v>
      </c>
      <c r="AD176">
        <f t="shared" si="37"/>
        <v>2.8000000000000007</v>
      </c>
    </row>
    <row r="177" spans="1:30" x14ac:dyDescent="0.3">
      <c r="A177" t="str">
        <f t="shared" si="29"/>
        <v>C</v>
      </c>
      <c r="B177">
        <f t="shared" si="30"/>
        <v>202006</v>
      </c>
      <c r="C177">
        <f t="shared" si="31"/>
        <v>192.5</v>
      </c>
      <c r="D177" s="2" t="s">
        <v>2453</v>
      </c>
      <c r="E177" s="2" t="s">
        <v>2454</v>
      </c>
      <c r="F177" s="3" t="s">
        <v>122</v>
      </c>
      <c r="G177" s="3" t="s">
        <v>122</v>
      </c>
      <c r="H177" s="3" t="s">
        <v>122</v>
      </c>
      <c r="I177" s="3" t="s">
        <v>122</v>
      </c>
      <c r="J177" s="3" t="s">
        <v>122</v>
      </c>
      <c r="K177" s="3">
        <v>39.5</v>
      </c>
      <c r="M177" t="str">
        <f t="shared" si="32"/>
        <v>C</v>
      </c>
      <c r="N177">
        <f t="shared" si="33"/>
        <v>202005</v>
      </c>
      <c r="O177">
        <f t="shared" si="34"/>
        <v>340</v>
      </c>
      <c r="P177" s="2" t="s">
        <v>2445</v>
      </c>
      <c r="Q177" s="2" t="s">
        <v>2446</v>
      </c>
      <c r="R177" s="3" t="s">
        <v>122</v>
      </c>
      <c r="S177" s="3" t="s">
        <v>122</v>
      </c>
      <c r="T177" s="3" t="s">
        <v>122</v>
      </c>
      <c r="U177" s="3" t="s">
        <v>122</v>
      </c>
      <c r="V177" s="3" t="s">
        <v>122</v>
      </c>
      <c r="W177" s="3">
        <v>29.3</v>
      </c>
      <c r="Y177">
        <f t="shared" si="27"/>
        <v>7.0000000000000007E-2</v>
      </c>
      <c r="Z177" t="e">
        <f t="shared" si="35"/>
        <v>#VALUE!</v>
      </c>
      <c r="AA177" t="e">
        <f t="shared" si="36"/>
        <v>#VALUE!</v>
      </c>
      <c r="AC177">
        <f t="shared" si="28"/>
        <v>25.6</v>
      </c>
      <c r="AD177">
        <f t="shared" si="37"/>
        <v>3.6999999999999993</v>
      </c>
    </row>
    <row r="178" spans="1:30" x14ac:dyDescent="0.3">
      <c r="A178" t="str">
        <f t="shared" si="29"/>
        <v>C</v>
      </c>
      <c r="B178">
        <f t="shared" si="30"/>
        <v>202006</v>
      </c>
      <c r="C178">
        <f t="shared" si="31"/>
        <v>195</v>
      </c>
      <c r="D178" s="2" t="s">
        <v>2455</v>
      </c>
      <c r="E178" s="2" t="s">
        <v>2456</v>
      </c>
      <c r="F178" s="3" t="s">
        <v>122</v>
      </c>
      <c r="G178" s="3" t="s">
        <v>122</v>
      </c>
      <c r="H178" s="3" t="s">
        <v>122</v>
      </c>
      <c r="I178" s="3" t="s">
        <v>122</v>
      </c>
      <c r="J178" s="3" t="s">
        <v>122</v>
      </c>
      <c r="K178" s="3">
        <v>39</v>
      </c>
      <c r="M178" t="str">
        <f t="shared" si="32"/>
        <v>C</v>
      </c>
      <c r="N178">
        <f t="shared" si="33"/>
        <v>202005</v>
      </c>
      <c r="O178">
        <f t="shared" si="34"/>
        <v>342.5</v>
      </c>
      <c r="P178" s="2" t="s">
        <v>2447</v>
      </c>
      <c r="Q178" s="2" t="s">
        <v>2448</v>
      </c>
      <c r="R178" s="3">
        <v>0.06</v>
      </c>
      <c r="S178" s="3">
        <v>0</v>
      </c>
      <c r="T178" s="3">
        <v>0.06</v>
      </c>
      <c r="U178" s="3">
        <v>0.06</v>
      </c>
      <c r="V178" s="3">
        <v>0.06</v>
      </c>
      <c r="W178" s="3">
        <v>30.4</v>
      </c>
      <c r="Y178">
        <f t="shared" si="27"/>
        <v>0.06</v>
      </c>
      <c r="Z178">
        <f t="shared" si="35"/>
        <v>0</v>
      </c>
      <c r="AA178">
        <f t="shared" si="36"/>
        <v>0</v>
      </c>
      <c r="AC178">
        <f t="shared" si="28"/>
        <v>26.2</v>
      </c>
      <c r="AD178">
        <f t="shared" si="37"/>
        <v>4.1999999999999993</v>
      </c>
    </row>
    <row r="179" spans="1:30" x14ac:dyDescent="0.3">
      <c r="A179" t="str">
        <f t="shared" si="29"/>
        <v>C</v>
      </c>
      <c r="B179">
        <f t="shared" si="30"/>
        <v>202006</v>
      </c>
      <c r="C179">
        <f t="shared" si="31"/>
        <v>197.5</v>
      </c>
      <c r="D179" s="2" t="s">
        <v>2457</v>
      </c>
      <c r="E179" s="2" t="s">
        <v>2458</v>
      </c>
      <c r="F179" s="3" t="s">
        <v>122</v>
      </c>
      <c r="G179" s="3" t="s">
        <v>122</v>
      </c>
      <c r="H179" s="3" t="s">
        <v>122</v>
      </c>
      <c r="I179" s="3" t="s">
        <v>122</v>
      </c>
      <c r="J179" s="3" t="s">
        <v>122</v>
      </c>
      <c r="K179" s="3">
        <v>38.5</v>
      </c>
      <c r="M179" t="str">
        <f t="shared" si="32"/>
        <v>C</v>
      </c>
      <c r="N179">
        <f t="shared" si="33"/>
        <v>202005</v>
      </c>
      <c r="O179">
        <f t="shared" si="34"/>
        <v>345</v>
      </c>
      <c r="P179" s="2" t="s">
        <v>2449</v>
      </c>
      <c r="Q179" s="2" t="s">
        <v>2450</v>
      </c>
      <c r="R179" s="3">
        <v>0.08</v>
      </c>
      <c r="S179" s="3">
        <v>0.02</v>
      </c>
      <c r="T179" s="3">
        <v>0.04</v>
      </c>
      <c r="U179" s="3">
        <v>0.08</v>
      </c>
      <c r="V179" s="3">
        <v>0.04</v>
      </c>
      <c r="W179" s="3">
        <v>32.700000000000003</v>
      </c>
      <c r="Y179">
        <f t="shared" si="27"/>
        <v>0.06</v>
      </c>
      <c r="Z179">
        <f t="shared" si="35"/>
        <v>2.0000000000000004E-2</v>
      </c>
      <c r="AA179">
        <f t="shared" si="36"/>
        <v>2.0000000000000004E-2</v>
      </c>
      <c r="AC179">
        <f t="shared" si="28"/>
        <v>27.6</v>
      </c>
      <c r="AD179">
        <f t="shared" si="37"/>
        <v>5.1000000000000014</v>
      </c>
    </row>
    <row r="180" spans="1:30" x14ac:dyDescent="0.3">
      <c r="A180" t="str">
        <f t="shared" si="29"/>
        <v>C</v>
      </c>
      <c r="B180">
        <f t="shared" si="30"/>
        <v>202006</v>
      </c>
      <c r="C180">
        <f t="shared" si="31"/>
        <v>200</v>
      </c>
      <c r="D180" s="2" t="s">
        <v>2459</v>
      </c>
      <c r="E180" s="2" t="s">
        <v>2460</v>
      </c>
      <c r="F180" s="3">
        <v>62.25</v>
      </c>
      <c r="G180" s="3">
        <v>-3.9</v>
      </c>
      <c r="H180" s="3">
        <v>61.75</v>
      </c>
      <c r="I180" s="3">
        <v>62.75</v>
      </c>
      <c r="J180" s="3">
        <v>61.75</v>
      </c>
      <c r="K180" s="3">
        <v>38</v>
      </c>
      <c r="M180" t="str">
        <f t="shared" si="32"/>
        <v>C</v>
      </c>
      <c r="N180">
        <f t="shared" si="33"/>
        <v>202006</v>
      </c>
      <c r="O180">
        <f t="shared" si="34"/>
        <v>190</v>
      </c>
      <c r="P180" s="2" t="s">
        <v>2451</v>
      </c>
      <c r="Q180" s="2" t="s">
        <v>2452</v>
      </c>
      <c r="R180" s="3">
        <v>59.3</v>
      </c>
      <c r="S180" s="3">
        <v>-9.3000000000000007</v>
      </c>
      <c r="T180" s="3">
        <v>65</v>
      </c>
      <c r="U180" s="3">
        <v>65.2</v>
      </c>
      <c r="V180" s="3">
        <v>54.9</v>
      </c>
      <c r="W180" s="3">
        <v>40</v>
      </c>
      <c r="Y180">
        <f t="shared" si="27"/>
        <v>68.599999999999994</v>
      </c>
      <c r="Z180">
        <f t="shared" si="35"/>
        <v>-9.2999999999999972</v>
      </c>
      <c r="AA180">
        <f t="shared" si="36"/>
        <v>-3.3999999999999915</v>
      </c>
      <c r="AC180">
        <f t="shared" si="28"/>
        <v>40</v>
      </c>
      <c r="AD180">
        <f t="shared" si="37"/>
        <v>0</v>
      </c>
    </row>
    <row r="181" spans="1:30" x14ac:dyDescent="0.3">
      <c r="A181" t="str">
        <f t="shared" si="29"/>
        <v>C</v>
      </c>
      <c r="B181">
        <f t="shared" si="30"/>
        <v>202006</v>
      </c>
      <c r="C181">
        <f t="shared" si="31"/>
        <v>202.5</v>
      </c>
      <c r="D181" s="2" t="s">
        <v>2461</v>
      </c>
      <c r="E181" s="2" t="s">
        <v>2462</v>
      </c>
      <c r="F181" s="3" t="s">
        <v>122</v>
      </c>
      <c r="G181" s="3" t="s">
        <v>122</v>
      </c>
      <c r="H181" s="3" t="s">
        <v>122</v>
      </c>
      <c r="I181" s="3" t="s">
        <v>122</v>
      </c>
      <c r="J181" s="3" t="s">
        <v>122</v>
      </c>
      <c r="K181" s="3">
        <v>37.53</v>
      </c>
      <c r="M181" t="str">
        <f t="shared" si="32"/>
        <v>C</v>
      </c>
      <c r="N181">
        <f t="shared" si="33"/>
        <v>202006</v>
      </c>
      <c r="O181">
        <f t="shared" si="34"/>
        <v>192.5</v>
      </c>
      <c r="P181" s="2" t="s">
        <v>2453</v>
      </c>
      <c r="Q181" s="2" t="s">
        <v>2454</v>
      </c>
      <c r="R181" s="3" t="s">
        <v>122</v>
      </c>
      <c r="S181" s="3" t="s">
        <v>122</v>
      </c>
      <c r="T181" s="3" t="s">
        <v>122</v>
      </c>
      <c r="U181" s="3" t="s">
        <v>122</v>
      </c>
      <c r="V181" s="3" t="s">
        <v>122</v>
      </c>
      <c r="W181" s="3">
        <v>39.54</v>
      </c>
      <c r="Y181" t="str">
        <f t="shared" si="27"/>
        <v>-</v>
      </c>
      <c r="Z181" t="e">
        <f t="shared" si="35"/>
        <v>#VALUE!</v>
      </c>
      <c r="AA181" t="e">
        <f t="shared" si="36"/>
        <v>#VALUE!</v>
      </c>
      <c r="AC181">
        <f t="shared" si="28"/>
        <v>39.5</v>
      </c>
      <c r="AD181">
        <f t="shared" si="37"/>
        <v>3.9999999999999147E-2</v>
      </c>
    </row>
    <row r="182" spans="1:30" x14ac:dyDescent="0.3">
      <c r="A182" t="str">
        <f t="shared" si="29"/>
        <v>C</v>
      </c>
      <c r="B182">
        <f t="shared" si="30"/>
        <v>202006</v>
      </c>
      <c r="C182">
        <f t="shared" si="31"/>
        <v>205</v>
      </c>
      <c r="D182" s="2" t="s">
        <v>2463</v>
      </c>
      <c r="E182" s="2" t="s">
        <v>2464</v>
      </c>
      <c r="F182" s="3" t="s">
        <v>122</v>
      </c>
      <c r="G182" s="3" t="s">
        <v>122</v>
      </c>
      <c r="H182" s="3" t="s">
        <v>122</v>
      </c>
      <c r="I182" s="3" t="s">
        <v>122</v>
      </c>
      <c r="J182" s="3" t="s">
        <v>122</v>
      </c>
      <c r="K182" s="3">
        <v>37.06</v>
      </c>
      <c r="M182" t="str">
        <f t="shared" si="32"/>
        <v>C</v>
      </c>
      <c r="N182">
        <f t="shared" si="33"/>
        <v>202006</v>
      </c>
      <c r="O182">
        <f t="shared" si="34"/>
        <v>195</v>
      </c>
      <c r="P182" s="2" t="s">
        <v>2455</v>
      </c>
      <c r="Q182" s="2" t="s">
        <v>2456</v>
      </c>
      <c r="R182" s="3" t="s">
        <v>122</v>
      </c>
      <c r="S182" s="3" t="s">
        <v>122</v>
      </c>
      <c r="T182" s="3" t="s">
        <v>122</v>
      </c>
      <c r="U182" s="3" t="s">
        <v>122</v>
      </c>
      <c r="V182" s="3" t="s">
        <v>122</v>
      </c>
      <c r="W182" s="3">
        <v>39.08</v>
      </c>
      <c r="Y182" t="str">
        <f t="shared" si="27"/>
        <v>-</v>
      </c>
      <c r="Z182" t="e">
        <f t="shared" si="35"/>
        <v>#VALUE!</v>
      </c>
      <c r="AA182" t="e">
        <f t="shared" si="36"/>
        <v>#VALUE!</v>
      </c>
      <c r="AC182">
        <f t="shared" si="28"/>
        <v>39</v>
      </c>
      <c r="AD182">
        <f t="shared" si="37"/>
        <v>7.9999999999998295E-2</v>
      </c>
    </row>
    <row r="183" spans="1:30" x14ac:dyDescent="0.3">
      <c r="A183" t="str">
        <f t="shared" si="29"/>
        <v>C</v>
      </c>
      <c r="B183">
        <f t="shared" si="30"/>
        <v>202006</v>
      </c>
      <c r="C183">
        <f t="shared" si="31"/>
        <v>207.5</v>
      </c>
      <c r="D183" s="2" t="s">
        <v>2465</v>
      </c>
      <c r="E183" s="2" t="s">
        <v>2466</v>
      </c>
      <c r="F183" s="3" t="s">
        <v>122</v>
      </c>
      <c r="G183" s="3" t="s">
        <v>122</v>
      </c>
      <c r="H183" s="3" t="s">
        <v>122</v>
      </c>
      <c r="I183" s="3" t="s">
        <v>122</v>
      </c>
      <c r="J183" s="3" t="s">
        <v>122</v>
      </c>
      <c r="K183" s="3">
        <v>36.6</v>
      </c>
      <c r="M183" t="str">
        <f t="shared" si="32"/>
        <v>C</v>
      </c>
      <c r="N183">
        <f t="shared" si="33"/>
        <v>202006</v>
      </c>
      <c r="O183">
        <f t="shared" si="34"/>
        <v>197.5</v>
      </c>
      <c r="P183" s="2" t="s">
        <v>2457</v>
      </c>
      <c r="Q183" s="2" t="s">
        <v>2458</v>
      </c>
      <c r="R183" s="3" t="s">
        <v>122</v>
      </c>
      <c r="S183" s="3" t="s">
        <v>122</v>
      </c>
      <c r="T183" s="3" t="s">
        <v>122</v>
      </c>
      <c r="U183" s="3" t="s">
        <v>122</v>
      </c>
      <c r="V183" s="3" t="s">
        <v>122</v>
      </c>
      <c r="W183" s="3">
        <v>38.619999999999997</v>
      </c>
      <c r="Y183" t="str">
        <f t="shared" si="27"/>
        <v>-</v>
      </c>
      <c r="Z183" t="e">
        <f t="shared" si="35"/>
        <v>#VALUE!</v>
      </c>
      <c r="AA183" t="e">
        <f t="shared" si="36"/>
        <v>#VALUE!</v>
      </c>
      <c r="AC183">
        <f t="shared" si="28"/>
        <v>38.5</v>
      </c>
      <c r="AD183">
        <f t="shared" si="37"/>
        <v>0.11999999999999744</v>
      </c>
    </row>
    <row r="184" spans="1:30" x14ac:dyDescent="0.3">
      <c r="A184" t="str">
        <f t="shared" si="29"/>
        <v>C</v>
      </c>
      <c r="B184">
        <f t="shared" si="30"/>
        <v>202006</v>
      </c>
      <c r="C184">
        <f t="shared" si="31"/>
        <v>210</v>
      </c>
      <c r="D184" s="2" t="s">
        <v>2467</v>
      </c>
      <c r="E184" s="2" t="s">
        <v>2468</v>
      </c>
      <c r="F184" s="3" t="s">
        <v>122</v>
      </c>
      <c r="G184" s="3" t="s">
        <v>122</v>
      </c>
      <c r="H184" s="3" t="s">
        <v>122</v>
      </c>
      <c r="I184" s="3" t="s">
        <v>122</v>
      </c>
      <c r="J184" s="3" t="s">
        <v>122</v>
      </c>
      <c r="K184" s="3">
        <v>36.130000000000003</v>
      </c>
      <c r="M184" t="str">
        <f t="shared" si="32"/>
        <v>C</v>
      </c>
      <c r="N184">
        <f t="shared" si="33"/>
        <v>202006</v>
      </c>
      <c r="O184">
        <f t="shared" si="34"/>
        <v>200</v>
      </c>
      <c r="P184" s="2" t="s">
        <v>2459</v>
      </c>
      <c r="Q184" s="2" t="s">
        <v>2460</v>
      </c>
      <c r="R184" s="3" t="s">
        <v>122</v>
      </c>
      <c r="S184" s="3" t="s">
        <v>122</v>
      </c>
      <c r="T184" s="3" t="s">
        <v>122</v>
      </c>
      <c r="U184" s="3" t="s">
        <v>122</v>
      </c>
      <c r="V184" s="3" t="s">
        <v>122</v>
      </c>
      <c r="W184" s="3">
        <v>38.159999999999997</v>
      </c>
      <c r="Y184">
        <f t="shared" si="27"/>
        <v>62.25</v>
      </c>
      <c r="Z184" t="e">
        <f t="shared" si="35"/>
        <v>#VALUE!</v>
      </c>
      <c r="AA184" t="e">
        <f t="shared" si="36"/>
        <v>#VALUE!</v>
      </c>
      <c r="AC184">
        <f t="shared" si="28"/>
        <v>38</v>
      </c>
      <c r="AD184">
        <f t="shared" si="37"/>
        <v>0.15999999999999659</v>
      </c>
    </row>
    <row r="185" spans="1:30" x14ac:dyDescent="0.3">
      <c r="A185" t="str">
        <f t="shared" si="29"/>
        <v>C</v>
      </c>
      <c r="B185">
        <f t="shared" si="30"/>
        <v>202006</v>
      </c>
      <c r="C185">
        <f t="shared" si="31"/>
        <v>212.5</v>
      </c>
      <c r="D185" s="2" t="s">
        <v>2469</v>
      </c>
      <c r="E185" s="2" t="s">
        <v>2470</v>
      </c>
      <c r="F185" s="3" t="s">
        <v>122</v>
      </c>
      <c r="G185" s="3" t="s">
        <v>122</v>
      </c>
      <c r="H185" s="3" t="s">
        <v>122</v>
      </c>
      <c r="I185" s="3" t="s">
        <v>122</v>
      </c>
      <c r="J185" s="3" t="s">
        <v>122</v>
      </c>
      <c r="K185" s="3">
        <v>35.659999999999997</v>
      </c>
      <c r="M185" t="str">
        <f t="shared" si="32"/>
        <v>C</v>
      </c>
      <c r="N185">
        <f t="shared" si="33"/>
        <v>202006</v>
      </c>
      <c r="O185">
        <f t="shared" si="34"/>
        <v>202.5</v>
      </c>
      <c r="P185" s="2" t="s">
        <v>2461</v>
      </c>
      <c r="Q185" s="2" t="s">
        <v>2462</v>
      </c>
      <c r="R185" s="3" t="s">
        <v>122</v>
      </c>
      <c r="S185" s="3" t="s">
        <v>122</v>
      </c>
      <c r="T185" s="3" t="s">
        <v>122</v>
      </c>
      <c r="U185" s="3" t="s">
        <v>122</v>
      </c>
      <c r="V185" s="3" t="s">
        <v>122</v>
      </c>
      <c r="W185" s="3">
        <v>37.71</v>
      </c>
      <c r="Y185" t="str">
        <f t="shared" si="27"/>
        <v>-</v>
      </c>
      <c r="Z185" t="e">
        <f t="shared" si="35"/>
        <v>#VALUE!</v>
      </c>
      <c r="AA185" t="e">
        <f t="shared" si="36"/>
        <v>#VALUE!</v>
      </c>
      <c r="AC185">
        <f t="shared" si="28"/>
        <v>37.53</v>
      </c>
      <c r="AD185">
        <f t="shared" si="37"/>
        <v>0.17999999999999972</v>
      </c>
    </row>
    <row r="186" spans="1:30" x14ac:dyDescent="0.3">
      <c r="A186" t="str">
        <f t="shared" si="29"/>
        <v>C</v>
      </c>
      <c r="B186">
        <f t="shared" si="30"/>
        <v>202006</v>
      </c>
      <c r="C186">
        <f t="shared" si="31"/>
        <v>215</v>
      </c>
      <c r="D186" s="2" t="s">
        <v>2471</v>
      </c>
      <c r="E186" s="2" t="s">
        <v>2472</v>
      </c>
      <c r="F186" s="3" t="s">
        <v>122</v>
      </c>
      <c r="G186" s="3" t="s">
        <v>122</v>
      </c>
      <c r="H186" s="3" t="s">
        <v>122</v>
      </c>
      <c r="I186" s="3" t="s">
        <v>122</v>
      </c>
      <c r="J186" s="3" t="s">
        <v>122</v>
      </c>
      <c r="K186" s="3">
        <v>35.200000000000003</v>
      </c>
      <c r="M186" t="str">
        <f t="shared" si="32"/>
        <v>C</v>
      </c>
      <c r="N186">
        <f t="shared" si="33"/>
        <v>202006</v>
      </c>
      <c r="O186">
        <f t="shared" si="34"/>
        <v>205</v>
      </c>
      <c r="P186" s="2" t="s">
        <v>2463</v>
      </c>
      <c r="Q186" s="2" t="s">
        <v>2464</v>
      </c>
      <c r="R186" s="3" t="s">
        <v>122</v>
      </c>
      <c r="S186" s="3" t="s">
        <v>122</v>
      </c>
      <c r="T186" s="3" t="s">
        <v>122</v>
      </c>
      <c r="U186" s="3" t="s">
        <v>122</v>
      </c>
      <c r="V186" s="3" t="s">
        <v>122</v>
      </c>
      <c r="W186" s="3">
        <v>37.25</v>
      </c>
      <c r="Y186" t="str">
        <f t="shared" si="27"/>
        <v>-</v>
      </c>
      <c r="Z186" t="e">
        <f t="shared" si="35"/>
        <v>#VALUE!</v>
      </c>
      <c r="AA186" t="e">
        <f t="shared" si="36"/>
        <v>#VALUE!</v>
      </c>
      <c r="AC186">
        <f t="shared" si="28"/>
        <v>37.06</v>
      </c>
      <c r="AD186">
        <f t="shared" si="37"/>
        <v>0.18999999999999773</v>
      </c>
    </row>
    <row r="187" spans="1:30" x14ac:dyDescent="0.3">
      <c r="A187" t="str">
        <f t="shared" si="29"/>
        <v>C</v>
      </c>
      <c r="B187">
        <f t="shared" si="30"/>
        <v>202006</v>
      </c>
      <c r="C187">
        <f t="shared" si="31"/>
        <v>217.5</v>
      </c>
      <c r="D187" s="2" t="s">
        <v>2473</v>
      </c>
      <c r="E187" s="2" t="s">
        <v>2474</v>
      </c>
      <c r="F187" s="3" t="s">
        <v>122</v>
      </c>
      <c r="G187" s="3" t="s">
        <v>122</v>
      </c>
      <c r="H187" s="3" t="s">
        <v>122</v>
      </c>
      <c r="I187" s="3" t="s">
        <v>122</v>
      </c>
      <c r="J187" s="3" t="s">
        <v>122</v>
      </c>
      <c r="K187" s="3">
        <v>34.729999999999997</v>
      </c>
      <c r="M187" t="str">
        <f t="shared" si="32"/>
        <v>C</v>
      </c>
      <c r="N187">
        <f t="shared" si="33"/>
        <v>202006</v>
      </c>
      <c r="O187">
        <f t="shared" si="34"/>
        <v>207.5</v>
      </c>
      <c r="P187" s="2" t="s">
        <v>2465</v>
      </c>
      <c r="Q187" s="2" t="s">
        <v>2466</v>
      </c>
      <c r="R187" s="3" t="s">
        <v>122</v>
      </c>
      <c r="S187" s="3" t="s">
        <v>122</v>
      </c>
      <c r="T187" s="3" t="s">
        <v>122</v>
      </c>
      <c r="U187" s="3" t="s">
        <v>122</v>
      </c>
      <c r="V187" s="3" t="s">
        <v>122</v>
      </c>
      <c r="W187" s="3">
        <v>36.79</v>
      </c>
      <c r="Y187" t="str">
        <f t="shared" si="27"/>
        <v>-</v>
      </c>
      <c r="Z187" t="e">
        <f t="shared" si="35"/>
        <v>#VALUE!</v>
      </c>
      <c r="AA187" t="e">
        <f t="shared" si="36"/>
        <v>#VALUE!</v>
      </c>
      <c r="AC187">
        <f t="shared" si="28"/>
        <v>36.6</v>
      </c>
      <c r="AD187">
        <f t="shared" si="37"/>
        <v>0.18999999999999773</v>
      </c>
    </row>
    <row r="188" spans="1:30" x14ac:dyDescent="0.3">
      <c r="A188" t="str">
        <f t="shared" si="29"/>
        <v>C</v>
      </c>
      <c r="B188">
        <f t="shared" si="30"/>
        <v>202006</v>
      </c>
      <c r="C188">
        <f t="shared" si="31"/>
        <v>220</v>
      </c>
      <c r="D188" s="2" t="s">
        <v>2475</v>
      </c>
      <c r="E188" s="2" t="s">
        <v>2476</v>
      </c>
      <c r="F188" s="3" t="s">
        <v>122</v>
      </c>
      <c r="G188" s="3" t="s">
        <v>122</v>
      </c>
      <c r="H188" s="3" t="s">
        <v>122</v>
      </c>
      <c r="I188" s="3" t="s">
        <v>122</v>
      </c>
      <c r="J188" s="3" t="s">
        <v>122</v>
      </c>
      <c r="K188" s="3">
        <v>34.26</v>
      </c>
      <c r="M188" t="str">
        <f t="shared" si="32"/>
        <v>C</v>
      </c>
      <c r="N188">
        <f t="shared" si="33"/>
        <v>202006</v>
      </c>
      <c r="O188">
        <f t="shared" si="34"/>
        <v>210</v>
      </c>
      <c r="P188" s="2" t="s">
        <v>2467</v>
      </c>
      <c r="Q188" s="2" t="s">
        <v>2468</v>
      </c>
      <c r="R188" s="3" t="s">
        <v>122</v>
      </c>
      <c r="S188" s="3" t="s">
        <v>122</v>
      </c>
      <c r="T188" s="3" t="s">
        <v>122</v>
      </c>
      <c r="U188" s="3" t="s">
        <v>122</v>
      </c>
      <c r="V188" s="3" t="s">
        <v>122</v>
      </c>
      <c r="W188" s="3">
        <v>36.33</v>
      </c>
      <c r="Y188" t="str">
        <f t="shared" si="27"/>
        <v>-</v>
      </c>
      <c r="Z188" t="e">
        <f t="shared" si="35"/>
        <v>#VALUE!</v>
      </c>
      <c r="AA188" t="e">
        <f t="shared" si="36"/>
        <v>#VALUE!</v>
      </c>
      <c r="AC188">
        <f t="shared" si="28"/>
        <v>36.130000000000003</v>
      </c>
      <c r="AD188">
        <f t="shared" si="37"/>
        <v>0.19999999999999574</v>
      </c>
    </row>
    <row r="189" spans="1:30" x14ac:dyDescent="0.3">
      <c r="A189" t="str">
        <f t="shared" si="29"/>
        <v>C</v>
      </c>
      <c r="B189">
        <f t="shared" si="30"/>
        <v>202006</v>
      </c>
      <c r="C189">
        <f t="shared" si="31"/>
        <v>222.5</v>
      </c>
      <c r="D189" s="2" t="s">
        <v>2477</v>
      </c>
      <c r="E189" s="2" t="s">
        <v>2478</v>
      </c>
      <c r="F189" s="3" t="s">
        <v>122</v>
      </c>
      <c r="G189" s="3" t="s">
        <v>122</v>
      </c>
      <c r="H189" s="3" t="s">
        <v>122</v>
      </c>
      <c r="I189" s="3" t="s">
        <v>122</v>
      </c>
      <c r="J189" s="3" t="s">
        <v>122</v>
      </c>
      <c r="K189" s="3">
        <v>33.799999999999997</v>
      </c>
      <c r="M189" t="str">
        <f t="shared" si="32"/>
        <v>C</v>
      </c>
      <c r="N189">
        <f t="shared" si="33"/>
        <v>202006</v>
      </c>
      <c r="O189">
        <f t="shared" si="34"/>
        <v>212.5</v>
      </c>
      <c r="P189" s="2" t="s">
        <v>2469</v>
      </c>
      <c r="Q189" s="2" t="s">
        <v>2470</v>
      </c>
      <c r="R189" s="3" t="s">
        <v>122</v>
      </c>
      <c r="S189" s="3" t="s">
        <v>122</v>
      </c>
      <c r="T189" s="3" t="s">
        <v>122</v>
      </c>
      <c r="U189" s="3" t="s">
        <v>122</v>
      </c>
      <c r="V189" s="3" t="s">
        <v>122</v>
      </c>
      <c r="W189" s="3">
        <v>35.869999999999997</v>
      </c>
      <c r="Y189" t="str">
        <f t="shared" si="27"/>
        <v>-</v>
      </c>
      <c r="Z189" t="e">
        <f t="shared" si="35"/>
        <v>#VALUE!</v>
      </c>
      <c r="AA189" t="e">
        <f t="shared" si="36"/>
        <v>#VALUE!</v>
      </c>
      <c r="AC189">
        <f t="shared" si="28"/>
        <v>35.659999999999997</v>
      </c>
      <c r="AD189">
        <f t="shared" si="37"/>
        <v>0.21000000000000085</v>
      </c>
    </row>
    <row r="190" spans="1:30" x14ac:dyDescent="0.3">
      <c r="A190" t="str">
        <f t="shared" si="29"/>
        <v>C</v>
      </c>
      <c r="B190">
        <f t="shared" si="30"/>
        <v>202006</v>
      </c>
      <c r="C190">
        <f t="shared" si="31"/>
        <v>225</v>
      </c>
      <c r="D190" s="2" t="s">
        <v>2479</v>
      </c>
      <c r="E190" s="2" t="s">
        <v>2480</v>
      </c>
      <c r="F190" s="3" t="s">
        <v>122</v>
      </c>
      <c r="G190" s="3" t="s">
        <v>122</v>
      </c>
      <c r="H190" s="3" t="s">
        <v>122</v>
      </c>
      <c r="I190" s="3" t="s">
        <v>122</v>
      </c>
      <c r="J190" s="3" t="s">
        <v>122</v>
      </c>
      <c r="K190" s="3">
        <v>33.33</v>
      </c>
      <c r="M190" t="str">
        <f t="shared" si="32"/>
        <v>C</v>
      </c>
      <c r="N190">
        <f t="shared" si="33"/>
        <v>202006</v>
      </c>
      <c r="O190">
        <f t="shared" si="34"/>
        <v>215</v>
      </c>
      <c r="P190" s="2" t="s">
        <v>2471</v>
      </c>
      <c r="Q190" s="2" t="s">
        <v>2472</v>
      </c>
      <c r="R190" s="3" t="s">
        <v>122</v>
      </c>
      <c r="S190" s="3" t="s">
        <v>122</v>
      </c>
      <c r="T190" s="3" t="s">
        <v>122</v>
      </c>
      <c r="U190" s="3" t="s">
        <v>122</v>
      </c>
      <c r="V190" s="3" t="s">
        <v>122</v>
      </c>
      <c r="W190" s="3">
        <v>35.42</v>
      </c>
      <c r="Y190" t="str">
        <f t="shared" si="27"/>
        <v>-</v>
      </c>
      <c r="Z190" t="e">
        <f t="shared" si="35"/>
        <v>#VALUE!</v>
      </c>
      <c r="AA190" t="e">
        <f t="shared" si="36"/>
        <v>#VALUE!</v>
      </c>
      <c r="AC190">
        <f t="shared" si="28"/>
        <v>35.200000000000003</v>
      </c>
      <c r="AD190">
        <f t="shared" si="37"/>
        <v>0.21999999999999886</v>
      </c>
    </row>
    <row r="191" spans="1:30" x14ac:dyDescent="0.3">
      <c r="A191" t="str">
        <f t="shared" si="29"/>
        <v>C</v>
      </c>
      <c r="B191">
        <f t="shared" si="30"/>
        <v>202006</v>
      </c>
      <c r="C191">
        <f t="shared" si="31"/>
        <v>227.5</v>
      </c>
      <c r="D191" s="2" t="s">
        <v>2481</v>
      </c>
      <c r="E191" s="2" t="s">
        <v>2482</v>
      </c>
      <c r="F191" s="3" t="s">
        <v>122</v>
      </c>
      <c r="G191" s="3" t="s">
        <v>122</v>
      </c>
      <c r="H191" s="3" t="s">
        <v>122</v>
      </c>
      <c r="I191" s="3" t="s">
        <v>122</v>
      </c>
      <c r="J191" s="3" t="s">
        <v>122</v>
      </c>
      <c r="K191" s="3">
        <v>32.86</v>
      </c>
      <c r="M191" t="str">
        <f t="shared" si="32"/>
        <v>C</v>
      </c>
      <c r="N191">
        <f t="shared" si="33"/>
        <v>202006</v>
      </c>
      <c r="O191">
        <f t="shared" si="34"/>
        <v>217.5</v>
      </c>
      <c r="P191" s="2" t="s">
        <v>2473</v>
      </c>
      <c r="Q191" s="2" t="s">
        <v>2474</v>
      </c>
      <c r="R191" s="3" t="s">
        <v>122</v>
      </c>
      <c r="S191" s="3" t="s">
        <v>122</v>
      </c>
      <c r="T191" s="3" t="s">
        <v>122</v>
      </c>
      <c r="U191" s="3" t="s">
        <v>122</v>
      </c>
      <c r="V191" s="3" t="s">
        <v>122</v>
      </c>
      <c r="W191" s="3">
        <v>34.96</v>
      </c>
      <c r="Y191" t="str">
        <f t="shared" si="27"/>
        <v>-</v>
      </c>
      <c r="Z191" t="e">
        <f t="shared" si="35"/>
        <v>#VALUE!</v>
      </c>
      <c r="AA191" t="e">
        <f t="shared" si="36"/>
        <v>#VALUE!</v>
      </c>
      <c r="AC191">
        <f t="shared" si="28"/>
        <v>34.729999999999997</v>
      </c>
      <c r="AD191">
        <f t="shared" si="37"/>
        <v>0.23000000000000398</v>
      </c>
    </row>
    <row r="192" spans="1:30" x14ac:dyDescent="0.3">
      <c r="A192" t="str">
        <f t="shared" si="29"/>
        <v>C</v>
      </c>
      <c r="B192">
        <f t="shared" si="30"/>
        <v>202006</v>
      </c>
      <c r="C192">
        <f t="shared" si="31"/>
        <v>230</v>
      </c>
      <c r="D192" s="2" t="s">
        <v>2483</v>
      </c>
      <c r="E192" s="2" t="s">
        <v>2484</v>
      </c>
      <c r="F192" s="3" t="s">
        <v>122</v>
      </c>
      <c r="G192" s="3" t="s">
        <v>122</v>
      </c>
      <c r="H192" s="3" t="s">
        <v>122</v>
      </c>
      <c r="I192" s="3" t="s">
        <v>122</v>
      </c>
      <c r="J192" s="3" t="s">
        <v>122</v>
      </c>
      <c r="K192" s="3">
        <v>32.4</v>
      </c>
      <c r="M192" t="str">
        <f t="shared" si="32"/>
        <v>C</v>
      </c>
      <c r="N192">
        <f t="shared" si="33"/>
        <v>202006</v>
      </c>
      <c r="O192">
        <f t="shared" si="34"/>
        <v>220</v>
      </c>
      <c r="P192" s="2" t="s">
        <v>2475</v>
      </c>
      <c r="Q192" s="2" t="s">
        <v>2476</v>
      </c>
      <c r="R192" s="3" t="s">
        <v>122</v>
      </c>
      <c r="S192" s="3" t="s">
        <v>122</v>
      </c>
      <c r="T192" s="3" t="s">
        <v>122</v>
      </c>
      <c r="U192" s="3" t="s">
        <v>122</v>
      </c>
      <c r="V192" s="3" t="s">
        <v>122</v>
      </c>
      <c r="W192" s="3">
        <v>34.5</v>
      </c>
      <c r="Y192" t="str">
        <f t="shared" si="27"/>
        <v>-</v>
      </c>
      <c r="Z192" t="e">
        <f t="shared" si="35"/>
        <v>#VALUE!</v>
      </c>
      <c r="AA192" t="e">
        <f t="shared" si="36"/>
        <v>#VALUE!</v>
      </c>
      <c r="AC192">
        <f t="shared" si="28"/>
        <v>34.26</v>
      </c>
      <c r="AD192">
        <f t="shared" si="37"/>
        <v>0.24000000000000199</v>
      </c>
    </row>
    <row r="193" spans="1:30" x14ac:dyDescent="0.3">
      <c r="A193" t="str">
        <f t="shared" si="29"/>
        <v>C</v>
      </c>
      <c r="B193">
        <f t="shared" si="30"/>
        <v>202006</v>
      </c>
      <c r="C193">
        <f t="shared" si="31"/>
        <v>232.5</v>
      </c>
      <c r="D193" s="2" t="s">
        <v>2485</v>
      </c>
      <c r="E193" s="2" t="s">
        <v>2486</v>
      </c>
      <c r="F193" s="3" t="s">
        <v>122</v>
      </c>
      <c r="G193" s="3" t="s">
        <v>122</v>
      </c>
      <c r="H193" s="3" t="s">
        <v>122</v>
      </c>
      <c r="I193" s="3" t="s">
        <v>122</v>
      </c>
      <c r="J193" s="3" t="s">
        <v>122</v>
      </c>
      <c r="K193" s="3">
        <v>31.93</v>
      </c>
      <c r="M193" t="str">
        <f t="shared" si="32"/>
        <v>C</v>
      </c>
      <c r="N193">
        <f t="shared" si="33"/>
        <v>202006</v>
      </c>
      <c r="O193">
        <f t="shared" si="34"/>
        <v>222.5</v>
      </c>
      <c r="P193" s="2" t="s">
        <v>2477</v>
      </c>
      <c r="Q193" s="2" t="s">
        <v>2478</v>
      </c>
      <c r="R193" s="3" t="s">
        <v>122</v>
      </c>
      <c r="S193" s="3" t="s">
        <v>122</v>
      </c>
      <c r="T193" s="3" t="s">
        <v>122</v>
      </c>
      <c r="U193" s="3" t="s">
        <v>122</v>
      </c>
      <c r="V193" s="3" t="s">
        <v>122</v>
      </c>
      <c r="W193" s="3">
        <v>34.04</v>
      </c>
      <c r="Y193" t="str">
        <f t="shared" si="27"/>
        <v>-</v>
      </c>
      <c r="Z193" t="e">
        <f t="shared" si="35"/>
        <v>#VALUE!</v>
      </c>
      <c r="AA193" t="e">
        <f t="shared" si="36"/>
        <v>#VALUE!</v>
      </c>
      <c r="AC193">
        <f t="shared" si="28"/>
        <v>33.799999999999997</v>
      </c>
      <c r="AD193">
        <f t="shared" si="37"/>
        <v>0.24000000000000199</v>
      </c>
    </row>
    <row r="194" spans="1:30" x14ac:dyDescent="0.3">
      <c r="A194" t="str">
        <f t="shared" si="29"/>
        <v>C</v>
      </c>
      <c r="B194">
        <f t="shared" si="30"/>
        <v>202006</v>
      </c>
      <c r="C194">
        <f t="shared" si="31"/>
        <v>235</v>
      </c>
      <c r="D194" s="2" t="s">
        <v>2487</v>
      </c>
      <c r="E194" s="2" t="s">
        <v>2488</v>
      </c>
      <c r="F194" s="3" t="s">
        <v>122</v>
      </c>
      <c r="G194" s="3" t="s">
        <v>122</v>
      </c>
      <c r="H194" s="3" t="s">
        <v>122</v>
      </c>
      <c r="I194" s="3" t="s">
        <v>122</v>
      </c>
      <c r="J194" s="3" t="s">
        <v>122</v>
      </c>
      <c r="K194" s="3">
        <v>31.46</v>
      </c>
      <c r="M194" t="str">
        <f t="shared" si="32"/>
        <v>C</v>
      </c>
      <c r="N194">
        <f t="shared" si="33"/>
        <v>202006</v>
      </c>
      <c r="O194">
        <f t="shared" si="34"/>
        <v>225</v>
      </c>
      <c r="P194" s="2" t="s">
        <v>2479</v>
      </c>
      <c r="Q194" s="2" t="s">
        <v>2480</v>
      </c>
      <c r="R194" s="3" t="s">
        <v>122</v>
      </c>
      <c r="S194" s="3" t="s">
        <v>122</v>
      </c>
      <c r="T194" s="3" t="s">
        <v>122</v>
      </c>
      <c r="U194" s="3" t="s">
        <v>122</v>
      </c>
      <c r="V194" s="3" t="s">
        <v>122</v>
      </c>
      <c r="W194" s="3">
        <v>33.58</v>
      </c>
      <c r="Y194" t="str">
        <f t="shared" si="27"/>
        <v>-</v>
      </c>
      <c r="Z194" t="e">
        <f t="shared" si="35"/>
        <v>#VALUE!</v>
      </c>
      <c r="AA194" t="e">
        <f t="shared" si="36"/>
        <v>#VALUE!</v>
      </c>
      <c r="AC194">
        <f t="shared" si="28"/>
        <v>33.33</v>
      </c>
      <c r="AD194">
        <f t="shared" si="37"/>
        <v>0.25</v>
      </c>
    </row>
    <row r="195" spans="1:30" x14ac:dyDescent="0.3">
      <c r="A195" t="str">
        <f t="shared" si="29"/>
        <v>C</v>
      </c>
      <c r="B195">
        <f t="shared" si="30"/>
        <v>202006</v>
      </c>
      <c r="C195">
        <f t="shared" si="31"/>
        <v>237.5</v>
      </c>
      <c r="D195" s="2" t="s">
        <v>2489</v>
      </c>
      <c r="E195" s="2" t="s">
        <v>2490</v>
      </c>
      <c r="F195" s="3">
        <v>30.2</v>
      </c>
      <c r="G195" s="3">
        <v>-2.75</v>
      </c>
      <c r="H195" s="3">
        <v>30.2</v>
      </c>
      <c r="I195" s="3">
        <v>30.2</v>
      </c>
      <c r="J195" s="3">
        <v>30.2</v>
      </c>
      <c r="K195" s="3">
        <v>31</v>
      </c>
      <c r="M195" t="str">
        <f t="shared" si="32"/>
        <v>C</v>
      </c>
      <c r="N195">
        <f t="shared" si="33"/>
        <v>202006</v>
      </c>
      <c r="O195">
        <f t="shared" si="34"/>
        <v>227.5</v>
      </c>
      <c r="P195" s="2" t="s">
        <v>2481</v>
      </c>
      <c r="Q195" s="2" t="s">
        <v>2482</v>
      </c>
      <c r="R195" s="3" t="s">
        <v>122</v>
      </c>
      <c r="S195" s="3" t="s">
        <v>122</v>
      </c>
      <c r="T195" s="3" t="s">
        <v>122</v>
      </c>
      <c r="U195" s="3" t="s">
        <v>122</v>
      </c>
      <c r="V195" s="3" t="s">
        <v>122</v>
      </c>
      <c r="W195" s="3">
        <v>33.130000000000003</v>
      </c>
      <c r="Y195" t="str">
        <f t="shared" si="27"/>
        <v>-</v>
      </c>
      <c r="Z195" t="e">
        <f t="shared" si="35"/>
        <v>#VALUE!</v>
      </c>
      <c r="AA195" t="e">
        <f t="shared" si="36"/>
        <v>#VALUE!</v>
      </c>
      <c r="AC195">
        <f t="shared" si="28"/>
        <v>32.86</v>
      </c>
      <c r="AD195">
        <f t="shared" si="37"/>
        <v>0.27000000000000313</v>
      </c>
    </row>
    <row r="196" spans="1:30" x14ac:dyDescent="0.3">
      <c r="A196" t="str">
        <f t="shared" si="29"/>
        <v>C</v>
      </c>
      <c r="B196">
        <f t="shared" si="30"/>
        <v>202006</v>
      </c>
      <c r="C196">
        <f t="shared" si="31"/>
        <v>240</v>
      </c>
      <c r="D196" s="2" t="s">
        <v>2491</v>
      </c>
      <c r="E196" s="2" t="s">
        <v>2492</v>
      </c>
      <c r="F196" s="3" t="s">
        <v>122</v>
      </c>
      <c r="G196" s="3" t="s">
        <v>122</v>
      </c>
      <c r="H196" s="3" t="s">
        <v>122</v>
      </c>
      <c r="I196" s="3" t="s">
        <v>122</v>
      </c>
      <c r="J196" s="3" t="s">
        <v>122</v>
      </c>
      <c r="K196" s="3">
        <v>30.54</v>
      </c>
      <c r="M196" t="str">
        <f t="shared" si="32"/>
        <v>C</v>
      </c>
      <c r="N196">
        <f t="shared" si="33"/>
        <v>202006</v>
      </c>
      <c r="O196">
        <f t="shared" si="34"/>
        <v>230</v>
      </c>
      <c r="P196" s="2" t="s">
        <v>2483</v>
      </c>
      <c r="Q196" s="2" t="s">
        <v>2484</v>
      </c>
      <c r="R196" s="3" t="s">
        <v>122</v>
      </c>
      <c r="S196" s="3" t="s">
        <v>122</v>
      </c>
      <c r="T196" s="3" t="s">
        <v>122</v>
      </c>
      <c r="U196" s="3" t="s">
        <v>122</v>
      </c>
      <c r="V196" s="3" t="s">
        <v>122</v>
      </c>
      <c r="W196" s="3">
        <v>32.67</v>
      </c>
      <c r="Y196" t="str">
        <f t="shared" si="27"/>
        <v>-</v>
      </c>
      <c r="Z196" t="e">
        <f t="shared" si="35"/>
        <v>#VALUE!</v>
      </c>
      <c r="AA196" t="e">
        <f t="shared" si="36"/>
        <v>#VALUE!</v>
      </c>
      <c r="AC196">
        <f t="shared" si="28"/>
        <v>32.4</v>
      </c>
      <c r="AD196">
        <f t="shared" si="37"/>
        <v>0.27000000000000313</v>
      </c>
    </row>
    <row r="197" spans="1:30" x14ac:dyDescent="0.3">
      <c r="A197" t="str">
        <f t="shared" si="29"/>
        <v>C</v>
      </c>
      <c r="B197">
        <f t="shared" si="30"/>
        <v>202006</v>
      </c>
      <c r="C197">
        <f t="shared" si="31"/>
        <v>242.5</v>
      </c>
      <c r="D197" s="2" t="s">
        <v>2493</v>
      </c>
      <c r="E197" s="2" t="s">
        <v>2494</v>
      </c>
      <c r="F197" s="3" t="s">
        <v>122</v>
      </c>
      <c r="G197" s="3" t="s">
        <v>122</v>
      </c>
      <c r="H197" s="3" t="s">
        <v>122</v>
      </c>
      <c r="I197" s="3" t="s">
        <v>122</v>
      </c>
      <c r="J197" s="3" t="s">
        <v>122</v>
      </c>
      <c r="K197" s="3">
        <v>30.09</v>
      </c>
      <c r="M197" t="str">
        <f t="shared" si="32"/>
        <v>C</v>
      </c>
      <c r="N197">
        <f t="shared" si="33"/>
        <v>202006</v>
      </c>
      <c r="O197">
        <f t="shared" si="34"/>
        <v>232.5</v>
      </c>
      <c r="P197" s="2" t="s">
        <v>2485</v>
      </c>
      <c r="Q197" s="2" t="s">
        <v>2486</v>
      </c>
      <c r="R197" s="3" t="s">
        <v>122</v>
      </c>
      <c r="S197" s="3" t="s">
        <v>122</v>
      </c>
      <c r="T197" s="3" t="s">
        <v>122</v>
      </c>
      <c r="U197" s="3" t="s">
        <v>122</v>
      </c>
      <c r="V197" s="3" t="s">
        <v>122</v>
      </c>
      <c r="W197" s="3">
        <v>32.21</v>
      </c>
      <c r="Y197" t="str">
        <f t="shared" si="27"/>
        <v>-</v>
      </c>
      <c r="Z197" t="e">
        <f t="shared" si="35"/>
        <v>#VALUE!</v>
      </c>
      <c r="AA197" t="e">
        <f t="shared" si="36"/>
        <v>#VALUE!</v>
      </c>
      <c r="AC197">
        <f t="shared" si="28"/>
        <v>31.93</v>
      </c>
      <c r="AD197">
        <f t="shared" si="37"/>
        <v>0.28000000000000114</v>
      </c>
    </row>
    <row r="198" spans="1:30" x14ac:dyDescent="0.3">
      <c r="A198" t="str">
        <f t="shared" si="29"/>
        <v>C</v>
      </c>
      <c r="B198">
        <f t="shared" si="30"/>
        <v>202006</v>
      </c>
      <c r="C198">
        <f t="shared" si="31"/>
        <v>245</v>
      </c>
      <c r="D198" s="2" t="s">
        <v>2495</v>
      </c>
      <c r="E198" s="2" t="s">
        <v>2496</v>
      </c>
      <c r="F198" s="3" t="s">
        <v>122</v>
      </c>
      <c r="G198" s="3" t="s">
        <v>122</v>
      </c>
      <c r="H198" s="3" t="s">
        <v>122</v>
      </c>
      <c r="I198" s="3" t="s">
        <v>122</v>
      </c>
      <c r="J198" s="3" t="s">
        <v>122</v>
      </c>
      <c r="K198" s="3">
        <v>29.63</v>
      </c>
      <c r="M198" t="str">
        <f t="shared" si="32"/>
        <v>C</v>
      </c>
      <c r="N198">
        <f t="shared" si="33"/>
        <v>202006</v>
      </c>
      <c r="O198">
        <f t="shared" si="34"/>
        <v>235</v>
      </c>
      <c r="P198" s="2" t="s">
        <v>2487</v>
      </c>
      <c r="Q198" s="2" t="s">
        <v>2488</v>
      </c>
      <c r="R198" s="3" t="s">
        <v>122</v>
      </c>
      <c r="S198" s="3" t="s">
        <v>122</v>
      </c>
      <c r="T198" s="3" t="s">
        <v>122</v>
      </c>
      <c r="U198" s="3" t="s">
        <v>122</v>
      </c>
      <c r="V198" s="3" t="s">
        <v>122</v>
      </c>
      <c r="W198" s="3">
        <v>31.75</v>
      </c>
      <c r="Y198" t="str">
        <f t="shared" si="27"/>
        <v>-</v>
      </c>
      <c r="Z198" t="e">
        <f t="shared" si="35"/>
        <v>#VALUE!</v>
      </c>
      <c r="AA198" t="e">
        <f t="shared" si="36"/>
        <v>#VALUE!</v>
      </c>
      <c r="AC198">
        <f t="shared" si="28"/>
        <v>31.46</v>
      </c>
      <c r="AD198">
        <f t="shared" si="37"/>
        <v>0.28999999999999915</v>
      </c>
    </row>
    <row r="199" spans="1:30" x14ac:dyDescent="0.3">
      <c r="A199" t="str">
        <f t="shared" si="29"/>
        <v>C</v>
      </c>
      <c r="B199">
        <f t="shared" si="30"/>
        <v>202006</v>
      </c>
      <c r="C199">
        <f t="shared" si="31"/>
        <v>247.5</v>
      </c>
      <c r="D199" s="2" t="s">
        <v>2497</v>
      </c>
      <c r="E199" s="2" t="s">
        <v>2498</v>
      </c>
      <c r="F199" s="3" t="s">
        <v>122</v>
      </c>
      <c r="G199" s="3" t="s">
        <v>122</v>
      </c>
      <c r="H199" s="3" t="s">
        <v>122</v>
      </c>
      <c r="I199" s="3" t="s">
        <v>122</v>
      </c>
      <c r="J199" s="3" t="s">
        <v>122</v>
      </c>
      <c r="K199" s="3">
        <v>29.18</v>
      </c>
      <c r="M199" t="str">
        <f t="shared" si="32"/>
        <v>C</v>
      </c>
      <c r="N199">
        <f t="shared" si="33"/>
        <v>202006</v>
      </c>
      <c r="O199">
        <f t="shared" si="34"/>
        <v>237.5</v>
      </c>
      <c r="P199" s="2" t="s">
        <v>2489</v>
      </c>
      <c r="Q199" s="2" t="s">
        <v>2490</v>
      </c>
      <c r="R199" s="3">
        <v>20</v>
      </c>
      <c r="S199" s="3">
        <v>-10.199999999999999</v>
      </c>
      <c r="T199" s="3">
        <v>20</v>
      </c>
      <c r="U199" s="3">
        <v>20</v>
      </c>
      <c r="V199" s="3">
        <v>20</v>
      </c>
      <c r="W199" s="3">
        <v>31.3</v>
      </c>
      <c r="Y199">
        <f t="shared" si="27"/>
        <v>30.2</v>
      </c>
      <c r="Z199">
        <f t="shared" si="35"/>
        <v>-10.199999999999999</v>
      </c>
      <c r="AA199">
        <f t="shared" si="36"/>
        <v>-10.199999999999999</v>
      </c>
      <c r="AC199">
        <f t="shared" si="28"/>
        <v>31</v>
      </c>
      <c r="AD199">
        <f t="shared" si="37"/>
        <v>0.30000000000000071</v>
      </c>
    </row>
    <row r="200" spans="1:30" x14ac:dyDescent="0.3">
      <c r="A200" t="str">
        <f t="shared" si="29"/>
        <v>C</v>
      </c>
      <c r="B200">
        <f t="shared" si="30"/>
        <v>202006</v>
      </c>
      <c r="C200">
        <f t="shared" si="31"/>
        <v>250</v>
      </c>
      <c r="D200" s="2" t="s">
        <v>2499</v>
      </c>
      <c r="E200" s="2" t="s">
        <v>2500</v>
      </c>
      <c r="F200" s="3" t="s">
        <v>122</v>
      </c>
      <c r="G200" s="3" t="s">
        <v>122</v>
      </c>
      <c r="H200" s="3" t="s">
        <v>122</v>
      </c>
      <c r="I200" s="3" t="s">
        <v>122</v>
      </c>
      <c r="J200" s="3" t="s">
        <v>122</v>
      </c>
      <c r="K200" s="3">
        <v>28.72</v>
      </c>
      <c r="M200" t="str">
        <f t="shared" si="32"/>
        <v>C</v>
      </c>
      <c r="N200">
        <f t="shared" si="33"/>
        <v>202006</v>
      </c>
      <c r="O200">
        <f t="shared" si="34"/>
        <v>240</v>
      </c>
      <c r="P200" s="2" t="s">
        <v>2491</v>
      </c>
      <c r="Q200" s="2" t="s">
        <v>2492</v>
      </c>
      <c r="R200" s="3" t="s">
        <v>122</v>
      </c>
      <c r="S200" s="3" t="s">
        <v>122</v>
      </c>
      <c r="T200" s="3" t="s">
        <v>122</v>
      </c>
      <c r="U200" s="3" t="s">
        <v>122</v>
      </c>
      <c r="V200" s="3" t="s">
        <v>122</v>
      </c>
      <c r="W200" s="3">
        <v>31.37</v>
      </c>
      <c r="Y200" t="str">
        <f t="shared" si="27"/>
        <v>-</v>
      </c>
      <c r="Z200" t="e">
        <f t="shared" si="35"/>
        <v>#VALUE!</v>
      </c>
      <c r="AA200" t="e">
        <f t="shared" si="36"/>
        <v>#VALUE!</v>
      </c>
      <c r="AC200">
        <f t="shared" si="28"/>
        <v>30.54</v>
      </c>
      <c r="AD200">
        <f t="shared" si="37"/>
        <v>0.83000000000000185</v>
      </c>
    </row>
    <row r="201" spans="1:30" x14ac:dyDescent="0.3">
      <c r="A201" t="str">
        <f t="shared" si="29"/>
        <v>C</v>
      </c>
      <c r="B201">
        <f t="shared" si="30"/>
        <v>202006</v>
      </c>
      <c r="C201">
        <f t="shared" si="31"/>
        <v>252.5</v>
      </c>
      <c r="D201" s="2" t="s">
        <v>2501</v>
      </c>
      <c r="E201" s="2" t="s">
        <v>2502</v>
      </c>
      <c r="F201" s="3" t="s">
        <v>122</v>
      </c>
      <c r="G201" s="3" t="s">
        <v>122</v>
      </c>
      <c r="H201" s="3" t="s">
        <v>122</v>
      </c>
      <c r="I201" s="3" t="s">
        <v>122</v>
      </c>
      <c r="J201" s="3" t="s">
        <v>122</v>
      </c>
      <c r="K201" s="3">
        <v>28.27</v>
      </c>
      <c r="M201" t="str">
        <f t="shared" si="32"/>
        <v>C</v>
      </c>
      <c r="N201">
        <f t="shared" si="33"/>
        <v>202006</v>
      </c>
      <c r="O201">
        <f t="shared" si="34"/>
        <v>242.5</v>
      </c>
      <c r="P201" s="2" t="s">
        <v>2493</v>
      </c>
      <c r="Q201" s="2" t="s">
        <v>2494</v>
      </c>
      <c r="R201" s="3" t="s">
        <v>122</v>
      </c>
      <c r="S201" s="3" t="s">
        <v>122</v>
      </c>
      <c r="T201" s="3" t="s">
        <v>122</v>
      </c>
      <c r="U201" s="3" t="s">
        <v>122</v>
      </c>
      <c r="V201" s="3" t="s">
        <v>122</v>
      </c>
      <c r="W201" s="3">
        <v>31.44</v>
      </c>
      <c r="Y201" t="str">
        <f t="shared" si="27"/>
        <v>-</v>
      </c>
      <c r="Z201" t="e">
        <f t="shared" si="35"/>
        <v>#VALUE!</v>
      </c>
      <c r="AA201" t="e">
        <f t="shared" si="36"/>
        <v>#VALUE!</v>
      </c>
      <c r="AC201">
        <f t="shared" si="28"/>
        <v>30.09</v>
      </c>
      <c r="AD201">
        <f t="shared" si="37"/>
        <v>1.3500000000000014</v>
      </c>
    </row>
    <row r="202" spans="1:30" x14ac:dyDescent="0.3">
      <c r="A202" t="str">
        <f t="shared" si="29"/>
        <v>C</v>
      </c>
      <c r="B202">
        <f t="shared" si="30"/>
        <v>202006</v>
      </c>
      <c r="C202">
        <f t="shared" si="31"/>
        <v>255</v>
      </c>
      <c r="D202" s="2" t="s">
        <v>2503</v>
      </c>
      <c r="E202" s="2" t="s">
        <v>2504</v>
      </c>
      <c r="F202" s="3" t="s">
        <v>122</v>
      </c>
      <c r="G202" s="3" t="s">
        <v>122</v>
      </c>
      <c r="H202" s="3" t="s">
        <v>122</v>
      </c>
      <c r="I202" s="3" t="s">
        <v>122</v>
      </c>
      <c r="J202" s="3" t="s">
        <v>122</v>
      </c>
      <c r="K202" s="3">
        <v>27.81</v>
      </c>
      <c r="M202" t="str">
        <f t="shared" si="32"/>
        <v>C</v>
      </c>
      <c r="N202">
        <f t="shared" si="33"/>
        <v>202006</v>
      </c>
      <c r="O202">
        <f t="shared" si="34"/>
        <v>245</v>
      </c>
      <c r="P202" s="2" t="s">
        <v>2495</v>
      </c>
      <c r="Q202" s="2" t="s">
        <v>2496</v>
      </c>
      <c r="R202" s="3" t="s">
        <v>122</v>
      </c>
      <c r="S202" s="3" t="s">
        <v>122</v>
      </c>
      <c r="T202" s="3" t="s">
        <v>122</v>
      </c>
      <c r="U202" s="3" t="s">
        <v>122</v>
      </c>
      <c r="V202" s="3" t="s">
        <v>122</v>
      </c>
      <c r="W202" s="3">
        <v>31.51</v>
      </c>
      <c r="Y202" t="str">
        <f t="shared" si="27"/>
        <v>-</v>
      </c>
      <c r="Z202" t="e">
        <f t="shared" si="35"/>
        <v>#VALUE!</v>
      </c>
      <c r="AA202" t="e">
        <f t="shared" si="36"/>
        <v>#VALUE!</v>
      </c>
      <c r="AC202">
        <f t="shared" si="28"/>
        <v>29.63</v>
      </c>
      <c r="AD202">
        <f t="shared" si="37"/>
        <v>1.8800000000000026</v>
      </c>
    </row>
    <row r="203" spans="1:30" x14ac:dyDescent="0.3">
      <c r="A203" t="str">
        <f t="shared" si="29"/>
        <v>C</v>
      </c>
      <c r="B203">
        <f t="shared" si="30"/>
        <v>202006</v>
      </c>
      <c r="C203">
        <f t="shared" si="31"/>
        <v>257.5</v>
      </c>
      <c r="D203" s="2" t="s">
        <v>2505</v>
      </c>
      <c r="E203" s="2" t="s">
        <v>2506</v>
      </c>
      <c r="F203" s="3" t="s">
        <v>122</v>
      </c>
      <c r="G203" s="3" t="s">
        <v>122</v>
      </c>
      <c r="H203" s="3" t="s">
        <v>122</v>
      </c>
      <c r="I203" s="3" t="s">
        <v>122</v>
      </c>
      <c r="J203" s="3" t="s">
        <v>122</v>
      </c>
      <c r="K203" s="3">
        <v>27.36</v>
      </c>
      <c r="M203" t="str">
        <f t="shared" si="32"/>
        <v>C</v>
      </c>
      <c r="N203">
        <f t="shared" si="33"/>
        <v>202006</v>
      </c>
      <c r="O203">
        <f t="shared" si="34"/>
        <v>247.5</v>
      </c>
      <c r="P203" s="2" t="s">
        <v>2497</v>
      </c>
      <c r="Q203" s="2" t="s">
        <v>2498</v>
      </c>
      <c r="R203" s="3" t="s">
        <v>122</v>
      </c>
      <c r="S203" s="3" t="s">
        <v>122</v>
      </c>
      <c r="T203" s="3" t="s">
        <v>122</v>
      </c>
      <c r="U203" s="3" t="s">
        <v>122</v>
      </c>
      <c r="V203" s="3" t="s">
        <v>122</v>
      </c>
      <c r="W203" s="3">
        <v>31.58</v>
      </c>
      <c r="Y203" t="str">
        <f t="shared" ref="Y203:Y228" si="38">VLOOKUP($P203,$D:$K,3,0)</f>
        <v>-</v>
      </c>
      <c r="Z203" t="e">
        <f t="shared" si="35"/>
        <v>#VALUE!</v>
      </c>
      <c r="AA203" t="e">
        <f t="shared" si="36"/>
        <v>#VALUE!</v>
      </c>
      <c r="AC203">
        <f t="shared" ref="AC203:AC228" si="39">VLOOKUP($P203,$D:$K,8,0)</f>
        <v>29.18</v>
      </c>
      <c r="AD203">
        <f t="shared" si="37"/>
        <v>2.3999999999999986</v>
      </c>
    </row>
    <row r="204" spans="1:30" x14ac:dyDescent="0.3">
      <c r="A204" t="str">
        <f t="shared" ref="A204:A267" si="40">IF(ISERROR(SEARCH("C",E204)),"P","C")</f>
        <v>C</v>
      </c>
      <c r="B204">
        <f t="shared" ref="B204:B267" si="41">VALUE(MID(E204, FIND(A204,E204)+2, 6))</f>
        <v>202006</v>
      </c>
      <c r="C204">
        <f t="shared" ref="C204:C267" si="42">VALUE(RIGHT(E204,5))</f>
        <v>260</v>
      </c>
      <c r="D204" s="2" t="s">
        <v>2507</v>
      </c>
      <c r="E204" s="2" t="s">
        <v>2508</v>
      </c>
      <c r="F204" s="3" t="s">
        <v>122</v>
      </c>
      <c r="G204" s="3" t="s">
        <v>122</v>
      </c>
      <c r="H204" s="3" t="s">
        <v>122</v>
      </c>
      <c r="I204" s="3" t="s">
        <v>122</v>
      </c>
      <c r="J204" s="3" t="s">
        <v>122</v>
      </c>
      <c r="K204" s="3">
        <v>26.9</v>
      </c>
      <c r="M204" t="str">
        <f t="shared" ref="M204:M267" si="43">IF(ISERROR(SEARCH("C",Q204)),"P","C")</f>
        <v>C</v>
      </c>
      <c r="N204">
        <f t="shared" ref="N204:N267" si="44">VALUE(MID(Q204, FIND(M204,Q204)+2, 6))</f>
        <v>202006</v>
      </c>
      <c r="O204">
        <f t="shared" ref="O204:O267" si="45">VALUE(RIGHT(Q204,5))</f>
        <v>250</v>
      </c>
      <c r="P204" s="2" t="s">
        <v>2499</v>
      </c>
      <c r="Q204" s="2" t="s">
        <v>2500</v>
      </c>
      <c r="R204" s="3" t="s">
        <v>122</v>
      </c>
      <c r="S204" s="3" t="s">
        <v>122</v>
      </c>
      <c r="T204" s="3" t="s">
        <v>122</v>
      </c>
      <c r="U204" s="3" t="s">
        <v>122</v>
      </c>
      <c r="V204" s="3" t="s">
        <v>122</v>
      </c>
      <c r="W204" s="3">
        <v>31.65</v>
      </c>
      <c r="Y204" t="str">
        <f t="shared" si="38"/>
        <v>-</v>
      </c>
      <c r="Z204" t="e">
        <f t="shared" ref="Z204:Z267" si="46">R204-Y204</f>
        <v>#VALUE!</v>
      </c>
      <c r="AA204" t="e">
        <f t="shared" ref="AA204:AA267" si="47">U204-Y204</f>
        <v>#VALUE!</v>
      </c>
      <c r="AC204">
        <f t="shared" si="39"/>
        <v>28.72</v>
      </c>
      <c r="AD204">
        <f t="shared" ref="AD204:AD267" si="48">W204-AC204</f>
        <v>2.9299999999999997</v>
      </c>
    </row>
    <row r="205" spans="1:30" x14ac:dyDescent="0.3">
      <c r="A205" t="str">
        <f t="shared" si="40"/>
        <v>C</v>
      </c>
      <c r="B205">
        <f t="shared" si="41"/>
        <v>202006</v>
      </c>
      <c r="C205">
        <f t="shared" si="42"/>
        <v>262.5</v>
      </c>
      <c r="D205" s="2" t="s">
        <v>2509</v>
      </c>
      <c r="E205" s="2" t="s">
        <v>2510</v>
      </c>
      <c r="F205" s="3" t="s">
        <v>122</v>
      </c>
      <c r="G205" s="3" t="s">
        <v>122</v>
      </c>
      <c r="H205" s="3" t="s">
        <v>122</v>
      </c>
      <c r="I205" s="3" t="s">
        <v>122</v>
      </c>
      <c r="J205" s="3" t="s">
        <v>122</v>
      </c>
      <c r="K205" s="3">
        <v>26.45</v>
      </c>
      <c r="M205" t="str">
        <f t="shared" si="43"/>
        <v>C</v>
      </c>
      <c r="N205">
        <f t="shared" si="44"/>
        <v>202006</v>
      </c>
      <c r="O205">
        <f t="shared" si="45"/>
        <v>252.5</v>
      </c>
      <c r="P205" s="2" t="s">
        <v>2501</v>
      </c>
      <c r="Q205" s="2" t="s">
        <v>2502</v>
      </c>
      <c r="R205" s="3" t="s">
        <v>122</v>
      </c>
      <c r="S205" s="3" t="s">
        <v>122</v>
      </c>
      <c r="T205" s="3" t="s">
        <v>122</v>
      </c>
      <c r="U205" s="3" t="s">
        <v>122</v>
      </c>
      <c r="V205" s="3" t="s">
        <v>122</v>
      </c>
      <c r="W205" s="3">
        <v>31.72</v>
      </c>
      <c r="Y205" t="str">
        <f t="shared" si="38"/>
        <v>-</v>
      </c>
      <c r="Z205" t="e">
        <f t="shared" si="46"/>
        <v>#VALUE!</v>
      </c>
      <c r="AA205" t="e">
        <f t="shared" si="47"/>
        <v>#VALUE!</v>
      </c>
      <c r="AC205">
        <f t="shared" si="39"/>
        <v>28.27</v>
      </c>
      <c r="AD205">
        <f t="shared" si="48"/>
        <v>3.4499999999999993</v>
      </c>
    </row>
    <row r="206" spans="1:30" x14ac:dyDescent="0.3">
      <c r="A206" t="str">
        <f t="shared" si="40"/>
        <v>C</v>
      </c>
      <c r="B206">
        <f t="shared" si="41"/>
        <v>202006</v>
      </c>
      <c r="C206">
        <f t="shared" si="42"/>
        <v>265</v>
      </c>
      <c r="D206" s="2" t="s">
        <v>2511</v>
      </c>
      <c r="E206" s="2" t="s">
        <v>2512</v>
      </c>
      <c r="F206" s="3">
        <v>12.65</v>
      </c>
      <c r="G206" s="3">
        <v>-1.2</v>
      </c>
      <c r="H206" s="3">
        <v>12.55</v>
      </c>
      <c r="I206" s="3">
        <v>12.65</v>
      </c>
      <c r="J206" s="3">
        <v>12.55</v>
      </c>
      <c r="K206" s="3">
        <v>26</v>
      </c>
      <c r="M206" t="str">
        <f t="shared" si="43"/>
        <v>C</v>
      </c>
      <c r="N206">
        <f t="shared" si="44"/>
        <v>202006</v>
      </c>
      <c r="O206">
        <f t="shared" si="45"/>
        <v>255</v>
      </c>
      <c r="P206" s="2" t="s">
        <v>2503</v>
      </c>
      <c r="Q206" s="2" t="s">
        <v>2504</v>
      </c>
      <c r="R206" s="3">
        <v>13.4</v>
      </c>
      <c r="S206" s="3">
        <v>-2</v>
      </c>
      <c r="T206" s="3">
        <v>13</v>
      </c>
      <c r="U206" s="3">
        <v>13.4</v>
      </c>
      <c r="V206" s="3">
        <v>12.8</v>
      </c>
      <c r="W206" s="3">
        <v>31.8</v>
      </c>
      <c r="Y206" t="str">
        <f t="shared" si="38"/>
        <v>-</v>
      </c>
      <c r="Z206" t="e">
        <f t="shared" si="46"/>
        <v>#VALUE!</v>
      </c>
      <c r="AA206" t="e">
        <f t="shared" si="47"/>
        <v>#VALUE!</v>
      </c>
      <c r="AC206">
        <f t="shared" si="39"/>
        <v>27.81</v>
      </c>
      <c r="AD206">
        <f t="shared" si="48"/>
        <v>3.990000000000002</v>
      </c>
    </row>
    <row r="207" spans="1:30" x14ac:dyDescent="0.3">
      <c r="A207" t="str">
        <f t="shared" si="40"/>
        <v>C</v>
      </c>
      <c r="B207">
        <f t="shared" si="41"/>
        <v>202006</v>
      </c>
      <c r="C207">
        <f t="shared" si="42"/>
        <v>267.5</v>
      </c>
      <c r="D207" s="2" t="s">
        <v>2513</v>
      </c>
      <c r="E207" s="2" t="s">
        <v>2514</v>
      </c>
      <c r="F207" s="3" t="s">
        <v>122</v>
      </c>
      <c r="G207" s="3" t="s">
        <v>122</v>
      </c>
      <c r="H207" s="3" t="s">
        <v>122</v>
      </c>
      <c r="I207" s="3" t="s">
        <v>122</v>
      </c>
      <c r="J207" s="3" t="s">
        <v>122</v>
      </c>
      <c r="K207" s="3">
        <v>26.55</v>
      </c>
      <c r="M207" t="str">
        <f t="shared" si="43"/>
        <v>C</v>
      </c>
      <c r="N207">
        <f t="shared" si="44"/>
        <v>202006</v>
      </c>
      <c r="O207">
        <f t="shared" si="45"/>
        <v>257.5</v>
      </c>
      <c r="P207" s="2" t="s">
        <v>2505</v>
      </c>
      <c r="Q207" s="2" t="s">
        <v>2506</v>
      </c>
      <c r="R207" s="3" t="s">
        <v>122</v>
      </c>
      <c r="S207" s="3" t="s">
        <v>122</v>
      </c>
      <c r="T207" s="3" t="s">
        <v>122</v>
      </c>
      <c r="U207" s="3" t="s">
        <v>122</v>
      </c>
      <c r="V207" s="3" t="s">
        <v>122</v>
      </c>
      <c r="W207" s="3">
        <v>32.15</v>
      </c>
      <c r="Y207" t="str">
        <f t="shared" si="38"/>
        <v>-</v>
      </c>
      <c r="Z207" t="e">
        <f t="shared" si="46"/>
        <v>#VALUE!</v>
      </c>
      <c r="AA207" t="e">
        <f t="shared" si="47"/>
        <v>#VALUE!</v>
      </c>
      <c r="AC207">
        <f t="shared" si="39"/>
        <v>27.36</v>
      </c>
      <c r="AD207">
        <f t="shared" si="48"/>
        <v>4.7899999999999991</v>
      </c>
    </row>
    <row r="208" spans="1:30" x14ac:dyDescent="0.3">
      <c r="A208" t="str">
        <f t="shared" si="40"/>
        <v>C</v>
      </c>
      <c r="B208">
        <f t="shared" si="41"/>
        <v>202006</v>
      </c>
      <c r="C208">
        <f t="shared" si="42"/>
        <v>270</v>
      </c>
      <c r="D208" s="2" t="s">
        <v>2515</v>
      </c>
      <c r="E208" s="2" t="s">
        <v>2516</v>
      </c>
      <c r="F208" s="3">
        <v>8.5</v>
      </c>
      <c r="G208" s="3">
        <v>-2.5</v>
      </c>
      <c r="H208" s="3">
        <v>8.5</v>
      </c>
      <c r="I208" s="3">
        <v>8.5</v>
      </c>
      <c r="J208" s="3">
        <v>8.5</v>
      </c>
      <c r="K208" s="3">
        <v>27.1</v>
      </c>
      <c r="M208" t="str">
        <f t="shared" si="43"/>
        <v>C</v>
      </c>
      <c r="N208">
        <f t="shared" si="44"/>
        <v>202006</v>
      </c>
      <c r="O208">
        <f t="shared" si="45"/>
        <v>260</v>
      </c>
      <c r="P208" s="2" t="s">
        <v>2507</v>
      </c>
      <c r="Q208" s="2" t="s">
        <v>2508</v>
      </c>
      <c r="R208" s="3">
        <v>10.5</v>
      </c>
      <c r="S208" s="3">
        <v>-2.0499999999999998</v>
      </c>
      <c r="T208" s="3">
        <v>9.74</v>
      </c>
      <c r="U208" s="3">
        <v>11</v>
      </c>
      <c r="V208" s="3">
        <v>9.5</v>
      </c>
      <c r="W208" s="3">
        <v>32.5</v>
      </c>
      <c r="Y208" t="str">
        <f t="shared" si="38"/>
        <v>-</v>
      </c>
      <c r="Z208" t="e">
        <f t="shared" si="46"/>
        <v>#VALUE!</v>
      </c>
      <c r="AA208" t="e">
        <f t="shared" si="47"/>
        <v>#VALUE!</v>
      </c>
      <c r="AC208">
        <f t="shared" si="39"/>
        <v>26.9</v>
      </c>
      <c r="AD208">
        <f t="shared" si="48"/>
        <v>5.6000000000000014</v>
      </c>
    </row>
    <row r="209" spans="1:30" x14ac:dyDescent="0.3">
      <c r="A209" t="str">
        <f t="shared" si="40"/>
        <v>C</v>
      </c>
      <c r="B209">
        <f t="shared" si="41"/>
        <v>202006</v>
      </c>
      <c r="C209">
        <f t="shared" si="42"/>
        <v>272.5</v>
      </c>
      <c r="D209" s="2" t="s">
        <v>2517</v>
      </c>
      <c r="E209" s="2" t="s">
        <v>2518</v>
      </c>
      <c r="F209" s="3" t="s">
        <v>122</v>
      </c>
      <c r="G209" s="3" t="s">
        <v>122</v>
      </c>
      <c r="H209" s="3" t="s">
        <v>122</v>
      </c>
      <c r="I209" s="3" t="s">
        <v>122</v>
      </c>
      <c r="J209" s="3" t="s">
        <v>122</v>
      </c>
      <c r="K209" s="3">
        <v>26.6</v>
      </c>
      <c r="M209" t="str">
        <f t="shared" si="43"/>
        <v>C</v>
      </c>
      <c r="N209">
        <f t="shared" si="44"/>
        <v>202006</v>
      </c>
      <c r="O209">
        <f t="shared" si="45"/>
        <v>262.5</v>
      </c>
      <c r="P209" s="2" t="s">
        <v>2509</v>
      </c>
      <c r="Q209" s="2" t="s">
        <v>2510</v>
      </c>
      <c r="R209" s="3" t="s">
        <v>122</v>
      </c>
      <c r="S209" s="3" t="s">
        <v>122</v>
      </c>
      <c r="T209" s="3" t="s">
        <v>122</v>
      </c>
      <c r="U209" s="3" t="s">
        <v>122</v>
      </c>
      <c r="V209" s="3" t="s">
        <v>122</v>
      </c>
      <c r="W209" s="3">
        <v>31.97</v>
      </c>
      <c r="Y209" t="str">
        <f t="shared" si="38"/>
        <v>-</v>
      </c>
      <c r="Z209" t="e">
        <f t="shared" si="46"/>
        <v>#VALUE!</v>
      </c>
      <c r="AA209" t="e">
        <f t="shared" si="47"/>
        <v>#VALUE!</v>
      </c>
      <c r="AC209">
        <f t="shared" si="39"/>
        <v>26.45</v>
      </c>
      <c r="AD209" s="6">
        <f>W209-AC209</f>
        <v>5.52</v>
      </c>
    </row>
    <row r="210" spans="1:30" x14ac:dyDescent="0.3">
      <c r="A210" t="str">
        <f t="shared" si="40"/>
        <v>C</v>
      </c>
      <c r="B210">
        <f t="shared" si="41"/>
        <v>202006</v>
      </c>
      <c r="C210">
        <f t="shared" si="42"/>
        <v>275</v>
      </c>
      <c r="D210" s="2" t="s">
        <v>2519</v>
      </c>
      <c r="E210" s="2" t="s">
        <v>2520</v>
      </c>
      <c r="F210" s="3" t="s">
        <v>122</v>
      </c>
      <c r="G210" s="3" t="s">
        <v>122</v>
      </c>
      <c r="H210" s="3" t="s">
        <v>122</v>
      </c>
      <c r="I210" s="3" t="s">
        <v>122</v>
      </c>
      <c r="J210" s="3" t="s">
        <v>122</v>
      </c>
      <c r="K210" s="3">
        <v>26.1</v>
      </c>
      <c r="M210" t="str">
        <f t="shared" si="43"/>
        <v>C</v>
      </c>
      <c r="N210">
        <f t="shared" si="44"/>
        <v>202006</v>
      </c>
      <c r="O210">
        <f t="shared" si="45"/>
        <v>265</v>
      </c>
      <c r="P210" s="2" t="s">
        <v>2511</v>
      </c>
      <c r="Q210" s="2" t="s">
        <v>2512</v>
      </c>
      <c r="R210" s="3" t="s">
        <v>122</v>
      </c>
      <c r="S210" s="3" t="s">
        <v>122</v>
      </c>
      <c r="T210" s="3" t="s">
        <v>122</v>
      </c>
      <c r="U210" s="3" t="s">
        <v>122</v>
      </c>
      <c r="V210" s="3" t="s">
        <v>122</v>
      </c>
      <c r="W210" s="3">
        <v>31.45</v>
      </c>
      <c r="Y210">
        <f t="shared" si="38"/>
        <v>12.65</v>
      </c>
      <c r="Z210" t="e">
        <f t="shared" si="46"/>
        <v>#VALUE!</v>
      </c>
      <c r="AA210" t="e">
        <f t="shared" si="47"/>
        <v>#VALUE!</v>
      </c>
      <c r="AC210">
        <f t="shared" si="39"/>
        <v>26</v>
      </c>
      <c r="AD210">
        <f t="shared" si="48"/>
        <v>5.4499999999999993</v>
      </c>
    </row>
    <row r="211" spans="1:30" x14ac:dyDescent="0.3">
      <c r="A211" t="str">
        <f t="shared" si="40"/>
        <v>C</v>
      </c>
      <c r="B211">
        <f t="shared" si="41"/>
        <v>202006</v>
      </c>
      <c r="C211">
        <f t="shared" si="42"/>
        <v>277.5</v>
      </c>
      <c r="D211" s="2" t="s">
        <v>2521</v>
      </c>
      <c r="E211" s="2" t="s">
        <v>2522</v>
      </c>
      <c r="F211" s="3" t="s">
        <v>122</v>
      </c>
      <c r="G211" s="3" t="s">
        <v>122</v>
      </c>
      <c r="H211" s="3" t="s">
        <v>122</v>
      </c>
      <c r="I211" s="3" t="s">
        <v>122</v>
      </c>
      <c r="J211" s="3" t="s">
        <v>122</v>
      </c>
      <c r="K211" s="3">
        <v>25.6</v>
      </c>
      <c r="M211" t="str">
        <f t="shared" si="43"/>
        <v>C</v>
      </c>
      <c r="N211">
        <f t="shared" si="44"/>
        <v>202006</v>
      </c>
      <c r="O211">
        <f t="shared" si="45"/>
        <v>267.5</v>
      </c>
      <c r="P211" s="2" t="s">
        <v>2513</v>
      </c>
      <c r="Q211" s="2" t="s">
        <v>2514</v>
      </c>
      <c r="R211" s="3" t="s">
        <v>122</v>
      </c>
      <c r="S211" s="3" t="s">
        <v>122</v>
      </c>
      <c r="T211" s="3" t="s">
        <v>122</v>
      </c>
      <c r="U211" s="3" t="s">
        <v>122</v>
      </c>
      <c r="V211" s="3" t="s">
        <v>122</v>
      </c>
      <c r="W211" s="3">
        <v>30.92</v>
      </c>
      <c r="Y211" t="str">
        <f t="shared" si="38"/>
        <v>-</v>
      </c>
      <c r="Z211" t="e">
        <f t="shared" si="46"/>
        <v>#VALUE!</v>
      </c>
      <c r="AA211" t="e">
        <f t="shared" si="47"/>
        <v>#VALUE!</v>
      </c>
      <c r="AC211">
        <f t="shared" si="39"/>
        <v>26.55</v>
      </c>
      <c r="AD211">
        <f t="shared" si="48"/>
        <v>4.370000000000001</v>
      </c>
    </row>
    <row r="212" spans="1:30" x14ac:dyDescent="0.3">
      <c r="A212" t="str">
        <f t="shared" si="40"/>
        <v>C</v>
      </c>
      <c r="B212">
        <f t="shared" si="41"/>
        <v>202006</v>
      </c>
      <c r="C212">
        <f t="shared" si="42"/>
        <v>280</v>
      </c>
      <c r="D212" s="2" t="s">
        <v>2523</v>
      </c>
      <c r="E212" s="2" t="s">
        <v>2524</v>
      </c>
      <c r="F212" s="3" t="s">
        <v>122</v>
      </c>
      <c r="G212" s="3" t="s">
        <v>122</v>
      </c>
      <c r="H212" s="3" t="s">
        <v>122</v>
      </c>
      <c r="I212" s="3" t="s">
        <v>122</v>
      </c>
      <c r="J212" s="3" t="s">
        <v>122</v>
      </c>
      <c r="K212" s="3">
        <v>25.1</v>
      </c>
      <c r="M212" t="str">
        <f t="shared" si="43"/>
        <v>C</v>
      </c>
      <c r="N212">
        <f t="shared" si="44"/>
        <v>202006</v>
      </c>
      <c r="O212">
        <f t="shared" si="45"/>
        <v>270</v>
      </c>
      <c r="P212" s="2" t="s">
        <v>2515</v>
      </c>
      <c r="Q212" s="2" t="s">
        <v>2516</v>
      </c>
      <c r="R212" s="3">
        <v>7</v>
      </c>
      <c r="S212" s="3">
        <v>-1.5</v>
      </c>
      <c r="T212" s="3">
        <v>7</v>
      </c>
      <c r="U212" s="3">
        <v>7</v>
      </c>
      <c r="V212" s="3">
        <v>7</v>
      </c>
      <c r="W212" s="3">
        <v>30.4</v>
      </c>
      <c r="Y212">
        <f t="shared" si="38"/>
        <v>8.5</v>
      </c>
      <c r="Z212">
        <f t="shared" si="46"/>
        <v>-1.5</v>
      </c>
      <c r="AA212">
        <f t="shared" si="47"/>
        <v>-1.5</v>
      </c>
      <c r="AC212">
        <f t="shared" si="39"/>
        <v>27.1</v>
      </c>
      <c r="AD212">
        <f t="shared" si="48"/>
        <v>3.2999999999999972</v>
      </c>
    </row>
    <row r="213" spans="1:30" x14ac:dyDescent="0.3">
      <c r="A213" t="str">
        <f t="shared" si="40"/>
        <v>C</v>
      </c>
      <c r="B213">
        <f t="shared" si="41"/>
        <v>202006</v>
      </c>
      <c r="C213">
        <f t="shared" si="42"/>
        <v>282.5</v>
      </c>
      <c r="D213" s="2" t="s">
        <v>2525</v>
      </c>
      <c r="E213" s="2" t="s">
        <v>2526</v>
      </c>
      <c r="F213" s="3">
        <v>4.3499999999999996</v>
      </c>
      <c r="G213" s="3">
        <v>-2.25</v>
      </c>
      <c r="H213" s="3">
        <v>4.3899999999999997</v>
      </c>
      <c r="I213" s="3">
        <v>4.49</v>
      </c>
      <c r="J213" s="3">
        <v>4.3099999999999996</v>
      </c>
      <c r="K213" s="3">
        <v>24.6</v>
      </c>
      <c r="M213" t="str">
        <f t="shared" si="43"/>
        <v>C</v>
      </c>
      <c r="N213">
        <f t="shared" si="44"/>
        <v>202006</v>
      </c>
      <c r="O213">
        <f t="shared" si="45"/>
        <v>272.5</v>
      </c>
      <c r="P213" s="2" t="s">
        <v>2517</v>
      </c>
      <c r="Q213" s="2" t="s">
        <v>2518</v>
      </c>
      <c r="R213" s="3">
        <v>5.8</v>
      </c>
      <c r="S213" s="3">
        <v>-1.92</v>
      </c>
      <c r="T213" s="3">
        <v>5.8</v>
      </c>
      <c r="U213" s="3">
        <v>5.8</v>
      </c>
      <c r="V213" s="3">
        <v>5.8</v>
      </c>
      <c r="W213" s="3">
        <v>28.1</v>
      </c>
      <c r="Y213" t="str">
        <f t="shared" si="38"/>
        <v>-</v>
      </c>
      <c r="Z213" t="e">
        <f t="shared" si="46"/>
        <v>#VALUE!</v>
      </c>
      <c r="AA213" t="e">
        <f t="shared" si="47"/>
        <v>#VALUE!</v>
      </c>
      <c r="AC213">
        <f t="shared" si="39"/>
        <v>26.6</v>
      </c>
      <c r="AD213">
        <f t="shared" si="48"/>
        <v>1.5</v>
      </c>
    </row>
    <row r="214" spans="1:30" x14ac:dyDescent="0.3">
      <c r="A214" t="str">
        <f t="shared" si="40"/>
        <v>C</v>
      </c>
      <c r="B214">
        <f t="shared" si="41"/>
        <v>202006</v>
      </c>
      <c r="C214">
        <f t="shared" si="42"/>
        <v>285</v>
      </c>
      <c r="D214" s="2" t="s">
        <v>2527</v>
      </c>
      <c r="E214" s="2" t="s">
        <v>2528</v>
      </c>
      <c r="F214" s="3">
        <v>3.68</v>
      </c>
      <c r="G214" s="3">
        <v>-1.95</v>
      </c>
      <c r="H214" s="3">
        <v>4.1399999999999997</v>
      </c>
      <c r="I214" s="3">
        <v>4.1399999999999997</v>
      </c>
      <c r="J214" s="3">
        <v>3.68</v>
      </c>
      <c r="K214" s="3">
        <v>24.8</v>
      </c>
      <c r="M214" t="str">
        <f t="shared" si="43"/>
        <v>C</v>
      </c>
      <c r="N214">
        <f t="shared" si="44"/>
        <v>202006</v>
      </c>
      <c r="O214">
        <f t="shared" si="45"/>
        <v>275</v>
      </c>
      <c r="P214" s="2" t="s">
        <v>2519</v>
      </c>
      <c r="Q214" s="2" t="s">
        <v>2520</v>
      </c>
      <c r="R214" s="3" t="s">
        <v>122</v>
      </c>
      <c r="S214" s="3" t="s">
        <v>122</v>
      </c>
      <c r="T214" s="3" t="s">
        <v>122</v>
      </c>
      <c r="U214" s="3" t="s">
        <v>122</v>
      </c>
      <c r="V214" s="3" t="s">
        <v>122</v>
      </c>
      <c r="W214" s="3">
        <v>28.4</v>
      </c>
      <c r="Y214" t="str">
        <f t="shared" si="38"/>
        <v>-</v>
      </c>
      <c r="Z214" t="e">
        <f t="shared" si="46"/>
        <v>#VALUE!</v>
      </c>
      <c r="AA214" t="e">
        <f t="shared" si="47"/>
        <v>#VALUE!</v>
      </c>
      <c r="AC214">
        <f t="shared" si="39"/>
        <v>26.1</v>
      </c>
      <c r="AD214">
        <f t="shared" si="48"/>
        <v>2.2999999999999972</v>
      </c>
    </row>
    <row r="215" spans="1:30" x14ac:dyDescent="0.3">
      <c r="A215" t="str">
        <f t="shared" si="40"/>
        <v>C</v>
      </c>
      <c r="B215">
        <f t="shared" si="41"/>
        <v>202006</v>
      </c>
      <c r="C215">
        <f t="shared" si="42"/>
        <v>287.5</v>
      </c>
      <c r="D215" s="2" t="s">
        <v>2529</v>
      </c>
      <c r="E215" s="2" t="s">
        <v>2530</v>
      </c>
      <c r="F215" s="3">
        <v>3.18</v>
      </c>
      <c r="G215" s="3">
        <v>-1.48</v>
      </c>
      <c r="H215" s="3">
        <v>3.73</v>
      </c>
      <c r="I215" s="3">
        <v>3.84</v>
      </c>
      <c r="J215" s="3">
        <v>3.18</v>
      </c>
      <c r="K215" s="3">
        <v>24.5</v>
      </c>
      <c r="M215" t="str">
        <f t="shared" si="43"/>
        <v>C</v>
      </c>
      <c r="N215">
        <f t="shared" si="44"/>
        <v>202006</v>
      </c>
      <c r="O215">
        <f t="shared" si="45"/>
        <v>277.5</v>
      </c>
      <c r="P215" s="2" t="s">
        <v>2521</v>
      </c>
      <c r="Q215" s="2" t="s">
        <v>2522</v>
      </c>
      <c r="R215" s="3" t="s">
        <v>122</v>
      </c>
      <c r="S215" s="3" t="s">
        <v>122</v>
      </c>
      <c r="T215" s="3" t="s">
        <v>122</v>
      </c>
      <c r="U215" s="3" t="s">
        <v>122</v>
      </c>
      <c r="V215" s="3" t="s">
        <v>122</v>
      </c>
      <c r="W215" s="3">
        <v>28.7</v>
      </c>
      <c r="Y215" t="str">
        <f t="shared" si="38"/>
        <v>-</v>
      </c>
      <c r="Z215" t="e">
        <f t="shared" si="46"/>
        <v>#VALUE!</v>
      </c>
      <c r="AA215" t="e">
        <f t="shared" si="47"/>
        <v>#VALUE!</v>
      </c>
      <c r="AC215">
        <f t="shared" si="39"/>
        <v>25.6</v>
      </c>
      <c r="AD215">
        <f t="shared" si="48"/>
        <v>3.0999999999999979</v>
      </c>
    </row>
    <row r="216" spans="1:30" x14ac:dyDescent="0.3">
      <c r="A216" t="str">
        <f t="shared" si="40"/>
        <v>C</v>
      </c>
      <c r="B216">
        <f t="shared" si="41"/>
        <v>202006</v>
      </c>
      <c r="C216">
        <f t="shared" si="42"/>
        <v>290</v>
      </c>
      <c r="D216" s="2" t="s">
        <v>2531</v>
      </c>
      <c r="E216" s="2" t="s">
        <v>2532</v>
      </c>
      <c r="F216" s="3">
        <v>2.81</v>
      </c>
      <c r="G216" s="3">
        <v>-1.1599999999999999</v>
      </c>
      <c r="H216" s="3">
        <v>3.5</v>
      </c>
      <c r="I216" s="3">
        <v>3.51</v>
      </c>
      <c r="J216" s="3">
        <v>2.74</v>
      </c>
      <c r="K216" s="3">
        <v>24</v>
      </c>
      <c r="M216" t="str">
        <f t="shared" si="43"/>
        <v>C</v>
      </c>
      <c r="N216">
        <f t="shared" si="44"/>
        <v>202006</v>
      </c>
      <c r="O216">
        <f t="shared" si="45"/>
        <v>280</v>
      </c>
      <c r="P216" s="2" t="s">
        <v>2523</v>
      </c>
      <c r="Q216" s="2" t="s">
        <v>2524</v>
      </c>
      <c r="R216" s="3">
        <v>4</v>
      </c>
      <c r="S216" s="3">
        <v>-1</v>
      </c>
      <c r="T216" s="3">
        <v>3.78</v>
      </c>
      <c r="U216" s="3">
        <v>4</v>
      </c>
      <c r="V216" s="3">
        <v>3.69</v>
      </c>
      <c r="W216" s="3">
        <v>29</v>
      </c>
      <c r="Y216" t="str">
        <f t="shared" si="38"/>
        <v>-</v>
      </c>
      <c r="Z216" t="e">
        <f t="shared" si="46"/>
        <v>#VALUE!</v>
      </c>
      <c r="AA216" t="e">
        <f t="shared" si="47"/>
        <v>#VALUE!</v>
      </c>
      <c r="AC216">
        <f t="shared" si="39"/>
        <v>25.1</v>
      </c>
      <c r="AD216">
        <f t="shared" si="48"/>
        <v>3.8999999999999986</v>
      </c>
    </row>
    <row r="217" spans="1:30" x14ac:dyDescent="0.3">
      <c r="A217" t="str">
        <f t="shared" si="40"/>
        <v>C</v>
      </c>
      <c r="B217">
        <f t="shared" si="41"/>
        <v>202006</v>
      </c>
      <c r="C217">
        <f t="shared" si="42"/>
        <v>292.5</v>
      </c>
      <c r="D217" s="2" t="s">
        <v>2533</v>
      </c>
      <c r="E217" s="2" t="s">
        <v>2534</v>
      </c>
      <c r="F217" s="3">
        <v>2.63</v>
      </c>
      <c r="G217" s="3">
        <v>-0.75</v>
      </c>
      <c r="H217" s="3">
        <v>3.09</v>
      </c>
      <c r="I217" s="3">
        <v>3.09</v>
      </c>
      <c r="J217" s="3">
        <v>2.63</v>
      </c>
      <c r="K217" s="3">
        <v>23.4</v>
      </c>
      <c r="M217" t="str">
        <f t="shared" si="43"/>
        <v>C</v>
      </c>
      <c r="N217">
        <f t="shared" si="44"/>
        <v>202006</v>
      </c>
      <c r="O217">
        <f t="shared" si="45"/>
        <v>282.5</v>
      </c>
      <c r="P217" s="2" t="s">
        <v>2525</v>
      </c>
      <c r="Q217" s="2" t="s">
        <v>2526</v>
      </c>
      <c r="R217" s="3" t="s">
        <v>122</v>
      </c>
      <c r="S217" s="3" t="s">
        <v>122</v>
      </c>
      <c r="T217" s="3" t="s">
        <v>122</v>
      </c>
      <c r="U217" s="3" t="s">
        <v>122</v>
      </c>
      <c r="V217" s="3" t="s">
        <v>122</v>
      </c>
      <c r="W217" s="3">
        <v>28.3</v>
      </c>
      <c r="Y217">
        <f t="shared" si="38"/>
        <v>4.3499999999999996</v>
      </c>
      <c r="Z217" t="e">
        <f t="shared" si="46"/>
        <v>#VALUE!</v>
      </c>
      <c r="AA217" t="e">
        <f t="shared" si="47"/>
        <v>#VALUE!</v>
      </c>
      <c r="AC217">
        <f t="shared" si="39"/>
        <v>24.6</v>
      </c>
      <c r="AD217">
        <f t="shared" si="48"/>
        <v>3.6999999999999993</v>
      </c>
    </row>
    <row r="218" spans="1:30" x14ac:dyDescent="0.3">
      <c r="A218" t="str">
        <f t="shared" si="40"/>
        <v>C</v>
      </c>
      <c r="B218">
        <f t="shared" si="41"/>
        <v>202006</v>
      </c>
      <c r="C218">
        <f t="shared" si="42"/>
        <v>295</v>
      </c>
      <c r="D218" s="2" t="s">
        <v>2535</v>
      </c>
      <c r="E218" s="2" t="s">
        <v>2536</v>
      </c>
      <c r="F218" s="3">
        <v>2.0099999999999998</v>
      </c>
      <c r="G218" s="3">
        <v>-0.88</v>
      </c>
      <c r="H218" s="3">
        <v>2.74</v>
      </c>
      <c r="I218" s="3">
        <v>2.74</v>
      </c>
      <c r="J218" s="3">
        <v>2.0099999999999998</v>
      </c>
      <c r="K218" s="3">
        <v>23.5</v>
      </c>
      <c r="M218" t="str">
        <f t="shared" si="43"/>
        <v>C</v>
      </c>
      <c r="N218">
        <f t="shared" si="44"/>
        <v>202006</v>
      </c>
      <c r="O218">
        <f t="shared" si="45"/>
        <v>285</v>
      </c>
      <c r="P218" s="2" t="s">
        <v>2527</v>
      </c>
      <c r="Q218" s="2" t="s">
        <v>2528</v>
      </c>
      <c r="R218" s="3">
        <v>2.99</v>
      </c>
      <c r="S218" s="3">
        <v>-0.69</v>
      </c>
      <c r="T218" s="3">
        <v>3.15</v>
      </c>
      <c r="U218" s="3">
        <v>3.15</v>
      </c>
      <c r="V218" s="3">
        <v>2.75</v>
      </c>
      <c r="W218" s="3">
        <v>27.6</v>
      </c>
      <c r="Y218">
        <f t="shared" si="38"/>
        <v>3.68</v>
      </c>
      <c r="Z218">
        <f t="shared" si="46"/>
        <v>-0.69</v>
      </c>
      <c r="AA218">
        <f t="shared" si="47"/>
        <v>-0.53000000000000025</v>
      </c>
      <c r="AC218">
        <f t="shared" si="39"/>
        <v>24.8</v>
      </c>
      <c r="AD218">
        <f t="shared" si="48"/>
        <v>2.8000000000000007</v>
      </c>
    </row>
    <row r="219" spans="1:30" x14ac:dyDescent="0.3">
      <c r="A219" t="str">
        <f t="shared" si="40"/>
        <v>C</v>
      </c>
      <c r="B219">
        <f t="shared" si="41"/>
        <v>202006</v>
      </c>
      <c r="C219">
        <f t="shared" si="42"/>
        <v>297.5</v>
      </c>
      <c r="D219" s="2" t="s">
        <v>2537</v>
      </c>
      <c r="E219" s="2" t="s">
        <v>2538</v>
      </c>
      <c r="F219" s="3">
        <v>2.25</v>
      </c>
      <c r="G219" s="3">
        <v>-0.23</v>
      </c>
      <c r="H219" s="3">
        <v>2.25</v>
      </c>
      <c r="I219" s="3">
        <v>2.25</v>
      </c>
      <c r="J219" s="3">
        <v>2.25</v>
      </c>
      <c r="K219" s="3">
        <v>22.1</v>
      </c>
      <c r="M219" t="str">
        <f t="shared" si="43"/>
        <v>C</v>
      </c>
      <c r="N219">
        <f t="shared" si="44"/>
        <v>202006</v>
      </c>
      <c r="O219">
        <f t="shared" si="45"/>
        <v>287.5</v>
      </c>
      <c r="P219" s="2" t="s">
        <v>2529</v>
      </c>
      <c r="Q219" s="2" t="s">
        <v>2530</v>
      </c>
      <c r="R219" s="3">
        <v>2.58</v>
      </c>
      <c r="S219" s="3">
        <v>-0.6</v>
      </c>
      <c r="T219" s="3">
        <v>2.75</v>
      </c>
      <c r="U219" s="3">
        <v>2.75</v>
      </c>
      <c r="V219" s="3">
        <v>2.58</v>
      </c>
      <c r="W219" s="3">
        <v>26.2</v>
      </c>
      <c r="Y219">
        <f t="shared" si="38"/>
        <v>3.18</v>
      </c>
      <c r="Z219">
        <f t="shared" si="46"/>
        <v>-0.60000000000000009</v>
      </c>
      <c r="AA219">
        <f t="shared" si="47"/>
        <v>-0.43000000000000016</v>
      </c>
      <c r="AC219">
        <f t="shared" si="39"/>
        <v>24.5</v>
      </c>
      <c r="AD219">
        <f t="shared" si="48"/>
        <v>1.6999999999999993</v>
      </c>
    </row>
    <row r="220" spans="1:30" x14ac:dyDescent="0.3">
      <c r="A220" t="str">
        <f t="shared" si="40"/>
        <v>C</v>
      </c>
      <c r="B220">
        <f t="shared" si="41"/>
        <v>202006</v>
      </c>
      <c r="C220">
        <f t="shared" si="42"/>
        <v>300</v>
      </c>
      <c r="D220" s="2" t="s">
        <v>2539</v>
      </c>
      <c r="E220" s="2" t="s">
        <v>2540</v>
      </c>
      <c r="F220" s="3">
        <v>1.55</v>
      </c>
      <c r="G220" s="3">
        <v>-0.55000000000000004</v>
      </c>
      <c r="H220" s="3">
        <v>1.92</v>
      </c>
      <c r="I220" s="3">
        <v>1.92</v>
      </c>
      <c r="J220" s="3">
        <v>1.5</v>
      </c>
      <c r="K220" s="3">
        <v>24</v>
      </c>
      <c r="M220" t="str">
        <f t="shared" si="43"/>
        <v>C</v>
      </c>
      <c r="N220">
        <f t="shared" si="44"/>
        <v>202006</v>
      </c>
      <c r="O220">
        <f t="shared" si="45"/>
        <v>290</v>
      </c>
      <c r="P220" s="2" t="s">
        <v>2531</v>
      </c>
      <c r="Q220" s="2" t="s">
        <v>2532</v>
      </c>
      <c r="R220" s="3">
        <v>2.2599999999999998</v>
      </c>
      <c r="S220" s="3">
        <v>-0.55000000000000004</v>
      </c>
      <c r="T220" s="3">
        <v>2.4</v>
      </c>
      <c r="U220" s="3">
        <v>2.6</v>
      </c>
      <c r="V220" s="3">
        <v>2.0499999999999998</v>
      </c>
      <c r="W220" s="3">
        <v>27.1</v>
      </c>
      <c r="Y220">
        <f t="shared" si="38"/>
        <v>2.81</v>
      </c>
      <c r="Z220">
        <f t="shared" si="46"/>
        <v>-0.55000000000000027</v>
      </c>
      <c r="AA220">
        <f t="shared" si="47"/>
        <v>-0.20999999999999996</v>
      </c>
      <c r="AC220">
        <f t="shared" si="39"/>
        <v>24</v>
      </c>
      <c r="AD220">
        <f t="shared" si="48"/>
        <v>3.1000000000000014</v>
      </c>
    </row>
    <row r="221" spans="1:30" x14ac:dyDescent="0.3">
      <c r="A221" t="str">
        <f t="shared" si="40"/>
        <v>C</v>
      </c>
      <c r="B221">
        <f t="shared" si="41"/>
        <v>202006</v>
      </c>
      <c r="C221">
        <f t="shared" si="42"/>
        <v>302.5</v>
      </c>
      <c r="D221" s="2" t="s">
        <v>2541</v>
      </c>
      <c r="E221" s="2" t="s">
        <v>2542</v>
      </c>
      <c r="F221" s="3">
        <v>1.35</v>
      </c>
      <c r="G221" s="3">
        <v>-0.46</v>
      </c>
      <c r="H221" s="3">
        <v>1.35</v>
      </c>
      <c r="I221" s="3">
        <v>1.35</v>
      </c>
      <c r="J221" s="3">
        <v>1.35</v>
      </c>
      <c r="K221" s="3">
        <v>22.9</v>
      </c>
      <c r="M221" t="str">
        <f t="shared" si="43"/>
        <v>C</v>
      </c>
      <c r="N221">
        <f t="shared" si="44"/>
        <v>202006</v>
      </c>
      <c r="O221">
        <f t="shared" si="45"/>
        <v>292.5</v>
      </c>
      <c r="P221" s="2" t="s">
        <v>2533</v>
      </c>
      <c r="Q221" s="2" t="s">
        <v>2534</v>
      </c>
      <c r="R221" s="3">
        <v>1.99</v>
      </c>
      <c r="S221" s="3">
        <v>-0.64</v>
      </c>
      <c r="T221" s="3">
        <v>1.81</v>
      </c>
      <c r="U221" s="3">
        <v>1.99</v>
      </c>
      <c r="V221" s="3">
        <v>1.79</v>
      </c>
      <c r="W221" s="3">
        <v>27.5</v>
      </c>
      <c r="Y221">
        <f t="shared" si="38"/>
        <v>2.63</v>
      </c>
      <c r="Z221">
        <f t="shared" si="46"/>
        <v>-0.6399999999999999</v>
      </c>
      <c r="AA221">
        <f t="shared" si="47"/>
        <v>-0.6399999999999999</v>
      </c>
      <c r="AC221">
        <f t="shared" si="39"/>
        <v>23.4</v>
      </c>
      <c r="AD221">
        <f t="shared" si="48"/>
        <v>4.1000000000000014</v>
      </c>
    </row>
    <row r="222" spans="1:30" x14ac:dyDescent="0.3">
      <c r="A222" t="str">
        <f t="shared" si="40"/>
        <v>C</v>
      </c>
      <c r="B222">
        <f t="shared" si="41"/>
        <v>202006</v>
      </c>
      <c r="C222">
        <f t="shared" si="42"/>
        <v>305</v>
      </c>
      <c r="D222" s="2" t="s">
        <v>2543</v>
      </c>
      <c r="E222" s="2" t="s">
        <v>2544</v>
      </c>
      <c r="F222" s="3">
        <v>1.08</v>
      </c>
      <c r="G222" s="3">
        <v>-0.42</v>
      </c>
      <c r="H222" s="3">
        <v>1.35</v>
      </c>
      <c r="I222" s="3">
        <v>1.35</v>
      </c>
      <c r="J222" s="3">
        <v>1.08</v>
      </c>
      <c r="K222" s="3">
        <v>23.2</v>
      </c>
      <c r="M222" t="str">
        <f t="shared" si="43"/>
        <v>C</v>
      </c>
      <c r="N222">
        <f t="shared" si="44"/>
        <v>202006</v>
      </c>
      <c r="O222">
        <f t="shared" si="45"/>
        <v>295</v>
      </c>
      <c r="P222" s="2" t="s">
        <v>2535</v>
      </c>
      <c r="Q222" s="2" t="s">
        <v>2536</v>
      </c>
      <c r="R222" s="3">
        <v>1.75</v>
      </c>
      <c r="S222" s="3">
        <v>-0.26</v>
      </c>
      <c r="T222" s="3">
        <v>1.78</v>
      </c>
      <c r="U222" s="3">
        <v>1.79</v>
      </c>
      <c r="V222" s="3">
        <v>1.55</v>
      </c>
      <c r="W222" s="3">
        <v>27.6</v>
      </c>
      <c r="Y222">
        <f t="shared" si="38"/>
        <v>2.0099999999999998</v>
      </c>
      <c r="Z222">
        <f t="shared" si="46"/>
        <v>-0.25999999999999979</v>
      </c>
      <c r="AA222">
        <f t="shared" si="47"/>
        <v>-0.21999999999999975</v>
      </c>
      <c r="AC222">
        <f t="shared" si="39"/>
        <v>23.5</v>
      </c>
      <c r="AD222">
        <f t="shared" si="48"/>
        <v>4.1000000000000014</v>
      </c>
    </row>
    <row r="223" spans="1:30" x14ac:dyDescent="0.3">
      <c r="A223" t="str">
        <f t="shared" si="40"/>
        <v>C</v>
      </c>
      <c r="B223">
        <f t="shared" si="41"/>
        <v>202006</v>
      </c>
      <c r="C223">
        <f t="shared" si="42"/>
        <v>307.5</v>
      </c>
      <c r="D223" s="2" t="s">
        <v>2545</v>
      </c>
      <c r="E223" s="2" t="s">
        <v>2546</v>
      </c>
      <c r="F223" s="3">
        <v>0.98</v>
      </c>
      <c r="G223" s="3">
        <v>-0.36</v>
      </c>
      <c r="H223" s="3">
        <v>1.2</v>
      </c>
      <c r="I223" s="3">
        <v>1.2</v>
      </c>
      <c r="J223" s="3">
        <v>0.98</v>
      </c>
      <c r="K223" s="3">
        <v>23.8</v>
      </c>
      <c r="M223" t="str">
        <f t="shared" si="43"/>
        <v>C</v>
      </c>
      <c r="N223">
        <f t="shared" si="44"/>
        <v>202006</v>
      </c>
      <c r="O223">
        <f t="shared" si="45"/>
        <v>297.5</v>
      </c>
      <c r="P223" s="2" t="s">
        <v>2537</v>
      </c>
      <c r="Q223" s="2" t="s">
        <v>2538</v>
      </c>
      <c r="R223" s="3">
        <v>1.45</v>
      </c>
      <c r="S223" s="3">
        <v>-0.8</v>
      </c>
      <c r="T223" s="3">
        <v>1.35</v>
      </c>
      <c r="U223" s="3">
        <v>1.45</v>
      </c>
      <c r="V223" s="3">
        <v>1.35</v>
      </c>
      <c r="W223" s="3">
        <v>27.9</v>
      </c>
      <c r="Y223">
        <f t="shared" si="38"/>
        <v>2.25</v>
      </c>
      <c r="Z223">
        <f t="shared" si="46"/>
        <v>-0.8</v>
      </c>
      <c r="AA223">
        <f t="shared" si="47"/>
        <v>-0.8</v>
      </c>
      <c r="AC223">
        <f t="shared" si="39"/>
        <v>22.1</v>
      </c>
      <c r="AD223">
        <f t="shared" si="48"/>
        <v>5.7999999999999972</v>
      </c>
    </row>
    <row r="224" spans="1:30" x14ac:dyDescent="0.3">
      <c r="A224" t="str">
        <f t="shared" si="40"/>
        <v>C</v>
      </c>
      <c r="B224">
        <f t="shared" si="41"/>
        <v>202006</v>
      </c>
      <c r="C224">
        <f t="shared" si="42"/>
        <v>310</v>
      </c>
      <c r="D224" s="2" t="s">
        <v>2547</v>
      </c>
      <c r="E224" s="2" t="s">
        <v>2548</v>
      </c>
      <c r="F224" s="3">
        <v>0.8</v>
      </c>
      <c r="G224" s="3">
        <v>-0.28999999999999998</v>
      </c>
      <c r="H224" s="3">
        <v>0.98</v>
      </c>
      <c r="I224" s="3">
        <v>0.98</v>
      </c>
      <c r="J224" s="3">
        <v>0.8</v>
      </c>
      <c r="K224" s="3">
        <v>23.4</v>
      </c>
      <c r="M224" t="str">
        <f t="shared" si="43"/>
        <v>C</v>
      </c>
      <c r="N224">
        <f t="shared" si="44"/>
        <v>202006</v>
      </c>
      <c r="O224">
        <f t="shared" si="45"/>
        <v>300</v>
      </c>
      <c r="P224" s="2" t="s">
        <v>2539</v>
      </c>
      <c r="Q224" s="2" t="s">
        <v>2540</v>
      </c>
      <c r="R224" s="3">
        <v>1.35</v>
      </c>
      <c r="S224" s="3">
        <v>-0.2</v>
      </c>
      <c r="T224" s="3">
        <v>1.27</v>
      </c>
      <c r="U224" s="3">
        <v>1.37</v>
      </c>
      <c r="V224" s="3">
        <v>1.1399999999999999</v>
      </c>
      <c r="W224" s="3">
        <v>27.3</v>
      </c>
      <c r="Y224">
        <f t="shared" si="38"/>
        <v>1.55</v>
      </c>
      <c r="Z224">
        <f t="shared" si="46"/>
        <v>-0.19999999999999996</v>
      </c>
      <c r="AA224">
        <f t="shared" si="47"/>
        <v>-0.17999999999999994</v>
      </c>
      <c r="AC224">
        <f t="shared" si="39"/>
        <v>24</v>
      </c>
      <c r="AD224">
        <f t="shared" si="48"/>
        <v>3.3000000000000007</v>
      </c>
    </row>
    <row r="225" spans="1:30" x14ac:dyDescent="0.3">
      <c r="A225" t="str">
        <f t="shared" si="40"/>
        <v>C</v>
      </c>
      <c r="B225">
        <f t="shared" si="41"/>
        <v>202006</v>
      </c>
      <c r="C225">
        <f t="shared" si="42"/>
        <v>312.5</v>
      </c>
      <c r="D225" s="2" t="s">
        <v>2549</v>
      </c>
      <c r="E225" s="2" t="s">
        <v>2550</v>
      </c>
      <c r="F225" s="3">
        <v>0.74</v>
      </c>
      <c r="G225" s="3">
        <v>-0.19</v>
      </c>
      <c r="H225" s="3">
        <v>0.76</v>
      </c>
      <c r="I225" s="3">
        <v>0.76</v>
      </c>
      <c r="J225" s="3">
        <v>0.74</v>
      </c>
      <c r="K225" s="3">
        <v>22.9</v>
      </c>
      <c r="M225" t="str">
        <f t="shared" si="43"/>
        <v>C</v>
      </c>
      <c r="N225">
        <f t="shared" si="44"/>
        <v>202006</v>
      </c>
      <c r="O225">
        <f t="shared" si="45"/>
        <v>302.5</v>
      </c>
      <c r="P225" s="2" t="s">
        <v>2541</v>
      </c>
      <c r="Q225" s="2" t="s">
        <v>2542</v>
      </c>
      <c r="R225" s="3" t="s">
        <v>122</v>
      </c>
      <c r="S225" s="3" t="s">
        <v>122</v>
      </c>
      <c r="T225" s="3" t="s">
        <v>122</v>
      </c>
      <c r="U225" s="3" t="s">
        <v>122</v>
      </c>
      <c r="V225" s="3" t="s">
        <v>122</v>
      </c>
      <c r="W225" s="3">
        <v>27.35</v>
      </c>
      <c r="Y225">
        <f t="shared" si="38"/>
        <v>1.35</v>
      </c>
      <c r="Z225" t="e">
        <f t="shared" si="46"/>
        <v>#VALUE!</v>
      </c>
      <c r="AA225" t="e">
        <f t="shared" si="47"/>
        <v>#VALUE!</v>
      </c>
      <c r="AC225">
        <f t="shared" si="39"/>
        <v>22.9</v>
      </c>
      <c r="AD225">
        <f t="shared" si="48"/>
        <v>4.4500000000000028</v>
      </c>
    </row>
    <row r="226" spans="1:30" x14ac:dyDescent="0.3">
      <c r="A226" t="str">
        <f t="shared" si="40"/>
        <v>C</v>
      </c>
      <c r="B226">
        <f t="shared" si="41"/>
        <v>202006</v>
      </c>
      <c r="C226">
        <f t="shared" si="42"/>
        <v>315</v>
      </c>
      <c r="D226" s="2" t="s">
        <v>2551</v>
      </c>
      <c r="E226" s="2" t="s">
        <v>2552</v>
      </c>
      <c r="F226" s="3">
        <v>0.6</v>
      </c>
      <c r="G226" s="3">
        <v>-0.19</v>
      </c>
      <c r="H226" s="3">
        <v>0.72</v>
      </c>
      <c r="I226" s="3">
        <v>0.72</v>
      </c>
      <c r="J226" s="3">
        <v>0.6</v>
      </c>
      <c r="K226" s="3">
        <v>23.4</v>
      </c>
      <c r="M226" t="str">
        <f t="shared" si="43"/>
        <v>C</v>
      </c>
      <c r="N226">
        <f t="shared" si="44"/>
        <v>202006</v>
      </c>
      <c r="O226">
        <f t="shared" si="45"/>
        <v>305</v>
      </c>
      <c r="P226" s="2" t="s">
        <v>2543</v>
      </c>
      <c r="Q226" s="2" t="s">
        <v>2544</v>
      </c>
      <c r="R226" s="3">
        <v>0.89</v>
      </c>
      <c r="S226" s="3">
        <v>-0.19</v>
      </c>
      <c r="T226" s="3">
        <v>0.94</v>
      </c>
      <c r="U226" s="3">
        <v>1.08</v>
      </c>
      <c r="V226" s="3">
        <v>0.77</v>
      </c>
      <c r="W226" s="3">
        <v>27.4</v>
      </c>
      <c r="Y226">
        <f t="shared" si="38"/>
        <v>1.08</v>
      </c>
      <c r="Z226">
        <f t="shared" si="46"/>
        <v>-0.19000000000000006</v>
      </c>
      <c r="AA226">
        <f t="shared" si="47"/>
        <v>0</v>
      </c>
      <c r="AC226">
        <f t="shared" si="39"/>
        <v>23.2</v>
      </c>
      <c r="AD226">
        <f t="shared" si="48"/>
        <v>4.1999999999999993</v>
      </c>
    </row>
    <row r="227" spans="1:30" x14ac:dyDescent="0.3">
      <c r="A227" t="str">
        <f t="shared" si="40"/>
        <v>C</v>
      </c>
      <c r="B227">
        <f t="shared" si="41"/>
        <v>202006</v>
      </c>
      <c r="C227">
        <f t="shared" si="42"/>
        <v>317.5</v>
      </c>
      <c r="D227" s="2" t="s">
        <v>2553</v>
      </c>
      <c r="E227" s="2" t="s">
        <v>2554</v>
      </c>
      <c r="F227" s="3">
        <v>0.54</v>
      </c>
      <c r="G227" s="3">
        <v>-0.11</v>
      </c>
      <c r="H227" s="3">
        <v>0.55000000000000004</v>
      </c>
      <c r="I227" s="3">
        <v>0.59</v>
      </c>
      <c r="J227" s="3">
        <v>0.53</v>
      </c>
      <c r="K227" s="3">
        <v>23.9</v>
      </c>
      <c r="M227" t="str">
        <f t="shared" si="43"/>
        <v>C</v>
      </c>
      <c r="N227">
        <f t="shared" si="44"/>
        <v>202006</v>
      </c>
      <c r="O227">
        <f t="shared" si="45"/>
        <v>307.5</v>
      </c>
      <c r="P227" s="2" t="s">
        <v>2545</v>
      </c>
      <c r="Q227" s="2" t="s">
        <v>2546</v>
      </c>
      <c r="R227" s="3">
        <v>0.74</v>
      </c>
      <c r="S227" s="3">
        <v>-0.24</v>
      </c>
      <c r="T227" s="3">
        <v>0.78</v>
      </c>
      <c r="U227" s="3">
        <v>0.78</v>
      </c>
      <c r="V227" s="3">
        <v>0.74</v>
      </c>
      <c r="W227" s="3">
        <v>26.9</v>
      </c>
      <c r="Y227">
        <f t="shared" si="38"/>
        <v>0.98</v>
      </c>
      <c r="Z227">
        <f t="shared" si="46"/>
        <v>-0.24</v>
      </c>
      <c r="AA227">
        <f t="shared" si="47"/>
        <v>-0.19999999999999996</v>
      </c>
      <c r="AC227">
        <f t="shared" si="39"/>
        <v>23.8</v>
      </c>
      <c r="AD227">
        <f t="shared" si="48"/>
        <v>3.0999999999999979</v>
      </c>
    </row>
    <row r="228" spans="1:30" x14ac:dyDescent="0.3">
      <c r="A228" t="str">
        <f t="shared" si="40"/>
        <v>C</v>
      </c>
      <c r="B228">
        <f t="shared" si="41"/>
        <v>202006</v>
      </c>
      <c r="C228">
        <f t="shared" si="42"/>
        <v>320</v>
      </c>
      <c r="D228" s="2" t="s">
        <v>2555</v>
      </c>
      <c r="E228" s="2" t="s">
        <v>2556</v>
      </c>
      <c r="F228" s="3">
        <v>0.46</v>
      </c>
      <c r="G228" s="3">
        <v>-0.12</v>
      </c>
      <c r="H228" s="3">
        <v>0.55000000000000004</v>
      </c>
      <c r="I228" s="3">
        <v>0.56000000000000005</v>
      </c>
      <c r="J228" s="3">
        <v>0.46</v>
      </c>
      <c r="K228" s="3">
        <v>23.8</v>
      </c>
      <c r="M228" t="str">
        <f t="shared" si="43"/>
        <v>C</v>
      </c>
      <c r="N228">
        <f t="shared" si="44"/>
        <v>202006</v>
      </c>
      <c r="O228">
        <f t="shared" si="45"/>
        <v>310</v>
      </c>
      <c r="P228" s="2" t="s">
        <v>2547</v>
      </c>
      <c r="Q228" s="2" t="s">
        <v>2548</v>
      </c>
      <c r="R228" s="3">
        <v>0.76</v>
      </c>
      <c r="S228" s="3">
        <v>-0.04</v>
      </c>
      <c r="T228" s="3">
        <v>0.7</v>
      </c>
      <c r="U228" s="3">
        <v>0.8</v>
      </c>
      <c r="V228" s="3">
        <v>0.6</v>
      </c>
      <c r="W228" s="3">
        <v>27.3</v>
      </c>
      <c r="Y228" s="5">
        <f t="shared" si="38"/>
        <v>0.8</v>
      </c>
      <c r="Z228" s="5">
        <f t="shared" si="46"/>
        <v>-4.0000000000000036E-2</v>
      </c>
      <c r="AA228">
        <f t="shared" si="47"/>
        <v>0</v>
      </c>
      <c r="AC228">
        <f t="shared" si="39"/>
        <v>23.4</v>
      </c>
      <c r="AD228">
        <f t="shared" si="48"/>
        <v>3.9000000000000021</v>
      </c>
    </row>
    <row r="229" spans="1:30" x14ac:dyDescent="0.3">
      <c r="A229" t="str">
        <f t="shared" si="40"/>
        <v>C</v>
      </c>
      <c r="B229">
        <f t="shared" si="41"/>
        <v>202006</v>
      </c>
      <c r="C229">
        <f t="shared" si="42"/>
        <v>322.5</v>
      </c>
      <c r="D229" s="2" t="s">
        <v>2557</v>
      </c>
      <c r="E229" s="2" t="s">
        <v>2558</v>
      </c>
      <c r="F229" s="3">
        <v>0.4</v>
      </c>
      <c r="G229" s="3">
        <v>-0.09</v>
      </c>
      <c r="H229" s="3">
        <v>0.4</v>
      </c>
      <c r="I229" s="3">
        <v>0.4</v>
      </c>
      <c r="J229" s="3">
        <v>0.4</v>
      </c>
      <c r="K229" s="3">
        <v>23.1</v>
      </c>
      <c r="M229" t="str">
        <f t="shared" si="43"/>
        <v>C</v>
      </c>
      <c r="N229">
        <f t="shared" si="44"/>
        <v>202006</v>
      </c>
      <c r="O229">
        <f t="shared" si="45"/>
        <v>312.5</v>
      </c>
      <c r="P229" s="2" t="s">
        <v>2549</v>
      </c>
      <c r="Q229" s="2" t="s">
        <v>2550</v>
      </c>
      <c r="R229" s="3">
        <v>0.62</v>
      </c>
      <c r="S229" s="3">
        <v>-0.12</v>
      </c>
      <c r="T229" s="3">
        <v>0.6</v>
      </c>
      <c r="U229" s="3">
        <v>0.62</v>
      </c>
      <c r="V229" s="3">
        <v>0.6</v>
      </c>
      <c r="W229" s="3">
        <v>27.2</v>
      </c>
      <c r="Y229">
        <f t="shared" ref="Y229:Y292" si="49">VLOOKUP($P229,$D:$K,3,0)</f>
        <v>0.74</v>
      </c>
      <c r="Z229">
        <f t="shared" si="46"/>
        <v>-0.12</v>
      </c>
      <c r="AA229">
        <f t="shared" si="47"/>
        <v>-0.12</v>
      </c>
      <c r="AC229">
        <f t="shared" ref="AC229:AC292" si="50">VLOOKUP($P229,$D:$K,8,0)</f>
        <v>22.9</v>
      </c>
      <c r="AD229">
        <f t="shared" si="48"/>
        <v>4.3000000000000007</v>
      </c>
    </row>
    <row r="230" spans="1:30" x14ac:dyDescent="0.3">
      <c r="A230" t="str">
        <f t="shared" si="40"/>
        <v>C</v>
      </c>
      <c r="B230">
        <f t="shared" si="41"/>
        <v>202006</v>
      </c>
      <c r="C230">
        <f t="shared" si="42"/>
        <v>325</v>
      </c>
      <c r="D230" s="2" t="s">
        <v>2559</v>
      </c>
      <c r="E230" s="2" t="s">
        <v>2560</v>
      </c>
      <c r="F230" s="3">
        <v>0.37</v>
      </c>
      <c r="G230" s="3">
        <v>-7.0000000000000007E-2</v>
      </c>
      <c r="H230" s="3">
        <v>0.4</v>
      </c>
      <c r="I230" s="3">
        <v>0.41</v>
      </c>
      <c r="J230" s="3">
        <v>0.36</v>
      </c>
      <c r="K230" s="3">
        <v>24.4</v>
      </c>
      <c r="M230" t="str">
        <f t="shared" si="43"/>
        <v>C</v>
      </c>
      <c r="N230">
        <f t="shared" si="44"/>
        <v>202006</v>
      </c>
      <c r="O230">
        <f t="shared" si="45"/>
        <v>315</v>
      </c>
      <c r="P230" s="2" t="s">
        <v>2551</v>
      </c>
      <c r="Q230" s="2" t="s">
        <v>2552</v>
      </c>
      <c r="R230" s="3">
        <v>0.6</v>
      </c>
      <c r="S230" s="3">
        <v>0</v>
      </c>
      <c r="T230" s="3">
        <v>0.56999999999999995</v>
      </c>
      <c r="U230" s="3">
        <v>0.66</v>
      </c>
      <c r="V230" s="3">
        <v>0.52</v>
      </c>
      <c r="W230" s="3">
        <v>27.6</v>
      </c>
      <c r="Y230">
        <f t="shared" si="49"/>
        <v>0.6</v>
      </c>
      <c r="Z230">
        <f t="shared" si="46"/>
        <v>0</v>
      </c>
      <c r="AA230">
        <f t="shared" si="47"/>
        <v>6.0000000000000053E-2</v>
      </c>
      <c r="AC230">
        <f t="shared" si="50"/>
        <v>23.4</v>
      </c>
      <c r="AD230">
        <f t="shared" si="48"/>
        <v>4.2000000000000028</v>
      </c>
    </row>
    <row r="231" spans="1:30" x14ac:dyDescent="0.3">
      <c r="A231" t="str">
        <f t="shared" si="40"/>
        <v>C</v>
      </c>
      <c r="B231">
        <f t="shared" si="41"/>
        <v>202006</v>
      </c>
      <c r="C231">
        <f t="shared" si="42"/>
        <v>327.5</v>
      </c>
      <c r="D231" s="2" t="s">
        <v>2561</v>
      </c>
      <c r="E231" s="2" t="s">
        <v>2562</v>
      </c>
      <c r="F231" s="3">
        <v>0.32</v>
      </c>
      <c r="G231" s="3">
        <v>-0.04</v>
      </c>
      <c r="H231" s="3">
        <v>0.33</v>
      </c>
      <c r="I231" s="3">
        <v>0.33</v>
      </c>
      <c r="J231" s="3">
        <v>0.31</v>
      </c>
      <c r="K231" s="3">
        <v>24.3</v>
      </c>
      <c r="M231" t="str">
        <f t="shared" si="43"/>
        <v>C</v>
      </c>
      <c r="N231">
        <f t="shared" si="44"/>
        <v>202006</v>
      </c>
      <c r="O231">
        <f t="shared" si="45"/>
        <v>317.5</v>
      </c>
      <c r="P231" s="2" t="s">
        <v>2553</v>
      </c>
      <c r="Q231" s="2" t="s">
        <v>2554</v>
      </c>
      <c r="R231" s="3">
        <v>0.5</v>
      </c>
      <c r="S231" s="3">
        <v>-0.04</v>
      </c>
      <c r="T231" s="3">
        <v>0.49</v>
      </c>
      <c r="U231" s="3">
        <v>0.54</v>
      </c>
      <c r="V231" s="3">
        <v>0.49</v>
      </c>
      <c r="W231" s="3">
        <v>27.4</v>
      </c>
      <c r="Y231">
        <f t="shared" si="49"/>
        <v>0.54</v>
      </c>
      <c r="Z231">
        <f t="shared" si="46"/>
        <v>-4.0000000000000036E-2</v>
      </c>
      <c r="AA231">
        <f t="shared" si="47"/>
        <v>0</v>
      </c>
      <c r="AC231">
        <f t="shared" si="50"/>
        <v>23.9</v>
      </c>
      <c r="AD231">
        <f t="shared" si="48"/>
        <v>3.5</v>
      </c>
    </row>
    <row r="232" spans="1:30" x14ac:dyDescent="0.3">
      <c r="A232" t="str">
        <f t="shared" si="40"/>
        <v>C</v>
      </c>
      <c r="B232">
        <f t="shared" si="41"/>
        <v>202006</v>
      </c>
      <c r="C232">
        <f t="shared" si="42"/>
        <v>330</v>
      </c>
      <c r="D232" s="2" t="s">
        <v>2563</v>
      </c>
      <c r="E232" s="2" t="s">
        <v>2564</v>
      </c>
      <c r="F232" s="3">
        <v>0.28000000000000003</v>
      </c>
      <c r="G232" s="3">
        <v>-0.04</v>
      </c>
      <c r="H232" s="3">
        <v>0.3</v>
      </c>
      <c r="I232" s="3">
        <v>0.3</v>
      </c>
      <c r="J232" s="3">
        <v>0.26</v>
      </c>
      <c r="K232" s="3">
        <v>24.4</v>
      </c>
      <c r="M232" t="str">
        <f t="shared" si="43"/>
        <v>C</v>
      </c>
      <c r="N232">
        <f t="shared" si="44"/>
        <v>202006</v>
      </c>
      <c r="O232">
        <f t="shared" si="45"/>
        <v>320</v>
      </c>
      <c r="P232" s="2" t="s">
        <v>2555</v>
      </c>
      <c r="Q232" s="2" t="s">
        <v>2556</v>
      </c>
      <c r="R232" s="3">
        <v>0.44</v>
      </c>
      <c r="S232" s="3">
        <v>-0.02</v>
      </c>
      <c r="T232" s="3">
        <v>0.41</v>
      </c>
      <c r="U232" s="3">
        <v>0.45</v>
      </c>
      <c r="V232" s="3">
        <v>0.4</v>
      </c>
      <c r="W232" s="3">
        <v>27.7</v>
      </c>
      <c r="Y232">
        <f t="shared" si="49"/>
        <v>0.46</v>
      </c>
      <c r="Z232">
        <f t="shared" si="46"/>
        <v>-2.0000000000000018E-2</v>
      </c>
      <c r="AA232">
        <f t="shared" si="47"/>
        <v>-1.0000000000000009E-2</v>
      </c>
      <c r="AC232">
        <f t="shared" si="50"/>
        <v>23.8</v>
      </c>
      <c r="AD232">
        <f t="shared" si="48"/>
        <v>3.8999999999999986</v>
      </c>
    </row>
    <row r="233" spans="1:30" x14ac:dyDescent="0.3">
      <c r="A233" t="str">
        <f t="shared" si="40"/>
        <v>C</v>
      </c>
      <c r="B233">
        <f t="shared" si="41"/>
        <v>202006</v>
      </c>
      <c r="C233">
        <f t="shared" si="42"/>
        <v>332.5</v>
      </c>
      <c r="D233" s="2" t="s">
        <v>2565</v>
      </c>
      <c r="E233" s="2" t="s">
        <v>2566</v>
      </c>
      <c r="F233" s="3">
        <v>0.24</v>
      </c>
      <c r="G233" s="3">
        <v>-7.0000000000000007E-2</v>
      </c>
      <c r="H233" s="3">
        <v>0.26</v>
      </c>
      <c r="I233" s="3">
        <v>0.26</v>
      </c>
      <c r="J233" s="3">
        <v>0.24</v>
      </c>
      <c r="K233" s="3">
        <v>24.4</v>
      </c>
      <c r="M233" t="str">
        <f t="shared" si="43"/>
        <v>C</v>
      </c>
      <c r="N233">
        <f t="shared" si="44"/>
        <v>202006</v>
      </c>
      <c r="O233">
        <f t="shared" si="45"/>
        <v>322.5</v>
      </c>
      <c r="P233" s="2" t="s">
        <v>2557</v>
      </c>
      <c r="Q233" s="2" t="s">
        <v>2558</v>
      </c>
      <c r="R233" s="3">
        <v>0.37</v>
      </c>
      <c r="S233" s="3">
        <v>-0.03</v>
      </c>
      <c r="T233" s="3">
        <v>0.34</v>
      </c>
      <c r="U233" s="3">
        <v>0.37</v>
      </c>
      <c r="V233" s="3">
        <v>0.34</v>
      </c>
      <c r="W233" s="3">
        <v>27.5</v>
      </c>
      <c r="Y233">
        <f t="shared" si="49"/>
        <v>0.4</v>
      </c>
      <c r="Z233">
        <f t="shared" si="46"/>
        <v>-3.0000000000000027E-2</v>
      </c>
      <c r="AA233">
        <f t="shared" si="47"/>
        <v>-3.0000000000000027E-2</v>
      </c>
      <c r="AC233">
        <f t="shared" si="50"/>
        <v>23.1</v>
      </c>
      <c r="AD233">
        <f t="shared" si="48"/>
        <v>4.3999999999999986</v>
      </c>
    </row>
    <row r="234" spans="1:30" x14ac:dyDescent="0.3">
      <c r="A234" t="str">
        <f t="shared" si="40"/>
        <v>C</v>
      </c>
      <c r="B234">
        <f t="shared" si="41"/>
        <v>202006</v>
      </c>
      <c r="C234">
        <f t="shared" si="42"/>
        <v>335</v>
      </c>
      <c r="D234" s="2" t="s">
        <v>2567</v>
      </c>
      <c r="E234" s="2" t="s">
        <v>2568</v>
      </c>
      <c r="F234" s="3">
        <v>0.22</v>
      </c>
      <c r="G234" s="3">
        <v>-0.02</v>
      </c>
      <c r="H234" s="3">
        <v>0.22</v>
      </c>
      <c r="I234" s="3">
        <v>0.23</v>
      </c>
      <c r="J234" s="3">
        <v>0.21</v>
      </c>
      <c r="K234" s="3">
        <v>24.9</v>
      </c>
      <c r="M234" t="str">
        <f t="shared" si="43"/>
        <v>C</v>
      </c>
      <c r="N234">
        <f t="shared" si="44"/>
        <v>202006</v>
      </c>
      <c r="O234">
        <f t="shared" si="45"/>
        <v>325</v>
      </c>
      <c r="P234" s="2" t="s">
        <v>2559</v>
      </c>
      <c r="Q234" s="2" t="s">
        <v>2560</v>
      </c>
      <c r="R234" s="3">
        <v>0.33</v>
      </c>
      <c r="S234" s="3">
        <v>-0.04</v>
      </c>
      <c r="T234" s="3">
        <v>0.3</v>
      </c>
      <c r="U234" s="3">
        <v>0.33</v>
      </c>
      <c r="V234" s="3">
        <v>0.3</v>
      </c>
      <c r="W234" s="3">
        <v>27.5</v>
      </c>
      <c r="Y234">
        <f t="shared" si="49"/>
        <v>0.37</v>
      </c>
      <c r="Z234">
        <f t="shared" si="46"/>
        <v>-3.999999999999998E-2</v>
      </c>
      <c r="AA234">
        <f t="shared" si="47"/>
        <v>-3.999999999999998E-2</v>
      </c>
      <c r="AC234">
        <f t="shared" si="50"/>
        <v>24.4</v>
      </c>
      <c r="AD234">
        <f t="shared" si="48"/>
        <v>3.1000000000000014</v>
      </c>
    </row>
    <row r="235" spans="1:30" x14ac:dyDescent="0.3">
      <c r="A235" t="str">
        <f t="shared" si="40"/>
        <v>C</v>
      </c>
      <c r="B235">
        <f t="shared" si="41"/>
        <v>202006</v>
      </c>
      <c r="C235">
        <f t="shared" si="42"/>
        <v>337.5</v>
      </c>
      <c r="D235" s="2" t="s">
        <v>2569</v>
      </c>
      <c r="E235" s="2" t="s">
        <v>2570</v>
      </c>
      <c r="F235" s="3">
        <v>0.18</v>
      </c>
      <c r="G235" s="3">
        <v>-0.04</v>
      </c>
      <c r="H235" s="3">
        <v>0.2</v>
      </c>
      <c r="I235" s="3">
        <v>0.2</v>
      </c>
      <c r="J235" s="3">
        <v>0.17</v>
      </c>
      <c r="K235" s="3">
        <v>24.8</v>
      </c>
      <c r="M235" t="str">
        <f t="shared" si="43"/>
        <v>C</v>
      </c>
      <c r="N235">
        <f t="shared" si="44"/>
        <v>202006</v>
      </c>
      <c r="O235">
        <f t="shared" si="45"/>
        <v>327.5</v>
      </c>
      <c r="P235" s="2" t="s">
        <v>2561</v>
      </c>
      <c r="Q235" s="2" t="s">
        <v>2562</v>
      </c>
      <c r="R235" s="3">
        <v>0.28999999999999998</v>
      </c>
      <c r="S235" s="3">
        <v>-0.03</v>
      </c>
      <c r="T235" s="3">
        <v>0.28000000000000003</v>
      </c>
      <c r="U235" s="3">
        <v>0.28999999999999998</v>
      </c>
      <c r="V235" s="3">
        <v>0.28000000000000003</v>
      </c>
      <c r="W235" s="3">
        <v>27.8</v>
      </c>
      <c r="Y235">
        <f t="shared" si="49"/>
        <v>0.32</v>
      </c>
      <c r="Z235">
        <f t="shared" si="46"/>
        <v>-3.0000000000000027E-2</v>
      </c>
      <c r="AA235">
        <f t="shared" si="47"/>
        <v>-3.0000000000000027E-2</v>
      </c>
      <c r="AC235">
        <f t="shared" si="50"/>
        <v>24.3</v>
      </c>
      <c r="AD235">
        <f t="shared" si="48"/>
        <v>3.5</v>
      </c>
    </row>
    <row r="236" spans="1:30" x14ac:dyDescent="0.3">
      <c r="A236" t="str">
        <f t="shared" si="40"/>
        <v>C</v>
      </c>
      <c r="B236">
        <f t="shared" si="41"/>
        <v>202006</v>
      </c>
      <c r="C236">
        <f t="shared" si="42"/>
        <v>340</v>
      </c>
      <c r="D236" s="2" t="s">
        <v>2571</v>
      </c>
      <c r="E236" s="2" t="s">
        <v>2572</v>
      </c>
      <c r="F236" s="3">
        <v>0.17</v>
      </c>
      <c r="G236" s="3">
        <v>-0.03</v>
      </c>
      <c r="H236" s="3">
        <v>0.17</v>
      </c>
      <c r="I236" s="3">
        <v>0.18</v>
      </c>
      <c r="J236" s="3">
        <v>0.16</v>
      </c>
      <c r="K236" s="3">
        <v>25.1</v>
      </c>
      <c r="M236" t="str">
        <f t="shared" si="43"/>
        <v>C</v>
      </c>
      <c r="N236">
        <f t="shared" si="44"/>
        <v>202006</v>
      </c>
      <c r="O236">
        <f t="shared" si="45"/>
        <v>330</v>
      </c>
      <c r="P236" s="2" t="s">
        <v>2563</v>
      </c>
      <c r="Q236" s="2" t="s">
        <v>2564</v>
      </c>
      <c r="R236" s="3">
        <v>0.28000000000000003</v>
      </c>
      <c r="S236" s="3">
        <v>0</v>
      </c>
      <c r="T236" s="3">
        <v>0.25</v>
      </c>
      <c r="U236" s="3">
        <v>0.31</v>
      </c>
      <c r="V236" s="3">
        <v>0.23</v>
      </c>
      <c r="W236" s="3">
        <v>27.5</v>
      </c>
      <c r="Y236">
        <f t="shared" si="49"/>
        <v>0.28000000000000003</v>
      </c>
      <c r="Z236">
        <f t="shared" si="46"/>
        <v>0</v>
      </c>
      <c r="AA236">
        <f t="shared" si="47"/>
        <v>2.9999999999999971E-2</v>
      </c>
      <c r="AC236">
        <f t="shared" si="50"/>
        <v>24.4</v>
      </c>
      <c r="AD236">
        <f t="shared" si="48"/>
        <v>3.1000000000000014</v>
      </c>
    </row>
    <row r="237" spans="1:30" x14ac:dyDescent="0.3">
      <c r="A237" t="str">
        <f t="shared" si="40"/>
        <v>C</v>
      </c>
      <c r="B237">
        <f t="shared" si="41"/>
        <v>202006</v>
      </c>
      <c r="C237">
        <f t="shared" si="42"/>
        <v>342.5</v>
      </c>
      <c r="D237" s="2" t="s">
        <v>2573</v>
      </c>
      <c r="E237" s="2" t="s">
        <v>2574</v>
      </c>
      <c r="F237" s="3">
        <v>0.14000000000000001</v>
      </c>
      <c r="G237" s="3">
        <v>-0.05</v>
      </c>
      <c r="H237" s="3">
        <v>0.14000000000000001</v>
      </c>
      <c r="I237" s="3">
        <v>0.14000000000000001</v>
      </c>
      <c r="J237" s="3">
        <v>0.14000000000000001</v>
      </c>
      <c r="K237" s="3">
        <v>24.8</v>
      </c>
      <c r="M237" t="str">
        <f t="shared" si="43"/>
        <v>C</v>
      </c>
      <c r="N237">
        <f t="shared" si="44"/>
        <v>202006</v>
      </c>
      <c r="O237">
        <f t="shared" si="45"/>
        <v>332.5</v>
      </c>
      <c r="P237" s="2" t="s">
        <v>2565</v>
      </c>
      <c r="Q237" s="2" t="s">
        <v>2566</v>
      </c>
      <c r="R237" s="3">
        <v>0.21</v>
      </c>
      <c r="S237" s="3">
        <v>-0.03</v>
      </c>
      <c r="T237" s="3">
        <v>0.24</v>
      </c>
      <c r="U237" s="3">
        <v>0.24</v>
      </c>
      <c r="V237" s="3">
        <v>0.21</v>
      </c>
      <c r="W237" s="3">
        <v>28.1</v>
      </c>
      <c r="Y237">
        <f t="shared" si="49"/>
        <v>0.24</v>
      </c>
      <c r="Z237">
        <f t="shared" si="46"/>
        <v>-0.03</v>
      </c>
      <c r="AA237">
        <f t="shared" si="47"/>
        <v>0</v>
      </c>
      <c r="AC237">
        <f t="shared" si="50"/>
        <v>24.4</v>
      </c>
      <c r="AD237">
        <f t="shared" si="48"/>
        <v>3.7000000000000028</v>
      </c>
    </row>
    <row r="238" spans="1:30" x14ac:dyDescent="0.3">
      <c r="A238" t="str">
        <f t="shared" si="40"/>
        <v>C</v>
      </c>
      <c r="B238">
        <f t="shared" si="41"/>
        <v>202006</v>
      </c>
      <c r="C238">
        <f t="shared" si="42"/>
        <v>345</v>
      </c>
      <c r="D238" s="2" t="s">
        <v>2575</v>
      </c>
      <c r="E238" s="2" t="s">
        <v>2576</v>
      </c>
      <c r="F238" s="3">
        <v>0.12</v>
      </c>
      <c r="G238" s="3">
        <v>-0.03</v>
      </c>
      <c r="H238" s="3">
        <v>0.14000000000000001</v>
      </c>
      <c r="I238" s="3">
        <v>0.14000000000000001</v>
      </c>
      <c r="J238" s="3">
        <v>0.12</v>
      </c>
      <c r="K238" s="3">
        <v>24.8</v>
      </c>
      <c r="M238" t="str">
        <f t="shared" si="43"/>
        <v>C</v>
      </c>
      <c r="N238">
        <f t="shared" si="44"/>
        <v>202006</v>
      </c>
      <c r="O238">
        <f t="shared" si="45"/>
        <v>335</v>
      </c>
      <c r="P238" s="2" t="s">
        <v>2567</v>
      </c>
      <c r="Q238" s="2" t="s">
        <v>2568</v>
      </c>
      <c r="R238" s="3">
        <v>0.21</v>
      </c>
      <c r="S238" s="3">
        <v>-0.01</v>
      </c>
      <c r="T238" s="3">
        <v>0.18</v>
      </c>
      <c r="U238" s="3">
        <v>0.22</v>
      </c>
      <c r="V238" s="3">
        <v>0.17</v>
      </c>
      <c r="W238" s="3">
        <v>27.4</v>
      </c>
      <c r="Y238">
        <f t="shared" si="49"/>
        <v>0.22</v>
      </c>
      <c r="Z238">
        <f t="shared" si="46"/>
        <v>-1.0000000000000009E-2</v>
      </c>
      <c r="AA238">
        <f t="shared" si="47"/>
        <v>0</v>
      </c>
      <c r="AC238">
        <f t="shared" si="50"/>
        <v>24.9</v>
      </c>
      <c r="AD238">
        <f t="shared" si="48"/>
        <v>2.5</v>
      </c>
    </row>
    <row r="239" spans="1:30" x14ac:dyDescent="0.3">
      <c r="A239" t="str">
        <f t="shared" si="40"/>
        <v>C</v>
      </c>
      <c r="B239">
        <f t="shared" si="41"/>
        <v>202006</v>
      </c>
      <c r="C239">
        <f t="shared" si="42"/>
        <v>347.5</v>
      </c>
      <c r="D239" s="2" t="s">
        <v>2577</v>
      </c>
      <c r="E239" s="2" t="s">
        <v>2578</v>
      </c>
      <c r="F239" s="3" t="s">
        <v>122</v>
      </c>
      <c r="G239" s="3" t="s">
        <v>122</v>
      </c>
      <c r="H239" s="3" t="s">
        <v>122</v>
      </c>
      <c r="I239" s="3" t="s">
        <v>122</v>
      </c>
      <c r="J239" s="3" t="s">
        <v>122</v>
      </c>
      <c r="K239" s="3">
        <v>25.3</v>
      </c>
      <c r="M239" t="str">
        <f t="shared" si="43"/>
        <v>C</v>
      </c>
      <c r="N239">
        <f t="shared" si="44"/>
        <v>202006</v>
      </c>
      <c r="O239">
        <f t="shared" si="45"/>
        <v>337.5</v>
      </c>
      <c r="P239" s="2" t="s">
        <v>2569</v>
      </c>
      <c r="Q239" s="2" t="s">
        <v>2570</v>
      </c>
      <c r="R239" s="3">
        <v>0.19</v>
      </c>
      <c r="S239" s="3">
        <v>0.01</v>
      </c>
      <c r="T239" s="3">
        <v>0.19</v>
      </c>
      <c r="U239" s="3">
        <v>0.19</v>
      </c>
      <c r="V239" s="3">
        <v>0.19</v>
      </c>
      <c r="W239" s="3">
        <v>28.3</v>
      </c>
      <c r="Y239">
        <f t="shared" si="49"/>
        <v>0.18</v>
      </c>
      <c r="Z239">
        <f t="shared" si="46"/>
        <v>1.0000000000000009E-2</v>
      </c>
      <c r="AA239">
        <f t="shared" si="47"/>
        <v>1.0000000000000009E-2</v>
      </c>
      <c r="AC239">
        <f t="shared" si="50"/>
        <v>24.8</v>
      </c>
      <c r="AD239">
        <f t="shared" si="48"/>
        <v>3.5</v>
      </c>
    </row>
    <row r="240" spans="1:30" x14ac:dyDescent="0.3">
      <c r="A240" t="str">
        <f t="shared" si="40"/>
        <v>C</v>
      </c>
      <c r="B240">
        <f t="shared" si="41"/>
        <v>202006</v>
      </c>
      <c r="C240">
        <f t="shared" si="42"/>
        <v>350</v>
      </c>
      <c r="D240" s="2" t="s">
        <v>2579</v>
      </c>
      <c r="E240" s="2" t="s">
        <v>2580</v>
      </c>
      <c r="F240" s="3">
        <v>0.1</v>
      </c>
      <c r="G240" s="3">
        <v>-0.04</v>
      </c>
      <c r="H240" s="3">
        <v>0.1</v>
      </c>
      <c r="I240" s="3">
        <v>0.1</v>
      </c>
      <c r="J240" s="3">
        <v>0.1</v>
      </c>
      <c r="K240" s="3">
        <v>25.8</v>
      </c>
      <c r="M240" t="str">
        <f t="shared" si="43"/>
        <v>C</v>
      </c>
      <c r="N240">
        <f t="shared" si="44"/>
        <v>202006</v>
      </c>
      <c r="O240">
        <f t="shared" si="45"/>
        <v>340</v>
      </c>
      <c r="P240" s="2" t="s">
        <v>2571</v>
      </c>
      <c r="Q240" s="2" t="s">
        <v>2572</v>
      </c>
      <c r="R240" s="3">
        <v>0.19</v>
      </c>
      <c r="S240" s="3">
        <v>0.02</v>
      </c>
      <c r="T240" s="3">
        <v>0.15</v>
      </c>
      <c r="U240" s="3">
        <v>0.19</v>
      </c>
      <c r="V240" s="3">
        <v>0.15</v>
      </c>
      <c r="W240" s="3">
        <v>28.4</v>
      </c>
      <c r="Y240">
        <f t="shared" si="49"/>
        <v>0.17</v>
      </c>
      <c r="Z240">
        <f t="shared" si="46"/>
        <v>1.999999999999999E-2</v>
      </c>
      <c r="AA240">
        <f t="shared" si="47"/>
        <v>1.999999999999999E-2</v>
      </c>
      <c r="AC240">
        <f t="shared" si="50"/>
        <v>25.1</v>
      </c>
      <c r="AD240">
        <f t="shared" si="48"/>
        <v>3.2999999999999972</v>
      </c>
    </row>
    <row r="241" spans="1:30" x14ac:dyDescent="0.3">
      <c r="A241" t="str">
        <f t="shared" si="40"/>
        <v>C</v>
      </c>
      <c r="B241">
        <f t="shared" si="41"/>
        <v>202006</v>
      </c>
      <c r="C241">
        <f t="shared" si="42"/>
        <v>352.5</v>
      </c>
      <c r="D241" s="2" t="s">
        <v>2581</v>
      </c>
      <c r="E241" s="2" t="s">
        <v>2582</v>
      </c>
      <c r="F241" s="3">
        <v>0.13</v>
      </c>
      <c r="G241" s="3">
        <v>0</v>
      </c>
      <c r="H241" s="3">
        <v>0.13</v>
      </c>
      <c r="I241" s="3">
        <v>0.13</v>
      </c>
      <c r="J241" s="3">
        <v>0.13</v>
      </c>
      <c r="K241" s="3">
        <v>25.8</v>
      </c>
      <c r="M241" t="str">
        <f t="shared" si="43"/>
        <v>C</v>
      </c>
      <c r="N241">
        <f t="shared" si="44"/>
        <v>202006</v>
      </c>
      <c r="O241">
        <f t="shared" si="45"/>
        <v>342.5</v>
      </c>
      <c r="P241" s="2" t="s">
        <v>2573</v>
      </c>
      <c r="Q241" s="2" t="s">
        <v>2574</v>
      </c>
      <c r="R241" s="3" t="s">
        <v>122</v>
      </c>
      <c r="S241" s="3" t="s">
        <v>122</v>
      </c>
      <c r="T241" s="3" t="s">
        <v>122</v>
      </c>
      <c r="U241" s="3" t="s">
        <v>122</v>
      </c>
      <c r="V241" s="3" t="s">
        <v>122</v>
      </c>
      <c r="W241" s="3">
        <v>28.47</v>
      </c>
      <c r="Y241">
        <f t="shared" si="49"/>
        <v>0.14000000000000001</v>
      </c>
      <c r="Z241" t="e">
        <f t="shared" si="46"/>
        <v>#VALUE!</v>
      </c>
      <c r="AA241" t="e">
        <f t="shared" si="47"/>
        <v>#VALUE!</v>
      </c>
      <c r="AC241">
        <f t="shared" si="50"/>
        <v>24.8</v>
      </c>
      <c r="AD241">
        <f t="shared" si="48"/>
        <v>3.6699999999999982</v>
      </c>
    </row>
    <row r="242" spans="1:30" x14ac:dyDescent="0.3">
      <c r="A242" t="str">
        <f t="shared" si="40"/>
        <v>C</v>
      </c>
      <c r="B242">
        <f t="shared" si="41"/>
        <v>202006</v>
      </c>
      <c r="C242">
        <f t="shared" si="42"/>
        <v>355</v>
      </c>
      <c r="D242" s="2" t="s">
        <v>2583</v>
      </c>
      <c r="E242" s="2" t="s">
        <v>2584</v>
      </c>
      <c r="F242" s="3" t="s">
        <v>122</v>
      </c>
      <c r="G242" s="3" t="s">
        <v>122</v>
      </c>
      <c r="H242" s="3" t="s">
        <v>122</v>
      </c>
      <c r="I242" s="3" t="s">
        <v>122</v>
      </c>
      <c r="J242" s="3" t="s">
        <v>122</v>
      </c>
      <c r="K242" s="3">
        <v>25.52</v>
      </c>
      <c r="M242" t="str">
        <f t="shared" si="43"/>
        <v>C</v>
      </c>
      <c r="N242">
        <f t="shared" si="44"/>
        <v>202006</v>
      </c>
      <c r="O242">
        <f t="shared" si="45"/>
        <v>345</v>
      </c>
      <c r="P242" s="2" t="s">
        <v>2575</v>
      </c>
      <c r="Q242" s="2" t="s">
        <v>2576</v>
      </c>
      <c r="R242" s="3" t="s">
        <v>122</v>
      </c>
      <c r="S242" s="3" t="s">
        <v>122</v>
      </c>
      <c r="T242" s="3" t="s">
        <v>122</v>
      </c>
      <c r="U242" s="3" t="s">
        <v>122</v>
      </c>
      <c r="V242" s="3" t="s">
        <v>122</v>
      </c>
      <c r="W242" s="3">
        <v>28.55</v>
      </c>
      <c r="Y242">
        <f t="shared" si="49"/>
        <v>0.12</v>
      </c>
      <c r="Z242" t="e">
        <f t="shared" si="46"/>
        <v>#VALUE!</v>
      </c>
      <c r="AA242" t="e">
        <f t="shared" si="47"/>
        <v>#VALUE!</v>
      </c>
      <c r="AC242">
        <f t="shared" si="50"/>
        <v>24.8</v>
      </c>
      <c r="AD242">
        <f t="shared" si="48"/>
        <v>3.75</v>
      </c>
    </row>
    <row r="243" spans="1:30" x14ac:dyDescent="0.3">
      <c r="A243" t="str">
        <f t="shared" si="40"/>
        <v>C</v>
      </c>
      <c r="B243">
        <f t="shared" si="41"/>
        <v>202006</v>
      </c>
      <c r="C243">
        <f t="shared" si="42"/>
        <v>357.5</v>
      </c>
      <c r="D243" s="2" t="s">
        <v>2585</v>
      </c>
      <c r="E243" s="2" t="s">
        <v>2586</v>
      </c>
      <c r="F243" s="3" t="s">
        <v>122</v>
      </c>
      <c r="G243" s="3" t="s">
        <v>122</v>
      </c>
      <c r="H243" s="3" t="s">
        <v>122</v>
      </c>
      <c r="I243" s="3" t="s">
        <v>122</v>
      </c>
      <c r="J243" s="3" t="s">
        <v>122</v>
      </c>
      <c r="K243" s="3">
        <v>25.25</v>
      </c>
      <c r="M243" t="str">
        <f t="shared" si="43"/>
        <v>C</v>
      </c>
      <c r="N243">
        <f t="shared" si="44"/>
        <v>202006</v>
      </c>
      <c r="O243">
        <f t="shared" si="45"/>
        <v>347.5</v>
      </c>
      <c r="P243" s="2" t="s">
        <v>2577</v>
      </c>
      <c r="Q243" s="2" t="s">
        <v>2578</v>
      </c>
      <c r="R243" s="3" t="s">
        <v>122</v>
      </c>
      <c r="S243" s="3" t="s">
        <v>122</v>
      </c>
      <c r="T243" s="3" t="s">
        <v>122</v>
      </c>
      <c r="U243" s="3" t="s">
        <v>122</v>
      </c>
      <c r="V243" s="3" t="s">
        <v>122</v>
      </c>
      <c r="W243" s="3">
        <v>28.62</v>
      </c>
      <c r="Y243" t="str">
        <f t="shared" si="49"/>
        <v>-</v>
      </c>
      <c r="Z243" t="e">
        <f t="shared" si="46"/>
        <v>#VALUE!</v>
      </c>
      <c r="AA243" t="e">
        <f t="shared" si="47"/>
        <v>#VALUE!</v>
      </c>
      <c r="AC243">
        <f t="shared" si="50"/>
        <v>25.3</v>
      </c>
      <c r="AD243">
        <f t="shared" si="48"/>
        <v>3.3200000000000003</v>
      </c>
    </row>
    <row r="244" spans="1:30" x14ac:dyDescent="0.3">
      <c r="A244" t="str">
        <f t="shared" si="40"/>
        <v>C</v>
      </c>
      <c r="B244">
        <f t="shared" si="41"/>
        <v>202006</v>
      </c>
      <c r="C244">
        <f t="shared" si="42"/>
        <v>360</v>
      </c>
      <c r="D244" s="2" t="s">
        <v>2587</v>
      </c>
      <c r="E244" s="2" t="s">
        <v>2588</v>
      </c>
      <c r="F244" s="3" t="s">
        <v>122</v>
      </c>
      <c r="G244" s="3" t="s">
        <v>122</v>
      </c>
      <c r="H244" s="3" t="s">
        <v>122</v>
      </c>
      <c r="I244" s="3" t="s">
        <v>122</v>
      </c>
      <c r="J244" s="3" t="s">
        <v>122</v>
      </c>
      <c r="K244" s="3">
        <v>24.97</v>
      </c>
      <c r="M244" t="str">
        <f t="shared" si="43"/>
        <v>C</v>
      </c>
      <c r="N244">
        <f t="shared" si="44"/>
        <v>202006</v>
      </c>
      <c r="O244">
        <f t="shared" si="45"/>
        <v>350</v>
      </c>
      <c r="P244" s="2" t="s">
        <v>2579</v>
      </c>
      <c r="Q244" s="2" t="s">
        <v>2580</v>
      </c>
      <c r="R244" s="3">
        <v>0.1</v>
      </c>
      <c r="S244" s="3">
        <v>0</v>
      </c>
      <c r="T244" s="3">
        <v>0.1</v>
      </c>
      <c r="U244" s="3">
        <v>0.1</v>
      </c>
      <c r="V244" s="3">
        <v>0.1</v>
      </c>
      <c r="W244" s="3">
        <v>28.7</v>
      </c>
      <c r="Y244">
        <f t="shared" si="49"/>
        <v>0.1</v>
      </c>
      <c r="Z244">
        <f t="shared" si="46"/>
        <v>0</v>
      </c>
      <c r="AA244">
        <f t="shared" si="47"/>
        <v>0</v>
      </c>
      <c r="AC244">
        <f t="shared" si="50"/>
        <v>25.8</v>
      </c>
      <c r="AD244">
        <f t="shared" si="48"/>
        <v>2.8999999999999986</v>
      </c>
    </row>
    <row r="245" spans="1:30" x14ac:dyDescent="0.3">
      <c r="A245" t="str">
        <f t="shared" si="40"/>
        <v>C</v>
      </c>
      <c r="B245">
        <f t="shared" si="41"/>
        <v>202006</v>
      </c>
      <c r="C245">
        <f t="shared" si="42"/>
        <v>362.5</v>
      </c>
      <c r="D245" s="2" t="s">
        <v>2589</v>
      </c>
      <c r="E245" s="2" t="s">
        <v>2590</v>
      </c>
      <c r="F245" s="3">
        <v>0.06</v>
      </c>
      <c r="G245" s="3">
        <v>0</v>
      </c>
      <c r="H245" s="3">
        <v>0.06</v>
      </c>
      <c r="I245" s="3">
        <v>0.06</v>
      </c>
      <c r="J245" s="3">
        <v>0.06</v>
      </c>
      <c r="K245" s="3">
        <v>24.7</v>
      </c>
      <c r="M245" t="str">
        <f t="shared" si="43"/>
        <v>C</v>
      </c>
      <c r="N245">
        <f t="shared" si="44"/>
        <v>202006</v>
      </c>
      <c r="O245">
        <f t="shared" si="45"/>
        <v>352.5</v>
      </c>
      <c r="P245" s="2" t="s">
        <v>2581</v>
      </c>
      <c r="Q245" s="2" t="s">
        <v>2582</v>
      </c>
      <c r="R245" s="3" t="s">
        <v>122</v>
      </c>
      <c r="S245" s="3" t="s">
        <v>122</v>
      </c>
      <c r="T245" s="3" t="s">
        <v>122</v>
      </c>
      <c r="U245" s="3" t="s">
        <v>122</v>
      </c>
      <c r="V245" s="3" t="s">
        <v>122</v>
      </c>
      <c r="W245" s="3">
        <v>27.5</v>
      </c>
      <c r="Y245">
        <f t="shared" si="49"/>
        <v>0.13</v>
      </c>
      <c r="Z245" t="e">
        <f t="shared" si="46"/>
        <v>#VALUE!</v>
      </c>
      <c r="AA245" t="e">
        <f t="shared" si="47"/>
        <v>#VALUE!</v>
      </c>
      <c r="AC245">
        <f t="shared" si="50"/>
        <v>25.8</v>
      </c>
      <c r="AD245">
        <f t="shared" si="48"/>
        <v>1.6999999999999993</v>
      </c>
    </row>
    <row r="246" spans="1:30" x14ac:dyDescent="0.3">
      <c r="A246" t="str">
        <f t="shared" si="40"/>
        <v>C</v>
      </c>
      <c r="B246">
        <f t="shared" si="41"/>
        <v>202006</v>
      </c>
      <c r="C246">
        <f t="shared" si="42"/>
        <v>365</v>
      </c>
      <c r="D246" s="2" t="s">
        <v>2591</v>
      </c>
      <c r="E246" s="2" t="s">
        <v>2592</v>
      </c>
      <c r="F246" s="3">
        <v>0.05</v>
      </c>
      <c r="G246" s="3">
        <v>0</v>
      </c>
      <c r="H246" s="3">
        <v>0.04</v>
      </c>
      <c r="I246" s="3">
        <v>0.06</v>
      </c>
      <c r="J246" s="3">
        <v>0.04</v>
      </c>
      <c r="K246" s="3">
        <v>26.2</v>
      </c>
      <c r="M246" t="str">
        <f t="shared" si="43"/>
        <v>C</v>
      </c>
      <c r="N246">
        <f t="shared" si="44"/>
        <v>202006</v>
      </c>
      <c r="O246">
        <f t="shared" si="45"/>
        <v>355</v>
      </c>
      <c r="P246" s="2" t="s">
        <v>2583</v>
      </c>
      <c r="Q246" s="2" t="s">
        <v>2584</v>
      </c>
      <c r="R246" s="3">
        <v>7.0000000000000007E-2</v>
      </c>
      <c r="S246" s="3">
        <v>0</v>
      </c>
      <c r="T246" s="3">
        <v>7.0000000000000007E-2</v>
      </c>
      <c r="U246" s="3">
        <v>7.0000000000000007E-2</v>
      </c>
      <c r="V246" s="3">
        <v>7.0000000000000007E-2</v>
      </c>
      <c r="W246" s="3">
        <v>26.3</v>
      </c>
      <c r="Y246" t="str">
        <f t="shared" si="49"/>
        <v>-</v>
      </c>
      <c r="Z246" t="e">
        <f t="shared" si="46"/>
        <v>#VALUE!</v>
      </c>
      <c r="AA246" t="e">
        <f t="shared" si="47"/>
        <v>#VALUE!</v>
      </c>
      <c r="AC246">
        <f t="shared" si="50"/>
        <v>25.52</v>
      </c>
      <c r="AD246">
        <f t="shared" si="48"/>
        <v>0.78000000000000114</v>
      </c>
    </row>
    <row r="247" spans="1:30" x14ac:dyDescent="0.3">
      <c r="A247" t="str">
        <f t="shared" si="40"/>
        <v>C</v>
      </c>
      <c r="B247">
        <f t="shared" si="41"/>
        <v>202006</v>
      </c>
      <c r="C247">
        <f t="shared" si="42"/>
        <v>367.5</v>
      </c>
      <c r="D247" s="2" t="s">
        <v>2593</v>
      </c>
      <c r="E247" s="2" t="s">
        <v>2594</v>
      </c>
      <c r="F247" s="3">
        <v>0.05</v>
      </c>
      <c r="G247" s="3">
        <v>0</v>
      </c>
      <c r="H247" s="3">
        <v>0.05</v>
      </c>
      <c r="I247" s="3">
        <v>0.05</v>
      </c>
      <c r="J247" s="3">
        <v>0.05</v>
      </c>
      <c r="K247" s="3">
        <v>26.8</v>
      </c>
      <c r="M247" t="str">
        <f t="shared" si="43"/>
        <v>C</v>
      </c>
      <c r="N247">
        <f t="shared" si="44"/>
        <v>202006</v>
      </c>
      <c r="O247">
        <f t="shared" si="45"/>
        <v>357.5</v>
      </c>
      <c r="P247" s="2" t="s">
        <v>2585</v>
      </c>
      <c r="Q247" s="2" t="s">
        <v>2586</v>
      </c>
      <c r="R247" s="3" t="s">
        <v>122</v>
      </c>
      <c r="S247" s="3" t="s">
        <v>122</v>
      </c>
      <c r="T247" s="3" t="s">
        <v>122</v>
      </c>
      <c r="U247" s="3" t="s">
        <v>122</v>
      </c>
      <c r="V247" s="3" t="s">
        <v>122</v>
      </c>
      <c r="W247" s="3">
        <v>27.6</v>
      </c>
      <c r="Y247" t="str">
        <f t="shared" si="49"/>
        <v>-</v>
      </c>
      <c r="Z247" t="e">
        <f t="shared" si="46"/>
        <v>#VALUE!</v>
      </c>
      <c r="AA247" t="e">
        <f t="shared" si="47"/>
        <v>#VALUE!</v>
      </c>
      <c r="AC247">
        <f t="shared" si="50"/>
        <v>25.25</v>
      </c>
      <c r="AD247">
        <f t="shared" si="48"/>
        <v>2.3500000000000014</v>
      </c>
    </row>
    <row r="248" spans="1:30" x14ac:dyDescent="0.3">
      <c r="A248" t="str">
        <f t="shared" si="40"/>
        <v>C</v>
      </c>
      <c r="B248">
        <f t="shared" si="41"/>
        <v>202006</v>
      </c>
      <c r="C248">
        <f t="shared" si="42"/>
        <v>370</v>
      </c>
      <c r="D248" s="2" t="s">
        <v>2595</v>
      </c>
      <c r="E248" s="2" t="s">
        <v>2596</v>
      </c>
      <c r="F248" s="3">
        <v>0.04</v>
      </c>
      <c r="G248" s="3">
        <v>-0.01</v>
      </c>
      <c r="H248" s="3">
        <v>0.05</v>
      </c>
      <c r="I248" s="3">
        <v>0.05</v>
      </c>
      <c r="J248" s="3">
        <v>0.04</v>
      </c>
      <c r="K248" s="3">
        <v>26.9</v>
      </c>
      <c r="M248" t="str">
        <f t="shared" si="43"/>
        <v>C</v>
      </c>
      <c r="N248">
        <f t="shared" si="44"/>
        <v>202006</v>
      </c>
      <c r="O248">
        <f t="shared" si="45"/>
        <v>360</v>
      </c>
      <c r="P248" s="2" t="s">
        <v>2587</v>
      </c>
      <c r="Q248" s="2" t="s">
        <v>2588</v>
      </c>
      <c r="R248" s="3">
        <v>7.0000000000000007E-2</v>
      </c>
      <c r="S248" s="3">
        <v>0.03</v>
      </c>
      <c r="T248" s="3">
        <v>7.0000000000000007E-2</v>
      </c>
      <c r="U248" s="3">
        <v>7.0000000000000007E-2</v>
      </c>
      <c r="V248" s="3">
        <v>7.0000000000000007E-2</v>
      </c>
      <c r="W248" s="3">
        <v>28.9</v>
      </c>
      <c r="Y248" t="str">
        <f t="shared" si="49"/>
        <v>-</v>
      </c>
      <c r="Z248" t="e">
        <f t="shared" si="46"/>
        <v>#VALUE!</v>
      </c>
      <c r="AA248" t="e">
        <f t="shared" si="47"/>
        <v>#VALUE!</v>
      </c>
      <c r="AC248">
        <f t="shared" si="50"/>
        <v>24.97</v>
      </c>
      <c r="AD248">
        <f t="shared" si="48"/>
        <v>3.9299999999999997</v>
      </c>
    </row>
    <row r="249" spans="1:30" x14ac:dyDescent="0.3">
      <c r="A249" t="str">
        <f t="shared" si="40"/>
        <v>C</v>
      </c>
      <c r="B249">
        <f t="shared" si="41"/>
        <v>202007</v>
      </c>
      <c r="C249">
        <f t="shared" si="42"/>
        <v>222.5</v>
      </c>
      <c r="D249" s="2" t="s">
        <v>2597</v>
      </c>
      <c r="E249" s="2" t="s">
        <v>2598</v>
      </c>
      <c r="F249" s="3" t="s">
        <v>122</v>
      </c>
      <c r="G249" s="3" t="s">
        <v>122</v>
      </c>
      <c r="H249" s="3" t="s">
        <v>122</v>
      </c>
      <c r="I249" s="3" t="s">
        <v>122</v>
      </c>
      <c r="J249" s="3" t="s">
        <v>122</v>
      </c>
      <c r="K249" s="3">
        <v>21.4</v>
      </c>
      <c r="M249" t="str">
        <f t="shared" si="43"/>
        <v>C</v>
      </c>
      <c r="N249">
        <f t="shared" si="44"/>
        <v>202006</v>
      </c>
      <c r="O249">
        <f t="shared" si="45"/>
        <v>362.5</v>
      </c>
      <c r="P249" s="2" t="s">
        <v>2589</v>
      </c>
      <c r="Q249" s="2" t="s">
        <v>2590</v>
      </c>
      <c r="R249" s="3">
        <v>0.05</v>
      </c>
      <c r="S249" s="3">
        <v>-0.01</v>
      </c>
      <c r="T249" s="3">
        <v>0.05</v>
      </c>
      <c r="U249" s="3">
        <v>0.05</v>
      </c>
      <c r="V249" s="3">
        <v>0.05</v>
      </c>
      <c r="W249" s="3">
        <v>29.3</v>
      </c>
      <c r="Y249">
        <f t="shared" si="49"/>
        <v>0.06</v>
      </c>
      <c r="Z249">
        <f t="shared" si="46"/>
        <v>-9.999999999999995E-3</v>
      </c>
      <c r="AA249">
        <f t="shared" si="47"/>
        <v>-9.999999999999995E-3</v>
      </c>
      <c r="AC249">
        <f t="shared" si="50"/>
        <v>24.7</v>
      </c>
      <c r="AD249">
        <f t="shared" si="48"/>
        <v>4.6000000000000014</v>
      </c>
    </row>
    <row r="250" spans="1:30" x14ac:dyDescent="0.3">
      <c r="A250" t="str">
        <f t="shared" si="40"/>
        <v>C</v>
      </c>
      <c r="B250">
        <f t="shared" si="41"/>
        <v>202007</v>
      </c>
      <c r="C250">
        <f t="shared" si="42"/>
        <v>225</v>
      </c>
      <c r="D250" s="2" t="s">
        <v>2599</v>
      </c>
      <c r="E250" s="2" t="s">
        <v>2600</v>
      </c>
      <c r="F250" s="3" t="s">
        <v>122</v>
      </c>
      <c r="G250" s="3" t="s">
        <v>122</v>
      </c>
      <c r="H250" s="3" t="s">
        <v>122</v>
      </c>
      <c r="I250" s="3" t="s">
        <v>122</v>
      </c>
      <c r="J250" s="3" t="s">
        <v>122</v>
      </c>
      <c r="K250" s="3">
        <v>21.4</v>
      </c>
      <c r="M250" t="str">
        <f t="shared" si="43"/>
        <v>C</v>
      </c>
      <c r="N250">
        <f t="shared" si="44"/>
        <v>202006</v>
      </c>
      <c r="O250">
        <f t="shared" si="45"/>
        <v>365</v>
      </c>
      <c r="P250" s="2" t="s">
        <v>2591</v>
      </c>
      <c r="Q250" s="2" t="s">
        <v>2592</v>
      </c>
      <c r="R250" s="3">
        <v>0.05</v>
      </c>
      <c r="S250" s="3">
        <v>0</v>
      </c>
      <c r="T250" s="3">
        <v>0.05</v>
      </c>
      <c r="U250" s="3">
        <v>0.06</v>
      </c>
      <c r="V250" s="3">
        <v>0.05</v>
      </c>
      <c r="W250" s="3">
        <v>29.3</v>
      </c>
      <c r="Y250">
        <f t="shared" si="49"/>
        <v>0.05</v>
      </c>
      <c r="Z250">
        <f t="shared" si="46"/>
        <v>0</v>
      </c>
      <c r="AA250">
        <f t="shared" si="47"/>
        <v>9.999999999999995E-3</v>
      </c>
      <c r="AC250">
        <f t="shared" si="50"/>
        <v>26.2</v>
      </c>
      <c r="AD250">
        <f t="shared" si="48"/>
        <v>3.1000000000000014</v>
      </c>
    </row>
    <row r="251" spans="1:30" x14ac:dyDescent="0.3">
      <c r="A251" t="str">
        <f t="shared" si="40"/>
        <v>C</v>
      </c>
      <c r="B251">
        <f t="shared" si="41"/>
        <v>202007</v>
      </c>
      <c r="C251">
        <f t="shared" si="42"/>
        <v>227.5</v>
      </c>
      <c r="D251" s="2" t="s">
        <v>2601</v>
      </c>
      <c r="E251" s="2" t="s">
        <v>2602</v>
      </c>
      <c r="F251" s="3" t="s">
        <v>122</v>
      </c>
      <c r="G251" s="3" t="s">
        <v>122</v>
      </c>
      <c r="H251" s="3" t="s">
        <v>122</v>
      </c>
      <c r="I251" s="3" t="s">
        <v>122</v>
      </c>
      <c r="J251" s="3" t="s">
        <v>122</v>
      </c>
      <c r="K251" s="3">
        <v>21.4</v>
      </c>
      <c r="M251" t="str">
        <f t="shared" si="43"/>
        <v>C</v>
      </c>
      <c r="N251">
        <f t="shared" si="44"/>
        <v>202006</v>
      </c>
      <c r="O251">
        <f t="shared" si="45"/>
        <v>367.5</v>
      </c>
      <c r="P251" s="2" t="s">
        <v>2593</v>
      </c>
      <c r="Q251" s="2" t="s">
        <v>2594</v>
      </c>
      <c r="R251" s="3">
        <v>0.06</v>
      </c>
      <c r="S251" s="3">
        <v>0.01</v>
      </c>
      <c r="T251" s="3">
        <v>0.05</v>
      </c>
      <c r="U251" s="3">
        <v>0.06</v>
      </c>
      <c r="V251" s="3">
        <v>0.04</v>
      </c>
      <c r="W251" s="3">
        <v>30.5</v>
      </c>
      <c r="Y251">
        <f t="shared" si="49"/>
        <v>0.05</v>
      </c>
      <c r="Z251">
        <f t="shared" si="46"/>
        <v>9.999999999999995E-3</v>
      </c>
      <c r="AA251">
        <f t="shared" si="47"/>
        <v>9.999999999999995E-3</v>
      </c>
      <c r="AC251">
        <f t="shared" si="50"/>
        <v>26.8</v>
      </c>
      <c r="AD251">
        <f t="shared" si="48"/>
        <v>3.6999999999999993</v>
      </c>
    </row>
    <row r="252" spans="1:30" x14ac:dyDescent="0.3">
      <c r="A252" t="str">
        <f t="shared" si="40"/>
        <v>C</v>
      </c>
      <c r="B252">
        <f t="shared" si="41"/>
        <v>202007</v>
      </c>
      <c r="C252">
        <f t="shared" si="42"/>
        <v>230</v>
      </c>
      <c r="D252" s="2" t="s">
        <v>2603</v>
      </c>
      <c r="E252" s="2" t="s">
        <v>2604</v>
      </c>
      <c r="F252" s="3" t="s">
        <v>122</v>
      </c>
      <c r="G252" s="3" t="s">
        <v>122</v>
      </c>
      <c r="H252" s="3" t="s">
        <v>122</v>
      </c>
      <c r="I252" s="3" t="s">
        <v>122</v>
      </c>
      <c r="J252" s="3" t="s">
        <v>122</v>
      </c>
      <c r="K252" s="3">
        <v>21.4</v>
      </c>
      <c r="M252" t="str">
        <f t="shared" si="43"/>
        <v>C</v>
      </c>
      <c r="N252">
        <f t="shared" si="44"/>
        <v>202006</v>
      </c>
      <c r="O252">
        <f t="shared" si="45"/>
        <v>370</v>
      </c>
      <c r="P252" s="2" t="s">
        <v>2595</v>
      </c>
      <c r="Q252" s="2" t="s">
        <v>2596</v>
      </c>
      <c r="R252" s="3">
        <v>0.04</v>
      </c>
      <c r="S252" s="3">
        <v>0</v>
      </c>
      <c r="T252" s="3">
        <v>0.05</v>
      </c>
      <c r="U252" s="3">
        <v>0.06</v>
      </c>
      <c r="V252" s="3">
        <v>0.03</v>
      </c>
      <c r="W252" s="3">
        <v>29.6</v>
      </c>
      <c r="Y252">
        <f t="shared" si="49"/>
        <v>0.04</v>
      </c>
      <c r="Z252">
        <f t="shared" si="46"/>
        <v>0</v>
      </c>
      <c r="AA252">
        <f t="shared" si="47"/>
        <v>1.9999999999999997E-2</v>
      </c>
      <c r="AC252">
        <f t="shared" si="50"/>
        <v>26.9</v>
      </c>
      <c r="AD252">
        <f t="shared" si="48"/>
        <v>2.7000000000000028</v>
      </c>
    </row>
    <row r="253" spans="1:30" x14ac:dyDescent="0.3">
      <c r="A253" t="str">
        <f t="shared" si="40"/>
        <v>C</v>
      </c>
      <c r="B253">
        <f t="shared" si="41"/>
        <v>202007</v>
      </c>
      <c r="C253">
        <f t="shared" si="42"/>
        <v>232.5</v>
      </c>
      <c r="D253" s="2" t="s">
        <v>2605</v>
      </c>
      <c r="E253" s="2" t="s">
        <v>2606</v>
      </c>
      <c r="F253" s="3" t="s">
        <v>122</v>
      </c>
      <c r="G253" s="3" t="s">
        <v>122</v>
      </c>
      <c r="H253" s="3" t="s">
        <v>122</v>
      </c>
      <c r="I253" s="3" t="s">
        <v>122</v>
      </c>
      <c r="J253" s="3" t="s">
        <v>122</v>
      </c>
      <c r="K253" s="3">
        <v>21.4</v>
      </c>
      <c r="M253" t="str">
        <f t="shared" si="43"/>
        <v>C</v>
      </c>
      <c r="N253">
        <f t="shared" si="44"/>
        <v>202007</v>
      </c>
      <c r="O253">
        <f t="shared" si="45"/>
        <v>217.5</v>
      </c>
      <c r="P253" s="2" t="s">
        <v>3945</v>
      </c>
      <c r="Q253" s="2" t="s">
        <v>3946</v>
      </c>
      <c r="R253" s="3" t="s">
        <v>122</v>
      </c>
      <c r="S253" s="3" t="s">
        <v>122</v>
      </c>
      <c r="T253" s="3" t="s">
        <v>122</v>
      </c>
      <c r="U253" s="3" t="s">
        <v>122</v>
      </c>
      <c r="V253" s="3" t="s">
        <v>122</v>
      </c>
      <c r="W253" s="3">
        <v>29.3</v>
      </c>
      <c r="Y253" t="e">
        <f t="shared" si="49"/>
        <v>#N/A</v>
      </c>
      <c r="Z253" t="e">
        <f t="shared" si="46"/>
        <v>#VALUE!</v>
      </c>
      <c r="AA253" t="e">
        <f t="shared" si="47"/>
        <v>#VALUE!</v>
      </c>
      <c r="AC253" t="e">
        <f t="shared" si="50"/>
        <v>#N/A</v>
      </c>
      <c r="AD253" t="e">
        <f t="shared" si="48"/>
        <v>#N/A</v>
      </c>
    </row>
    <row r="254" spans="1:30" x14ac:dyDescent="0.3">
      <c r="A254" t="str">
        <f t="shared" si="40"/>
        <v>C</v>
      </c>
      <c r="B254">
        <f t="shared" si="41"/>
        <v>202007</v>
      </c>
      <c r="C254">
        <f t="shared" si="42"/>
        <v>235</v>
      </c>
      <c r="D254" s="2" t="s">
        <v>2607</v>
      </c>
      <c r="E254" s="2" t="s">
        <v>2608</v>
      </c>
      <c r="F254" s="3" t="s">
        <v>122</v>
      </c>
      <c r="G254" s="3" t="s">
        <v>122</v>
      </c>
      <c r="H254" s="3" t="s">
        <v>122</v>
      </c>
      <c r="I254" s="3" t="s">
        <v>122</v>
      </c>
      <c r="J254" s="3" t="s">
        <v>122</v>
      </c>
      <c r="K254" s="3">
        <v>21.4</v>
      </c>
      <c r="M254" t="str">
        <f t="shared" si="43"/>
        <v>C</v>
      </c>
      <c r="N254">
        <f t="shared" si="44"/>
        <v>202007</v>
      </c>
      <c r="O254">
        <f t="shared" si="45"/>
        <v>220</v>
      </c>
      <c r="P254" s="2" t="s">
        <v>3947</v>
      </c>
      <c r="Q254" s="2" t="s">
        <v>3948</v>
      </c>
      <c r="R254" s="3" t="s">
        <v>122</v>
      </c>
      <c r="S254" s="3" t="s">
        <v>122</v>
      </c>
      <c r="T254" s="3" t="s">
        <v>122</v>
      </c>
      <c r="U254" s="3" t="s">
        <v>122</v>
      </c>
      <c r="V254" s="3" t="s">
        <v>122</v>
      </c>
      <c r="W254" s="3">
        <v>29.3</v>
      </c>
      <c r="Y254" t="e">
        <f t="shared" si="49"/>
        <v>#N/A</v>
      </c>
      <c r="Z254" t="e">
        <f t="shared" si="46"/>
        <v>#VALUE!</v>
      </c>
      <c r="AA254" t="e">
        <f t="shared" si="47"/>
        <v>#VALUE!</v>
      </c>
      <c r="AC254" t="e">
        <f t="shared" si="50"/>
        <v>#N/A</v>
      </c>
      <c r="AD254" t="e">
        <f t="shared" si="48"/>
        <v>#N/A</v>
      </c>
    </row>
    <row r="255" spans="1:30" x14ac:dyDescent="0.3">
      <c r="A255" t="str">
        <f t="shared" si="40"/>
        <v>C</v>
      </c>
      <c r="B255">
        <f t="shared" si="41"/>
        <v>202007</v>
      </c>
      <c r="C255">
        <f t="shared" si="42"/>
        <v>237.5</v>
      </c>
      <c r="D255" s="2" t="s">
        <v>2609</v>
      </c>
      <c r="E255" s="2" t="s">
        <v>2610</v>
      </c>
      <c r="F255" s="3" t="s">
        <v>122</v>
      </c>
      <c r="G255" s="3" t="s">
        <v>122</v>
      </c>
      <c r="H255" s="3" t="s">
        <v>122</v>
      </c>
      <c r="I255" s="3" t="s">
        <v>122</v>
      </c>
      <c r="J255" s="3" t="s">
        <v>122</v>
      </c>
      <c r="K255" s="3">
        <v>21.4</v>
      </c>
      <c r="M255" t="str">
        <f t="shared" si="43"/>
        <v>C</v>
      </c>
      <c r="N255">
        <f t="shared" si="44"/>
        <v>202007</v>
      </c>
      <c r="O255">
        <f t="shared" si="45"/>
        <v>222.5</v>
      </c>
      <c r="P255" s="2" t="s">
        <v>2597</v>
      </c>
      <c r="Q255" s="2" t="s">
        <v>2598</v>
      </c>
      <c r="R255" s="3" t="s">
        <v>122</v>
      </c>
      <c r="S255" s="3" t="s">
        <v>122</v>
      </c>
      <c r="T255" s="3" t="s">
        <v>122</v>
      </c>
      <c r="U255" s="3" t="s">
        <v>122</v>
      </c>
      <c r="V255" s="3" t="s">
        <v>122</v>
      </c>
      <c r="W255" s="3">
        <v>29.3</v>
      </c>
      <c r="Y255" t="str">
        <f t="shared" si="49"/>
        <v>-</v>
      </c>
      <c r="Z255" t="e">
        <f t="shared" si="46"/>
        <v>#VALUE!</v>
      </c>
      <c r="AA255" t="e">
        <f t="shared" si="47"/>
        <v>#VALUE!</v>
      </c>
      <c r="AC255">
        <f t="shared" si="50"/>
        <v>21.4</v>
      </c>
      <c r="AD255">
        <f t="shared" si="48"/>
        <v>7.9000000000000021</v>
      </c>
    </row>
    <row r="256" spans="1:30" x14ac:dyDescent="0.3">
      <c r="A256" t="str">
        <f t="shared" si="40"/>
        <v>C</v>
      </c>
      <c r="B256">
        <f t="shared" si="41"/>
        <v>202007</v>
      </c>
      <c r="C256">
        <f t="shared" si="42"/>
        <v>240</v>
      </c>
      <c r="D256" s="2" t="s">
        <v>2611</v>
      </c>
      <c r="E256" s="2" t="s">
        <v>2612</v>
      </c>
      <c r="F256" s="3" t="s">
        <v>122</v>
      </c>
      <c r="G256" s="3" t="s">
        <v>122</v>
      </c>
      <c r="H256" s="3" t="s">
        <v>122</v>
      </c>
      <c r="I256" s="3" t="s">
        <v>122</v>
      </c>
      <c r="J256" s="3" t="s">
        <v>122</v>
      </c>
      <c r="K256" s="3">
        <v>21.4</v>
      </c>
      <c r="M256" t="str">
        <f t="shared" si="43"/>
        <v>C</v>
      </c>
      <c r="N256">
        <f t="shared" si="44"/>
        <v>202007</v>
      </c>
      <c r="O256">
        <f t="shared" si="45"/>
        <v>225</v>
      </c>
      <c r="P256" s="2" t="s">
        <v>2599</v>
      </c>
      <c r="Q256" s="2" t="s">
        <v>2600</v>
      </c>
      <c r="R256" s="3" t="s">
        <v>122</v>
      </c>
      <c r="S256" s="3" t="s">
        <v>122</v>
      </c>
      <c r="T256" s="3" t="s">
        <v>122</v>
      </c>
      <c r="U256" s="3" t="s">
        <v>122</v>
      </c>
      <c r="V256" s="3" t="s">
        <v>122</v>
      </c>
      <c r="W256" s="3">
        <v>29.3</v>
      </c>
      <c r="Y256" t="str">
        <f t="shared" si="49"/>
        <v>-</v>
      </c>
      <c r="Z256" t="e">
        <f t="shared" si="46"/>
        <v>#VALUE!</v>
      </c>
      <c r="AA256" t="e">
        <f t="shared" si="47"/>
        <v>#VALUE!</v>
      </c>
      <c r="AC256">
        <f t="shared" si="50"/>
        <v>21.4</v>
      </c>
      <c r="AD256">
        <f t="shared" si="48"/>
        <v>7.9000000000000021</v>
      </c>
    </row>
    <row r="257" spans="1:30" x14ac:dyDescent="0.3">
      <c r="A257" t="str">
        <f t="shared" si="40"/>
        <v>C</v>
      </c>
      <c r="B257">
        <f t="shared" si="41"/>
        <v>202007</v>
      </c>
      <c r="C257">
        <f t="shared" si="42"/>
        <v>242.5</v>
      </c>
      <c r="D257" s="2" t="s">
        <v>2613</v>
      </c>
      <c r="E257" s="2" t="s">
        <v>2614</v>
      </c>
      <c r="F257" s="3" t="s">
        <v>122</v>
      </c>
      <c r="G257" s="3" t="s">
        <v>122</v>
      </c>
      <c r="H257" s="3" t="s">
        <v>122</v>
      </c>
      <c r="I257" s="3" t="s">
        <v>122</v>
      </c>
      <c r="J257" s="3" t="s">
        <v>122</v>
      </c>
      <c r="K257" s="3">
        <v>21.4</v>
      </c>
      <c r="M257" t="str">
        <f t="shared" si="43"/>
        <v>C</v>
      </c>
      <c r="N257">
        <f t="shared" si="44"/>
        <v>202007</v>
      </c>
      <c r="O257">
        <f t="shared" si="45"/>
        <v>227.5</v>
      </c>
      <c r="P257" s="2" t="s">
        <v>2601</v>
      </c>
      <c r="Q257" s="2" t="s">
        <v>2602</v>
      </c>
      <c r="R257" s="3" t="s">
        <v>122</v>
      </c>
      <c r="S257" s="3" t="s">
        <v>122</v>
      </c>
      <c r="T257" s="3" t="s">
        <v>122</v>
      </c>
      <c r="U257" s="3" t="s">
        <v>122</v>
      </c>
      <c r="V257" s="3" t="s">
        <v>122</v>
      </c>
      <c r="W257" s="3">
        <v>29.3</v>
      </c>
      <c r="Y257" t="str">
        <f t="shared" si="49"/>
        <v>-</v>
      </c>
      <c r="Z257" t="e">
        <f t="shared" si="46"/>
        <v>#VALUE!</v>
      </c>
      <c r="AA257" t="e">
        <f t="shared" si="47"/>
        <v>#VALUE!</v>
      </c>
      <c r="AC257">
        <f t="shared" si="50"/>
        <v>21.4</v>
      </c>
      <c r="AD257">
        <f t="shared" si="48"/>
        <v>7.9000000000000021</v>
      </c>
    </row>
    <row r="258" spans="1:30" x14ac:dyDescent="0.3">
      <c r="A258" t="str">
        <f t="shared" si="40"/>
        <v>C</v>
      </c>
      <c r="B258">
        <f t="shared" si="41"/>
        <v>202007</v>
      </c>
      <c r="C258">
        <f t="shared" si="42"/>
        <v>245</v>
      </c>
      <c r="D258" s="2" t="s">
        <v>2615</v>
      </c>
      <c r="E258" s="2" t="s">
        <v>2616</v>
      </c>
      <c r="F258" s="3" t="s">
        <v>122</v>
      </c>
      <c r="G258" s="3" t="s">
        <v>122</v>
      </c>
      <c r="H258" s="3" t="s">
        <v>122</v>
      </c>
      <c r="I258" s="3" t="s">
        <v>122</v>
      </c>
      <c r="J258" s="3" t="s">
        <v>122</v>
      </c>
      <c r="K258" s="3">
        <v>21.4</v>
      </c>
      <c r="M258" t="str">
        <f t="shared" si="43"/>
        <v>C</v>
      </c>
      <c r="N258">
        <f t="shared" si="44"/>
        <v>202007</v>
      </c>
      <c r="O258">
        <f t="shared" si="45"/>
        <v>230</v>
      </c>
      <c r="P258" s="2" t="s">
        <v>2603</v>
      </c>
      <c r="Q258" s="2" t="s">
        <v>2604</v>
      </c>
      <c r="R258" s="3" t="s">
        <v>122</v>
      </c>
      <c r="S258" s="3" t="s">
        <v>122</v>
      </c>
      <c r="T258" s="3" t="s">
        <v>122</v>
      </c>
      <c r="U258" s="3" t="s">
        <v>122</v>
      </c>
      <c r="V258" s="3" t="s">
        <v>122</v>
      </c>
      <c r="W258" s="3">
        <v>29.3</v>
      </c>
      <c r="Y258" t="str">
        <f t="shared" si="49"/>
        <v>-</v>
      </c>
      <c r="Z258" t="e">
        <f t="shared" si="46"/>
        <v>#VALUE!</v>
      </c>
      <c r="AA258" t="e">
        <f t="shared" si="47"/>
        <v>#VALUE!</v>
      </c>
      <c r="AC258">
        <f t="shared" si="50"/>
        <v>21.4</v>
      </c>
      <c r="AD258">
        <f t="shared" si="48"/>
        <v>7.9000000000000021</v>
      </c>
    </row>
    <row r="259" spans="1:30" x14ac:dyDescent="0.3">
      <c r="A259" t="str">
        <f t="shared" si="40"/>
        <v>C</v>
      </c>
      <c r="B259">
        <f t="shared" si="41"/>
        <v>202007</v>
      </c>
      <c r="C259">
        <f t="shared" si="42"/>
        <v>247.5</v>
      </c>
      <c r="D259" s="2" t="s">
        <v>2617</v>
      </c>
      <c r="E259" s="2" t="s">
        <v>2618</v>
      </c>
      <c r="F259" s="3" t="s">
        <v>122</v>
      </c>
      <c r="G259" s="3" t="s">
        <v>122</v>
      </c>
      <c r="H259" s="3" t="s">
        <v>122</v>
      </c>
      <c r="I259" s="3" t="s">
        <v>122</v>
      </c>
      <c r="J259" s="3" t="s">
        <v>122</v>
      </c>
      <c r="K259" s="3">
        <v>21.4</v>
      </c>
      <c r="M259" t="str">
        <f t="shared" si="43"/>
        <v>C</v>
      </c>
      <c r="N259">
        <f t="shared" si="44"/>
        <v>202007</v>
      </c>
      <c r="O259">
        <f t="shared" si="45"/>
        <v>232.5</v>
      </c>
      <c r="P259" s="2" t="s">
        <v>2605</v>
      </c>
      <c r="Q259" s="2" t="s">
        <v>2606</v>
      </c>
      <c r="R259" s="3" t="s">
        <v>122</v>
      </c>
      <c r="S259" s="3" t="s">
        <v>122</v>
      </c>
      <c r="T259" s="3" t="s">
        <v>122</v>
      </c>
      <c r="U259" s="3" t="s">
        <v>122</v>
      </c>
      <c r="V259" s="3" t="s">
        <v>122</v>
      </c>
      <c r="W259" s="3">
        <v>29.3</v>
      </c>
      <c r="Y259" t="str">
        <f t="shared" si="49"/>
        <v>-</v>
      </c>
      <c r="Z259" t="e">
        <f t="shared" si="46"/>
        <v>#VALUE!</v>
      </c>
      <c r="AA259" t="e">
        <f t="shared" si="47"/>
        <v>#VALUE!</v>
      </c>
      <c r="AC259">
        <f t="shared" si="50"/>
        <v>21.4</v>
      </c>
      <c r="AD259">
        <f t="shared" si="48"/>
        <v>7.9000000000000021</v>
      </c>
    </row>
    <row r="260" spans="1:30" x14ac:dyDescent="0.3">
      <c r="A260" t="str">
        <f t="shared" si="40"/>
        <v>C</v>
      </c>
      <c r="B260">
        <f t="shared" si="41"/>
        <v>202007</v>
      </c>
      <c r="C260">
        <f t="shared" si="42"/>
        <v>250</v>
      </c>
      <c r="D260" s="2" t="s">
        <v>2619</v>
      </c>
      <c r="E260" s="2" t="s">
        <v>2620</v>
      </c>
      <c r="F260" s="3" t="s">
        <v>122</v>
      </c>
      <c r="G260" s="3" t="s">
        <v>122</v>
      </c>
      <c r="H260" s="3" t="s">
        <v>122</v>
      </c>
      <c r="I260" s="3" t="s">
        <v>122</v>
      </c>
      <c r="J260" s="3" t="s">
        <v>122</v>
      </c>
      <c r="K260" s="3">
        <v>21.4</v>
      </c>
      <c r="M260" t="str">
        <f t="shared" si="43"/>
        <v>C</v>
      </c>
      <c r="N260">
        <f t="shared" si="44"/>
        <v>202007</v>
      </c>
      <c r="O260">
        <f t="shared" si="45"/>
        <v>235</v>
      </c>
      <c r="P260" s="2" t="s">
        <v>2607</v>
      </c>
      <c r="Q260" s="2" t="s">
        <v>2608</v>
      </c>
      <c r="R260" s="3" t="s">
        <v>122</v>
      </c>
      <c r="S260" s="3" t="s">
        <v>122</v>
      </c>
      <c r="T260" s="3" t="s">
        <v>122</v>
      </c>
      <c r="U260" s="3" t="s">
        <v>122</v>
      </c>
      <c r="V260" s="3" t="s">
        <v>122</v>
      </c>
      <c r="W260" s="3">
        <v>29.3</v>
      </c>
      <c r="Y260" t="str">
        <f t="shared" si="49"/>
        <v>-</v>
      </c>
      <c r="Z260" t="e">
        <f t="shared" si="46"/>
        <v>#VALUE!</v>
      </c>
      <c r="AA260" t="e">
        <f t="shared" si="47"/>
        <v>#VALUE!</v>
      </c>
      <c r="AC260">
        <f t="shared" si="50"/>
        <v>21.4</v>
      </c>
      <c r="AD260">
        <f t="shared" si="48"/>
        <v>7.9000000000000021</v>
      </c>
    </row>
    <row r="261" spans="1:30" x14ac:dyDescent="0.3">
      <c r="A261" t="str">
        <f t="shared" si="40"/>
        <v>C</v>
      </c>
      <c r="B261">
        <f t="shared" si="41"/>
        <v>202007</v>
      </c>
      <c r="C261">
        <f t="shared" si="42"/>
        <v>252.5</v>
      </c>
      <c r="D261" s="2" t="s">
        <v>2621</v>
      </c>
      <c r="E261" s="2" t="s">
        <v>2622</v>
      </c>
      <c r="F261" s="3" t="s">
        <v>122</v>
      </c>
      <c r="G261" s="3" t="s">
        <v>122</v>
      </c>
      <c r="H261" s="3" t="s">
        <v>122</v>
      </c>
      <c r="I261" s="3" t="s">
        <v>122</v>
      </c>
      <c r="J261" s="3" t="s">
        <v>122</v>
      </c>
      <c r="K261" s="3">
        <v>21.4</v>
      </c>
      <c r="M261" t="str">
        <f t="shared" si="43"/>
        <v>C</v>
      </c>
      <c r="N261">
        <f t="shared" si="44"/>
        <v>202007</v>
      </c>
      <c r="O261">
        <f t="shared" si="45"/>
        <v>237.5</v>
      </c>
      <c r="P261" s="2" t="s">
        <v>2609</v>
      </c>
      <c r="Q261" s="2" t="s">
        <v>2610</v>
      </c>
      <c r="R261" s="3" t="s">
        <v>122</v>
      </c>
      <c r="S261" s="3" t="s">
        <v>122</v>
      </c>
      <c r="T261" s="3" t="s">
        <v>122</v>
      </c>
      <c r="U261" s="3" t="s">
        <v>122</v>
      </c>
      <c r="V261" s="3" t="s">
        <v>122</v>
      </c>
      <c r="W261" s="3">
        <v>29.3</v>
      </c>
      <c r="Y261" t="str">
        <f t="shared" si="49"/>
        <v>-</v>
      </c>
      <c r="Z261" t="e">
        <f t="shared" si="46"/>
        <v>#VALUE!</v>
      </c>
      <c r="AA261" t="e">
        <f t="shared" si="47"/>
        <v>#VALUE!</v>
      </c>
      <c r="AC261">
        <f t="shared" si="50"/>
        <v>21.4</v>
      </c>
      <c r="AD261">
        <f t="shared" si="48"/>
        <v>7.9000000000000021</v>
      </c>
    </row>
    <row r="262" spans="1:30" x14ac:dyDescent="0.3">
      <c r="A262" t="str">
        <f t="shared" si="40"/>
        <v>C</v>
      </c>
      <c r="B262">
        <f t="shared" si="41"/>
        <v>202007</v>
      </c>
      <c r="C262">
        <f t="shared" si="42"/>
        <v>255</v>
      </c>
      <c r="D262" s="2" t="s">
        <v>2623</v>
      </c>
      <c r="E262" s="2" t="s">
        <v>2624</v>
      </c>
      <c r="F262" s="3" t="s">
        <v>122</v>
      </c>
      <c r="G262" s="3" t="s">
        <v>122</v>
      </c>
      <c r="H262" s="3" t="s">
        <v>122</v>
      </c>
      <c r="I262" s="3" t="s">
        <v>122</v>
      </c>
      <c r="J262" s="3" t="s">
        <v>122</v>
      </c>
      <c r="K262" s="3">
        <v>21.4</v>
      </c>
      <c r="M262" t="str">
        <f t="shared" si="43"/>
        <v>C</v>
      </c>
      <c r="N262">
        <f t="shared" si="44"/>
        <v>202007</v>
      </c>
      <c r="O262">
        <f t="shared" si="45"/>
        <v>240</v>
      </c>
      <c r="P262" s="2" t="s">
        <v>2611</v>
      </c>
      <c r="Q262" s="2" t="s">
        <v>2612</v>
      </c>
      <c r="R262" s="3" t="s">
        <v>122</v>
      </c>
      <c r="S262" s="3" t="s">
        <v>122</v>
      </c>
      <c r="T262" s="3" t="s">
        <v>122</v>
      </c>
      <c r="U262" s="3" t="s">
        <v>122</v>
      </c>
      <c r="V262" s="3" t="s">
        <v>122</v>
      </c>
      <c r="W262" s="3">
        <v>29.3</v>
      </c>
      <c r="Y262" t="str">
        <f t="shared" si="49"/>
        <v>-</v>
      </c>
      <c r="Z262" t="e">
        <f t="shared" si="46"/>
        <v>#VALUE!</v>
      </c>
      <c r="AA262" t="e">
        <f t="shared" si="47"/>
        <v>#VALUE!</v>
      </c>
      <c r="AC262">
        <f t="shared" si="50"/>
        <v>21.4</v>
      </c>
      <c r="AD262">
        <f t="shared" si="48"/>
        <v>7.9000000000000021</v>
      </c>
    </row>
    <row r="263" spans="1:30" x14ac:dyDescent="0.3">
      <c r="A263" t="str">
        <f t="shared" si="40"/>
        <v>C</v>
      </c>
      <c r="B263">
        <f t="shared" si="41"/>
        <v>202007</v>
      </c>
      <c r="C263">
        <f t="shared" si="42"/>
        <v>257.5</v>
      </c>
      <c r="D263" s="2" t="s">
        <v>2625</v>
      </c>
      <c r="E263" s="2" t="s">
        <v>2626</v>
      </c>
      <c r="F263" s="3" t="s">
        <v>122</v>
      </c>
      <c r="G263" s="3" t="s">
        <v>122</v>
      </c>
      <c r="H263" s="3" t="s">
        <v>122</v>
      </c>
      <c r="I263" s="3" t="s">
        <v>122</v>
      </c>
      <c r="J263" s="3" t="s">
        <v>122</v>
      </c>
      <c r="K263" s="3">
        <v>21.4</v>
      </c>
      <c r="M263" t="str">
        <f t="shared" si="43"/>
        <v>C</v>
      </c>
      <c r="N263">
        <f t="shared" si="44"/>
        <v>202007</v>
      </c>
      <c r="O263">
        <f t="shared" si="45"/>
        <v>242.5</v>
      </c>
      <c r="P263" s="2" t="s">
        <v>2613</v>
      </c>
      <c r="Q263" s="2" t="s">
        <v>2614</v>
      </c>
      <c r="R263" s="3" t="s">
        <v>122</v>
      </c>
      <c r="S263" s="3" t="s">
        <v>122</v>
      </c>
      <c r="T263" s="3" t="s">
        <v>122</v>
      </c>
      <c r="U263" s="3" t="s">
        <v>122</v>
      </c>
      <c r="V263" s="3" t="s">
        <v>122</v>
      </c>
      <c r="W263" s="3">
        <v>29.3</v>
      </c>
      <c r="Y263" t="str">
        <f t="shared" si="49"/>
        <v>-</v>
      </c>
      <c r="Z263" t="e">
        <f t="shared" si="46"/>
        <v>#VALUE!</v>
      </c>
      <c r="AA263" t="e">
        <f t="shared" si="47"/>
        <v>#VALUE!</v>
      </c>
      <c r="AC263">
        <f t="shared" si="50"/>
        <v>21.4</v>
      </c>
      <c r="AD263">
        <f t="shared" si="48"/>
        <v>7.9000000000000021</v>
      </c>
    </row>
    <row r="264" spans="1:30" x14ac:dyDescent="0.3">
      <c r="A264" t="str">
        <f t="shared" si="40"/>
        <v>C</v>
      </c>
      <c r="B264">
        <f t="shared" si="41"/>
        <v>202007</v>
      </c>
      <c r="C264">
        <f t="shared" si="42"/>
        <v>260</v>
      </c>
      <c r="D264" s="2" t="s">
        <v>2627</v>
      </c>
      <c r="E264" s="2" t="s">
        <v>2628</v>
      </c>
      <c r="F264" s="3" t="s">
        <v>122</v>
      </c>
      <c r="G264" s="3" t="s">
        <v>122</v>
      </c>
      <c r="H264" s="3" t="s">
        <v>122</v>
      </c>
      <c r="I264" s="3" t="s">
        <v>122</v>
      </c>
      <c r="J264" s="3" t="s">
        <v>122</v>
      </c>
      <c r="K264" s="3">
        <v>21.4</v>
      </c>
      <c r="M264" t="str">
        <f t="shared" si="43"/>
        <v>C</v>
      </c>
      <c r="N264">
        <f t="shared" si="44"/>
        <v>202007</v>
      </c>
      <c r="O264">
        <f t="shared" si="45"/>
        <v>245</v>
      </c>
      <c r="P264" s="2" t="s">
        <v>2615</v>
      </c>
      <c r="Q264" s="2" t="s">
        <v>2616</v>
      </c>
      <c r="R264" s="3" t="s">
        <v>122</v>
      </c>
      <c r="S264" s="3" t="s">
        <v>122</v>
      </c>
      <c r="T264" s="3" t="s">
        <v>122</v>
      </c>
      <c r="U264" s="3" t="s">
        <v>122</v>
      </c>
      <c r="V264" s="3" t="s">
        <v>122</v>
      </c>
      <c r="W264" s="3">
        <v>29.3</v>
      </c>
      <c r="Y264" t="str">
        <f t="shared" si="49"/>
        <v>-</v>
      </c>
      <c r="Z264" t="e">
        <f t="shared" si="46"/>
        <v>#VALUE!</v>
      </c>
      <c r="AA264" t="e">
        <f t="shared" si="47"/>
        <v>#VALUE!</v>
      </c>
      <c r="AC264">
        <f t="shared" si="50"/>
        <v>21.4</v>
      </c>
      <c r="AD264">
        <f t="shared" si="48"/>
        <v>7.9000000000000021</v>
      </c>
    </row>
    <row r="265" spans="1:30" x14ac:dyDescent="0.3">
      <c r="A265" t="str">
        <f t="shared" si="40"/>
        <v>C</v>
      </c>
      <c r="B265">
        <f t="shared" si="41"/>
        <v>202007</v>
      </c>
      <c r="C265">
        <f t="shared" si="42"/>
        <v>262.5</v>
      </c>
      <c r="D265" s="2" t="s">
        <v>2629</v>
      </c>
      <c r="E265" s="2" t="s">
        <v>2630</v>
      </c>
      <c r="F265" s="3" t="s">
        <v>122</v>
      </c>
      <c r="G265" s="3" t="s">
        <v>122</v>
      </c>
      <c r="H265" s="3" t="s">
        <v>122</v>
      </c>
      <c r="I265" s="3" t="s">
        <v>122</v>
      </c>
      <c r="J265" s="3" t="s">
        <v>122</v>
      </c>
      <c r="K265" s="3">
        <v>21.4</v>
      </c>
      <c r="M265" t="str">
        <f t="shared" si="43"/>
        <v>C</v>
      </c>
      <c r="N265">
        <f t="shared" si="44"/>
        <v>202007</v>
      </c>
      <c r="O265">
        <f t="shared" si="45"/>
        <v>247.5</v>
      </c>
      <c r="P265" s="2" t="s">
        <v>2617</v>
      </c>
      <c r="Q265" s="2" t="s">
        <v>2618</v>
      </c>
      <c r="R265" s="3" t="s">
        <v>122</v>
      </c>
      <c r="S265" s="3" t="s">
        <v>122</v>
      </c>
      <c r="T265" s="3" t="s">
        <v>122</v>
      </c>
      <c r="U265" s="3" t="s">
        <v>122</v>
      </c>
      <c r="V265" s="3" t="s">
        <v>122</v>
      </c>
      <c r="W265" s="3">
        <v>29.3</v>
      </c>
      <c r="Y265" t="str">
        <f t="shared" si="49"/>
        <v>-</v>
      </c>
      <c r="Z265" t="e">
        <f t="shared" si="46"/>
        <v>#VALUE!</v>
      </c>
      <c r="AA265" t="e">
        <f t="shared" si="47"/>
        <v>#VALUE!</v>
      </c>
      <c r="AC265">
        <f t="shared" si="50"/>
        <v>21.4</v>
      </c>
      <c r="AD265">
        <f t="shared" si="48"/>
        <v>7.9000000000000021</v>
      </c>
    </row>
    <row r="266" spans="1:30" x14ac:dyDescent="0.3">
      <c r="A266" t="str">
        <f t="shared" si="40"/>
        <v>C</v>
      </c>
      <c r="B266">
        <f t="shared" si="41"/>
        <v>202007</v>
      </c>
      <c r="C266">
        <f t="shared" si="42"/>
        <v>265</v>
      </c>
      <c r="D266" s="2" t="s">
        <v>2631</v>
      </c>
      <c r="E266" s="2" t="s">
        <v>2632</v>
      </c>
      <c r="F266" s="3" t="s">
        <v>122</v>
      </c>
      <c r="G266" s="3" t="s">
        <v>122</v>
      </c>
      <c r="H266" s="3" t="s">
        <v>122</v>
      </c>
      <c r="I266" s="3" t="s">
        <v>122</v>
      </c>
      <c r="J266" s="3" t="s">
        <v>122</v>
      </c>
      <c r="K266" s="3">
        <v>21.4</v>
      </c>
      <c r="M266" t="str">
        <f t="shared" si="43"/>
        <v>C</v>
      </c>
      <c r="N266">
        <f t="shared" si="44"/>
        <v>202007</v>
      </c>
      <c r="O266">
        <f t="shared" si="45"/>
        <v>250</v>
      </c>
      <c r="P266" s="2" t="s">
        <v>2619</v>
      </c>
      <c r="Q266" s="2" t="s">
        <v>2620</v>
      </c>
      <c r="R266" s="3" t="s">
        <v>122</v>
      </c>
      <c r="S266" s="3" t="s">
        <v>122</v>
      </c>
      <c r="T266" s="3" t="s">
        <v>122</v>
      </c>
      <c r="U266" s="3" t="s">
        <v>122</v>
      </c>
      <c r="V266" s="3" t="s">
        <v>122</v>
      </c>
      <c r="W266" s="3">
        <v>29.3</v>
      </c>
      <c r="Y266" t="str">
        <f t="shared" si="49"/>
        <v>-</v>
      </c>
      <c r="Z266" t="e">
        <f t="shared" si="46"/>
        <v>#VALUE!</v>
      </c>
      <c r="AA266" t="e">
        <f t="shared" si="47"/>
        <v>#VALUE!</v>
      </c>
      <c r="AC266">
        <f t="shared" si="50"/>
        <v>21.4</v>
      </c>
      <c r="AD266">
        <f t="shared" si="48"/>
        <v>7.9000000000000021</v>
      </c>
    </row>
    <row r="267" spans="1:30" x14ac:dyDescent="0.3">
      <c r="A267" t="str">
        <f t="shared" si="40"/>
        <v>C</v>
      </c>
      <c r="B267">
        <f t="shared" si="41"/>
        <v>202007</v>
      </c>
      <c r="C267">
        <f t="shared" si="42"/>
        <v>267.5</v>
      </c>
      <c r="D267" s="2" t="s">
        <v>2633</v>
      </c>
      <c r="E267" s="2" t="s">
        <v>2634</v>
      </c>
      <c r="F267" s="3" t="s">
        <v>122</v>
      </c>
      <c r="G267" s="3" t="s">
        <v>122</v>
      </c>
      <c r="H267" s="3" t="s">
        <v>122</v>
      </c>
      <c r="I267" s="3" t="s">
        <v>122</v>
      </c>
      <c r="J267" s="3" t="s">
        <v>122</v>
      </c>
      <c r="K267" s="3">
        <v>21.4</v>
      </c>
      <c r="M267" t="str">
        <f t="shared" si="43"/>
        <v>C</v>
      </c>
      <c r="N267">
        <f t="shared" si="44"/>
        <v>202007</v>
      </c>
      <c r="O267">
        <f t="shared" si="45"/>
        <v>252.5</v>
      </c>
      <c r="P267" s="2" t="s">
        <v>2621</v>
      </c>
      <c r="Q267" s="2" t="s">
        <v>2622</v>
      </c>
      <c r="R267" s="3" t="s">
        <v>122</v>
      </c>
      <c r="S267" s="3" t="s">
        <v>122</v>
      </c>
      <c r="T267" s="3" t="s">
        <v>122</v>
      </c>
      <c r="U267" s="3" t="s">
        <v>122</v>
      </c>
      <c r="V267" s="3" t="s">
        <v>122</v>
      </c>
      <c r="W267" s="3">
        <v>29.3</v>
      </c>
      <c r="Y267" t="str">
        <f t="shared" si="49"/>
        <v>-</v>
      </c>
      <c r="Z267" t="e">
        <f t="shared" si="46"/>
        <v>#VALUE!</v>
      </c>
      <c r="AA267" t="e">
        <f t="shared" si="47"/>
        <v>#VALUE!</v>
      </c>
      <c r="AC267">
        <f t="shared" si="50"/>
        <v>21.4</v>
      </c>
      <c r="AD267">
        <f t="shared" si="48"/>
        <v>7.9000000000000021</v>
      </c>
    </row>
    <row r="268" spans="1:30" x14ac:dyDescent="0.3">
      <c r="A268" t="str">
        <f t="shared" ref="A268:A331" si="51">IF(ISERROR(SEARCH("C",E268)),"P","C")</f>
        <v>C</v>
      </c>
      <c r="B268">
        <f t="shared" ref="B268:B331" si="52">VALUE(MID(E268, FIND(A268,E268)+2, 6))</f>
        <v>202007</v>
      </c>
      <c r="C268">
        <f t="shared" ref="C268:C331" si="53">VALUE(RIGHT(E268,5))</f>
        <v>270</v>
      </c>
      <c r="D268" s="2" t="s">
        <v>2635</v>
      </c>
      <c r="E268" s="2" t="s">
        <v>2636</v>
      </c>
      <c r="F268" s="3" t="s">
        <v>122</v>
      </c>
      <c r="G268" s="3" t="s">
        <v>122</v>
      </c>
      <c r="H268" s="3" t="s">
        <v>122</v>
      </c>
      <c r="I268" s="3" t="s">
        <v>122</v>
      </c>
      <c r="J268" s="3" t="s">
        <v>122</v>
      </c>
      <c r="K268" s="3">
        <v>21.4</v>
      </c>
      <c r="M268" t="str">
        <f t="shared" ref="M268:M331" si="54">IF(ISERROR(SEARCH("C",Q268)),"P","C")</f>
        <v>C</v>
      </c>
      <c r="N268">
        <f t="shared" ref="N268:N331" si="55">VALUE(MID(Q268, FIND(M268,Q268)+2, 6))</f>
        <v>202007</v>
      </c>
      <c r="O268">
        <f t="shared" ref="O268:O331" si="56">VALUE(RIGHT(Q268,5))</f>
        <v>255</v>
      </c>
      <c r="P268" s="2" t="s">
        <v>2623</v>
      </c>
      <c r="Q268" s="2" t="s">
        <v>2624</v>
      </c>
      <c r="R268" s="3" t="s">
        <v>122</v>
      </c>
      <c r="S268" s="3" t="s">
        <v>122</v>
      </c>
      <c r="T268" s="3" t="s">
        <v>122</v>
      </c>
      <c r="U268" s="3" t="s">
        <v>122</v>
      </c>
      <c r="V268" s="3" t="s">
        <v>122</v>
      </c>
      <c r="W268" s="3">
        <v>29.3</v>
      </c>
      <c r="Y268" t="str">
        <f t="shared" si="49"/>
        <v>-</v>
      </c>
      <c r="Z268" t="e">
        <f t="shared" ref="Z268:Z331" si="57">R268-Y268</f>
        <v>#VALUE!</v>
      </c>
      <c r="AA268" t="e">
        <f t="shared" ref="AA268:AA331" si="58">U268-Y268</f>
        <v>#VALUE!</v>
      </c>
      <c r="AC268">
        <f t="shared" si="50"/>
        <v>21.4</v>
      </c>
      <c r="AD268">
        <f t="shared" ref="AD268:AD331" si="59">W268-AC268</f>
        <v>7.9000000000000021</v>
      </c>
    </row>
    <row r="269" spans="1:30" x14ac:dyDescent="0.3">
      <c r="A269" t="str">
        <f t="shared" si="51"/>
        <v>C</v>
      </c>
      <c r="B269">
        <f t="shared" si="52"/>
        <v>202007</v>
      </c>
      <c r="C269">
        <f t="shared" si="53"/>
        <v>272.5</v>
      </c>
      <c r="D269" s="2" t="s">
        <v>2637</v>
      </c>
      <c r="E269" s="2" t="s">
        <v>2638</v>
      </c>
      <c r="F269" s="3" t="s">
        <v>122</v>
      </c>
      <c r="G269" s="3" t="s">
        <v>122</v>
      </c>
      <c r="H269" s="3" t="s">
        <v>122</v>
      </c>
      <c r="I269" s="3" t="s">
        <v>122</v>
      </c>
      <c r="J269" s="3" t="s">
        <v>122</v>
      </c>
      <c r="K269" s="3">
        <v>21.4</v>
      </c>
      <c r="M269" t="str">
        <f t="shared" si="54"/>
        <v>C</v>
      </c>
      <c r="N269">
        <f t="shared" si="55"/>
        <v>202007</v>
      </c>
      <c r="O269">
        <f t="shared" si="56"/>
        <v>257.5</v>
      </c>
      <c r="P269" s="2" t="s">
        <v>2625</v>
      </c>
      <c r="Q269" s="2" t="s">
        <v>2626</v>
      </c>
      <c r="R269" s="3" t="s">
        <v>122</v>
      </c>
      <c r="S269" s="3" t="s">
        <v>122</v>
      </c>
      <c r="T269" s="3" t="s">
        <v>122</v>
      </c>
      <c r="U269" s="3" t="s">
        <v>122</v>
      </c>
      <c r="V269" s="3" t="s">
        <v>122</v>
      </c>
      <c r="W269" s="3">
        <v>29.3</v>
      </c>
      <c r="Y269" t="str">
        <f t="shared" si="49"/>
        <v>-</v>
      </c>
      <c r="Z269" t="e">
        <f t="shared" si="57"/>
        <v>#VALUE!</v>
      </c>
      <c r="AA269" t="e">
        <f t="shared" si="58"/>
        <v>#VALUE!</v>
      </c>
      <c r="AC269">
        <f t="shared" si="50"/>
        <v>21.4</v>
      </c>
      <c r="AD269">
        <f t="shared" si="59"/>
        <v>7.9000000000000021</v>
      </c>
    </row>
    <row r="270" spans="1:30" x14ac:dyDescent="0.3">
      <c r="A270" t="str">
        <f t="shared" si="51"/>
        <v>C</v>
      </c>
      <c r="B270">
        <f t="shared" si="52"/>
        <v>202007</v>
      </c>
      <c r="C270">
        <f t="shared" si="53"/>
        <v>275</v>
      </c>
      <c r="D270" s="2" t="s">
        <v>2639</v>
      </c>
      <c r="E270" s="2" t="s">
        <v>2640</v>
      </c>
      <c r="F270" s="3" t="s">
        <v>122</v>
      </c>
      <c r="G270" s="3" t="s">
        <v>122</v>
      </c>
      <c r="H270" s="3" t="s">
        <v>122</v>
      </c>
      <c r="I270" s="3" t="s">
        <v>122</v>
      </c>
      <c r="J270" s="3" t="s">
        <v>122</v>
      </c>
      <c r="K270" s="3">
        <v>21.4</v>
      </c>
      <c r="M270" t="str">
        <f t="shared" si="54"/>
        <v>C</v>
      </c>
      <c r="N270">
        <f t="shared" si="55"/>
        <v>202007</v>
      </c>
      <c r="O270">
        <f t="shared" si="56"/>
        <v>260</v>
      </c>
      <c r="P270" s="2" t="s">
        <v>2627</v>
      </c>
      <c r="Q270" s="2" t="s">
        <v>2628</v>
      </c>
      <c r="R270" s="3" t="s">
        <v>122</v>
      </c>
      <c r="S270" s="3" t="s">
        <v>122</v>
      </c>
      <c r="T270" s="3" t="s">
        <v>122</v>
      </c>
      <c r="U270" s="3" t="s">
        <v>122</v>
      </c>
      <c r="V270" s="3" t="s">
        <v>122</v>
      </c>
      <c r="W270" s="3">
        <v>29.3</v>
      </c>
      <c r="Y270" t="str">
        <f t="shared" si="49"/>
        <v>-</v>
      </c>
      <c r="Z270" t="e">
        <f t="shared" si="57"/>
        <v>#VALUE!</v>
      </c>
      <c r="AA270" t="e">
        <f t="shared" si="58"/>
        <v>#VALUE!</v>
      </c>
      <c r="AC270">
        <f t="shared" si="50"/>
        <v>21.4</v>
      </c>
      <c r="AD270">
        <f t="shared" si="59"/>
        <v>7.9000000000000021</v>
      </c>
    </row>
    <row r="271" spans="1:30" x14ac:dyDescent="0.3">
      <c r="A271" t="str">
        <f t="shared" si="51"/>
        <v>C</v>
      </c>
      <c r="B271">
        <f t="shared" si="52"/>
        <v>202007</v>
      </c>
      <c r="C271">
        <f t="shared" si="53"/>
        <v>277.5</v>
      </c>
      <c r="D271" s="2" t="s">
        <v>2641</v>
      </c>
      <c r="E271" s="2" t="s">
        <v>2642</v>
      </c>
      <c r="F271" s="3" t="s">
        <v>122</v>
      </c>
      <c r="G271" s="3" t="s">
        <v>122</v>
      </c>
      <c r="H271" s="3" t="s">
        <v>122</v>
      </c>
      <c r="I271" s="3" t="s">
        <v>122</v>
      </c>
      <c r="J271" s="3" t="s">
        <v>122</v>
      </c>
      <c r="K271" s="3">
        <v>21.4</v>
      </c>
      <c r="M271" t="str">
        <f t="shared" si="54"/>
        <v>C</v>
      </c>
      <c r="N271">
        <f t="shared" si="55"/>
        <v>202007</v>
      </c>
      <c r="O271">
        <f t="shared" si="56"/>
        <v>262.5</v>
      </c>
      <c r="P271" s="2" t="s">
        <v>2629</v>
      </c>
      <c r="Q271" s="2" t="s">
        <v>2630</v>
      </c>
      <c r="R271" s="3" t="s">
        <v>122</v>
      </c>
      <c r="S271" s="3" t="s">
        <v>122</v>
      </c>
      <c r="T271" s="3" t="s">
        <v>122</v>
      </c>
      <c r="U271" s="3" t="s">
        <v>122</v>
      </c>
      <c r="V271" s="3" t="s">
        <v>122</v>
      </c>
      <c r="W271" s="3">
        <v>29.3</v>
      </c>
      <c r="Y271" t="str">
        <f t="shared" si="49"/>
        <v>-</v>
      </c>
      <c r="Z271" t="e">
        <f t="shared" si="57"/>
        <v>#VALUE!</v>
      </c>
      <c r="AA271" t="e">
        <f t="shared" si="58"/>
        <v>#VALUE!</v>
      </c>
      <c r="AC271">
        <f t="shared" si="50"/>
        <v>21.4</v>
      </c>
      <c r="AD271">
        <f t="shared" si="59"/>
        <v>7.9000000000000021</v>
      </c>
    </row>
    <row r="272" spans="1:30" x14ac:dyDescent="0.3">
      <c r="A272" t="str">
        <f t="shared" si="51"/>
        <v>C</v>
      </c>
      <c r="B272">
        <f t="shared" si="52"/>
        <v>202007</v>
      </c>
      <c r="C272">
        <f t="shared" si="53"/>
        <v>280</v>
      </c>
      <c r="D272" s="2" t="s">
        <v>2643</v>
      </c>
      <c r="E272" s="2" t="s">
        <v>2644</v>
      </c>
      <c r="F272" s="3" t="s">
        <v>122</v>
      </c>
      <c r="G272" s="3" t="s">
        <v>122</v>
      </c>
      <c r="H272" s="3" t="s">
        <v>122</v>
      </c>
      <c r="I272" s="3" t="s">
        <v>122</v>
      </c>
      <c r="J272" s="3" t="s">
        <v>122</v>
      </c>
      <c r="K272" s="3">
        <v>21.4</v>
      </c>
      <c r="M272" t="str">
        <f t="shared" si="54"/>
        <v>C</v>
      </c>
      <c r="N272">
        <f t="shared" si="55"/>
        <v>202007</v>
      </c>
      <c r="O272">
        <f t="shared" si="56"/>
        <v>265</v>
      </c>
      <c r="P272" s="2" t="s">
        <v>2631</v>
      </c>
      <c r="Q272" s="2" t="s">
        <v>2632</v>
      </c>
      <c r="R272" s="3">
        <v>9.0500000000000007</v>
      </c>
      <c r="S272" s="3">
        <v>0</v>
      </c>
      <c r="T272" s="3">
        <v>9.0500000000000007</v>
      </c>
      <c r="U272" s="3">
        <v>9.0500000000000007</v>
      </c>
      <c r="V272" s="3">
        <v>9.0500000000000007</v>
      </c>
      <c r="W272" s="3">
        <v>29.3</v>
      </c>
      <c r="Y272" t="str">
        <f t="shared" si="49"/>
        <v>-</v>
      </c>
      <c r="Z272" t="e">
        <f t="shared" si="57"/>
        <v>#VALUE!</v>
      </c>
      <c r="AA272" t="e">
        <f t="shared" si="58"/>
        <v>#VALUE!</v>
      </c>
      <c r="AC272">
        <f t="shared" si="50"/>
        <v>21.4</v>
      </c>
      <c r="AD272">
        <f t="shared" si="59"/>
        <v>7.9000000000000021</v>
      </c>
    </row>
    <row r="273" spans="1:30" x14ac:dyDescent="0.3">
      <c r="A273" t="str">
        <f t="shared" si="51"/>
        <v>C</v>
      </c>
      <c r="B273">
        <f t="shared" si="52"/>
        <v>202007</v>
      </c>
      <c r="C273">
        <f t="shared" si="53"/>
        <v>282.5</v>
      </c>
      <c r="D273" s="2" t="s">
        <v>2645</v>
      </c>
      <c r="E273" s="2" t="s">
        <v>2646</v>
      </c>
      <c r="F273" s="3" t="s">
        <v>122</v>
      </c>
      <c r="G273" s="3" t="s">
        <v>122</v>
      </c>
      <c r="H273" s="3" t="s">
        <v>122</v>
      </c>
      <c r="I273" s="3" t="s">
        <v>122</v>
      </c>
      <c r="J273" s="3" t="s">
        <v>122</v>
      </c>
      <c r="K273" s="3">
        <v>21.4</v>
      </c>
      <c r="M273" t="str">
        <f t="shared" si="54"/>
        <v>C</v>
      </c>
      <c r="N273">
        <f t="shared" si="55"/>
        <v>202007</v>
      </c>
      <c r="O273">
        <f t="shared" si="56"/>
        <v>267.5</v>
      </c>
      <c r="P273" s="2" t="s">
        <v>2633</v>
      </c>
      <c r="Q273" s="2" t="s">
        <v>2634</v>
      </c>
      <c r="R273" s="3" t="s">
        <v>122</v>
      </c>
      <c r="S273" s="3" t="s">
        <v>122</v>
      </c>
      <c r="T273" s="3" t="s">
        <v>122</v>
      </c>
      <c r="U273" s="3" t="s">
        <v>122</v>
      </c>
      <c r="V273" s="3" t="s">
        <v>122</v>
      </c>
      <c r="W273" s="3">
        <v>29.11</v>
      </c>
      <c r="Y273" t="str">
        <f t="shared" si="49"/>
        <v>-</v>
      </c>
      <c r="Z273" t="e">
        <f t="shared" si="57"/>
        <v>#VALUE!</v>
      </c>
      <c r="AA273" t="e">
        <f t="shared" si="58"/>
        <v>#VALUE!</v>
      </c>
      <c r="AC273">
        <f t="shared" si="50"/>
        <v>21.4</v>
      </c>
      <c r="AD273">
        <f t="shared" si="59"/>
        <v>7.7100000000000009</v>
      </c>
    </row>
    <row r="274" spans="1:30" x14ac:dyDescent="0.3">
      <c r="A274" t="str">
        <f t="shared" si="51"/>
        <v>C</v>
      </c>
      <c r="B274">
        <f t="shared" si="52"/>
        <v>202007</v>
      </c>
      <c r="C274">
        <f t="shared" si="53"/>
        <v>285</v>
      </c>
      <c r="D274" s="2" t="s">
        <v>2647</v>
      </c>
      <c r="E274" s="2" t="s">
        <v>2648</v>
      </c>
      <c r="F274" s="3" t="s">
        <v>122</v>
      </c>
      <c r="G274" s="3" t="s">
        <v>122</v>
      </c>
      <c r="H274" s="3" t="s">
        <v>122</v>
      </c>
      <c r="I274" s="3" t="s">
        <v>122</v>
      </c>
      <c r="J274" s="3" t="s">
        <v>122</v>
      </c>
      <c r="K274" s="3">
        <v>21.4</v>
      </c>
      <c r="M274" t="str">
        <f t="shared" si="54"/>
        <v>C</v>
      </c>
      <c r="N274">
        <f t="shared" si="55"/>
        <v>202007</v>
      </c>
      <c r="O274">
        <f t="shared" si="56"/>
        <v>270</v>
      </c>
      <c r="P274" s="2" t="s">
        <v>2635</v>
      </c>
      <c r="Q274" s="2" t="s">
        <v>2636</v>
      </c>
      <c r="R274" s="3" t="s">
        <v>122</v>
      </c>
      <c r="S274" s="3" t="s">
        <v>122</v>
      </c>
      <c r="T274" s="3" t="s">
        <v>122</v>
      </c>
      <c r="U274" s="3" t="s">
        <v>122</v>
      </c>
      <c r="V274" s="3" t="s">
        <v>122</v>
      </c>
      <c r="W274" s="3">
        <v>28.92</v>
      </c>
      <c r="Y274" t="str">
        <f t="shared" si="49"/>
        <v>-</v>
      </c>
      <c r="Z274" t="e">
        <f t="shared" si="57"/>
        <v>#VALUE!</v>
      </c>
      <c r="AA274" t="e">
        <f t="shared" si="58"/>
        <v>#VALUE!</v>
      </c>
      <c r="AC274">
        <f t="shared" si="50"/>
        <v>21.4</v>
      </c>
      <c r="AD274">
        <f t="shared" si="59"/>
        <v>7.5200000000000031</v>
      </c>
    </row>
    <row r="275" spans="1:30" x14ac:dyDescent="0.3">
      <c r="A275" t="str">
        <f t="shared" si="51"/>
        <v>C</v>
      </c>
      <c r="B275">
        <f t="shared" si="52"/>
        <v>202007</v>
      </c>
      <c r="C275">
        <f t="shared" si="53"/>
        <v>287.5</v>
      </c>
      <c r="D275" s="2" t="s">
        <v>2649</v>
      </c>
      <c r="E275" s="2" t="s">
        <v>2650</v>
      </c>
      <c r="F275" s="3" t="s">
        <v>122</v>
      </c>
      <c r="G275" s="3" t="s">
        <v>122</v>
      </c>
      <c r="H275" s="3" t="s">
        <v>122</v>
      </c>
      <c r="I275" s="3" t="s">
        <v>122</v>
      </c>
      <c r="J275" s="3" t="s">
        <v>122</v>
      </c>
      <c r="K275" s="3">
        <v>21.4</v>
      </c>
      <c r="M275" t="str">
        <f t="shared" si="54"/>
        <v>C</v>
      </c>
      <c r="N275">
        <f t="shared" si="55"/>
        <v>202007</v>
      </c>
      <c r="O275">
        <f t="shared" si="56"/>
        <v>272.5</v>
      </c>
      <c r="P275" s="2" t="s">
        <v>2637</v>
      </c>
      <c r="Q275" s="2" t="s">
        <v>2638</v>
      </c>
      <c r="R275" s="3" t="s">
        <v>122</v>
      </c>
      <c r="S275" s="3" t="s">
        <v>122</v>
      </c>
      <c r="T275" s="3" t="s">
        <v>122</v>
      </c>
      <c r="U275" s="3" t="s">
        <v>122</v>
      </c>
      <c r="V275" s="3" t="s">
        <v>122</v>
      </c>
      <c r="W275" s="3">
        <v>28.73</v>
      </c>
      <c r="Y275" t="str">
        <f t="shared" si="49"/>
        <v>-</v>
      </c>
      <c r="Z275" t="e">
        <f t="shared" si="57"/>
        <v>#VALUE!</v>
      </c>
      <c r="AA275" t="e">
        <f t="shared" si="58"/>
        <v>#VALUE!</v>
      </c>
      <c r="AC275">
        <f t="shared" si="50"/>
        <v>21.4</v>
      </c>
      <c r="AD275">
        <f t="shared" si="59"/>
        <v>7.3300000000000018</v>
      </c>
    </row>
    <row r="276" spans="1:30" x14ac:dyDescent="0.3">
      <c r="A276" t="str">
        <f t="shared" si="51"/>
        <v>C</v>
      </c>
      <c r="B276">
        <f t="shared" si="52"/>
        <v>202007</v>
      </c>
      <c r="C276">
        <f t="shared" si="53"/>
        <v>290</v>
      </c>
      <c r="D276" s="2" t="s">
        <v>2651</v>
      </c>
      <c r="E276" s="2" t="s">
        <v>2652</v>
      </c>
      <c r="F276" s="3" t="s">
        <v>122</v>
      </c>
      <c r="G276" s="3" t="s">
        <v>122</v>
      </c>
      <c r="H276" s="3" t="s">
        <v>122</v>
      </c>
      <c r="I276" s="3" t="s">
        <v>122</v>
      </c>
      <c r="J276" s="3" t="s">
        <v>122</v>
      </c>
      <c r="K276" s="3">
        <v>21.4</v>
      </c>
      <c r="M276" t="str">
        <f t="shared" si="54"/>
        <v>C</v>
      </c>
      <c r="N276">
        <f t="shared" si="55"/>
        <v>202007</v>
      </c>
      <c r="O276">
        <f t="shared" si="56"/>
        <v>275</v>
      </c>
      <c r="P276" s="2" t="s">
        <v>2639</v>
      </c>
      <c r="Q276" s="2" t="s">
        <v>2640</v>
      </c>
      <c r="R276" s="3" t="s">
        <v>122</v>
      </c>
      <c r="S276" s="3" t="s">
        <v>122</v>
      </c>
      <c r="T276" s="3" t="s">
        <v>122</v>
      </c>
      <c r="U276" s="3" t="s">
        <v>122</v>
      </c>
      <c r="V276" s="3" t="s">
        <v>122</v>
      </c>
      <c r="W276" s="3">
        <v>28.54</v>
      </c>
      <c r="Y276" t="str">
        <f t="shared" si="49"/>
        <v>-</v>
      </c>
      <c r="Z276" t="e">
        <f t="shared" si="57"/>
        <v>#VALUE!</v>
      </c>
      <c r="AA276" t="e">
        <f t="shared" si="58"/>
        <v>#VALUE!</v>
      </c>
      <c r="AC276">
        <f t="shared" si="50"/>
        <v>21.4</v>
      </c>
      <c r="AD276">
        <f t="shared" si="59"/>
        <v>7.1400000000000006</v>
      </c>
    </row>
    <row r="277" spans="1:30" x14ac:dyDescent="0.3">
      <c r="A277" t="str">
        <f t="shared" si="51"/>
        <v>C</v>
      </c>
      <c r="B277">
        <f t="shared" si="52"/>
        <v>202007</v>
      </c>
      <c r="C277">
        <f t="shared" si="53"/>
        <v>292.5</v>
      </c>
      <c r="D277" s="2" t="s">
        <v>2653</v>
      </c>
      <c r="E277" s="2" t="s">
        <v>2654</v>
      </c>
      <c r="F277" s="3" t="s">
        <v>122</v>
      </c>
      <c r="G277" s="3" t="s">
        <v>122</v>
      </c>
      <c r="H277" s="3" t="s">
        <v>122</v>
      </c>
      <c r="I277" s="3" t="s">
        <v>122</v>
      </c>
      <c r="J277" s="3" t="s">
        <v>122</v>
      </c>
      <c r="K277" s="3">
        <v>21.4</v>
      </c>
      <c r="M277" t="str">
        <f t="shared" si="54"/>
        <v>C</v>
      </c>
      <c r="N277">
        <f t="shared" si="55"/>
        <v>202007</v>
      </c>
      <c r="O277">
        <f t="shared" si="56"/>
        <v>277.5</v>
      </c>
      <c r="P277" s="2" t="s">
        <v>2641</v>
      </c>
      <c r="Q277" s="2" t="s">
        <v>2642</v>
      </c>
      <c r="R277" s="3" t="s">
        <v>122</v>
      </c>
      <c r="S277" s="3" t="s">
        <v>122</v>
      </c>
      <c r="T277" s="3" t="s">
        <v>122</v>
      </c>
      <c r="U277" s="3" t="s">
        <v>122</v>
      </c>
      <c r="V277" s="3" t="s">
        <v>122</v>
      </c>
      <c r="W277" s="3">
        <v>28.35</v>
      </c>
      <c r="Y277" t="str">
        <f t="shared" si="49"/>
        <v>-</v>
      </c>
      <c r="Z277" t="e">
        <f t="shared" si="57"/>
        <v>#VALUE!</v>
      </c>
      <c r="AA277" t="e">
        <f t="shared" si="58"/>
        <v>#VALUE!</v>
      </c>
      <c r="AC277">
        <f t="shared" si="50"/>
        <v>21.4</v>
      </c>
      <c r="AD277">
        <f t="shared" si="59"/>
        <v>6.9500000000000028</v>
      </c>
    </row>
    <row r="278" spans="1:30" x14ac:dyDescent="0.3">
      <c r="A278" t="str">
        <f t="shared" si="51"/>
        <v>C</v>
      </c>
      <c r="B278">
        <f t="shared" si="52"/>
        <v>202007</v>
      </c>
      <c r="C278">
        <f t="shared" si="53"/>
        <v>295</v>
      </c>
      <c r="D278" s="2" t="s">
        <v>2655</v>
      </c>
      <c r="E278" s="2" t="s">
        <v>2656</v>
      </c>
      <c r="F278" s="3" t="s">
        <v>122</v>
      </c>
      <c r="G278" s="3" t="s">
        <v>122</v>
      </c>
      <c r="H278" s="3" t="s">
        <v>122</v>
      </c>
      <c r="I278" s="3" t="s">
        <v>122</v>
      </c>
      <c r="J278" s="3" t="s">
        <v>122</v>
      </c>
      <c r="K278" s="3">
        <v>21.4</v>
      </c>
      <c r="M278" t="str">
        <f t="shared" si="54"/>
        <v>C</v>
      </c>
      <c r="N278">
        <f t="shared" si="55"/>
        <v>202007</v>
      </c>
      <c r="O278">
        <f t="shared" si="56"/>
        <v>280</v>
      </c>
      <c r="P278" s="2" t="s">
        <v>2643</v>
      </c>
      <c r="Q278" s="2" t="s">
        <v>2644</v>
      </c>
      <c r="R278" s="3" t="s">
        <v>122</v>
      </c>
      <c r="S278" s="3" t="s">
        <v>122</v>
      </c>
      <c r="T278" s="3" t="s">
        <v>122</v>
      </c>
      <c r="U278" s="3" t="s">
        <v>122</v>
      </c>
      <c r="V278" s="3" t="s">
        <v>122</v>
      </c>
      <c r="W278" s="3">
        <v>28.15</v>
      </c>
      <c r="Y278" t="str">
        <f t="shared" si="49"/>
        <v>-</v>
      </c>
      <c r="Z278" t="e">
        <f t="shared" si="57"/>
        <v>#VALUE!</v>
      </c>
      <c r="AA278" t="e">
        <f t="shared" si="58"/>
        <v>#VALUE!</v>
      </c>
      <c r="AC278">
        <f t="shared" si="50"/>
        <v>21.4</v>
      </c>
      <c r="AD278">
        <f t="shared" si="59"/>
        <v>6.75</v>
      </c>
    </row>
    <row r="279" spans="1:30" x14ac:dyDescent="0.3">
      <c r="A279" t="str">
        <f t="shared" si="51"/>
        <v>C</v>
      </c>
      <c r="B279">
        <f t="shared" si="52"/>
        <v>202007</v>
      </c>
      <c r="C279">
        <f t="shared" si="53"/>
        <v>297.5</v>
      </c>
      <c r="D279" s="2" t="s">
        <v>2657</v>
      </c>
      <c r="E279" s="2" t="s">
        <v>2658</v>
      </c>
      <c r="F279" s="3" t="s">
        <v>122</v>
      </c>
      <c r="G279" s="3" t="s">
        <v>122</v>
      </c>
      <c r="H279" s="3" t="s">
        <v>122</v>
      </c>
      <c r="I279" s="3" t="s">
        <v>122</v>
      </c>
      <c r="J279" s="3" t="s">
        <v>122</v>
      </c>
      <c r="K279" s="3">
        <v>21.4</v>
      </c>
      <c r="M279" t="str">
        <f t="shared" si="54"/>
        <v>C</v>
      </c>
      <c r="N279">
        <f t="shared" si="55"/>
        <v>202007</v>
      </c>
      <c r="O279">
        <f t="shared" si="56"/>
        <v>282.5</v>
      </c>
      <c r="P279" s="2" t="s">
        <v>2645</v>
      </c>
      <c r="Q279" s="2" t="s">
        <v>2646</v>
      </c>
      <c r="R279" s="3" t="s">
        <v>122</v>
      </c>
      <c r="S279" s="3" t="s">
        <v>122</v>
      </c>
      <c r="T279" s="3" t="s">
        <v>122</v>
      </c>
      <c r="U279" s="3" t="s">
        <v>122</v>
      </c>
      <c r="V279" s="3" t="s">
        <v>122</v>
      </c>
      <c r="W279" s="3">
        <v>27.97</v>
      </c>
      <c r="Y279" t="str">
        <f t="shared" si="49"/>
        <v>-</v>
      </c>
      <c r="Z279" t="e">
        <f t="shared" si="57"/>
        <v>#VALUE!</v>
      </c>
      <c r="AA279" t="e">
        <f t="shared" si="58"/>
        <v>#VALUE!</v>
      </c>
      <c r="AC279">
        <f t="shared" si="50"/>
        <v>21.4</v>
      </c>
      <c r="AD279">
        <f t="shared" si="59"/>
        <v>6.57</v>
      </c>
    </row>
    <row r="280" spans="1:30" x14ac:dyDescent="0.3">
      <c r="A280" t="str">
        <f t="shared" si="51"/>
        <v>C</v>
      </c>
      <c r="B280">
        <f t="shared" si="52"/>
        <v>202007</v>
      </c>
      <c r="C280">
        <f t="shared" si="53"/>
        <v>300</v>
      </c>
      <c r="D280" s="2" t="s">
        <v>2659</v>
      </c>
      <c r="E280" s="2" t="s">
        <v>2660</v>
      </c>
      <c r="F280" s="3" t="s">
        <v>122</v>
      </c>
      <c r="G280" s="3" t="s">
        <v>122</v>
      </c>
      <c r="H280" s="3" t="s">
        <v>122</v>
      </c>
      <c r="I280" s="3" t="s">
        <v>122</v>
      </c>
      <c r="J280" s="3" t="s">
        <v>122</v>
      </c>
      <c r="K280" s="3">
        <v>21.4</v>
      </c>
      <c r="M280" t="str">
        <f t="shared" si="54"/>
        <v>C</v>
      </c>
      <c r="N280">
        <f t="shared" si="55"/>
        <v>202007</v>
      </c>
      <c r="O280">
        <f t="shared" si="56"/>
        <v>285</v>
      </c>
      <c r="P280" s="2" t="s">
        <v>2647</v>
      </c>
      <c r="Q280" s="2" t="s">
        <v>2648</v>
      </c>
      <c r="R280" s="3" t="s">
        <v>122</v>
      </c>
      <c r="S280" s="3" t="s">
        <v>122</v>
      </c>
      <c r="T280" s="3" t="s">
        <v>122</v>
      </c>
      <c r="U280" s="3" t="s">
        <v>122</v>
      </c>
      <c r="V280" s="3" t="s">
        <v>122</v>
      </c>
      <c r="W280" s="3">
        <v>27.78</v>
      </c>
      <c r="Y280" t="str">
        <f t="shared" si="49"/>
        <v>-</v>
      </c>
      <c r="Z280" t="e">
        <f t="shared" si="57"/>
        <v>#VALUE!</v>
      </c>
      <c r="AA280" t="e">
        <f t="shared" si="58"/>
        <v>#VALUE!</v>
      </c>
      <c r="AC280">
        <f t="shared" si="50"/>
        <v>21.4</v>
      </c>
      <c r="AD280">
        <f t="shared" si="59"/>
        <v>6.3800000000000026</v>
      </c>
    </row>
    <row r="281" spans="1:30" x14ac:dyDescent="0.3">
      <c r="A281" t="str">
        <f t="shared" si="51"/>
        <v>C</v>
      </c>
      <c r="B281">
        <f t="shared" si="52"/>
        <v>202007</v>
      </c>
      <c r="C281">
        <f t="shared" si="53"/>
        <v>302.5</v>
      </c>
      <c r="D281" s="2" t="s">
        <v>2661</v>
      </c>
      <c r="E281" s="2" t="s">
        <v>2662</v>
      </c>
      <c r="F281" s="3" t="s">
        <v>122</v>
      </c>
      <c r="G281" s="3" t="s">
        <v>122</v>
      </c>
      <c r="H281" s="3" t="s">
        <v>122</v>
      </c>
      <c r="I281" s="3" t="s">
        <v>122</v>
      </c>
      <c r="J281" s="3" t="s">
        <v>122</v>
      </c>
      <c r="K281" s="3">
        <v>21.4</v>
      </c>
      <c r="M281" t="str">
        <f t="shared" si="54"/>
        <v>C</v>
      </c>
      <c r="N281">
        <f t="shared" si="55"/>
        <v>202007</v>
      </c>
      <c r="O281">
        <f t="shared" si="56"/>
        <v>287.5</v>
      </c>
      <c r="P281" s="2" t="s">
        <v>2649</v>
      </c>
      <c r="Q281" s="2" t="s">
        <v>2650</v>
      </c>
      <c r="R281" s="3" t="s">
        <v>122</v>
      </c>
      <c r="S281" s="3" t="s">
        <v>122</v>
      </c>
      <c r="T281" s="3" t="s">
        <v>122</v>
      </c>
      <c r="U281" s="3" t="s">
        <v>122</v>
      </c>
      <c r="V281" s="3" t="s">
        <v>122</v>
      </c>
      <c r="W281" s="3">
        <v>27.59</v>
      </c>
      <c r="Y281" t="str">
        <f t="shared" si="49"/>
        <v>-</v>
      </c>
      <c r="Z281" t="e">
        <f t="shared" si="57"/>
        <v>#VALUE!</v>
      </c>
      <c r="AA281" t="e">
        <f t="shared" si="58"/>
        <v>#VALUE!</v>
      </c>
      <c r="AC281">
        <f t="shared" si="50"/>
        <v>21.4</v>
      </c>
      <c r="AD281">
        <f t="shared" si="59"/>
        <v>6.1900000000000013</v>
      </c>
    </row>
    <row r="282" spans="1:30" x14ac:dyDescent="0.3">
      <c r="A282" t="str">
        <f t="shared" si="51"/>
        <v>C</v>
      </c>
      <c r="B282">
        <f t="shared" si="52"/>
        <v>202007</v>
      </c>
      <c r="C282">
        <f t="shared" si="53"/>
        <v>305</v>
      </c>
      <c r="D282" s="2" t="s">
        <v>2663</v>
      </c>
      <c r="E282" s="2" t="s">
        <v>2664</v>
      </c>
      <c r="F282" s="3">
        <v>2.1</v>
      </c>
      <c r="G282" s="3">
        <v>0.01</v>
      </c>
      <c r="H282" s="3">
        <v>2.1</v>
      </c>
      <c r="I282" s="3">
        <v>2.1</v>
      </c>
      <c r="J282" s="3">
        <v>2.1</v>
      </c>
      <c r="K282" s="3">
        <v>21.4</v>
      </c>
      <c r="M282" t="str">
        <f t="shared" si="54"/>
        <v>C</v>
      </c>
      <c r="N282">
        <f t="shared" si="55"/>
        <v>202007</v>
      </c>
      <c r="O282">
        <f t="shared" si="56"/>
        <v>290</v>
      </c>
      <c r="P282" s="2" t="s">
        <v>2651</v>
      </c>
      <c r="Q282" s="2" t="s">
        <v>2652</v>
      </c>
      <c r="R282" s="3" t="s">
        <v>122</v>
      </c>
      <c r="S282" s="3" t="s">
        <v>122</v>
      </c>
      <c r="T282" s="3" t="s">
        <v>122</v>
      </c>
      <c r="U282" s="3" t="s">
        <v>122</v>
      </c>
      <c r="V282" s="3" t="s">
        <v>122</v>
      </c>
      <c r="W282" s="3">
        <v>27.4</v>
      </c>
      <c r="Y282" t="str">
        <f t="shared" si="49"/>
        <v>-</v>
      </c>
      <c r="Z282" t="e">
        <f t="shared" si="57"/>
        <v>#VALUE!</v>
      </c>
      <c r="AA282" t="e">
        <f t="shared" si="58"/>
        <v>#VALUE!</v>
      </c>
      <c r="AC282">
        <f t="shared" si="50"/>
        <v>21.4</v>
      </c>
      <c r="AD282">
        <f t="shared" si="59"/>
        <v>6</v>
      </c>
    </row>
    <row r="283" spans="1:30" x14ac:dyDescent="0.3">
      <c r="A283" t="str">
        <f t="shared" si="51"/>
        <v>C</v>
      </c>
      <c r="B283">
        <f t="shared" si="52"/>
        <v>202007</v>
      </c>
      <c r="C283">
        <f t="shared" si="53"/>
        <v>307.5</v>
      </c>
      <c r="D283" s="2" t="s">
        <v>2665</v>
      </c>
      <c r="E283" s="2" t="s">
        <v>2666</v>
      </c>
      <c r="F283" s="3" t="s">
        <v>122</v>
      </c>
      <c r="G283" s="3" t="s">
        <v>122</v>
      </c>
      <c r="H283" s="3" t="s">
        <v>122</v>
      </c>
      <c r="I283" s="3" t="s">
        <v>122</v>
      </c>
      <c r="J283" s="3" t="s">
        <v>122</v>
      </c>
      <c r="K283" s="3">
        <v>21.7</v>
      </c>
      <c r="M283" t="str">
        <f t="shared" si="54"/>
        <v>C</v>
      </c>
      <c r="N283">
        <f t="shared" si="55"/>
        <v>202007</v>
      </c>
      <c r="O283">
        <f t="shared" si="56"/>
        <v>292.5</v>
      </c>
      <c r="P283" s="2" t="s">
        <v>2653</v>
      </c>
      <c r="Q283" s="2" t="s">
        <v>2654</v>
      </c>
      <c r="R283" s="3" t="s">
        <v>122</v>
      </c>
      <c r="S283" s="3" t="s">
        <v>122</v>
      </c>
      <c r="T283" s="3" t="s">
        <v>122</v>
      </c>
      <c r="U283" s="3" t="s">
        <v>122</v>
      </c>
      <c r="V283" s="3" t="s">
        <v>122</v>
      </c>
      <c r="W283" s="3">
        <v>27.21</v>
      </c>
      <c r="Y283" t="str">
        <f t="shared" si="49"/>
        <v>-</v>
      </c>
      <c r="Z283" t="e">
        <f t="shared" si="57"/>
        <v>#VALUE!</v>
      </c>
      <c r="AA283" t="e">
        <f t="shared" si="58"/>
        <v>#VALUE!</v>
      </c>
      <c r="AC283">
        <f t="shared" si="50"/>
        <v>21.4</v>
      </c>
      <c r="AD283">
        <f t="shared" si="59"/>
        <v>5.8100000000000023</v>
      </c>
    </row>
    <row r="284" spans="1:30" x14ac:dyDescent="0.3">
      <c r="A284" t="str">
        <f t="shared" si="51"/>
        <v>C</v>
      </c>
      <c r="B284">
        <f t="shared" si="52"/>
        <v>202007</v>
      </c>
      <c r="C284">
        <f t="shared" si="53"/>
        <v>310</v>
      </c>
      <c r="D284" s="2" t="s">
        <v>2667</v>
      </c>
      <c r="E284" s="2" t="s">
        <v>2668</v>
      </c>
      <c r="F284" s="3" t="s">
        <v>122</v>
      </c>
      <c r="G284" s="3" t="s">
        <v>122</v>
      </c>
      <c r="H284" s="3" t="s">
        <v>122</v>
      </c>
      <c r="I284" s="3" t="s">
        <v>122</v>
      </c>
      <c r="J284" s="3" t="s">
        <v>122</v>
      </c>
      <c r="K284" s="3">
        <v>22</v>
      </c>
      <c r="M284" t="str">
        <f t="shared" si="54"/>
        <v>C</v>
      </c>
      <c r="N284">
        <f t="shared" si="55"/>
        <v>202007</v>
      </c>
      <c r="O284">
        <f t="shared" si="56"/>
        <v>295</v>
      </c>
      <c r="P284" s="2" t="s">
        <v>2655</v>
      </c>
      <c r="Q284" s="2" t="s">
        <v>2656</v>
      </c>
      <c r="R284" s="3" t="s">
        <v>122</v>
      </c>
      <c r="S284" s="3" t="s">
        <v>122</v>
      </c>
      <c r="T284" s="3" t="s">
        <v>122</v>
      </c>
      <c r="U284" s="3" t="s">
        <v>122</v>
      </c>
      <c r="V284" s="3" t="s">
        <v>122</v>
      </c>
      <c r="W284" s="3">
        <v>27.02</v>
      </c>
      <c r="Y284" t="str">
        <f t="shared" si="49"/>
        <v>-</v>
      </c>
      <c r="Z284" t="e">
        <f t="shared" si="57"/>
        <v>#VALUE!</v>
      </c>
      <c r="AA284" t="e">
        <f t="shared" si="58"/>
        <v>#VALUE!</v>
      </c>
      <c r="AC284">
        <f t="shared" si="50"/>
        <v>21.4</v>
      </c>
      <c r="AD284">
        <f t="shared" si="59"/>
        <v>5.620000000000001</v>
      </c>
    </row>
    <row r="285" spans="1:30" x14ac:dyDescent="0.3">
      <c r="A285" t="str">
        <f t="shared" si="51"/>
        <v>C</v>
      </c>
      <c r="B285">
        <f t="shared" si="52"/>
        <v>202007</v>
      </c>
      <c r="C285">
        <f t="shared" si="53"/>
        <v>312.5</v>
      </c>
      <c r="D285" s="2" t="s">
        <v>2669</v>
      </c>
      <c r="E285" s="2" t="s">
        <v>2670</v>
      </c>
      <c r="F285" s="3" t="s">
        <v>122</v>
      </c>
      <c r="G285" s="3" t="s">
        <v>122</v>
      </c>
      <c r="H285" s="3" t="s">
        <v>122</v>
      </c>
      <c r="I285" s="3" t="s">
        <v>122</v>
      </c>
      <c r="J285" s="3" t="s">
        <v>122</v>
      </c>
      <c r="K285" s="3">
        <v>22.3</v>
      </c>
      <c r="M285" t="str">
        <f t="shared" si="54"/>
        <v>C</v>
      </c>
      <c r="N285">
        <f t="shared" si="55"/>
        <v>202007</v>
      </c>
      <c r="O285">
        <f t="shared" si="56"/>
        <v>297.5</v>
      </c>
      <c r="P285" s="2" t="s">
        <v>2657</v>
      </c>
      <c r="Q285" s="2" t="s">
        <v>2658</v>
      </c>
      <c r="R285" s="3" t="s">
        <v>122</v>
      </c>
      <c r="S285" s="3" t="s">
        <v>122</v>
      </c>
      <c r="T285" s="3" t="s">
        <v>122</v>
      </c>
      <c r="U285" s="3" t="s">
        <v>122</v>
      </c>
      <c r="V285" s="3" t="s">
        <v>122</v>
      </c>
      <c r="W285" s="3">
        <v>26.83</v>
      </c>
      <c r="Y285" t="str">
        <f t="shared" si="49"/>
        <v>-</v>
      </c>
      <c r="Z285" t="e">
        <f t="shared" si="57"/>
        <v>#VALUE!</v>
      </c>
      <c r="AA285" t="e">
        <f t="shared" si="58"/>
        <v>#VALUE!</v>
      </c>
      <c r="AC285">
        <f t="shared" si="50"/>
        <v>21.4</v>
      </c>
      <c r="AD285">
        <f t="shared" si="59"/>
        <v>5.43</v>
      </c>
    </row>
    <row r="286" spans="1:30" x14ac:dyDescent="0.3">
      <c r="A286" t="str">
        <f t="shared" si="51"/>
        <v>C</v>
      </c>
      <c r="B286">
        <f t="shared" si="52"/>
        <v>202007</v>
      </c>
      <c r="C286">
        <f t="shared" si="53"/>
        <v>315</v>
      </c>
      <c r="D286" s="2" t="s">
        <v>2671</v>
      </c>
      <c r="E286" s="2" t="s">
        <v>2672</v>
      </c>
      <c r="F286" s="3" t="s">
        <v>122</v>
      </c>
      <c r="G286" s="3" t="s">
        <v>122</v>
      </c>
      <c r="H286" s="3" t="s">
        <v>122</v>
      </c>
      <c r="I286" s="3" t="s">
        <v>122</v>
      </c>
      <c r="J286" s="3" t="s">
        <v>122</v>
      </c>
      <c r="K286" s="3">
        <v>22.6</v>
      </c>
      <c r="M286" t="str">
        <f t="shared" si="54"/>
        <v>C</v>
      </c>
      <c r="N286">
        <f t="shared" si="55"/>
        <v>202007</v>
      </c>
      <c r="O286">
        <f t="shared" si="56"/>
        <v>300</v>
      </c>
      <c r="P286" s="2" t="s">
        <v>2659</v>
      </c>
      <c r="Q286" s="2" t="s">
        <v>2660</v>
      </c>
      <c r="R286" s="3" t="s">
        <v>122</v>
      </c>
      <c r="S286" s="3" t="s">
        <v>122</v>
      </c>
      <c r="T286" s="3" t="s">
        <v>122</v>
      </c>
      <c r="U286" s="3" t="s">
        <v>122</v>
      </c>
      <c r="V286" s="3" t="s">
        <v>122</v>
      </c>
      <c r="W286" s="3">
        <v>26.63</v>
      </c>
      <c r="Y286" t="str">
        <f t="shared" si="49"/>
        <v>-</v>
      </c>
      <c r="Z286" t="e">
        <f t="shared" si="57"/>
        <v>#VALUE!</v>
      </c>
      <c r="AA286" t="e">
        <f t="shared" si="58"/>
        <v>#VALUE!</v>
      </c>
      <c r="AC286">
        <f t="shared" si="50"/>
        <v>21.4</v>
      </c>
      <c r="AD286">
        <f t="shared" si="59"/>
        <v>5.23</v>
      </c>
    </row>
    <row r="287" spans="1:30" x14ac:dyDescent="0.3">
      <c r="A287" t="str">
        <f t="shared" si="51"/>
        <v>C</v>
      </c>
      <c r="B287">
        <f t="shared" si="52"/>
        <v>202007</v>
      </c>
      <c r="C287">
        <f t="shared" si="53"/>
        <v>317.5</v>
      </c>
      <c r="D287" s="2" t="s">
        <v>2673</v>
      </c>
      <c r="E287" s="2" t="s">
        <v>2674</v>
      </c>
      <c r="F287" s="3">
        <v>1.04</v>
      </c>
      <c r="G287" s="3">
        <v>0</v>
      </c>
      <c r="H287" s="3">
        <v>1.04</v>
      </c>
      <c r="I287" s="3">
        <v>1.04</v>
      </c>
      <c r="J287" s="3">
        <v>1.04</v>
      </c>
      <c r="K287" s="3">
        <v>22.9</v>
      </c>
      <c r="M287" t="str">
        <f t="shared" si="54"/>
        <v>C</v>
      </c>
      <c r="N287">
        <f t="shared" si="55"/>
        <v>202007</v>
      </c>
      <c r="O287">
        <f t="shared" si="56"/>
        <v>302.5</v>
      </c>
      <c r="P287" s="2" t="s">
        <v>2661</v>
      </c>
      <c r="Q287" s="2" t="s">
        <v>2662</v>
      </c>
      <c r="R287" s="3" t="s">
        <v>122</v>
      </c>
      <c r="S287" s="3" t="s">
        <v>122</v>
      </c>
      <c r="T287" s="3" t="s">
        <v>122</v>
      </c>
      <c r="U287" s="3" t="s">
        <v>122</v>
      </c>
      <c r="V287" s="3" t="s">
        <v>122</v>
      </c>
      <c r="W287" s="3">
        <v>26.45</v>
      </c>
      <c r="Y287" t="str">
        <f t="shared" si="49"/>
        <v>-</v>
      </c>
      <c r="Z287" t="e">
        <f t="shared" si="57"/>
        <v>#VALUE!</v>
      </c>
      <c r="AA287" t="e">
        <f t="shared" si="58"/>
        <v>#VALUE!</v>
      </c>
      <c r="AC287">
        <f t="shared" si="50"/>
        <v>21.4</v>
      </c>
      <c r="AD287">
        <f t="shared" si="59"/>
        <v>5.0500000000000007</v>
      </c>
    </row>
    <row r="288" spans="1:30" x14ac:dyDescent="0.3">
      <c r="A288" t="str">
        <f t="shared" si="51"/>
        <v>C</v>
      </c>
      <c r="B288">
        <f t="shared" si="52"/>
        <v>202007</v>
      </c>
      <c r="C288">
        <f t="shared" si="53"/>
        <v>320</v>
      </c>
      <c r="D288" s="2" t="s">
        <v>2675</v>
      </c>
      <c r="E288" s="2" t="s">
        <v>2676</v>
      </c>
      <c r="F288" s="3">
        <v>0.7</v>
      </c>
      <c r="G288" s="3">
        <v>-0.08</v>
      </c>
      <c r="H288" s="3">
        <v>0.7</v>
      </c>
      <c r="I288" s="3">
        <v>0.7</v>
      </c>
      <c r="J288" s="3">
        <v>0.7</v>
      </c>
      <c r="K288" s="3">
        <v>21.3</v>
      </c>
      <c r="M288" t="str">
        <f t="shared" si="54"/>
        <v>C</v>
      </c>
      <c r="N288">
        <f t="shared" si="55"/>
        <v>202007</v>
      </c>
      <c r="O288">
        <f t="shared" si="56"/>
        <v>305</v>
      </c>
      <c r="P288" s="2" t="s">
        <v>2663</v>
      </c>
      <c r="Q288" s="2" t="s">
        <v>2664</v>
      </c>
      <c r="R288" s="3" t="s">
        <v>122</v>
      </c>
      <c r="S288" s="3" t="s">
        <v>122</v>
      </c>
      <c r="T288" s="3" t="s">
        <v>122</v>
      </c>
      <c r="U288" s="3" t="s">
        <v>122</v>
      </c>
      <c r="V288" s="3" t="s">
        <v>122</v>
      </c>
      <c r="W288" s="3">
        <v>26.26</v>
      </c>
      <c r="Y288">
        <f t="shared" si="49"/>
        <v>2.1</v>
      </c>
      <c r="Z288" t="e">
        <f t="shared" si="57"/>
        <v>#VALUE!</v>
      </c>
      <c r="AA288" t="e">
        <f t="shared" si="58"/>
        <v>#VALUE!</v>
      </c>
      <c r="AC288">
        <f t="shared" si="50"/>
        <v>21.4</v>
      </c>
      <c r="AD288">
        <f t="shared" si="59"/>
        <v>4.860000000000003</v>
      </c>
    </row>
    <row r="289" spans="1:30" x14ac:dyDescent="0.3">
      <c r="A289" t="str">
        <f t="shared" si="51"/>
        <v>C</v>
      </c>
      <c r="B289">
        <f t="shared" si="52"/>
        <v>202007</v>
      </c>
      <c r="C289">
        <f t="shared" si="53"/>
        <v>322.5</v>
      </c>
      <c r="D289" s="2" t="s">
        <v>2677</v>
      </c>
      <c r="E289" s="2" t="s">
        <v>2678</v>
      </c>
      <c r="F289" s="3" t="s">
        <v>122</v>
      </c>
      <c r="G289" s="3" t="s">
        <v>122</v>
      </c>
      <c r="H289" s="3" t="s">
        <v>122</v>
      </c>
      <c r="I289" s="3" t="s">
        <v>122</v>
      </c>
      <c r="J289" s="3" t="s">
        <v>122</v>
      </c>
      <c r="K289" s="3">
        <v>21.1</v>
      </c>
      <c r="M289" t="str">
        <f t="shared" si="54"/>
        <v>C</v>
      </c>
      <c r="N289">
        <f t="shared" si="55"/>
        <v>202007</v>
      </c>
      <c r="O289">
        <f t="shared" si="56"/>
        <v>307.5</v>
      </c>
      <c r="P289" s="2" t="s">
        <v>2665</v>
      </c>
      <c r="Q289" s="2" t="s">
        <v>2666</v>
      </c>
      <c r="R289" s="3" t="s">
        <v>122</v>
      </c>
      <c r="S289" s="3" t="s">
        <v>122</v>
      </c>
      <c r="T289" s="3" t="s">
        <v>122</v>
      </c>
      <c r="U289" s="3" t="s">
        <v>122</v>
      </c>
      <c r="V289" s="3" t="s">
        <v>122</v>
      </c>
      <c r="W289" s="3">
        <v>26.07</v>
      </c>
      <c r="Y289" t="str">
        <f t="shared" si="49"/>
        <v>-</v>
      </c>
      <c r="Z289" t="e">
        <f t="shared" si="57"/>
        <v>#VALUE!</v>
      </c>
      <c r="AA289" t="e">
        <f t="shared" si="58"/>
        <v>#VALUE!</v>
      </c>
      <c r="AC289">
        <f t="shared" si="50"/>
        <v>21.7</v>
      </c>
      <c r="AD289">
        <f t="shared" si="59"/>
        <v>4.370000000000001</v>
      </c>
    </row>
    <row r="290" spans="1:30" x14ac:dyDescent="0.3">
      <c r="A290" t="str">
        <f t="shared" si="51"/>
        <v>C</v>
      </c>
      <c r="B290">
        <f t="shared" si="52"/>
        <v>202007</v>
      </c>
      <c r="C290">
        <f t="shared" si="53"/>
        <v>325</v>
      </c>
      <c r="D290" s="2" t="s">
        <v>2679</v>
      </c>
      <c r="E290" s="2" t="s">
        <v>2680</v>
      </c>
      <c r="F290" s="3">
        <v>0.62</v>
      </c>
      <c r="G290" s="3">
        <v>-0.09</v>
      </c>
      <c r="H290" s="3">
        <v>0.62</v>
      </c>
      <c r="I290" s="3">
        <v>0.62</v>
      </c>
      <c r="J290" s="3">
        <v>0.62</v>
      </c>
      <c r="K290" s="3">
        <v>20.9</v>
      </c>
      <c r="M290" t="str">
        <f t="shared" si="54"/>
        <v>C</v>
      </c>
      <c r="N290">
        <f t="shared" si="55"/>
        <v>202007</v>
      </c>
      <c r="O290">
        <f t="shared" si="56"/>
        <v>310</v>
      </c>
      <c r="P290" s="2" t="s">
        <v>2667</v>
      </c>
      <c r="Q290" s="2" t="s">
        <v>2668</v>
      </c>
      <c r="R290" s="3" t="s">
        <v>122</v>
      </c>
      <c r="S290" s="3" t="s">
        <v>122</v>
      </c>
      <c r="T290" s="3" t="s">
        <v>122</v>
      </c>
      <c r="U290" s="3" t="s">
        <v>122</v>
      </c>
      <c r="V290" s="3" t="s">
        <v>122</v>
      </c>
      <c r="W290" s="3">
        <v>25.88</v>
      </c>
      <c r="Y290" t="str">
        <f t="shared" si="49"/>
        <v>-</v>
      </c>
      <c r="Z290" t="e">
        <f t="shared" si="57"/>
        <v>#VALUE!</v>
      </c>
      <c r="AA290" t="e">
        <f t="shared" si="58"/>
        <v>#VALUE!</v>
      </c>
      <c r="AC290">
        <f t="shared" si="50"/>
        <v>22</v>
      </c>
      <c r="AD290">
        <f t="shared" si="59"/>
        <v>3.879999999999999</v>
      </c>
    </row>
    <row r="291" spans="1:30" x14ac:dyDescent="0.3">
      <c r="A291" t="str">
        <f t="shared" si="51"/>
        <v>C</v>
      </c>
      <c r="B291">
        <f t="shared" si="52"/>
        <v>202007</v>
      </c>
      <c r="C291">
        <f t="shared" si="53"/>
        <v>327.5</v>
      </c>
      <c r="D291" s="2" t="s">
        <v>2681</v>
      </c>
      <c r="E291" s="2" t="s">
        <v>2682</v>
      </c>
      <c r="F291" s="3" t="s">
        <v>122</v>
      </c>
      <c r="G291" s="3" t="s">
        <v>122</v>
      </c>
      <c r="H291" s="3" t="s">
        <v>122</v>
      </c>
      <c r="I291" s="3" t="s">
        <v>122</v>
      </c>
      <c r="J291" s="3" t="s">
        <v>122</v>
      </c>
      <c r="K291" s="3">
        <v>21.18</v>
      </c>
      <c r="M291" t="str">
        <f t="shared" si="54"/>
        <v>C</v>
      </c>
      <c r="N291">
        <f t="shared" si="55"/>
        <v>202007</v>
      </c>
      <c r="O291">
        <f t="shared" si="56"/>
        <v>312.5</v>
      </c>
      <c r="P291" s="2" t="s">
        <v>2669</v>
      </c>
      <c r="Q291" s="2" t="s">
        <v>2670</v>
      </c>
      <c r="R291" s="3" t="s">
        <v>122</v>
      </c>
      <c r="S291" s="3" t="s">
        <v>122</v>
      </c>
      <c r="T291" s="3" t="s">
        <v>122</v>
      </c>
      <c r="U291" s="3" t="s">
        <v>122</v>
      </c>
      <c r="V291" s="3" t="s">
        <v>122</v>
      </c>
      <c r="W291" s="3">
        <v>25.69</v>
      </c>
      <c r="Y291" t="str">
        <f t="shared" si="49"/>
        <v>-</v>
      </c>
      <c r="Z291" t="e">
        <f t="shared" si="57"/>
        <v>#VALUE!</v>
      </c>
      <c r="AA291" t="e">
        <f t="shared" si="58"/>
        <v>#VALUE!</v>
      </c>
      <c r="AC291">
        <f t="shared" si="50"/>
        <v>22.3</v>
      </c>
      <c r="AD291">
        <f t="shared" si="59"/>
        <v>3.3900000000000006</v>
      </c>
    </row>
    <row r="292" spans="1:30" x14ac:dyDescent="0.3">
      <c r="A292" t="str">
        <f t="shared" si="51"/>
        <v>C</v>
      </c>
      <c r="B292">
        <f t="shared" si="52"/>
        <v>202007</v>
      </c>
      <c r="C292">
        <f t="shared" si="53"/>
        <v>330</v>
      </c>
      <c r="D292" s="2" t="s">
        <v>2683</v>
      </c>
      <c r="E292" s="2" t="s">
        <v>2684</v>
      </c>
      <c r="F292" s="3" t="s">
        <v>122</v>
      </c>
      <c r="G292" s="3" t="s">
        <v>122</v>
      </c>
      <c r="H292" s="3" t="s">
        <v>122</v>
      </c>
      <c r="I292" s="3" t="s">
        <v>122</v>
      </c>
      <c r="J292" s="3" t="s">
        <v>122</v>
      </c>
      <c r="K292" s="3">
        <v>21.47</v>
      </c>
      <c r="M292" t="str">
        <f t="shared" si="54"/>
        <v>C</v>
      </c>
      <c r="N292">
        <f t="shared" si="55"/>
        <v>202007</v>
      </c>
      <c r="O292">
        <f t="shared" si="56"/>
        <v>315</v>
      </c>
      <c r="P292" s="2" t="s">
        <v>2671</v>
      </c>
      <c r="Q292" s="2" t="s">
        <v>2672</v>
      </c>
      <c r="R292" s="3">
        <v>0.66</v>
      </c>
      <c r="S292" s="3">
        <v>-0.21</v>
      </c>
      <c r="T292" s="3">
        <v>0.72</v>
      </c>
      <c r="U292" s="3">
        <v>0.72</v>
      </c>
      <c r="V292" s="3">
        <v>0.66</v>
      </c>
      <c r="W292" s="3">
        <v>25.5</v>
      </c>
      <c r="Y292" t="str">
        <f t="shared" si="49"/>
        <v>-</v>
      </c>
      <c r="Z292" t="e">
        <f t="shared" si="57"/>
        <v>#VALUE!</v>
      </c>
      <c r="AA292" t="e">
        <f t="shared" si="58"/>
        <v>#VALUE!</v>
      </c>
      <c r="AC292">
        <f t="shared" si="50"/>
        <v>22.6</v>
      </c>
      <c r="AD292">
        <f t="shared" si="59"/>
        <v>2.8999999999999986</v>
      </c>
    </row>
    <row r="293" spans="1:30" x14ac:dyDescent="0.3">
      <c r="A293" t="str">
        <f t="shared" si="51"/>
        <v>C</v>
      </c>
      <c r="B293">
        <f t="shared" si="52"/>
        <v>202007</v>
      </c>
      <c r="C293">
        <f t="shared" si="53"/>
        <v>332.5</v>
      </c>
      <c r="D293" s="2" t="s">
        <v>2685</v>
      </c>
      <c r="E293" s="2" t="s">
        <v>2686</v>
      </c>
      <c r="F293" s="3" t="s">
        <v>122</v>
      </c>
      <c r="G293" s="3" t="s">
        <v>122</v>
      </c>
      <c r="H293" s="3" t="s">
        <v>122</v>
      </c>
      <c r="I293" s="3" t="s">
        <v>122</v>
      </c>
      <c r="J293" s="3" t="s">
        <v>122</v>
      </c>
      <c r="K293" s="3">
        <v>21.76</v>
      </c>
      <c r="M293" t="str">
        <f t="shared" si="54"/>
        <v>C</v>
      </c>
      <c r="N293">
        <f t="shared" si="55"/>
        <v>202007</v>
      </c>
      <c r="O293">
        <f t="shared" si="56"/>
        <v>317.5</v>
      </c>
      <c r="P293" s="2" t="s">
        <v>2673</v>
      </c>
      <c r="Q293" s="2" t="s">
        <v>2674</v>
      </c>
      <c r="R293" s="3" t="s">
        <v>122</v>
      </c>
      <c r="S293" s="3" t="s">
        <v>122</v>
      </c>
      <c r="T293" s="3" t="s">
        <v>122</v>
      </c>
      <c r="U293" s="3" t="s">
        <v>122</v>
      </c>
      <c r="V293" s="3" t="s">
        <v>122</v>
      </c>
      <c r="W293" s="3">
        <v>25.95</v>
      </c>
      <c r="Y293">
        <f t="shared" ref="Y293:Y356" si="60">VLOOKUP($P293,$D:$K,3,0)</f>
        <v>1.04</v>
      </c>
      <c r="Z293" t="e">
        <f t="shared" si="57"/>
        <v>#VALUE!</v>
      </c>
      <c r="AA293" t="e">
        <f t="shared" si="58"/>
        <v>#VALUE!</v>
      </c>
      <c r="AC293">
        <f t="shared" ref="AC293:AC356" si="61">VLOOKUP($P293,$D:$K,8,0)</f>
        <v>22.9</v>
      </c>
      <c r="AD293">
        <f t="shared" si="59"/>
        <v>3.0500000000000007</v>
      </c>
    </row>
    <row r="294" spans="1:30" x14ac:dyDescent="0.3">
      <c r="A294" t="str">
        <f t="shared" si="51"/>
        <v>C</v>
      </c>
      <c r="B294">
        <f t="shared" si="52"/>
        <v>202007</v>
      </c>
      <c r="C294">
        <f t="shared" si="53"/>
        <v>335</v>
      </c>
      <c r="D294" s="2" t="s">
        <v>2687</v>
      </c>
      <c r="E294" s="2" t="s">
        <v>2688</v>
      </c>
      <c r="F294" s="3" t="s">
        <v>122</v>
      </c>
      <c r="G294" s="3" t="s">
        <v>122</v>
      </c>
      <c r="H294" s="3" t="s">
        <v>122</v>
      </c>
      <c r="I294" s="3" t="s">
        <v>122</v>
      </c>
      <c r="J294" s="3" t="s">
        <v>122</v>
      </c>
      <c r="K294" s="3">
        <v>22.05</v>
      </c>
      <c r="M294" t="str">
        <f t="shared" si="54"/>
        <v>C</v>
      </c>
      <c r="N294">
        <f t="shared" si="55"/>
        <v>202007</v>
      </c>
      <c r="O294">
        <f t="shared" si="56"/>
        <v>320</v>
      </c>
      <c r="P294" s="2" t="s">
        <v>2675</v>
      </c>
      <c r="Q294" s="2" t="s">
        <v>2676</v>
      </c>
      <c r="R294" s="3">
        <v>0.7</v>
      </c>
      <c r="S294" s="3">
        <v>0</v>
      </c>
      <c r="T294" s="3">
        <v>0.7</v>
      </c>
      <c r="U294" s="3">
        <v>0.7</v>
      </c>
      <c r="V294" s="3">
        <v>0.7</v>
      </c>
      <c r="W294" s="3">
        <v>26.4</v>
      </c>
      <c r="Y294">
        <f t="shared" si="60"/>
        <v>0.7</v>
      </c>
      <c r="Z294">
        <f t="shared" si="57"/>
        <v>0</v>
      </c>
      <c r="AA294">
        <f t="shared" si="58"/>
        <v>0</v>
      </c>
      <c r="AC294">
        <f t="shared" si="61"/>
        <v>21.3</v>
      </c>
      <c r="AD294">
        <f t="shared" si="59"/>
        <v>5.0999999999999979</v>
      </c>
    </row>
    <row r="295" spans="1:30" x14ac:dyDescent="0.3">
      <c r="A295" t="str">
        <f t="shared" si="51"/>
        <v>C</v>
      </c>
      <c r="B295">
        <f t="shared" si="52"/>
        <v>202007</v>
      </c>
      <c r="C295">
        <f t="shared" si="53"/>
        <v>337.5</v>
      </c>
      <c r="D295" s="2" t="s">
        <v>2689</v>
      </c>
      <c r="E295" s="2" t="s">
        <v>2690</v>
      </c>
      <c r="F295" s="3" t="s">
        <v>122</v>
      </c>
      <c r="G295" s="3" t="s">
        <v>122</v>
      </c>
      <c r="H295" s="3" t="s">
        <v>122</v>
      </c>
      <c r="I295" s="3" t="s">
        <v>122</v>
      </c>
      <c r="J295" s="3" t="s">
        <v>122</v>
      </c>
      <c r="K295" s="3">
        <v>22.33</v>
      </c>
      <c r="M295" t="str">
        <f t="shared" si="54"/>
        <v>C</v>
      </c>
      <c r="N295">
        <f t="shared" si="55"/>
        <v>202007</v>
      </c>
      <c r="O295">
        <f t="shared" si="56"/>
        <v>322.5</v>
      </c>
      <c r="P295" s="2" t="s">
        <v>2677</v>
      </c>
      <c r="Q295" s="2" t="s">
        <v>2678</v>
      </c>
      <c r="R295" s="3" t="s">
        <v>122</v>
      </c>
      <c r="S295" s="3" t="s">
        <v>122</v>
      </c>
      <c r="T295" s="3" t="s">
        <v>122</v>
      </c>
      <c r="U295" s="3" t="s">
        <v>122</v>
      </c>
      <c r="V295" s="3" t="s">
        <v>122</v>
      </c>
      <c r="W295" s="3">
        <v>26.35</v>
      </c>
      <c r="Y295" t="str">
        <f t="shared" si="60"/>
        <v>-</v>
      </c>
      <c r="Z295" t="e">
        <f t="shared" si="57"/>
        <v>#VALUE!</v>
      </c>
      <c r="AA295" t="e">
        <f t="shared" si="58"/>
        <v>#VALUE!</v>
      </c>
      <c r="AC295">
        <f t="shared" si="61"/>
        <v>21.1</v>
      </c>
      <c r="AD295">
        <f t="shared" si="59"/>
        <v>5.25</v>
      </c>
    </row>
    <row r="296" spans="1:30" x14ac:dyDescent="0.3">
      <c r="A296" t="str">
        <f t="shared" si="51"/>
        <v>C</v>
      </c>
      <c r="B296">
        <f t="shared" si="52"/>
        <v>202007</v>
      </c>
      <c r="C296">
        <f t="shared" si="53"/>
        <v>340</v>
      </c>
      <c r="D296" s="2" t="s">
        <v>2691</v>
      </c>
      <c r="E296" s="2" t="s">
        <v>2692</v>
      </c>
      <c r="F296" s="3" t="s">
        <v>122</v>
      </c>
      <c r="G296" s="3" t="s">
        <v>122</v>
      </c>
      <c r="H296" s="3" t="s">
        <v>122</v>
      </c>
      <c r="I296" s="3" t="s">
        <v>122</v>
      </c>
      <c r="J296" s="3" t="s">
        <v>122</v>
      </c>
      <c r="K296" s="3">
        <v>22.62</v>
      </c>
      <c r="M296" t="str">
        <f t="shared" si="54"/>
        <v>C</v>
      </c>
      <c r="N296">
        <f t="shared" si="55"/>
        <v>202007</v>
      </c>
      <c r="O296">
        <f t="shared" si="56"/>
        <v>325</v>
      </c>
      <c r="P296" s="2" t="s">
        <v>2679</v>
      </c>
      <c r="Q296" s="2" t="s">
        <v>2680</v>
      </c>
      <c r="R296" s="3" t="s">
        <v>122</v>
      </c>
      <c r="S296" s="3" t="s">
        <v>122</v>
      </c>
      <c r="T296" s="3" t="s">
        <v>122</v>
      </c>
      <c r="U296" s="3" t="s">
        <v>122</v>
      </c>
      <c r="V296" s="3" t="s">
        <v>122</v>
      </c>
      <c r="W296" s="3">
        <v>26.3</v>
      </c>
      <c r="Y296">
        <f t="shared" si="60"/>
        <v>0.62</v>
      </c>
      <c r="Z296" t="e">
        <f t="shared" si="57"/>
        <v>#VALUE!</v>
      </c>
      <c r="AA296" t="e">
        <f t="shared" si="58"/>
        <v>#VALUE!</v>
      </c>
      <c r="AC296">
        <f t="shared" si="61"/>
        <v>20.9</v>
      </c>
      <c r="AD296">
        <f t="shared" si="59"/>
        <v>5.4000000000000021</v>
      </c>
    </row>
    <row r="297" spans="1:30" x14ac:dyDescent="0.3">
      <c r="A297" t="str">
        <f t="shared" si="51"/>
        <v>C</v>
      </c>
      <c r="B297">
        <f t="shared" si="52"/>
        <v>202007</v>
      </c>
      <c r="C297">
        <f t="shared" si="53"/>
        <v>342.5</v>
      </c>
      <c r="D297" s="2" t="s">
        <v>2693</v>
      </c>
      <c r="E297" s="2" t="s">
        <v>2694</v>
      </c>
      <c r="F297" s="3" t="s">
        <v>122</v>
      </c>
      <c r="G297" s="3" t="s">
        <v>122</v>
      </c>
      <c r="H297" s="3" t="s">
        <v>122</v>
      </c>
      <c r="I297" s="3" t="s">
        <v>122</v>
      </c>
      <c r="J297" s="3" t="s">
        <v>122</v>
      </c>
      <c r="K297" s="3">
        <v>22.91</v>
      </c>
      <c r="M297" t="str">
        <f t="shared" si="54"/>
        <v>C</v>
      </c>
      <c r="N297">
        <f t="shared" si="55"/>
        <v>202007</v>
      </c>
      <c r="O297">
        <f t="shared" si="56"/>
        <v>327.5</v>
      </c>
      <c r="P297" s="2" t="s">
        <v>2681</v>
      </c>
      <c r="Q297" s="2" t="s">
        <v>2682</v>
      </c>
      <c r="R297" s="3" t="s">
        <v>122</v>
      </c>
      <c r="S297" s="3" t="s">
        <v>122</v>
      </c>
      <c r="T297" s="3" t="s">
        <v>122</v>
      </c>
      <c r="U297" s="3" t="s">
        <v>122</v>
      </c>
      <c r="V297" s="3" t="s">
        <v>122</v>
      </c>
      <c r="W297" s="3">
        <v>26.25</v>
      </c>
      <c r="Y297" t="str">
        <f t="shared" si="60"/>
        <v>-</v>
      </c>
      <c r="Z297" t="e">
        <f t="shared" si="57"/>
        <v>#VALUE!</v>
      </c>
      <c r="AA297" t="e">
        <f t="shared" si="58"/>
        <v>#VALUE!</v>
      </c>
      <c r="AC297">
        <f t="shared" si="61"/>
        <v>21.18</v>
      </c>
      <c r="AD297">
        <f t="shared" si="59"/>
        <v>5.07</v>
      </c>
    </row>
    <row r="298" spans="1:30" x14ac:dyDescent="0.3">
      <c r="A298" t="str">
        <f t="shared" si="51"/>
        <v>C</v>
      </c>
      <c r="B298">
        <f t="shared" si="52"/>
        <v>202007</v>
      </c>
      <c r="C298">
        <f t="shared" si="53"/>
        <v>345</v>
      </c>
      <c r="D298" s="2" t="s">
        <v>2695</v>
      </c>
      <c r="E298" s="2" t="s">
        <v>2696</v>
      </c>
      <c r="F298" s="3">
        <v>0.18</v>
      </c>
      <c r="G298" s="3">
        <v>-0.05</v>
      </c>
      <c r="H298" s="3">
        <v>0.2</v>
      </c>
      <c r="I298" s="3">
        <v>0.2</v>
      </c>
      <c r="J298" s="3">
        <v>0.17</v>
      </c>
      <c r="K298" s="3">
        <v>23.2</v>
      </c>
      <c r="M298" t="str">
        <f t="shared" si="54"/>
        <v>C</v>
      </c>
      <c r="N298">
        <f t="shared" si="55"/>
        <v>202007</v>
      </c>
      <c r="O298">
        <f t="shared" si="56"/>
        <v>330</v>
      </c>
      <c r="P298" s="2" t="s">
        <v>2683</v>
      </c>
      <c r="Q298" s="2" t="s">
        <v>2684</v>
      </c>
      <c r="R298" s="3" t="s">
        <v>122</v>
      </c>
      <c r="S298" s="3" t="s">
        <v>122</v>
      </c>
      <c r="T298" s="3" t="s">
        <v>122</v>
      </c>
      <c r="U298" s="3" t="s">
        <v>122</v>
      </c>
      <c r="V298" s="3" t="s">
        <v>122</v>
      </c>
      <c r="W298" s="3">
        <v>26.2</v>
      </c>
      <c r="Y298" t="str">
        <f t="shared" si="60"/>
        <v>-</v>
      </c>
      <c r="Z298" t="e">
        <f t="shared" si="57"/>
        <v>#VALUE!</v>
      </c>
      <c r="AA298" t="e">
        <f t="shared" si="58"/>
        <v>#VALUE!</v>
      </c>
      <c r="AC298">
        <f t="shared" si="61"/>
        <v>21.47</v>
      </c>
      <c r="AD298">
        <f t="shared" si="59"/>
        <v>4.7300000000000004</v>
      </c>
    </row>
    <row r="299" spans="1:30" x14ac:dyDescent="0.3">
      <c r="A299" t="str">
        <f t="shared" si="51"/>
        <v>C</v>
      </c>
      <c r="B299">
        <f t="shared" si="52"/>
        <v>202008</v>
      </c>
      <c r="C299">
        <f t="shared" si="53"/>
        <v>222.5</v>
      </c>
      <c r="D299" s="2" t="s">
        <v>2697</v>
      </c>
      <c r="E299" s="2" t="s">
        <v>2698</v>
      </c>
      <c r="F299" s="3" t="s">
        <v>122</v>
      </c>
      <c r="G299" s="3" t="s">
        <v>122</v>
      </c>
      <c r="H299" s="3" t="s">
        <v>122</v>
      </c>
      <c r="I299" s="3" t="s">
        <v>122</v>
      </c>
      <c r="J299" s="3" t="s">
        <v>122</v>
      </c>
      <c r="K299" s="3">
        <v>21.4</v>
      </c>
      <c r="M299" t="str">
        <f t="shared" si="54"/>
        <v>C</v>
      </c>
      <c r="N299">
        <f t="shared" si="55"/>
        <v>202007</v>
      </c>
      <c r="O299">
        <f t="shared" si="56"/>
        <v>332.5</v>
      </c>
      <c r="P299" s="2" t="s">
        <v>2685</v>
      </c>
      <c r="Q299" s="2" t="s">
        <v>2686</v>
      </c>
      <c r="R299" s="3" t="s">
        <v>122</v>
      </c>
      <c r="S299" s="3" t="s">
        <v>122</v>
      </c>
      <c r="T299" s="3" t="s">
        <v>122</v>
      </c>
      <c r="U299" s="3" t="s">
        <v>122</v>
      </c>
      <c r="V299" s="3" t="s">
        <v>122</v>
      </c>
      <c r="W299" s="3">
        <v>26.15</v>
      </c>
      <c r="Y299" t="str">
        <f t="shared" si="60"/>
        <v>-</v>
      </c>
      <c r="Z299" t="e">
        <f t="shared" si="57"/>
        <v>#VALUE!</v>
      </c>
      <c r="AA299" t="e">
        <f t="shared" si="58"/>
        <v>#VALUE!</v>
      </c>
      <c r="AC299">
        <f t="shared" si="61"/>
        <v>21.76</v>
      </c>
      <c r="AD299">
        <f t="shared" si="59"/>
        <v>4.389999999999997</v>
      </c>
    </row>
    <row r="300" spans="1:30" x14ac:dyDescent="0.3">
      <c r="A300" t="str">
        <f t="shared" si="51"/>
        <v>C</v>
      </c>
      <c r="B300">
        <f t="shared" si="52"/>
        <v>202008</v>
      </c>
      <c r="C300">
        <f t="shared" si="53"/>
        <v>225</v>
      </c>
      <c r="D300" s="2" t="s">
        <v>2699</v>
      </c>
      <c r="E300" s="2" t="s">
        <v>2700</v>
      </c>
      <c r="F300" s="3" t="s">
        <v>122</v>
      </c>
      <c r="G300" s="3" t="s">
        <v>122</v>
      </c>
      <c r="H300" s="3" t="s">
        <v>122</v>
      </c>
      <c r="I300" s="3" t="s">
        <v>122</v>
      </c>
      <c r="J300" s="3" t="s">
        <v>122</v>
      </c>
      <c r="K300" s="3">
        <v>21.4</v>
      </c>
      <c r="M300" t="str">
        <f t="shared" si="54"/>
        <v>C</v>
      </c>
      <c r="N300">
        <f t="shared" si="55"/>
        <v>202007</v>
      </c>
      <c r="O300">
        <f t="shared" si="56"/>
        <v>335</v>
      </c>
      <c r="P300" s="2" t="s">
        <v>2687</v>
      </c>
      <c r="Q300" s="2" t="s">
        <v>2688</v>
      </c>
      <c r="R300" s="3" t="s">
        <v>122</v>
      </c>
      <c r="S300" s="3" t="s">
        <v>122</v>
      </c>
      <c r="T300" s="3" t="s">
        <v>122</v>
      </c>
      <c r="U300" s="3" t="s">
        <v>122</v>
      </c>
      <c r="V300" s="3" t="s">
        <v>122</v>
      </c>
      <c r="W300" s="3">
        <v>26.1</v>
      </c>
      <c r="Y300" t="str">
        <f t="shared" si="60"/>
        <v>-</v>
      </c>
      <c r="Z300" t="e">
        <f t="shared" si="57"/>
        <v>#VALUE!</v>
      </c>
      <c r="AA300" t="e">
        <f t="shared" si="58"/>
        <v>#VALUE!</v>
      </c>
      <c r="AC300">
        <f t="shared" si="61"/>
        <v>22.05</v>
      </c>
      <c r="AD300">
        <f t="shared" si="59"/>
        <v>4.0500000000000007</v>
      </c>
    </row>
    <row r="301" spans="1:30" x14ac:dyDescent="0.3">
      <c r="A301" t="str">
        <f t="shared" si="51"/>
        <v>C</v>
      </c>
      <c r="B301">
        <f t="shared" si="52"/>
        <v>202008</v>
      </c>
      <c r="C301">
        <f t="shared" si="53"/>
        <v>227.5</v>
      </c>
      <c r="D301" s="2" t="s">
        <v>2701</v>
      </c>
      <c r="E301" s="2" t="s">
        <v>2702</v>
      </c>
      <c r="F301" s="3" t="s">
        <v>122</v>
      </c>
      <c r="G301" s="3" t="s">
        <v>122</v>
      </c>
      <c r="H301" s="3" t="s">
        <v>122</v>
      </c>
      <c r="I301" s="3" t="s">
        <v>122</v>
      </c>
      <c r="J301" s="3" t="s">
        <v>122</v>
      </c>
      <c r="K301" s="3">
        <v>21.4</v>
      </c>
      <c r="M301" t="str">
        <f t="shared" si="54"/>
        <v>C</v>
      </c>
      <c r="N301">
        <f t="shared" si="55"/>
        <v>202007</v>
      </c>
      <c r="O301">
        <f t="shared" si="56"/>
        <v>337.5</v>
      </c>
      <c r="P301" s="2" t="s">
        <v>2689</v>
      </c>
      <c r="Q301" s="2" t="s">
        <v>2690</v>
      </c>
      <c r="R301" s="3" t="s">
        <v>122</v>
      </c>
      <c r="S301" s="3" t="s">
        <v>122</v>
      </c>
      <c r="T301" s="3" t="s">
        <v>122</v>
      </c>
      <c r="U301" s="3" t="s">
        <v>122</v>
      </c>
      <c r="V301" s="3" t="s">
        <v>122</v>
      </c>
      <c r="W301" s="3">
        <v>26.05</v>
      </c>
      <c r="Y301" t="str">
        <f t="shared" si="60"/>
        <v>-</v>
      </c>
      <c r="Z301" t="e">
        <f t="shared" si="57"/>
        <v>#VALUE!</v>
      </c>
      <c r="AA301" t="e">
        <f t="shared" si="58"/>
        <v>#VALUE!</v>
      </c>
      <c r="AC301">
        <f t="shared" si="61"/>
        <v>22.33</v>
      </c>
      <c r="AD301">
        <f t="shared" si="59"/>
        <v>3.7200000000000024</v>
      </c>
    </row>
    <row r="302" spans="1:30" x14ac:dyDescent="0.3">
      <c r="A302" t="str">
        <f t="shared" si="51"/>
        <v>C</v>
      </c>
      <c r="B302">
        <f t="shared" si="52"/>
        <v>202008</v>
      </c>
      <c r="C302">
        <f t="shared" si="53"/>
        <v>230</v>
      </c>
      <c r="D302" s="2" t="s">
        <v>2703</v>
      </c>
      <c r="E302" s="2" t="s">
        <v>2704</v>
      </c>
      <c r="F302" s="3" t="s">
        <v>122</v>
      </c>
      <c r="G302" s="3" t="s">
        <v>122</v>
      </c>
      <c r="H302" s="3" t="s">
        <v>122</v>
      </c>
      <c r="I302" s="3" t="s">
        <v>122</v>
      </c>
      <c r="J302" s="3" t="s">
        <v>122</v>
      </c>
      <c r="K302" s="3">
        <v>21.4</v>
      </c>
      <c r="M302" t="str">
        <f t="shared" si="54"/>
        <v>C</v>
      </c>
      <c r="N302">
        <f t="shared" si="55"/>
        <v>202007</v>
      </c>
      <c r="O302">
        <f t="shared" si="56"/>
        <v>340</v>
      </c>
      <c r="P302" s="2" t="s">
        <v>2691</v>
      </c>
      <c r="Q302" s="2" t="s">
        <v>2692</v>
      </c>
      <c r="R302" s="3" t="s">
        <v>122</v>
      </c>
      <c r="S302" s="3" t="s">
        <v>122</v>
      </c>
      <c r="T302" s="3" t="s">
        <v>122</v>
      </c>
      <c r="U302" s="3" t="s">
        <v>122</v>
      </c>
      <c r="V302" s="3" t="s">
        <v>122</v>
      </c>
      <c r="W302" s="3">
        <v>26</v>
      </c>
      <c r="Y302" t="str">
        <f t="shared" si="60"/>
        <v>-</v>
      </c>
      <c r="Z302" t="e">
        <f t="shared" si="57"/>
        <v>#VALUE!</v>
      </c>
      <c r="AA302" t="e">
        <f t="shared" si="58"/>
        <v>#VALUE!</v>
      </c>
      <c r="AC302">
        <f t="shared" si="61"/>
        <v>22.62</v>
      </c>
      <c r="AD302">
        <f t="shared" si="59"/>
        <v>3.379999999999999</v>
      </c>
    </row>
    <row r="303" spans="1:30" x14ac:dyDescent="0.3">
      <c r="A303" t="str">
        <f t="shared" si="51"/>
        <v>C</v>
      </c>
      <c r="B303">
        <f t="shared" si="52"/>
        <v>202008</v>
      </c>
      <c r="C303">
        <f t="shared" si="53"/>
        <v>232.5</v>
      </c>
      <c r="D303" s="2" t="s">
        <v>2705</v>
      </c>
      <c r="E303" s="2" t="s">
        <v>2706</v>
      </c>
      <c r="F303" s="3" t="s">
        <v>122</v>
      </c>
      <c r="G303" s="3" t="s">
        <v>122</v>
      </c>
      <c r="H303" s="3" t="s">
        <v>122</v>
      </c>
      <c r="I303" s="3" t="s">
        <v>122</v>
      </c>
      <c r="J303" s="3" t="s">
        <v>122</v>
      </c>
      <c r="K303" s="3">
        <v>21.4</v>
      </c>
      <c r="M303" t="str">
        <f t="shared" si="54"/>
        <v>C</v>
      </c>
      <c r="N303">
        <f t="shared" si="55"/>
        <v>202007</v>
      </c>
      <c r="O303">
        <f t="shared" si="56"/>
        <v>342.5</v>
      </c>
      <c r="P303" s="2" t="s">
        <v>2693</v>
      </c>
      <c r="Q303" s="2" t="s">
        <v>2694</v>
      </c>
      <c r="R303" s="3" t="s">
        <v>122</v>
      </c>
      <c r="S303" s="3" t="s">
        <v>122</v>
      </c>
      <c r="T303" s="3" t="s">
        <v>122</v>
      </c>
      <c r="U303" s="3" t="s">
        <v>122</v>
      </c>
      <c r="V303" s="3" t="s">
        <v>122</v>
      </c>
      <c r="W303" s="3">
        <v>25.95</v>
      </c>
      <c r="Y303" t="str">
        <f t="shared" si="60"/>
        <v>-</v>
      </c>
      <c r="Z303" t="e">
        <f t="shared" si="57"/>
        <v>#VALUE!</v>
      </c>
      <c r="AA303" t="e">
        <f t="shared" si="58"/>
        <v>#VALUE!</v>
      </c>
      <c r="AC303">
        <f t="shared" si="61"/>
        <v>22.91</v>
      </c>
      <c r="AD303">
        <f t="shared" si="59"/>
        <v>3.0399999999999991</v>
      </c>
    </row>
    <row r="304" spans="1:30" x14ac:dyDescent="0.3">
      <c r="A304" t="str">
        <f t="shared" si="51"/>
        <v>C</v>
      </c>
      <c r="B304">
        <f t="shared" si="52"/>
        <v>202008</v>
      </c>
      <c r="C304">
        <f t="shared" si="53"/>
        <v>235</v>
      </c>
      <c r="D304" s="2" t="s">
        <v>2707</v>
      </c>
      <c r="E304" s="2" t="s">
        <v>2708</v>
      </c>
      <c r="F304" s="3" t="s">
        <v>122</v>
      </c>
      <c r="G304" s="3" t="s">
        <v>122</v>
      </c>
      <c r="H304" s="3" t="s">
        <v>122</v>
      </c>
      <c r="I304" s="3" t="s">
        <v>122</v>
      </c>
      <c r="J304" s="3" t="s">
        <v>122</v>
      </c>
      <c r="K304" s="3">
        <v>21.4</v>
      </c>
      <c r="M304" t="str">
        <f t="shared" si="54"/>
        <v>C</v>
      </c>
      <c r="N304">
        <f t="shared" si="55"/>
        <v>202007</v>
      </c>
      <c r="O304">
        <f t="shared" si="56"/>
        <v>345</v>
      </c>
      <c r="P304" s="2" t="s">
        <v>2695</v>
      </c>
      <c r="Q304" s="2" t="s">
        <v>2696</v>
      </c>
      <c r="R304" s="3">
        <v>0.21</v>
      </c>
      <c r="S304" s="3">
        <v>0.03</v>
      </c>
      <c r="T304" s="3">
        <v>0.18</v>
      </c>
      <c r="U304" s="3">
        <v>0.21</v>
      </c>
      <c r="V304" s="3">
        <v>0.18</v>
      </c>
      <c r="W304" s="3">
        <v>25.9</v>
      </c>
      <c r="Y304">
        <f t="shared" si="60"/>
        <v>0.18</v>
      </c>
      <c r="Z304">
        <f t="shared" si="57"/>
        <v>0.03</v>
      </c>
      <c r="AA304">
        <f t="shared" si="58"/>
        <v>0.03</v>
      </c>
      <c r="AC304">
        <f t="shared" si="61"/>
        <v>23.2</v>
      </c>
      <c r="AD304">
        <f t="shared" si="59"/>
        <v>2.6999999999999993</v>
      </c>
    </row>
    <row r="305" spans="1:30" x14ac:dyDescent="0.3">
      <c r="A305" t="str">
        <f t="shared" si="51"/>
        <v>C</v>
      </c>
      <c r="B305">
        <f t="shared" si="52"/>
        <v>202008</v>
      </c>
      <c r="C305">
        <f t="shared" si="53"/>
        <v>237.5</v>
      </c>
      <c r="D305" s="2" t="s">
        <v>2709</v>
      </c>
      <c r="E305" s="2" t="s">
        <v>2710</v>
      </c>
      <c r="F305" s="3" t="s">
        <v>122</v>
      </c>
      <c r="G305" s="3" t="s">
        <v>122</v>
      </c>
      <c r="H305" s="3" t="s">
        <v>122</v>
      </c>
      <c r="I305" s="3" t="s">
        <v>122</v>
      </c>
      <c r="J305" s="3" t="s">
        <v>122</v>
      </c>
      <c r="K305" s="3">
        <v>21.4</v>
      </c>
      <c r="M305" t="str">
        <f t="shared" si="54"/>
        <v>C</v>
      </c>
      <c r="N305">
        <f t="shared" si="55"/>
        <v>202008</v>
      </c>
      <c r="O305">
        <f t="shared" si="56"/>
        <v>217.5</v>
      </c>
      <c r="P305" s="2" t="s">
        <v>3949</v>
      </c>
      <c r="Q305" s="2" t="s">
        <v>3950</v>
      </c>
      <c r="R305" s="3" t="s">
        <v>122</v>
      </c>
      <c r="S305" s="3" t="s">
        <v>122</v>
      </c>
      <c r="T305" s="3" t="s">
        <v>122</v>
      </c>
      <c r="U305" s="3" t="s">
        <v>122</v>
      </c>
      <c r="V305" s="3" t="s">
        <v>122</v>
      </c>
      <c r="W305" s="3">
        <v>24.4</v>
      </c>
      <c r="Y305" t="e">
        <f t="shared" si="60"/>
        <v>#N/A</v>
      </c>
      <c r="Z305" t="e">
        <f t="shared" si="57"/>
        <v>#VALUE!</v>
      </c>
      <c r="AA305" t="e">
        <f t="shared" si="58"/>
        <v>#VALUE!</v>
      </c>
      <c r="AC305" t="e">
        <f t="shared" si="61"/>
        <v>#N/A</v>
      </c>
      <c r="AD305" t="e">
        <f t="shared" si="59"/>
        <v>#N/A</v>
      </c>
    </row>
    <row r="306" spans="1:30" x14ac:dyDescent="0.3">
      <c r="A306" t="str">
        <f t="shared" si="51"/>
        <v>C</v>
      </c>
      <c r="B306">
        <f t="shared" si="52"/>
        <v>202008</v>
      </c>
      <c r="C306">
        <f t="shared" si="53"/>
        <v>240</v>
      </c>
      <c r="D306" s="2" t="s">
        <v>2711</v>
      </c>
      <c r="E306" s="2" t="s">
        <v>2712</v>
      </c>
      <c r="F306" s="3" t="s">
        <v>122</v>
      </c>
      <c r="G306" s="3" t="s">
        <v>122</v>
      </c>
      <c r="H306" s="3" t="s">
        <v>122</v>
      </c>
      <c r="I306" s="3" t="s">
        <v>122</v>
      </c>
      <c r="J306" s="3" t="s">
        <v>122</v>
      </c>
      <c r="K306" s="3">
        <v>21.4</v>
      </c>
      <c r="M306" t="str">
        <f t="shared" si="54"/>
        <v>C</v>
      </c>
      <c r="N306">
        <f t="shared" si="55"/>
        <v>202008</v>
      </c>
      <c r="O306">
        <f t="shared" si="56"/>
        <v>220</v>
      </c>
      <c r="P306" s="2" t="s">
        <v>3951</v>
      </c>
      <c r="Q306" s="2" t="s">
        <v>3952</v>
      </c>
      <c r="R306" s="3" t="s">
        <v>122</v>
      </c>
      <c r="S306" s="3" t="s">
        <v>122</v>
      </c>
      <c r="T306" s="3" t="s">
        <v>122</v>
      </c>
      <c r="U306" s="3" t="s">
        <v>122</v>
      </c>
      <c r="V306" s="3" t="s">
        <v>122</v>
      </c>
      <c r="W306" s="3">
        <v>24.4</v>
      </c>
      <c r="Y306" t="e">
        <f t="shared" si="60"/>
        <v>#N/A</v>
      </c>
      <c r="Z306" t="e">
        <f t="shared" si="57"/>
        <v>#VALUE!</v>
      </c>
      <c r="AA306" t="e">
        <f t="shared" si="58"/>
        <v>#VALUE!</v>
      </c>
      <c r="AC306" t="e">
        <f t="shared" si="61"/>
        <v>#N/A</v>
      </c>
      <c r="AD306" t="e">
        <f t="shared" si="59"/>
        <v>#N/A</v>
      </c>
    </row>
    <row r="307" spans="1:30" x14ac:dyDescent="0.3">
      <c r="A307" t="str">
        <f t="shared" si="51"/>
        <v>C</v>
      </c>
      <c r="B307">
        <f t="shared" si="52"/>
        <v>202008</v>
      </c>
      <c r="C307">
        <f t="shared" si="53"/>
        <v>242.5</v>
      </c>
      <c r="D307" s="2" t="s">
        <v>2713</v>
      </c>
      <c r="E307" s="2" t="s">
        <v>2714</v>
      </c>
      <c r="F307" s="3" t="s">
        <v>122</v>
      </c>
      <c r="G307" s="3" t="s">
        <v>122</v>
      </c>
      <c r="H307" s="3" t="s">
        <v>122</v>
      </c>
      <c r="I307" s="3" t="s">
        <v>122</v>
      </c>
      <c r="J307" s="3" t="s">
        <v>122</v>
      </c>
      <c r="K307" s="3">
        <v>21.4</v>
      </c>
      <c r="M307" t="str">
        <f t="shared" si="54"/>
        <v>C</v>
      </c>
      <c r="N307">
        <f t="shared" si="55"/>
        <v>202008</v>
      </c>
      <c r="O307">
        <f t="shared" si="56"/>
        <v>222.5</v>
      </c>
      <c r="P307" s="2" t="s">
        <v>2697</v>
      </c>
      <c r="Q307" s="2" t="s">
        <v>2698</v>
      </c>
      <c r="R307" s="3" t="s">
        <v>122</v>
      </c>
      <c r="S307" s="3" t="s">
        <v>122</v>
      </c>
      <c r="T307" s="3" t="s">
        <v>122</v>
      </c>
      <c r="U307" s="3" t="s">
        <v>122</v>
      </c>
      <c r="V307" s="3" t="s">
        <v>122</v>
      </c>
      <c r="W307" s="3">
        <v>24.4</v>
      </c>
      <c r="Y307" t="str">
        <f t="shared" si="60"/>
        <v>-</v>
      </c>
      <c r="Z307" t="e">
        <f t="shared" si="57"/>
        <v>#VALUE!</v>
      </c>
      <c r="AA307" t="e">
        <f t="shared" si="58"/>
        <v>#VALUE!</v>
      </c>
      <c r="AC307">
        <f t="shared" si="61"/>
        <v>21.4</v>
      </c>
      <c r="AD307">
        <f t="shared" si="59"/>
        <v>3</v>
      </c>
    </row>
    <row r="308" spans="1:30" x14ac:dyDescent="0.3">
      <c r="A308" t="str">
        <f t="shared" si="51"/>
        <v>C</v>
      </c>
      <c r="B308">
        <f t="shared" si="52"/>
        <v>202008</v>
      </c>
      <c r="C308">
        <f t="shared" si="53"/>
        <v>245</v>
      </c>
      <c r="D308" s="2" t="s">
        <v>2715</v>
      </c>
      <c r="E308" s="2" t="s">
        <v>2716</v>
      </c>
      <c r="F308" s="3" t="s">
        <v>122</v>
      </c>
      <c r="G308" s="3" t="s">
        <v>122</v>
      </c>
      <c r="H308" s="3" t="s">
        <v>122</v>
      </c>
      <c r="I308" s="3" t="s">
        <v>122</v>
      </c>
      <c r="J308" s="3" t="s">
        <v>122</v>
      </c>
      <c r="K308" s="3">
        <v>21.4</v>
      </c>
      <c r="M308" t="str">
        <f t="shared" si="54"/>
        <v>C</v>
      </c>
      <c r="N308">
        <f t="shared" si="55"/>
        <v>202008</v>
      </c>
      <c r="O308">
        <f t="shared" si="56"/>
        <v>225</v>
      </c>
      <c r="P308" s="2" t="s">
        <v>2699</v>
      </c>
      <c r="Q308" s="2" t="s">
        <v>2700</v>
      </c>
      <c r="R308" s="3" t="s">
        <v>122</v>
      </c>
      <c r="S308" s="3" t="s">
        <v>122</v>
      </c>
      <c r="T308" s="3" t="s">
        <v>122</v>
      </c>
      <c r="U308" s="3" t="s">
        <v>122</v>
      </c>
      <c r="V308" s="3" t="s">
        <v>122</v>
      </c>
      <c r="W308" s="3">
        <v>24.4</v>
      </c>
      <c r="Y308" t="str">
        <f t="shared" si="60"/>
        <v>-</v>
      </c>
      <c r="Z308" t="e">
        <f t="shared" si="57"/>
        <v>#VALUE!</v>
      </c>
      <c r="AA308" t="e">
        <f t="shared" si="58"/>
        <v>#VALUE!</v>
      </c>
      <c r="AC308">
        <f t="shared" si="61"/>
        <v>21.4</v>
      </c>
      <c r="AD308">
        <f t="shared" si="59"/>
        <v>3</v>
      </c>
    </row>
    <row r="309" spans="1:30" x14ac:dyDescent="0.3">
      <c r="A309" t="str">
        <f t="shared" si="51"/>
        <v>C</v>
      </c>
      <c r="B309">
        <f t="shared" si="52"/>
        <v>202008</v>
      </c>
      <c r="C309">
        <f t="shared" si="53"/>
        <v>247.5</v>
      </c>
      <c r="D309" s="2" t="s">
        <v>2717</v>
      </c>
      <c r="E309" s="2" t="s">
        <v>2718</v>
      </c>
      <c r="F309" s="3" t="s">
        <v>122</v>
      </c>
      <c r="G309" s="3" t="s">
        <v>122</v>
      </c>
      <c r="H309" s="3" t="s">
        <v>122</v>
      </c>
      <c r="I309" s="3" t="s">
        <v>122</v>
      </c>
      <c r="J309" s="3" t="s">
        <v>122</v>
      </c>
      <c r="K309" s="3">
        <v>21.4</v>
      </c>
      <c r="M309" t="str">
        <f t="shared" si="54"/>
        <v>C</v>
      </c>
      <c r="N309">
        <f t="shared" si="55"/>
        <v>202008</v>
      </c>
      <c r="O309">
        <f t="shared" si="56"/>
        <v>227.5</v>
      </c>
      <c r="P309" s="2" t="s">
        <v>2701</v>
      </c>
      <c r="Q309" s="2" t="s">
        <v>2702</v>
      </c>
      <c r="R309" s="3" t="s">
        <v>122</v>
      </c>
      <c r="S309" s="3" t="s">
        <v>122</v>
      </c>
      <c r="T309" s="3" t="s">
        <v>122</v>
      </c>
      <c r="U309" s="3" t="s">
        <v>122</v>
      </c>
      <c r="V309" s="3" t="s">
        <v>122</v>
      </c>
      <c r="W309" s="3">
        <v>24.4</v>
      </c>
      <c r="Y309" t="str">
        <f t="shared" si="60"/>
        <v>-</v>
      </c>
      <c r="Z309" t="e">
        <f t="shared" si="57"/>
        <v>#VALUE!</v>
      </c>
      <c r="AA309" t="e">
        <f t="shared" si="58"/>
        <v>#VALUE!</v>
      </c>
      <c r="AC309">
        <f t="shared" si="61"/>
        <v>21.4</v>
      </c>
      <c r="AD309">
        <f t="shared" si="59"/>
        <v>3</v>
      </c>
    </row>
    <row r="310" spans="1:30" x14ac:dyDescent="0.3">
      <c r="A310" t="str">
        <f t="shared" si="51"/>
        <v>C</v>
      </c>
      <c r="B310">
        <f t="shared" si="52"/>
        <v>202008</v>
      </c>
      <c r="C310">
        <f t="shared" si="53"/>
        <v>250</v>
      </c>
      <c r="D310" s="2" t="s">
        <v>2719</v>
      </c>
      <c r="E310" s="2" t="s">
        <v>2720</v>
      </c>
      <c r="F310" s="3" t="s">
        <v>122</v>
      </c>
      <c r="G310" s="3" t="s">
        <v>122</v>
      </c>
      <c r="H310" s="3" t="s">
        <v>122</v>
      </c>
      <c r="I310" s="3" t="s">
        <v>122</v>
      </c>
      <c r="J310" s="3" t="s">
        <v>122</v>
      </c>
      <c r="K310" s="3">
        <v>21.4</v>
      </c>
      <c r="M310" t="str">
        <f t="shared" si="54"/>
        <v>C</v>
      </c>
      <c r="N310">
        <f t="shared" si="55"/>
        <v>202008</v>
      </c>
      <c r="O310">
        <f t="shared" si="56"/>
        <v>230</v>
      </c>
      <c r="P310" s="2" t="s">
        <v>2703</v>
      </c>
      <c r="Q310" s="2" t="s">
        <v>2704</v>
      </c>
      <c r="R310" s="3" t="s">
        <v>122</v>
      </c>
      <c r="S310" s="3" t="s">
        <v>122</v>
      </c>
      <c r="T310" s="3" t="s">
        <v>122</v>
      </c>
      <c r="U310" s="3" t="s">
        <v>122</v>
      </c>
      <c r="V310" s="3" t="s">
        <v>122</v>
      </c>
      <c r="W310" s="3">
        <v>24.4</v>
      </c>
      <c r="Y310" t="str">
        <f t="shared" si="60"/>
        <v>-</v>
      </c>
      <c r="Z310" t="e">
        <f t="shared" si="57"/>
        <v>#VALUE!</v>
      </c>
      <c r="AA310" t="e">
        <f t="shared" si="58"/>
        <v>#VALUE!</v>
      </c>
      <c r="AC310">
        <f t="shared" si="61"/>
        <v>21.4</v>
      </c>
      <c r="AD310">
        <f t="shared" si="59"/>
        <v>3</v>
      </c>
    </row>
    <row r="311" spans="1:30" x14ac:dyDescent="0.3">
      <c r="A311" t="str">
        <f t="shared" si="51"/>
        <v>C</v>
      </c>
      <c r="B311">
        <f t="shared" si="52"/>
        <v>202008</v>
      </c>
      <c r="C311">
        <f t="shared" si="53"/>
        <v>252.5</v>
      </c>
      <c r="D311" s="2" t="s">
        <v>2721</v>
      </c>
      <c r="E311" s="2" t="s">
        <v>2722</v>
      </c>
      <c r="F311" s="3" t="s">
        <v>122</v>
      </c>
      <c r="G311" s="3" t="s">
        <v>122</v>
      </c>
      <c r="H311" s="3" t="s">
        <v>122</v>
      </c>
      <c r="I311" s="3" t="s">
        <v>122</v>
      </c>
      <c r="J311" s="3" t="s">
        <v>122</v>
      </c>
      <c r="K311" s="3">
        <v>21.4</v>
      </c>
      <c r="M311" t="str">
        <f t="shared" si="54"/>
        <v>C</v>
      </c>
      <c r="N311">
        <f t="shared" si="55"/>
        <v>202008</v>
      </c>
      <c r="O311">
        <f t="shared" si="56"/>
        <v>232.5</v>
      </c>
      <c r="P311" s="2" t="s">
        <v>2705</v>
      </c>
      <c r="Q311" s="2" t="s">
        <v>2706</v>
      </c>
      <c r="R311" s="3" t="s">
        <v>122</v>
      </c>
      <c r="S311" s="3" t="s">
        <v>122</v>
      </c>
      <c r="T311" s="3" t="s">
        <v>122</v>
      </c>
      <c r="U311" s="3" t="s">
        <v>122</v>
      </c>
      <c r="V311" s="3" t="s">
        <v>122</v>
      </c>
      <c r="W311" s="3">
        <v>24.4</v>
      </c>
      <c r="Y311" t="str">
        <f t="shared" si="60"/>
        <v>-</v>
      </c>
      <c r="Z311" t="e">
        <f t="shared" si="57"/>
        <v>#VALUE!</v>
      </c>
      <c r="AA311" t="e">
        <f t="shared" si="58"/>
        <v>#VALUE!</v>
      </c>
      <c r="AC311">
        <f t="shared" si="61"/>
        <v>21.4</v>
      </c>
      <c r="AD311">
        <f t="shared" si="59"/>
        <v>3</v>
      </c>
    </row>
    <row r="312" spans="1:30" x14ac:dyDescent="0.3">
      <c r="A312" t="str">
        <f t="shared" si="51"/>
        <v>C</v>
      </c>
      <c r="B312">
        <f t="shared" si="52"/>
        <v>202008</v>
      </c>
      <c r="C312">
        <f t="shared" si="53"/>
        <v>255</v>
      </c>
      <c r="D312" s="2" t="s">
        <v>2723</v>
      </c>
      <c r="E312" s="2" t="s">
        <v>2724</v>
      </c>
      <c r="F312" s="3" t="s">
        <v>122</v>
      </c>
      <c r="G312" s="3" t="s">
        <v>122</v>
      </c>
      <c r="H312" s="3" t="s">
        <v>122</v>
      </c>
      <c r="I312" s="3" t="s">
        <v>122</v>
      </c>
      <c r="J312" s="3" t="s">
        <v>122</v>
      </c>
      <c r="K312" s="3">
        <v>21.4</v>
      </c>
      <c r="M312" t="str">
        <f t="shared" si="54"/>
        <v>C</v>
      </c>
      <c r="N312">
        <f t="shared" si="55"/>
        <v>202008</v>
      </c>
      <c r="O312">
        <f t="shared" si="56"/>
        <v>235</v>
      </c>
      <c r="P312" s="2" t="s">
        <v>2707</v>
      </c>
      <c r="Q312" s="2" t="s">
        <v>2708</v>
      </c>
      <c r="R312" s="3" t="s">
        <v>122</v>
      </c>
      <c r="S312" s="3" t="s">
        <v>122</v>
      </c>
      <c r="T312" s="3" t="s">
        <v>122</v>
      </c>
      <c r="U312" s="3" t="s">
        <v>122</v>
      </c>
      <c r="V312" s="3" t="s">
        <v>122</v>
      </c>
      <c r="W312" s="3">
        <v>24.4</v>
      </c>
      <c r="Y312" t="str">
        <f t="shared" si="60"/>
        <v>-</v>
      </c>
      <c r="Z312" t="e">
        <f t="shared" si="57"/>
        <v>#VALUE!</v>
      </c>
      <c r="AA312" t="e">
        <f t="shared" si="58"/>
        <v>#VALUE!</v>
      </c>
      <c r="AC312">
        <f t="shared" si="61"/>
        <v>21.4</v>
      </c>
      <c r="AD312">
        <f t="shared" si="59"/>
        <v>3</v>
      </c>
    </row>
    <row r="313" spans="1:30" x14ac:dyDescent="0.3">
      <c r="A313" t="str">
        <f t="shared" si="51"/>
        <v>C</v>
      </c>
      <c r="B313">
        <f t="shared" si="52"/>
        <v>202008</v>
      </c>
      <c r="C313">
        <f t="shared" si="53"/>
        <v>257.5</v>
      </c>
      <c r="D313" s="2" t="s">
        <v>2725</v>
      </c>
      <c r="E313" s="2" t="s">
        <v>2726</v>
      </c>
      <c r="F313" s="3" t="s">
        <v>122</v>
      </c>
      <c r="G313" s="3" t="s">
        <v>122</v>
      </c>
      <c r="H313" s="3" t="s">
        <v>122</v>
      </c>
      <c r="I313" s="3" t="s">
        <v>122</v>
      </c>
      <c r="J313" s="3" t="s">
        <v>122</v>
      </c>
      <c r="K313" s="3">
        <v>21.4</v>
      </c>
      <c r="M313" t="str">
        <f t="shared" si="54"/>
        <v>C</v>
      </c>
      <c r="N313">
        <f t="shared" si="55"/>
        <v>202008</v>
      </c>
      <c r="O313">
        <f t="shared" si="56"/>
        <v>237.5</v>
      </c>
      <c r="P313" s="2" t="s">
        <v>2709</v>
      </c>
      <c r="Q313" s="2" t="s">
        <v>2710</v>
      </c>
      <c r="R313" s="3" t="s">
        <v>122</v>
      </c>
      <c r="S313" s="3" t="s">
        <v>122</v>
      </c>
      <c r="T313" s="3" t="s">
        <v>122</v>
      </c>
      <c r="U313" s="3" t="s">
        <v>122</v>
      </c>
      <c r="V313" s="3" t="s">
        <v>122</v>
      </c>
      <c r="W313" s="3">
        <v>24.4</v>
      </c>
      <c r="Y313" t="str">
        <f t="shared" si="60"/>
        <v>-</v>
      </c>
      <c r="Z313" t="e">
        <f t="shared" si="57"/>
        <v>#VALUE!</v>
      </c>
      <c r="AA313" t="e">
        <f t="shared" si="58"/>
        <v>#VALUE!</v>
      </c>
      <c r="AC313">
        <f t="shared" si="61"/>
        <v>21.4</v>
      </c>
      <c r="AD313">
        <f t="shared" si="59"/>
        <v>3</v>
      </c>
    </row>
    <row r="314" spans="1:30" x14ac:dyDescent="0.3">
      <c r="A314" t="str">
        <f t="shared" si="51"/>
        <v>C</v>
      </c>
      <c r="B314">
        <f t="shared" si="52"/>
        <v>202008</v>
      </c>
      <c r="C314">
        <f t="shared" si="53"/>
        <v>260</v>
      </c>
      <c r="D314" s="2" t="s">
        <v>2727</v>
      </c>
      <c r="E314" s="2" t="s">
        <v>2728</v>
      </c>
      <c r="F314" s="3" t="s">
        <v>122</v>
      </c>
      <c r="G314" s="3" t="s">
        <v>122</v>
      </c>
      <c r="H314" s="3" t="s">
        <v>122</v>
      </c>
      <c r="I314" s="3" t="s">
        <v>122</v>
      </c>
      <c r="J314" s="3" t="s">
        <v>122</v>
      </c>
      <c r="K314" s="3">
        <v>21.4</v>
      </c>
      <c r="M314" t="str">
        <f t="shared" si="54"/>
        <v>C</v>
      </c>
      <c r="N314">
        <f t="shared" si="55"/>
        <v>202008</v>
      </c>
      <c r="O314">
        <f t="shared" si="56"/>
        <v>240</v>
      </c>
      <c r="P314" s="2" t="s">
        <v>2711</v>
      </c>
      <c r="Q314" s="2" t="s">
        <v>2712</v>
      </c>
      <c r="R314" s="3" t="s">
        <v>122</v>
      </c>
      <c r="S314" s="3" t="s">
        <v>122</v>
      </c>
      <c r="T314" s="3" t="s">
        <v>122</v>
      </c>
      <c r="U314" s="3" t="s">
        <v>122</v>
      </c>
      <c r="V314" s="3" t="s">
        <v>122</v>
      </c>
      <c r="W314" s="3">
        <v>24.4</v>
      </c>
      <c r="Y314" t="str">
        <f t="shared" si="60"/>
        <v>-</v>
      </c>
      <c r="Z314" t="e">
        <f t="shared" si="57"/>
        <v>#VALUE!</v>
      </c>
      <c r="AA314" t="e">
        <f t="shared" si="58"/>
        <v>#VALUE!</v>
      </c>
      <c r="AC314">
        <f t="shared" si="61"/>
        <v>21.4</v>
      </c>
      <c r="AD314">
        <f t="shared" si="59"/>
        <v>3</v>
      </c>
    </row>
    <row r="315" spans="1:30" x14ac:dyDescent="0.3">
      <c r="A315" t="str">
        <f t="shared" si="51"/>
        <v>C</v>
      </c>
      <c r="B315">
        <f t="shared" si="52"/>
        <v>202008</v>
      </c>
      <c r="C315">
        <f t="shared" si="53"/>
        <v>262.5</v>
      </c>
      <c r="D315" s="2" t="s">
        <v>2729</v>
      </c>
      <c r="E315" s="2" t="s">
        <v>2730</v>
      </c>
      <c r="F315" s="3" t="s">
        <v>122</v>
      </c>
      <c r="G315" s="3" t="s">
        <v>122</v>
      </c>
      <c r="H315" s="3" t="s">
        <v>122</v>
      </c>
      <c r="I315" s="3" t="s">
        <v>122</v>
      </c>
      <c r="J315" s="3" t="s">
        <v>122</v>
      </c>
      <c r="K315" s="3">
        <v>21.4</v>
      </c>
      <c r="M315" t="str">
        <f t="shared" si="54"/>
        <v>C</v>
      </c>
      <c r="N315">
        <f t="shared" si="55"/>
        <v>202008</v>
      </c>
      <c r="O315">
        <f t="shared" si="56"/>
        <v>242.5</v>
      </c>
      <c r="P315" s="2" t="s">
        <v>2713</v>
      </c>
      <c r="Q315" s="2" t="s">
        <v>2714</v>
      </c>
      <c r="R315" s="3" t="s">
        <v>122</v>
      </c>
      <c r="S315" s="3" t="s">
        <v>122</v>
      </c>
      <c r="T315" s="3" t="s">
        <v>122</v>
      </c>
      <c r="U315" s="3" t="s">
        <v>122</v>
      </c>
      <c r="V315" s="3" t="s">
        <v>122</v>
      </c>
      <c r="W315" s="3">
        <v>24.4</v>
      </c>
      <c r="Y315" t="str">
        <f t="shared" si="60"/>
        <v>-</v>
      </c>
      <c r="Z315" t="e">
        <f t="shared" si="57"/>
        <v>#VALUE!</v>
      </c>
      <c r="AA315" t="e">
        <f t="shared" si="58"/>
        <v>#VALUE!</v>
      </c>
      <c r="AC315">
        <f t="shared" si="61"/>
        <v>21.4</v>
      </c>
      <c r="AD315">
        <f t="shared" si="59"/>
        <v>3</v>
      </c>
    </row>
    <row r="316" spans="1:30" x14ac:dyDescent="0.3">
      <c r="A316" t="str">
        <f t="shared" si="51"/>
        <v>C</v>
      </c>
      <c r="B316">
        <f t="shared" si="52"/>
        <v>202008</v>
      </c>
      <c r="C316">
        <f t="shared" si="53"/>
        <v>265</v>
      </c>
      <c r="D316" s="2" t="s">
        <v>2731</v>
      </c>
      <c r="E316" s="2" t="s">
        <v>2732</v>
      </c>
      <c r="F316" s="3" t="s">
        <v>122</v>
      </c>
      <c r="G316" s="3" t="s">
        <v>122</v>
      </c>
      <c r="H316" s="3" t="s">
        <v>122</v>
      </c>
      <c r="I316" s="3" t="s">
        <v>122</v>
      </c>
      <c r="J316" s="3" t="s">
        <v>122</v>
      </c>
      <c r="K316" s="3">
        <v>21.4</v>
      </c>
      <c r="M316" t="str">
        <f t="shared" si="54"/>
        <v>C</v>
      </c>
      <c r="N316">
        <f t="shared" si="55"/>
        <v>202008</v>
      </c>
      <c r="O316">
        <f t="shared" si="56"/>
        <v>245</v>
      </c>
      <c r="P316" s="2" t="s">
        <v>2715</v>
      </c>
      <c r="Q316" s="2" t="s">
        <v>2716</v>
      </c>
      <c r="R316" s="3" t="s">
        <v>122</v>
      </c>
      <c r="S316" s="3" t="s">
        <v>122</v>
      </c>
      <c r="T316" s="3" t="s">
        <v>122</v>
      </c>
      <c r="U316" s="3" t="s">
        <v>122</v>
      </c>
      <c r="V316" s="3" t="s">
        <v>122</v>
      </c>
      <c r="W316" s="3">
        <v>24.4</v>
      </c>
      <c r="Y316" t="str">
        <f t="shared" si="60"/>
        <v>-</v>
      </c>
      <c r="Z316" t="e">
        <f t="shared" si="57"/>
        <v>#VALUE!</v>
      </c>
      <c r="AA316" t="e">
        <f t="shared" si="58"/>
        <v>#VALUE!</v>
      </c>
      <c r="AC316">
        <f t="shared" si="61"/>
        <v>21.4</v>
      </c>
      <c r="AD316">
        <f t="shared" si="59"/>
        <v>3</v>
      </c>
    </row>
    <row r="317" spans="1:30" x14ac:dyDescent="0.3">
      <c r="A317" t="str">
        <f t="shared" si="51"/>
        <v>C</v>
      </c>
      <c r="B317">
        <f t="shared" si="52"/>
        <v>202008</v>
      </c>
      <c r="C317">
        <f t="shared" si="53"/>
        <v>267.5</v>
      </c>
      <c r="D317" s="2" t="s">
        <v>2733</v>
      </c>
      <c r="E317" s="2" t="s">
        <v>2734</v>
      </c>
      <c r="F317" s="3" t="s">
        <v>122</v>
      </c>
      <c r="G317" s="3" t="s">
        <v>122</v>
      </c>
      <c r="H317" s="3" t="s">
        <v>122</v>
      </c>
      <c r="I317" s="3" t="s">
        <v>122</v>
      </c>
      <c r="J317" s="3" t="s">
        <v>122</v>
      </c>
      <c r="K317" s="3">
        <v>21.4</v>
      </c>
      <c r="M317" t="str">
        <f t="shared" si="54"/>
        <v>C</v>
      </c>
      <c r="N317">
        <f t="shared" si="55"/>
        <v>202008</v>
      </c>
      <c r="O317">
        <f t="shared" si="56"/>
        <v>247.5</v>
      </c>
      <c r="P317" s="2" t="s">
        <v>2717</v>
      </c>
      <c r="Q317" s="2" t="s">
        <v>2718</v>
      </c>
      <c r="R317" s="3" t="s">
        <v>122</v>
      </c>
      <c r="S317" s="3" t="s">
        <v>122</v>
      </c>
      <c r="T317" s="3" t="s">
        <v>122</v>
      </c>
      <c r="U317" s="3" t="s">
        <v>122</v>
      </c>
      <c r="V317" s="3" t="s">
        <v>122</v>
      </c>
      <c r="W317" s="3">
        <v>24.4</v>
      </c>
      <c r="Y317" t="str">
        <f t="shared" si="60"/>
        <v>-</v>
      </c>
      <c r="Z317" t="e">
        <f t="shared" si="57"/>
        <v>#VALUE!</v>
      </c>
      <c r="AA317" t="e">
        <f t="shared" si="58"/>
        <v>#VALUE!</v>
      </c>
      <c r="AC317">
        <f t="shared" si="61"/>
        <v>21.4</v>
      </c>
      <c r="AD317">
        <f t="shared" si="59"/>
        <v>3</v>
      </c>
    </row>
    <row r="318" spans="1:30" x14ac:dyDescent="0.3">
      <c r="A318" t="str">
        <f t="shared" si="51"/>
        <v>C</v>
      </c>
      <c r="B318">
        <f t="shared" si="52"/>
        <v>202008</v>
      </c>
      <c r="C318">
        <f t="shared" si="53"/>
        <v>270</v>
      </c>
      <c r="D318" s="2" t="s">
        <v>2735</v>
      </c>
      <c r="E318" s="2" t="s">
        <v>2736</v>
      </c>
      <c r="F318" s="3" t="s">
        <v>122</v>
      </c>
      <c r="G318" s="3" t="s">
        <v>122</v>
      </c>
      <c r="H318" s="3" t="s">
        <v>122</v>
      </c>
      <c r="I318" s="3" t="s">
        <v>122</v>
      </c>
      <c r="J318" s="3" t="s">
        <v>122</v>
      </c>
      <c r="K318" s="3">
        <v>21.4</v>
      </c>
      <c r="M318" t="str">
        <f t="shared" si="54"/>
        <v>C</v>
      </c>
      <c r="N318">
        <f t="shared" si="55"/>
        <v>202008</v>
      </c>
      <c r="O318">
        <f t="shared" si="56"/>
        <v>250</v>
      </c>
      <c r="P318" s="2" t="s">
        <v>2719</v>
      </c>
      <c r="Q318" s="2" t="s">
        <v>2720</v>
      </c>
      <c r="R318" s="3" t="s">
        <v>122</v>
      </c>
      <c r="S318" s="3" t="s">
        <v>122</v>
      </c>
      <c r="T318" s="3" t="s">
        <v>122</v>
      </c>
      <c r="U318" s="3" t="s">
        <v>122</v>
      </c>
      <c r="V318" s="3" t="s">
        <v>122</v>
      </c>
      <c r="W318" s="3">
        <v>24.4</v>
      </c>
      <c r="Y318" t="str">
        <f t="shared" si="60"/>
        <v>-</v>
      </c>
      <c r="Z318" t="e">
        <f t="shared" si="57"/>
        <v>#VALUE!</v>
      </c>
      <c r="AA318" t="e">
        <f t="shared" si="58"/>
        <v>#VALUE!</v>
      </c>
      <c r="AC318">
        <f t="shared" si="61"/>
        <v>21.4</v>
      </c>
      <c r="AD318">
        <f t="shared" si="59"/>
        <v>3</v>
      </c>
    </row>
    <row r="319" spans="1:30" x14ac:dyDescent="0.3">
      <c r="A319" t="str">
        <f t="shared" si="51"/>
        <v>C</v>
      </c>
      <c r="B319">
        <f t="shared" si="52"/>
        <v>202008</v>
      </c>
      <c r="C319">
        <f t="shared" si="53"/>
        <v>272.5</v>
      </c>
      <c r="D319" s="2" t="s">
        <v>2737</v>
      </c>
      <c r="E319" s="2" t="s">
        <v>2738</v>
      </c>
      <c r="F319" s="3" t="s">
        <v>122</v>
      </c>
      <c r="G319" s="3" t="s">
        <v>122</v>
      </c>
      <c r="H319" s="3" t="s">
        <v>122</v>
      </c>
      <c r="I319" s="3" t="s">
        <v>122</v>
      </c>
      <c r="J319" s="3" t="s">
        <v>122</v>
      </c>
      <c r="K319" s="3">
        <v>21.4</v>
      </c>
      <c r="M319" t="str">
        <f t="shared" si="54"/>
        <v>C</v>
      </c>
      <c r="N319">
        <f t="shared" si="55"/>
        <v>202008</v>
      </c>
      <c r="O319">
        <f t="shared" si="56"/>
        <v>252.5</v>
      </c>
      <c r="P319" s="2" t="s">
        <v>2721</v>
      </c>
      <c r="Q319" s="2" t="s">
        <v>2722</v>
      </c>
      <c r="R319" s="3" t="s">
        <v>122</v>
      </c>
      <c r="S319" s="3" t="s">
        <v>122</v>
      </c>
      <c r="T319" s="3" t="s">
        <v>122</v>
      </c>
      <c r="U319" s="3" t="s">
        <v>122</v>
      </c>
      <c r="V319" s="3" t="s">
        <v>122</v>
      </c>
      <c r="W319" s="3">
        <v>24.4</v>
      </c>
      <c r="Y319" t="str">
        <f t="shared" si="60"/>
        <v>-</v>
      </c>
      <c r="Z319" t="e">
        <f t="shared" si="57"/>
        <v>#VALUE!</v>
      </c>
      <c r="AA319" t="e">
        <f t="shared" si="58"/>
        <v>#VALUE!</v>
      </c>
      <c r="AC319">
        <f t="shared" si="61"/>
        <v>21.4</v>
      </c>
      <c r="AD319">
        <f t="shared" si="59"/>
        <v>3</v>
      </c>
    </row>
    <row r="320" spans="1:30" x14ac:dyDescent="0.3">
      <c r="A320" t="str">
        <f t="shared" si="51"/>
        <v>C</v>
      </c>
      <c r="B320">
        <f t="shared" si="52"/>
        <v>202008</v>
      </c>
      <c r="C320">
        <f t="shared" si="53"/>
        <v>275</v>
      </c>
      <c r="D320" s="2" t="s">
        <v>2739</v>
      </c>
      <c r="E320" s="2" t="s">
        <v>2740</v>
      </c>
      <c r="F320" s="3" t="s">
        <v>122</v>
      </c>
      <c r="G320" s="3" t="s">
        <v>122</v>
      </c>
      <c r="H320" s="3" t="s">
        <v>122</v>
      </c>
      <c r="I320" s="3" t="s">
        <v>122</v>
      </c>
      <c r="J320" s="3" t="s">
        <v>122</v>
      </c>
      <c r="K320" s="3">
        <v>21.4</v>
      </c>
      <c r="M320" t="str">
        <f t="shared" si="54"/>
        <v>C</v>
      </c>
      <c r="N320">
        <f t="shared" si="55"/>
        <v>202008</v>
      </c>
      <c r="O320">
        <f t="shared" si="56"/>
        <v>255</v>
      </c>
      <c r="P320" s="2" t="s">
        <v>2723</v>
      </c>
      <c r="Q320" s="2" t="s">
        <v>2724</v>
      </c>
      <c r="R320" s="3" t="s">
        <v>122</v>
      </c>
      <c r="S320" s="3" t="s">
        <v>122</v>
      </c>
      <c r="T320" s="3" t="s">
        <v>122</v>
      </c>
      <c r="U320" s="3" t="s">
        <v>122</v>
      </c>
      <c r="V320" s="3" t="s">
        <v>122</v>
      </c>
      <c r="W320" s="3">
        <v>24.4</v>
      </c>
      <c r="Y320" t="str">
        <f t="shared" si="60"/>
        <v>-</v>
      </c>
      <c r="Z320" t="e">
        <f t="shared" si="57"/>
        <v>#VALUE!</v>
      </c>
      <c r="AA320" t="e">
        <f t="shared" si="58"/>
        <v>#VALUE!</v>
      </c>
      <c r="AC320">
        <f t="shared" si="61"/>
        <v>21.4</v>
      </c>
      <c r="AD320">
        <f t="shared" si="59"/>
        <v>3</v>
      </c>
    </row>
    <row r="321" spans="1:30" x14ac:dyDescent="0.3">
      <c r="A321" t="str">
        <f t="shared" si="51"/>
        <v>C</v>
      </c>
      <c r="B321">
        <f t="shared" si="52"/>
        <v>202008</v>
      </c>
      <c r="C321">
        <f t="shared" si="53"/>
        <v>277.5</v>
      </c>
      <c r="D321" s="2" t="s">
        <v>2741</v>
      </c>
      <c r="E321" s="2" t="s">
        <v>2742</v>
      </c>
      <c r="F321" s="3" t="s">
        <v>122</v>
      </c>
      <c r="G321" s="3" t="s">
        <v>122</v>
      </c>
      <c r="H321" s="3" t="s">
        <v>122</v>
      </c>
      <c r="I321" s="3" t="s">
        <v>122</v>
      </c>
      <c r="J321" s="3" t="s">
        <v>122</v>
      </c>
      <c r="K321" s="3">
        <v>21.4</v>
      </c>
      <c r="M321" t="str">
        <f t="shared" si="54"/>
        <v>C</v>
      </c>
      <c r="N321">
        <f t="shared" si="55"/>
        <v>202008</v>
      </c>
      <c r="O321">
        <f t="shared" si="56"/>
        <v>257.5</v>
      </c>
      <c r="P321" s="2" t="s">
        <v>2725</v>
      </c>
      <c r="Q321" s="2" t="s">
        <v>2726</v>
      </c>
      <c r="R321" s="3" t="s">
        <v>122</v>
      </c>
      <c r="S321" s="3" t="s">
        <v>122</v>
      </c>
      <c r="T321" s="3" t="s">
        <v>122</v>
      </c>
      <c r="U321" s="3" t="s">
        <v>122</v>
      </c>
      <c r="V321" s="3" t="s">
        <v>122</v>
      </c>
      <c r="W321" s="3">
        <v>24.4</v>
      </c>
      <c r="Y321" t="str">
        <f t="shared" si="60"/>
        <v>-</v>
      </c>
      <c r="Z321" t="e">
        <f t="shared" si="57"/>
        <v>#VALUE!</v>
      </c>
      <c r="AA321" t="e">
        <f t="shared" si="58"/>
        <v>#VALUE!</v>
      </c>
      <c r="AC321">
        <f t="shared" si="61"/>
        <v>21.4</v>
      </c>
      <c r="AD321">
        <f t="shared" si="59"/>
        <v>3</v>
      </c>
    </row>
    <row r="322" spans="1:30" x14ac:dyDescent="0.3">
      <c r="A322" t="str">
        <f t="shared" si="51"/>
        <v>C</v>
      </c>
      <c r="B322">
        <f t="shared" si="52"/>
        <v>202008</v>
      </c>
      <c r="C322">
        <f t="shared" si="53"/>
        <v>280</v>
      </c>
      <c r="D322" s="2" t="s">
        <v>2743</v>
      </c>
      <c r="E322" s="2" t="s">
        <v>2744</v>
      </c>
      <c r="F322" s="3" t="s">
        <v>122</v>
      </c>
      <c r="G322" s="3" t="s">
        <v>122</v>
      </c>
      <c r="H322" s="3" t="s">
        <v>122</v>
      </c>
      <c r="I322" s="3" t="s">
        <v>122</v>
      </c>
      <c r="J322" s="3" t="s">
        <v>122</v>
      </c>
      <c r="K322" s="3">
        <v>21.4</v>
      </c>
      <c r="M322" t="str">
        <f t="shared" si="54"/>
        <v>C</v>
      </c>
      <c r="N322">
        <f t="shared" si="55"/>
        <v>202008</v>
      </c>
      <c r="O322">
        <f t="shared" si="56"/>
        <v>260</v>
      </c>
      <c r="P322" s="2" t="s">
        <v>2727</v>
      </c>
      <c r="Q322" s="2" t="s">
        <v>2728</v>
      </c>
      <c r="R322" s="3" t="s">
        <v>122</v>
      </c>
      <c r="S322" s="3" t="s">
        <v>122</v>
      </c>
      <c r="T322" s="3" t="s">
        <v>122</v>
      </c>
      <c r="U322" s="3" t="s">
        <v>122</v>
      </c>
      <c r="V322" s="3" t="s">
        <v>122</v>
      </c>
      <c r="W322" s="3">
        <v>24.4</v>
      </c>
      <c r="Y322" t="str">
        <f t="shared" si="60"/>
        <v>-</v>
      </c>
      <c r="Z322" t="e">
        <f t="shared" si="57"/>
        <v>#VALUE!</v>
      </c>
      <c r="AA322" t="e">
        <f t="shared" si="58"/>
        <v>#VALUE!</v>
      </c>
      <c r="AC322">
        <f t="shared" si="61"/>
        <v>21.4</v>
      </c>
      <c r="AD322">
        <f t="shared" si="59"/>
        <v>3</v>
      </c>
    </row>
    <row r="323" spans="1:30" x14ac:dyDescent="0.3">
      <c r="A323" t="str">
        <f t="shared" si="51"/>
        <v>C</v>
      </c>
      <c r="B323">
        <f t="shared" si="52"/>
        <v>202008</v>
      </c>
      <c r="C323">
        <f t="shared" si="53"/>
        <v>282.5</v>
      </c>
      <c r="D323" s="2" t="s">
        <v>2745</v>
      </c>
      <c r="E323" s="2" t="s">
        <v>2746</v>
      </c>
      <c r="F323" s="3" t="s">
        <v>122</v>
      </c>
      <c r="G323" s="3" t="s">
        <v>122</v>
      </c>
      <c r="H323" s="3" t="s">
        <v>122</v>
      </c>
      <c r="I323" s="3" t="s">
        <v>122</v>
      </c>
      <c r="J323" s="3" t="s">
        <v>122</v>
      </c>
      <c r="K323" s="3">
        <v>21.4</v>
      </c>
      <c r="M323" t="str">
        <f t="shared" si="54"/>
        <v>C</v>
      </c>
      <c r="N323">
        <f t="shared" si="55"/>
        <v>202008</v>
      </c>
      <c r="O323">
        <f t="shared" si="56"/>
        <v>262.5</v>
      </c>
      <c r="P323" s="2" t="s">
        <v>2729</v>
      </c>
      <c r="Q323" s="2" t="s">
        <v>2730</v>
      </c>
      <c r="R323" s="3" t="s">
        <v>122</v>
      </c>
      <c r="S323" s="3" t="s">
        <v>122</v>
      </c>
      <c r="T323" s="3" t="s">
        <v>122</v>
      </c>
      <c r="U323" s="3" t="s">
        <v>122</v>
      </c>
      <c r="V323" s="3" t="s">
        <v>122</v>
      </c>
      <c r="W323" s="3">
        <v>24.4</v>
      </c>
      <c r="Y323" t="str">
        <f t="shared" si="60"/>
        <v>-</v>
      </c>
      <c r="Z323" t="e">
        <f t="shared" si="57"/>
        <v>#VALUE!</v>
      </c>
      <c r="AA323" t="e">
        <f t="shared" si="58"/>
        <v>#VALUE!</v>
      </c>
      <c r="AC323">
        <f t="shared" si="61"/>
        <v>21.4</v>
      </c>
      <c r="AD323">
        <f t="shared" si="59"/>
        <v>3</v>
      </c>
    </row>
    <row r="324" spans="1:30" x14ac:dyDescent="0.3">
      <c r="A324" t="str">
        <f t="shared" si="51"/>
        <v>C</v>
      </c>
      <c r="B324">
        <f t="shared" si="52"/>
        <v>202008</v>
      </c>
      <c r="C324">
        <f t="shared" si="53"/>
        <v>285</v>
      </c>
      <c r="D324" s="2" t="s">
        <v>2747</v>
      </c>
      <c r="E324" s="2" t="s">
        <v>2748</v>
      </c>
      <c r="F324" s="3" t="s">
        <v>122</v>
      </c>
      <c r="G324" s="3" t="s">
        <v>122</v>
      </c>
      <c r="H324" s="3" t="s">
        <v>122</v>
      </c>
      <c r="I324" s="3" t="s">
        <v>122</v>
      </c>
      <c r="J324" s="3" t="s">
        <v>122</v>
      </c>
      <c r="K324" s="3">
        <v>21.4</v>
      </c>
      <c r="M324" t="str">
        <f t="shared" si="54"/>
        <v>C</v>
      </c>
      <c r="N324">
        <f t="shared" si="55"/>
        <v>202008</v>
      </c>
      <c r="O324">
        <f t="shared" si="56"/>
        <v>265</v>
      </c>
      <c r="P324" s="2" t="s">
        <v>2731</v>
      </c>
      <c r="Q324" s="2" t="s">
        <v>2732</v>
      </c>
      <c r="R324" s="3" t="s">
        <v>122</v>
      </c>
      <c r="S324" s="3" t="s">
        <v>122</v>
      </c>
      <c r="T324" s="3" t="s">
        <v>122</v>
      </c>
      <c r="U324" s="3" t="s">
        <v>122</v>
      </c>
      <c r="V324" s="3" t="s">
        <v>122</v>
      </c>
      <c r="W324" s="3">
        <v>24.4</v>
      </c>
      <c r="Y324" t="str">
        <f t="shared" si="60"/>
        <v>-</v>
      </c>
      <c r="Z324" t="e">
        <f t="shared" si="57"/>
        <v>#VALUE!</v>
      </c>
      <c r="AA324" t="e">
        <f t="shared" si="58"/>
        <v>#VALUE!</v>
      </c>
      <c r="AC324">
        <f t="shared" si="61"/>
        <v>21.4</v>
      </c>
      <c r="AD324">
        <f t="shared" si="59"/>
        <v>3</v>
      </c>
    </row>
    <row r="325" spans="1:30" x14ac:dyDescent="0.3">
      <c r="A325" t="str">
        <f t="shared" si="51"/>
        <v>C</v>
      </c>
      <c r="B325">
        <f t="shared" si="52"/>
        <v>202008</v>
      </c>
      <c r="C325">
        <f t="shared" si="53"/>
        <v>287.5</v>
      </c>
      <c r="D325" s="2" t="s">
        <v>2749</v>
      </c>
      <c r="E325" s="2" t="s">
        <v>2750</v>
      </c>
      <c r="F325" s="3" t="s">
        <v>122</v>
      </c>
      <c r="G325" s="3" t="s">
        <v>122</v>
      </c>
      <c r="H325" s="3" t="s">
        <v>122</v>
      </c>
      <c r="I325" s="3" t="s">
        <v>122</v>
      </c>
      <c r="J325" s="3" t="s">
        <v>122</v>
      </c>
      <c r="K325" s="3">
        <v>21.4</v>
      </c>
      <c r="M325" t="str">
        <f t="shared" si="54"/>
        <v>C</v>
      </c>
      <c r="N325">
        <f t="shared" si="55"/>
        <v>202008</v>
      </c>
      <c r="O325">
        <f t="shared" si="56"/>
        <v>267.5</v>
      </c>
      <c r="P325" s="2" t="s">
        <v>2733</v>
      </c>
      <c r="Q325" s="2" t="s">
        <v>2734</v>
      </c>
      <c r="R325" s="3" t="s">
        <v>122</v>
      </c>
      <c r="S325" s="3" t="s">
        <v>122</v>
      </c>
      <c r="T325" s="3" t="s">
        <v>122</v>
      </c>
      <c r="U325" s="3" t="s">
        <v>122</v>
      </c>
      <c r="V325" s="3" t="s">
        <v>122</v>
      </c>
      <c r="W325" s="3">
        <v>24.4</v>
      </c>
      <c r="Y325" t="str">
        <f t="shared" si="60"/>
        <v>-</v>
      </c>
      <c r="Z325" t="e">
        <f t="shared" si="57"/>
        <v>#VALUE!</v>
      </c>
      <c r="AA325" t="e">
        <f t="shared" si="58"/>
        <v>#VALUE!</v>
      </c>
      <c r="AC325">
        <f t="shared" si="61"/>
        <v>21.4</v>
      </c>
      <c r="AD325">
        <f t="shared" si="59"/>
        <v>3</v>
      </c>
    </row>
    <row r="326" spans="1:30" x14ac:dyDescent="0.3">
      <c r="A326" t="str">
        <f t="shared" si="51"/>
        <v>C</v>
      </c>
      <c r="B326">
        <f t="shared" si="52"/>
        <v>202008</v>
      </c>
      <c r="C326">
        <f t="shared" si="53"/>
        <v>290</v>
      </c>
      <c r="D326" s="2" t="s">
        <v>2751</v>
      </c>
      <c r="E326" s="2" t="s">
        <v>2752</v>
      </c>
      <c r="F326" s="3" t="s">
        <v>122</v>
      </c>
      <c r="G326" s="3" t="s">
        <v>122</v>
      </c>
      <c r="H326" s="3" t="s">
        <v>122</v>
      </c>
      <c r="I326" s="3" t="s">
        <v>122</v>
      </c>
      <c r="J326" s="3" t="s">
        <v>122</v>
      </c>
      <c r="K326" s="3">
        <v>21.4</v>
      </c>
      <c r="M326" t="str">
        <f t="shared" si="54"/>
        <v>C</v>
      </c>
      <c r="N326">
        <f t="shared" si="55"/>
        <v>202008</v>
      </c>
      <c r="O326">
        <f t="shared" si="56"/>
        <v>270</v>
      </c>
      <c r="P326" s="2" t="s">
        <v>2735</v>
      </c>
      <c r="Q326" s="2" t="s">
        <v>2736</v>
      </c>
      <c r="R326" s="3" t="s">
        <v>122</v>
      </c>
      <c r="S326" s="3" t="s">
        <v>122</v>
      </c>
      <c r="T326" s="3" t="s">
        <v>122</v>
      </c>
      <c r="U326" s="3" t="s">
        <v>122</v>
      </c>
      <c r="V326" s="3" t="s">
        <v>122</v>
      </c>
      <c r="W326" s="3">
        <v>24.4</v>
      </c>
      <c r="Y326" t="str">
        <f t="shared" si="60"/>
        <v>-</v>
      </c>
      <c r="Z326" t="e">
        <f t="shared" si="57"/>
        <v>#VALUE!</v>
      </c>
      <c r="AA326" t="e">
        <f t="shared" si="58"/>
        <v>#VALUE!</v>
      </c>
      <c r="AC326">
        <f t="shared" si="61"/>
        <v>21.4</v>
      </c>
      <c r="AD326">
        <f t="shared" si="59"/>
        <v>3</v>
      </c>
    </row>
    <row r="327" spans="1:30" x14ac:dyDescent="0.3">
      <c r="A327" t="str">
        <f t="shared" si="51"/>
        <v>C</v>
      </c>
      <c r="B327">
        <f t="shared" si="52"/>
        <v>202008</v>
      </c>
      <c r="C327">
        <f t="shared" si="53"/>
        <v>292.5</v>
      </c>
      <c r="D327" s="2" t="s">
        <v>2753</v>
      </c>
      <c r="E327" s="2" t="s">
        <v>2754</v>
      </c>
      <c r="F327" s="3" t="s">
        <v>122</v>
      </c>
      <c r="G327" s="3" t="s">
        <v>122</v>
      </c>
      <c r="H327" s="3" t="s">
        <v>122</v>
      </c>
      <c r="I327" s="3" t="s">
        <v>122</v>
      </c>
      <c r="J327" s="3" t="s">
        <v>122</v>
      </c>
      <c r="K327" s="3">
        <v>21.4</v>
      </c>
      <c r="M327" t="str">
        <f t="shared" si="54"/>
        <v>C</v>
      </c>
      <c r="N327">
        <f t="shared" si="55"/>
        <v>202008</v>
      </c>
      <c r="O327">
        <f t="shared" si="56"/>
        <v>272.5</v>
      </c>
      <c r="P327" s="2" t="s">
        <v>2737</v>
      </c>
      <c r="Q327" s="2" t="s">
        <v>2738</v>
      </c>
      <c r="R327" s="3" t="s">
        <v>122</v>
      </c>
      <c r="S327" s="3" t="s">
        <v>122</v>
      </c>
      <c r="T327" s="3" t="s">
        <v>122</v>
      </c>
      <c r="U327" s="3" t="s">
        <v>122</v>
      </c>
      <c r="V327" s="3" t="s">
        <v>122</v>
      </c>
      <c r="W327" s="3">
        <v>24.4</v>
      </c>
      <c r="Y327" t="str">
        <f t="shared" si="60"/>
        <v>-</v>
      </c>
      <c r="Z327" t="e">
        <f t="shared" si="57"/>
        <v>#VALUE!</v>
      </c>
      <c r="AA327" t="e">
        <f t="shared" si="58"/>
        <v>#VALUE!</v>
      </c>
      <c r="AC327">
        <f t="shared" si="61"/>
        <v>21.4</v>
      </c>
      <c r="AD327">
        <f t="shared" si="59"/>
        <v>3</v>
      </c>
    </row>
    <row r="328" spans="1:30" x14ac:dyDescent="0.3">
      <c r="A328" t="str">
        <f t="shared" si="51"/>
        <v>C</v>
      </c>
      <c r="B328">
        <f t="shared" si="52"/>
        <v>202008</v>
      </c>
      <c r="C328">
        <f t="shared" si="53"/>
        <v>295</v>
      </c>
      <c r="D328" s="2" t="s">
        <v>2755</v>
      </c>
      <c r="E328" s="2" t="s">
        <v>2756</v>
      </c>
      <c r="F328" s="3" t="s">
        <v>122</v>
      </c>
      <c r="G328" s="3" t="s">
        <v>122</v>
      </c>
      <c r="H328" s="3" t="s">
        <v>122</v>
      </c>
      <c r="I328" s="3" t="s">
        <v>122</v>
      </c>
      <c r="J328" s="3" t="s">
        <v>122</v>
      </c>
      <c r="K328" s="3">
        <v>21.4</v>
      </c>
      <c r="M328" t="str">
        <f t="shared" si="54"/>
        <v>C</v>
      </c>
      <c r="N328">
        <f t="shared" si="55"/>
        <v>202008</v>
      </c>
      <c r="O328">
        <f t="shared" si="56"/>
        <v>275</v>
      </c>
      <c r="P328" s="2" t="s">
        <v>2739</v>
      </c>
      <c r="Q328" s="2" t="s">
        <v>2740</v>
      </c>
      <c r="R328" s="3" t="s">
        <v>122</v>
      </c>
      <c r="S328" s="3" t="s">
        <v>122</v>
      </c>
      <c r="T328" s="3" t="s">
        <v>122</v>
      </c>
      <c r="U328" s="3" t="s">
        <v>122</v>
      </c>
      <c r="V328" s="3" t="s">
        <v>122</v>
      </c>
      <c r="W328" s="3">
        <v>24.4</v>
      </c>
      <c r="Y328" t="str">
        <f t="shared" si="60"/>
        <v>-</v>
      </c>
      <c r="Z328" t="e">
        <f t="shared" si="57"/>
        <v>#VALUE!</v>
      </c>
      <c r="AA328" t="e">
        <f t="shared" si="58"/>
        <v>#VALUE!</v>
      </c>
      <c r="AC328">
        <f t="shared" si="61"/>
        <v>21.4</v>
      </c>
      <c r="AD328">
        <f t="shared" si="59"/>
        <v>3</v>
      </c>
    </row>
    <row r="329" spans="1:30" x14ac:dyDescent="0.3">
      <c r="A329" t="str">
        <f t="shared" si="51"/>
        <v>C</v>
      </c>
      <c r="B329">
        <f t="shared" si="52"/>
        <v>202008</v>
      </c>
      <c r="C329">
        <f t="shared" si="53"/>
        <v>297.5</v>
      </c>
      <c r="D329" s="2" t="s">
        <v>2757</v>
      </c>
      <c r="E329" s="2" t="s">
        <v>2758</v>
      </c>
      <c r="F329" s="3" t="s">
        <v>122</v>
      </c>
      <c r="G329" s="3" t="s">
        <v>122</v>
      </c>
      <c r="H329" s="3" t="s">
        <v>122</v>
      </c>
      <c r="I329" s="3" t="s">
        <v>122</v>
      </c>
      <c r="J329" s="3" t="s">
        <v>122</v>
      </c>
      <c r="K329" s="3">
        <v>21.4</v>
      </c>
      <c r="M329" t="str">
        <f t="shared" si="54"/>
        <v>C</v>
      </c>
      <c r="N329">
        <f t="shared" si="55"/>
        <v>202008</v>
      </c>
      <c r="O329">
        <f t="shared" si="56"/>
        <v>277.5</v>
      </c>
      <c r="P329" s="2" t="s">
        <v>2741</v>
      </c>
      <c r="Q329" s="2" t="s">
        <v>2742</v>
      </c>
      <c r="R329" s="3" t="s">
        <v>122</v>
      </c>
      <c r="S329" s="3" t="s">
        <v>122</v>
      </c>
      <c r="T329" s="3" t="s">
        <v>122</v>
      </c>
      <c r="U329" s="3" t="s">
        <v>122</v>
      </c>
      <c r="V329" s="3" t="s">
        <v>122</v>
      </c>
      <c r="W329" s="3">
        <v>24.4</v>
      </c>
      <c r="Y329" t="str">
        <f t="shared" si="60"/>
        <v>-</v>
      </c>
      <c r="Z329" t="e">
        <f t="shared" si="57"/>
        <v>#VALUE!</v>
      </c>
      <c r="AA329" t="e">
        <f t="shared" si="58"/>
        <v>#VALUE!</v>
      </c>
      <c r="AC329">
        <f t="shared" si="61"/>
        <v>21.4</v>
      </c>
      <c r="AD329">
        <f t="shared" si="59"/>
        <v>3</v>
      </c>
    </row>
    <row r="330" spans="1:30" x14ac:dyDescent="0.3">
      <c r="A330" t="str">
        <f t="shared" si="51"/>
        <v>C</v>
      </c>
      <c r="B330">
        <f t="shared" si="52"/>
        <v>202008</v>
      </c>
      <c r="C330">
        <f t="shared" si="53"/>
        <v>300</v>
      </c>
      <c r="D330" s="2" t="s">
        <v>2759</v>
      </c>
      <c r="E330" s="2" t="s">
        <v>2760</v>
      </c>
      <c r="F330" s="3" t="s">
        <v>122</v>
      </c>
      <c r="G330" s="3" t="s">
        <v>122</v>
      </c>
      <c r="H330" s="3" t="s">
        <v>122</v>
      </c>
      <c r="I330" s="3" t="s">
        <v>122</v>
      </c>
      <c r="J330" s="3" t="s">
        <v>122</v>
      </c>
      <c r="K330" s="3">
        <v>21.4</v>
      </c>
      <c r="M330" t="str">
        <f t="shared" si="54"/>
        <v>C</v>
      </c>
      <c r="N330">
        <f t="shared" si="55"/>
        <v>202008</v>
      </c>
      <c r="O330">
        <f t="shared" si="56"/>
        <v>280</v>
      </c>
      <c r="P330" s="2" t="s">
        <v>2743</v>
      </c>
      <c r="Q330" s="2" t="s">
        <v>2744</v>
      </c>
      <c r="R330" s="3" t="s">
        <v>122</v>
      </c>
      <c r="S330" s="3" t="s">
        <v>122</v>
      </c>
      <c r="T330" s="3" t="s">
        <v>122</v>
      </c>
      <c r="U330" s="3" t="s">
        <v>122</v>
      </c>
      <c r="V330" s="3" t="s">
        <v>122</v>
      </c>
      <c r="W330" s="3">
        <v>24.4</v>
      </c>
      <c r="Y330" t="str">
        <f t="shared" si="60"/>
        <v>-</v>
      </c>
      <c r="Z330" t="e">
        <f t="shared" si="57"/>
        <v>#VALUE!</v>
      </c>
      <c r="AA330" t="e">
        <f t="shared" si="58"/>
        <v>#VALUE!</v>
      </c>
      <c r="AC330">
        <f t="shared" si="61"/>
        <v>21.4</v>
      </c>
      <c r="AD330">
        <f t="shared" si="59"/>
        <v>3</v>
      </c>
    </row>
    <row r="331" spans="1:30" x14ac:dyDescent="0.3">
      <c r="A331" t="str">
        <f t="shared" si="51"/>
        <v>C</v>
      </c>
      <c r="B331">
        <f t="shared" si="52"/>
        <v>202008</v>
      </c>
      <c r="C331">
        <f t="shared" si="53"/>
        <v>302.5</v>
      </c>
      <c r="D331" s="2" t="s">
        <v>2761</v>
      </c>
      <c r="E331" s="2" t="s">
        <v>2762</v>
      </c>
      <c r="F331" s="3" t="s">
        <v>122</v>
      </c>
      <c r="G331" s="3" t="s">
        <v>122</v>
      </c>
      <c r="H331" s="3" t="s">
        <v>122</v>
      </c>
      <c r="I331" s="3" t="s">
        <v>122</v>
      </c>
      <c r="J331" s="3" t="s">
        <v>122</v>
      </c>
      <c r="K331" s="3">
        <v>21.4</v>
      </c>
      <c r="M331" t="str">
        <f t="shared" si="54"/>
        <v>C</v>
      </c>
      <c r="N331">
        <f t="shared" si="55"/>
        <v>202008</v>
      </c>
      <c r="O331">
        <f t="shared" si="56"/>
        <v>282.5</v>
      </c>
      <c r="P331" s="2" t="s">
        <v>2745</v>
      </c>
      <c r="Q331" s="2" t="s">
        <v>2746</v>
      </c>
      <c r="R331" s="3" t="s">
        <v>122</v>
      </c>
      <c r="S331" s="3" t="s">
        <v>122</v>
      </c>
      <c r="T331" s="3" t="s">
        <v>122</v>
      </c>
      <c r="U331" s="3" t="s">
        <v>122</v>
      </c>
      <c r="V331" s="3" t="s">
        <v>122</v>
      </c>
      <c r="W331" s="3">
        <v>24.4</v>
      </c>
      <c r="Y331" t="str">
        <f t="shared" si="60"/>
        <v>-</v>
      </c>
      <c r="Z331" t="e">
        <f t="shared" si="57"/>
        <v>#VALUE!</v>
      </c>
      <c r="AA331" t="e">
        <f t="shared" si="58"/>
        <v>#VALUE!</v>
      </c>
      <c r="AC331">
        <f t="shared" si="61"/>
        <v>21.4</v>
      </c>
      <c r="AD331">
        <f t="shared" si="59"/>
        <v>3</v>
      </c>
    </row>
    <row r="332" spans="1:30" x14ac:dyDescent="0.3">
      <c r="A332" t="str">
        <f t="shared" ref="A332:A395" si="62">IF(ISERROR(SEARCH("C",E332)),"P","C")</f>
        <v>C</v>
      </c>
      <c r="B332">
        <f t="shared" ref="B332:B395" si="63">VALUE(MID(E332, FIND(A332,E332)+2, 6))</f>
        <v>202008</v>
      </c>
      <c r="C332">
        <f t="shared" ref="C332:C395" si="64">VALUE(RIGHT(E332,5))</f>
        <v>305</v>
      </c>
      <c r="D332" s="2" t="s">
        <v>2763</v>
      </c>
      <c r="E332" s="2" t="s">
        <v>2764</v>
      </c>
      <c r="F332" s="3" t="s">
        <v>122</v>
      </c>
      <c r="G332" s="3" t="s">
        <v>122</v>
      </c>
      <c r="H332" s="3" t="s">
        <v>122</v>
      </c>
      <c r="I332" s="3" t="s">
        <v>122</v>
      </c>
      <c r="J332" s="3" t="s">
        <v>122</v>
      </c>
      <c r="K332" s="3">
        <v>21.4</v>
      </c>
      <c r="M332" t="str">
        <f t="shared" ref="M332:M395" si="65">IF(ISERROR(SEARCH("C",Q332)),"P","C")</f>
        <v>C</v>
      </c>
      <c r="N332">
        <f t="shared" ref="N332:N395" si="66">VALUE(MID(Q332, FIND(M332,Q332)+2, 6))</f>
        <v>202008</v>
      </c>
      <c r="O332">
        <f t="shared" ref="O332:O395" si="67">VALUE(RIGHT(Q332,5))</f>
        <v>285</v>
      </c>
      <c r="P332" s="2" t="s">
        <v>2747</v>
      </c>
      <c r="Q332" s="2" t="s">
        <v>2748</v>
      </c>
      <c r="R332" s="3" t="s">
        <v>122</v>
      </c>
      <c r="S332" s="3" t="s">
        <v>122</v>
      </c>
      <c r="T332" s="3" t="s">
        <v>122</v>
      </c>
      <c r="U332" s="3" t="s">
        <v>122</v>
      </c>
      <c r="V332" s="3" t="s">
        <v>122</v>
      </c>
      <c r="W332" s="3">
        <v>24.4</v>
      </c>
      <c r="Y332" t="str">
        <f t="shared" si="60"/>
        <v>-</v>
      </c>
      <c r="Z332" t="e">
        <f t="shared" ref="Z332:Z395" si="68">R332-Y332</f>
        <v>#VALUE!</v>
      </c>
      <c r="AA332" t="e">
        <f t="shared" ref="AA332:AA395" si="69">U332-Y332</f>
        <v>#VALUE!</v>
      </c>
      <c r="AC332">
        <f t="shared" si="61"/>
        <v>21.4</v>
      </c>
      <c r="AD332">
        <f t="shared" ref="AD332:AD395" si="70">W332-AC332</f>
        <v>3</v>
      </c>
    </row>
    <row r="333" spans="1:30" x14ac:dyDescent="0.3">
      <c r="A333" t="str">
        <f t="shared" si="62"/>
        <v>C</v>
      </c>
      <c r="B333">
        <f t="shared" si="63"/>
        <v>202008</v>
      </c>
      <c r="C333">
        <f t="shared" si="64"/>
        <v>307.5</v>
      </c>
      <c r="D333" s="2" t="s">
        <v>2765</v>
      </c>
      <c r="E333" s="2" t="s">
        <v>2766</v>
      </c>
      <c r="F333" s="3" t="s">
        <v>122</v>
      </c>
      <c r="G333" s="3" t="s">
        <v>122</v>
      </c>
      <c r="H333" s="3" t="s">
        <v>122</v>
      </c>
      <c r="I333" s="3" t="s">
        <v>122</v>
      </c>
      <c r="J333" s="3" t="s">
        <v>122</v>
      </c>
      <c r="K333" s="3">
        <v>21.4</v>
      </c>
      <c r="M333" t="str">
        <f t="shared" si="65"/>
        <v>C</v>
      </c>
      <c r="N333">
        <f t="shared" si="66"/>
        <v>202008</v>
      </c>
      <c r="O333">
        <f t="shared" si="67"/>
        <v>287.5</v>
      </c>
      <c r="P333" s="2" t="s">
        <v>2749</v>
      </c>
      <c r="Q333" s="2" t="s">
        <v>2750</v>
      </c>
      <c r="R333" s="3" t="s">
        <v>122</v>
      </c>
      <c r="S333" s="3" t="s">
        <v>122</v>
      </c>
      <c r="T333" s="3" t="s">
        <v>122</v>
      </c>
      <c r="U333" s="3" t="s">
        <v>122</v>
      </c>
      <c r="V333" s="3" t="s">
        <v>122</v>
      </c>
      <c r="W333" s="3">
        <v>24.4</v>
      </c>
      <c r="Y333" t="str">
        <f t="shared" si="60"/>
        <v>-</v>
      </c>
      <c r="Z333" t="e">
        <f t="shared" si="68"/>
        <v>#VALUE!</v>
      </c>
      <c r="AA333" t="e">
        <f t="shared" si="69"/>
        <v>#VALUE!</v>
      </c>
      <c r="AC333">
        <f t="shared" si="61"/>
        <v>21.4</v>
      </c>
      <c r="AD333">
        <f t="shared" si="70"/>
        <v>3</v>
      </c>
    </row>
    <row r="334" spans="1:30" x14ac:dyDescent="0.3">
      <c r="A334" t="str">
        <f t="shared" si="62"/>
        <v>C</v>
      </c>
      <c r="B334">
        <f t="shared" si="63"/>
        <v>202008</v>
      </c>
      <c r="C334">
        <f t="shared" si="64"/>
        <v>310</v>
      </c>
      <c r="D334" s="2" t="s">
        <v>2767</v>
      </c>
      <c r="E334" s="2" t="s">
        <v>2768</v>
      </c>
      <c r="F334" s="3" t="s">
        <v>122</v>
      </c>
      <c r="G334" s="3" t="s">
        <v>122</v>
      </c>
      <c r="H334" s="3" t="s">
        <v>122</v>
      </c>
      <c r="I334" s="3" t="s">
        <v>122</v>
      </c>
      <c r="J334" s="3" t="s">
        <v>122</v>
      </c>
      <c r="K334" s="3">
        <v>21.4</v>
      </c>
      <c r="M334" t="str">
        <f t="shared" si="65"/>
        <v>C</v>
      </c>
      <c r="N334">
        <f t="shared" si="66"/>
        <v>202008</v>
      </c>
      <c r="O334">
        <f t="shared" si="67"/>
        <v>290</v>
      </c>
      <c r="P334" s="2" t="s">
        <v>2751</v>
      </c>
      <c r="Q334" s="2" t="s">
        <v>2752</v>
      </c>
      <c r="R334" s="3" t="s">
        <v>122</v>
      </c>
      <c r="S334" s="3" t="s">
        <v>122</v>
      </c>
      <c r="T334" s="3" t="s">
        <v>122</v>
      </c>
      <c r="U334" s="3" t="s">
        <v>122</v>
      </c>
      <c r="V334" s="3" t="s">
        <v>122</v>
      </c>
      <c r="W334" s="3">
        <v>24.4</v>
      </c>
      <c r="Y334" t="str">
        <f t="shared" si="60"/>
        <v>-</v>
      </c>
      <c r="Z334" t="e">
        <f t="shared" si="68"/>
        <v>#VALUE!</v>
      </c>
      <c r="AA334" t="e">
        <f t="shared" si="69"/>
        <v>#VALUE!</v>
      </c>
      <c r="AC334">
        <f t="shared" si="61"/>
        <v>21.4</v>
      </c>
      <c r="AD334">
        <f t="shared" si="70"/>
        <v>3</v>
      </c>
    </row>
    <row r="335" spans="1:30" x14ac:dyDescent="0.3">
      <c r="A335" t="str">
        <f t="shared" si="62"/>
        <v>C</v>
      </c>
      <c r="B335">
        <f t="shared" si="63"/>
        <v>202008</v>
      </c>
      <c r="C335">
        <f t="shared" si="64"/>
        <v>312.5</v>
      </c>
      <c r="D335" s="2" t="s">
        <v>2769</v>
      </c>
      <c r="E335" s="2" t="s">
        <v>2770</v>
      </c>
      <c r="F335" s="3" t="s">
        <v>122</v>
      </c>
      <c r="G335" s="3" t="s">
        <v>122</v>
      </c>
      <c r="H335" s="3" t="s">
        <v>122</v>
      </c>
      <c r="I335" s="3" t="s">
        <v>122</v>
      </c>
      <c r="J335" s="3" t="s">
        <v>122</v>
      </c>
      <c r="K335" s="3">
        <v>21.4</v>
      </c>
      <c r="M335" t="str">
        <f t="shared" si="65"/>
        <v>C</v>
      </c>
      <c r="N335">
        <f t="shared" si="66"/>
        <v>202008</v>
      </c>
      <c r="O335">
        <f t="shared" si="67"/>
        <v>292.5</v>
      </c>
      <c r="P335" s="2" t="s">
        <v>2753</v>
      </c>
      <c r="Q335" s="2" t="s">
        <v>2754</v>
      </c>
      <c r="R335" s="3" t="s">
        <v>122</v>
      </c>
      <c r="S335" s="3" t="s">
        <v>122</v>
      </c>
      <c r="T335" s="3" t="s">
        <v>122</v>
      </c>
      <c r="U335" s="3" t="s">
        <v>122</v>
      </c>
      <c r="V335" s="3" t="s">
        <v>122</v>
      </c>
      <c r="W335" s="3">
        <v>24.4</v>
      </c>
      <c r="Y335" t="str">
        <f t="shared" si="60"/>
        <v>-</v>
      </c>
      <c r="Z335" t="e">
        <f t="shared" si="68"/>
        <v>#VALUE!</v>
      </c>
      <c r="AA335" t="e">
        <f t="shared" si="69"/>
        <v>#VALUE!</v>
      </c>
      <c r="AC335">
        <f t="shared" si="61"/>
        <v>21.4</v>
      </c>
      <c r="AD335">
        <f t="shared" si="70"/>
        <v>3</v>
      </c>
    </row>
    <row r="336" spans="1:30" x14ac:dyDescent="0.3">
      <c r="A336" t="str">
        <f t="shared" si="62"/>
        <v>C</v>
      </c>
      <c r="B336">
        <f t="shared" si="63"/>
        <v>202008</v>
      </c>
      <c r="C336">
        <f t="shared" si="64"/>
        <v>315</v>
      </c>
      <c r="D336" s="2" t="s">
        <v>2771</v>
      </c>
      <c r="E336" s="2" t="s">
        <v>2772</v>
      </c>
      <c r="F336" s="3" t="s">
        <v>122</v>
      </c>
      <c r="G336" s="3" t="s">
        <v>122</v>
      </c>
      <c r="H336" s="3" t="s">
        <v>122</v>
      </c>
      <c r="I336" s="3" t="s">
        <v>122</v>
      </c>
      <c r="J336" s="3" t="s">
        <v>122</v>
      </c>
      <c r="K336" s="3">
        <v>21.4</v>
      </c>
      <c r="M336" t="str">
        <f t="shared" si="65"/>
        <v>C</v>
      </c>
      <c r="N336">
        <f t="shared" si="66"/>
        <v>202008</v>
      </c>
      <c r="O336">
        <f t="shared" si="67"/>
        <v>295</v>
      </c>
      <c r="P336" s="2" t="s">
        <v>2755</v>
      </c>
      <c r="Q336" s="2" t="s">
        <v>2756</v>
      </c>
      <c r="R336" s="3" t="s">
        <v>122</v>
      </c>
      <c r="S336" s="3" t="s">
        <v>122</v>
      </c>
      <c r="T336" s="3" t="s">
        <v>122</v>
      </c>
      <c r="U336" s="3" t="s">
        <v>122</v>
      </c>
      <c r="V336" s="3" t="s">
        <v>122</v>
      </c>
      <c r="W336" s="3">
        <v>24.4</v>
      </c>
      <c r="Y336" t="str">
        <f t="shared" si="60"/>
        <v>-</v>
      </c>
      <c r="Z336" t="e">
        <f t="shared" si="68"/>
        <v>#VALUE!</v>
      </c>
      <c r="AA336" t="e">
        <f t="shared" si="69"/>
        <v>#VALUE!</v>
      </c>
      <c r="AC336">
        <f t="shared" si="61"/>
        <v>21.4</v>
      </c>
      <c r="AD336">
        <f t="shared" si="70"/>
        <v>3</v>
      </c>
    </row>
    <row r="337" spans="1:30" x14ac:dyDescent="0.3">
      <c r="A337" t="str">
        <f t="shared" si="62"/>
        <v>C</v>
      </c>
      <c r="B337">
        <f t="shared" si="63"/>
        <v>202008</v>
      </c>
      <c r="C337">
        <f t="shared" si="64"/>
        <v>317.5</v>
      </c>
      <c r="D337" s="2" t="s">
        <v>2773</v>
      </c>
      <c r="E337" s="2" t="s">
        <v>2774</v>
      </c>
      <c r="F337" s="3" t="s">
        <v>122</v>
      </c>
      <c r="G337" s="3" t="s">
        <v>122</v>
      </c>
      <c r="H337" s="3" t="s">
        <v>122</v>
      </c>
      <c r="I337" s="3" t="s">
        <v>122</v>
      </c>
      <c r="J337" s="3" t="s">
        <v>122</v>
      </c>
      <c r="K337" s="3">
        <v>21.4</v>
      </c>
      <c r="M337" t="str">
        <f t="shared" si="65"/>
        <v>C</v>
      </c>
      <c r="N337">
        <f t="shared" si="66"/>
        <v>202008</v>
      </c>
      <c r="O337">
        <f t="shared" si="67"/>
        <v>297.5</v>
      </c>
      <c r="P337" s="2" t="s">
        <v>2757</v>
      </c>
      <c r="Q337" s="2" t="s">
        <v>2758</v>
      </c>
      <c r="R337" s="3" t="s">
        <v>122</v>
      </c>
      <c r="S337" s="3" t="s">
        <v>122</v>
      </c>
      <c r="T337" s="3" t="s">
        <v>122</v>
      </c>
      <c r="U337" s="3" t="s">
        <v>122</v>
      </c>
      <c r="V337" s="3" t="s">
        <v>122</v>
      </c>
      <c r="W337" s="3">
        <v>24.4</v>
      </c>
      <c r="Y337" t="str">
        <f t="shared" si="60"/>
        <v>-</v>
      </c>
      <c r="Z337" t="e">
        <f t="shared" si="68"/>
        <v>#VALUE!</v>
      </c>
      <c r="AA337" t="e">
        <f t="shared" si="69"/>
        <v>#VALUE!</v>
      </c>
      <c r="AC337">
        <f t="shared" si="61"/>
        <v>21.4</v>
      </c>
      <c r="AD337">
        <f t="shared" si="70"/>
        <v>3</v>
      </c>
    </row>
    <row r="338" spans="1:30" x14ac:dyDescent="0.3">
      <c r="A338" t="str">
        <f t="shared" si="62"/>
        <v>C</v>
      </c>
      <c r="B338">
        <f t="shared" si="63"/>
        <v>202008</v>
      </c>
      <c r="C338">
        <f t="shared" si="64"/>
        <v>320</v>
      </c>
      <c r="D338" s="2" t="s">
        <v>2775</v>
      </c>
      <c r="E338" s="2" t="s">
        <v>2776</v>
      </c>
      <c r="F338" s="3" t="s">
        <v>122</v>
      </c>
      <c r="G338" s="3" t="s">
        <v>122</v>
      </c>
      <c r="H338" s="3" t="s">
        <v>122</v>
      </c>
      <c r="I338" s="3" t="s">
        <v>122</v>
      </c>
      <c r="J338" s="3" t="s">
        <v>122</v>
      </c>
      <c r="K338" s="3">
        <v>21.4</v>
      </c>
      <c r="M338" t="str">
        <f t="shared" si="65"/>
        <v>C</v>
      </c>
      <c r="N338">
        <f t="shared" si="66"/>
        <v>202008</v>
      </c>
      <c r="O338">
        <f t="shared" si="67"/>
        <v>300</v>
      </c>
      <c r="P338" s="2" t="s">
        <v>2759</v>
      </c>
      <c r="Q338" s="2" t="s">
        <v>2760</v>
      </c>
      <c r="R338" s="3" t="s">
        <v>122</v>
      </c>
      <c r="S338" s="3" t="s">
        <v>122</v>
      </c>
      <c r="T338" s="3" t="s">
        <v>122</v>
      </c>
      <c r="U338" s="3" t="s">
        <v>122</v>
      </c>
      <c r="V338" s="3" t="s">
        <v>122</v>
      </c>
      <c r="W338" s="3">
        <v>24.4</v>
      </c>
      <c r="Y338" t="str">
        <f t="shared" si="60"/>
        <v>-</v>
      </c>
      <c r="Z338" t="e">
        <f t="shared" si="68"/>
        <v>#VALUE!</v>
      </c>
      <c r="AA338" t="e">
        <f t="shared" si="69"/>
        <v>#VALUE!</v>
      </c>
      <c r="AC338">
        <f t="shared" si="61"/>
        <v>21.4</v>
      </c>
      <c r="AD338">
        <f t="shared" si="70"/>
        <v>3</v>
      </c>
    </row>
    <row r="339" spans="1:30" x14ac:dyDescent="0.3">
      <c r="A339" t="str">
        <f t="shared" si="62"/>
        <v>C</v>
      </c>
      <c r="B339">
        <f t="shared" si="63"/>
        <v>202008</v>
      </c>
      <c r="C339">
        <f t="shared" si="64"/>
        <v>322.5</v>
      </c>
      <c r="D339" s="2" t="s">
        <v>2777</v>
      </c>
      <c r="E339" s="2" t="s">
        <v>2778</v>
      </c>
      <c r="F339" s="3" t="s">
        <v>122</v>
      </c>
      <c r="G339" s="3" t="s">
        <v>122</v>
      </c>
      <c r="H339" s="3" t="s">
        <v>122</v>
      </c>
      <c r="I339" s="3" t="s">
        <v>122</v>
      </c>
      <c r="J339" s="3" t="s">
        <v>122</v>
      </c>
      <c r="K339" s="3">
        <v>21.4</v>
      </c>
      <c r="M339" t="str">
        <f t="shared" si="65"/>
        <v>C</v>
      </c>
      <c r="N339">
        <f t="shared" si="66"/>
        <v>202008</v>
      </c>
      <c r="O339">
        <f t="shared" si="67"/>
        <v>302.5</v>
      </c>
      <c r="P339" s="2" t="s">
        <v>2761</v>
      </c>
      <c r="Q339" s="2" t="s">
        <v>2762</v>
      </c>
      <c r="R339" s="3" t="s">
        <v>122</v>
      </c>
      <c r="S339" s="3" t="s">
        <v>122</v>
      </c>
      <c r="T339" s="3" t="s">
        <v>122</v>
      </c>
      <c r="U339" s="3" t="s">
        <v>122</v>
      </c>
      <c r="V339" s="3" t="s">
        <v>122</v>
      </c>
      <c r="W339" s="3">
        <v>24.4</v>
      </c>
      <c r="Y339" t="str">
        <f t="shared" si="60"/>
        <v>-</v>
      </c>
      <c r="Z339" t="e">
        <f t="shared" si="68"/>
        <v>#VALUE!</v>
      </c>
      <c r="AA339" t="e">
        <f t="shared" si="69"/>
        <v>#VALUE!</v>
      </c>
      <c r="AC339">
        <f t="shared" si="61"/>
        <v>21.4</v>
      </c>
      <c r="AD339">
        <f t="shared" si="70"/>
        <v>3</v>
      </c>
    </row>
    <row r="340" spans="1:30" x14ac:dyDescent="0.3">
      <c r="A340" t="str">
        <f t="shared" si="62"/>
        <v>C</v>
      </c>
      <c r="B340">
        <f t="shared" si="63"/>
        <v>202008</v>
      </c>
      <c r="C340">
        <f t="shared" si="64"/>
        <v>325</v>
      </c>
      <c r="D340" s="2" t="s">
        <v>2779</v>
      </c>
      <c r="E340" s="2" t="s">
        <v>2780</v>
      </c>
      <c r="F340" s="3" t="s">
        <v>122</v>
      </c>
      <c r="G340" s="3" t="s">
        <v>122</v>
      </c>
      <c r="H340" s="3" t="s">
        <v>122</v>
      </c>
      <c r="I340" s="3" t="s">
        <v>122</v>
      </c>
      <c r="J340" s="3" t="s">
        <v>122</v>
      </c>
      <c r="K340" s="3">
        <v>21.4</v>
      </c>
      <c r="M340" t="str">
        <f t="shared" si="65"/>
        <v>C</v>
      </c>
      <c r="N340">
        <f t="shared" si="66"/>
        <v>202008</v>
      </c>
      <c r="O340">
        <f t="shared" si="67"/>
        <v>305</v>
      </c>
      <c r="P340" s="2" t="s">
        <v>2763</v>
      </c>
      <c r="Q340" s="2" t="s">
        <v>2764</v>
      </c>
      <c r="R340" s="3" t="s">
        <v>122</v>
      </c>
      <c r="S340" s="3" t="s">
        <v>122</v>
      </c>
      <c r="T340" s="3" t="s">
        <v>122</v>
      </c>
      <c r="U340" s="3" t="s">
        <v>122</v>
      </c>
      <c r="V340" s="3" t="s">
        <v>122</v>
      </c>
      <c r="W340" s="3">
        <v>24.4</v>
      </c>
      <c r="Y340" t="str">
        <f t="shared" si="60"/>
        <v>-</v>
      </c>
      <c r="Z340" t="e">
        <f t="shared" si="68"/>
        <v>#VALUE!</v>
      </c>
      <c r="AA340" t="e">
        <f t="shared" si="69"/>
        <v>#VALUE!</v>
      </c>
      <c r="AC340">
        <f t="shared" si="61"/>
        <v>21.4</v>
      </c>
      <c r="AD340">
        <f t="shared" si="70"/>
        <v>3</v>
      </c>
    </row>
    <row r="341" spans="1:30" x14ac:dyDescent="0.3">
      <c r="A341" t="str">
        <f t="shared" si="62"/>
        <v>C</v>
      </c>
      <c r="B341">
        <f t="shared" si="63"/>
        <v>202008</v>
      </c>
      <c r="C341">
        <f t="shared" si="64"/>
        <v>327.5</v>
      </c>
      <c r="D341" s="2" t="s">
        <v>2781</v>
      </c>
      <c r="E341" s="2" t="s">
        <v>2782</v>
      </c>
      <c r="F341" s="3" t="s">
        <v>122</v>
      </c>
      <c r="G341" s="3" t="s">
        <v>122</v>
      </c>
      <c r="H341" s="3" t="s">
        <v>122</v>
      </c>
      <c r="I341" s="3" t="s">
        <v>122</v>
      </c>
      <c r="J341" s="3" t="s">
        <v>122</v>
      </c>
      <c r="K341" s="3">
        <v>21.4</v>
      </c>
      <c r="M341" t="str">
        <f t="shared" si="65"/>
        <v>C</v>
      </c>
      <c r="N341">
        <f t="shared" si="66"/>
        <v>202008</v>
      </c>
      <c r="O341">
        <f t="shared" si="67"/>
        <v>307.5</v>
      </c>
      <c r="P341" s="2" t="s">
        <v>2765</v>
      </c>
      <c r="Q341" s="2" t="s">
        <v>2766</v>
      </c>
      <c r="R341" s="3" t="s">
        <v>122</v>
      </c>
      <c r="S341" s="3" t="s">
        <v>122</v>
      </c>
      <c r="T341" s="3" t="s">
        <v>122</v>
      </c>
      <c r="U341" s="3" t="s">
        <v>122</v>
      </c>
      <c r="V341" s="3" t="s">
        <v>122</v>
      </c>
      <c r="W341" s="3">
        <v>24.4</v>
      </c>
      <c r="Y341" t="str">
        <f t="shared" si="60"/>
        <v>-</v>
      </c>
      <c r="Z341" t="e">
        <f t="shared" si="68"/>
        <v>#VALUE!</v>
      </c>
      <c r="AA341" t="e">
        <f t="shared" si="69"/>
        <v>#VALUE!</v>
      </c>
      <c r="AC341">
        <f t="shared" si="61"/>
        <v>21.4</v>
      </c>
      <c r="AD341">
        <f t="shared" si="70"/>
        <v>3</v>
      </c>
    </row>
    <row r="342" spans="1:30" x14ac:dyDescent="0.3">
      <c r="A342" t="str">
        <f t="shared" si="62"/>
        <v>C</v>
      </c>
      <c r="B342">
        <f t="shared" si="63"/>
        <v>202008</v>
      </c>
      <c r="C342">
        <f t="shared" si="64"/>
        <v>330</v>
      </c>
      <c r="D342" s="2" t="s">
        <v>2783</v>
      </c>
      <c r="E342" s="2" t="s">
        <v>2784</v>
      </c>
      <c r="F342" s="3" t="s">
        <v>122</v>
      </c>
      <c r="G342" s="3" t="s">
        <v>122</v>
      </c>
      <c r="H342" s="3" t="s">
        <v>122</v>
      </c>
      <c r="I342" s="3" t="s">
        <v>122</v>
      </c>
      <c r="J342" s="3" t="s">
        <v>122</v>
      </c>
      <c r="K342" s="3">
        <v>21.4</v>
      </c>
      <c r="M342" t="str">
        <f t="shared" si="65"/>
        <v>C</v>
      </c>
      <c r="N342">
        <f t="shared" si="66"/>
        <v>202008</v>
      </c>
      <c r="O342">
        <f t="shared" si="67"/>
        <v>310</v>
      </c>
      <c r="P342" s="2" t="s">
        <v>2767</v>
      </c>
      <c r="Q342" s="2" t="s">
        <v>2768</v>
      </c>
      <c r="R342" s="3" t="s">
        <v>122</v>
      </c>
      <c r="S342" s="3" t="s">
        <v>122</v>
      </c>
      <c r="T342" s="3" t="s">
        <v>122</v>
      </c>
      <c r="U342" s="3" t="s">
        <v>122</v>
      </c>
      <c r="V342" s="3" t="s">
        <v>122</v>
      </c>
      <c r="W342" s="3">
        <v>24.4</v>
      </c>
      <c r="Y342" t="str">
        <f t="shared" si="60"/>
        <v>-</v>
      </c>
      <c r="Z342" t="e">
        <f t="shared" si="68"/>
        <v>#VALUE!</v>
      </c>
      <c r="AA342" t="e">
        <f t="shared" si="69"/>
        <v>#VALUE!</v>
      </c>
      <c r="AC342">
        <f t="shared" si="61"/>
        <v>21.4</v>
      </c>
      <c r="AD342">
        <f t="shared" si="70"/>
        <v>3</v>
      </c>
    </row>
    <row r="343" spans="1:30" x14ac:dyDescent="0.3">
      <c r="A343" t="str">
        <f t="shared" si="62"/>
        <v>C</v>
      </c>
      <c r="B343">
        <f t="shared" si="63"/>
        <v>202008</v>
      </c>
      <c r="C343">
        <f t="shared" si="64"/>
        <v>332.5</v>
      </c>
      <c r="D343" s="2" t="s">
        <v>2785</v>
      </c>
      <c r="E343" s="2" t="s">
        <v>2786</v>
      </c>
      <c r="F343" s="3" t="s">
        <v>122</v>
      </c>
      <c r="G343" s="3" t="s">
        <v>122</v>
      </c>
      <c r="H343" s="3" t="s">
        <v>122</v>
      </c>
      <c r="I343" s="3" t="s">
        <v>122</v>
      </c>
      <c r="J343" s="3" t="s">
        <v>122</v>
      </c>
      <c r="K343" s="3">
        <v>21.4</v>
      </c>
      <c r="M343" t="str">
        <f t="shared" si="65"/>
        <v>C</v>
      </c>
      <c r="N343">
        <f t="shared" si="66"/>
        <v>202008</v>
      </c>
      <c r="O343">
        <f t="shared" si="67"/>
        <v>312.5</v>
      </c>
      <c r="P343" s="2" t="s">
        <v>2769</v>
      </c>
      <c r="Q343" s="2" t="s">
        <v>2770</v>
      </c>
      <c r="R343" s="3" t="s">
        <v>122</v>
      </c>
      <c r="S343" s="3" t="s">
        <v>122</v>
      </c>
      <c r="T343" s="3" t="s">
        <v>122</v>
      </c>
      <c r="U343" s="3" t="s">
        <v>122</v>
      </c>
      <c r="V343" s="3" t="s">
        <v>122</v>
      </c>
      <c r="W343" s="3">
        <v>24.4</v>
      </c>
      <c r="Y343" t="str">
        <f t="shared" si="60"/>
        <v>-</v>
      </c>
      <c r="Z343" t="e">
        <f t="shared" si="68"/>
        <v>#VALUE!</v>
      </c>
      <c r="AA343" t="e">
        <f t="shared" si="69"/>
        <v>#VALUE!</v>
      </c>
      <c r="AC343">
        <f t="shared" si="61"/>
        <v>21.4</v>
      </c>
      <c r="AD343">
        <f t="shared" si="70"/>
        <v>3</v>
      </c>
    </row>
    <row r="344" spans="1:30" x14ac:dyDescent="0.3">
      <c r="A344" t="str">
        <f t="shared" si="62"/>
        <v>C</v>
      </c>
      <c r="B344">
        <f t="shared" si="63"/>
        <v>202008</v>
      </c>
      <c r="C344">
        <f t="shared" si="64"/>
        <v>335</v>
      </c>
      <c r="D344" s="2" t="s">
        <v>2787</v>
      </c>
      <c r="E344" s="2" t="s">
        <v>2788</v>
      </c>
      <c r="F344" s="3" t="s">
        <v>122</v>
      </c>
      <c r="G344" s="3" t="s">
        <v>122</v>
      </c>
      <c r="H344" s="3" t="s">
        <v>122</v>
      </c>
      <c r="I344" s="3" t="s">
        <v>122</v>
      </c>
      <c r="J344" s="3" t="s">
        <v>122</v>
      </c>
      <c r="K344" s="3">
        <v>21.4</v>
      </c>
      <c r="M344" t="str">
        <f t="shared" si="65"/>
        <v>C</v>
      </c>
      <c r="N344">
        <f t="shared" si="66"/>
        <v>202008</v>
      </c>
      <c r="O344">
        <f t="shared" si="67"/>
        <v>315</v>
      </c>
      <c r="P344" s="2" t="s">
        <v>2771</v>
      </c>
      <c r="Q344" s="2" t="s">
        <v>2772</v>
      </c>
      <c r="R344" s="3" t="s">
        <v>122</v>
      </c>
      <c r="S344" s="3" t="s">
        <v>122</v>
      </c>
      <c r="T344" s="3" t="s">
        <v>122</v>
      </c>
      <c r="U344" s="3" t="s">
        <v>122</v>
      </c>
      <c r="V344" s="3" t="s">
        <v>122</v>
      </c>
      <c r="W344" s="3">
        <v>24.4</v>
      </c>
      <c r="Y344" t="str">
        <f t="shared" si="60"/>
        <v>-</v>
      </c>
      <c r="Z344" t="e">
        <f t="shared" si="68"/>
        <v>#VALUE!</v>
      </c>
      <c r="AA344" t="e">
        <f t="shared" si="69"/>
        <v>#VALUE!</v>
      </c>
      <c r="AC344">
        <f t="shared" si="61"/>
        <v>21.4</v>
      </c>
      <c r="AD344">
        <f t="shared" si="70"/>
        <v>3</v>
      </c>
    </row>
    <row r="345" spans="1:30" x14ac:dyDescent="0.3">
      <c r="A345" t="str">
        <f t="shared" si="62"/>
        <v>C</v>
      </c>
      <c r="B345">
        <f t="shared" si="63"/>
        <v>202008</v>
      </c>
      <c r="C345">
        <f t="shared" si="64"/>
        <v>337.5</v>
      </c>
      <c r="D345" s="2" t="s">
        <v>2789</v>
      </c>
      <c r="E345" s="2" t="s">
        <v>2790</v>
      </c>
      <c r="F345" s="3" t="s">
        <v>122</v>
      </c>
      <c r="G345" s="3" t="s">
        <v>122</v>
      </c>
      <c r="H345" s="3" t="s">
        <v>122</v>
      </c>
      <c r="I345" s="3" t="s">
        <v>122</v>
      </c>
      <c r="J345" s="3" t="s">
        <v>122</v>
      </c>
      <c r="K345" s="3">
        <v>21.4</v>
      </c>
      <c r="M345" t="str">
        <f t="shared" si="65"/>
        <v>C</v>
      </c>
      <c r="N345">
        <f t="shared" si="66"/>
        <v>202008</v>
      </c>
      <c r="O345">
        <f t="shared" si="67"/>
        <v>317.5</v>
      </c>
      <c r="P345" s="2" t="s">
        <v>2773</v>
      </c>
      <c r="Q345" s="2" t="s">
        <v>2774</v>
      </c>
      <c r="R345" s="3" t="s">
        <v>122</v>
      </c>
      <c r="S345" s="3" t="s">
        <v>122</v>
      </c>
      <c r="T345" s="3" t="s">
        <v>122</v>
      </c>
      <c r="U345" s="3" t="s">
        <v>122</v>
      </c>
      <c r="V345" s="3" t="s">
        <v>122</v>
      </c>
      <c r="W345" s="3">
        <v>24.4</v>
      </c>
      <c r="Y345" t="str">
        <f t="shared" si="60"/>
        <v>-</v>
      </c>
      <c r="Z345" t="e">
        <f t="shared" si="68"/>
        <v>#VALUE!</v>
      </c>
      <c r="AA345" t="e">
        <f t="shared" si="69"/>
        <v>#VALUE!</v>
      </c>
      <c r="AC345">
        <f t="shared" si="61"/>
        <v>21.4</v>
      </c>
      <c r="AD345">
        <f t="shared" si="70"/>
        <v>3</v>
      </c>
    </row>
    <row r="346" spans="1:30" x14ac:dyDescent="0.3">
      <c r="A346" t="str">
        <f t="shared" si="62"/>
        <v>C</v>
      </c>
      <c r="B346">
        <f t="shared" si="63"/>
        <v>202008</v>
      </c>
      <c r="C346">
        <f t="shared" si="64"/>
        <v>340</v>
      </c>
      <c r="D346" s="2" t="s">
        <v>2791</v>
      </c>
      <c r="E346" s="2" t="s">
        <v>2792</v>
      </c>
      <c r="F346" s="3" t="s">
        <v>122</v>
      </c>
      <c r="G346" s="3" t="s">
        <v>122</v>
      </c>
      <c r="H346" s="3" t="s">
        <v>122</v>
      </c>
      <c r="I346" s="3" t="s">
        <v>122</v>
      </c>
      <c r="J346" s="3" t="s">
        <v>122</v>
      </c>
      <c r="K346" s="3">
        <v>21.4</v>
      </c>
      <c r="M346" t="str">
        <f t="shared" si="65"/>
        <v>C</v>
      </c>
      <c r="N346">
        <f t="shared" si="66"/>
        <v>202008</v>
      </c>
      <c r="O346">
        <f t="shared" si="67"/>
        <v>320</v>
      </c>
      <c r="P346" s="2" t="s">
        <v>2775</v>
      </c>
      <c r="Q346" s="2" t="s">
        <v>2776</v>
      </c>
      <c r="R346" s="3" t="s">
        <v>122</v>
      </c>
      <c r="S346" s="3" t="s">
        <v>122</v>
      </c>
      <c r="T346" s="3" t="s">
        <v>122</v>
      </c>
      <c r="U346" s="3" t="s">
        <v>122</v>
      </c>
      <c r="V346" s="3" t="s">
        <v>122</v>
      </c>
      <c r="W346" s="3">
        <v>24.4</v>
      </c>
      <c r="Y346" t="str">
        <f t="shared" si="60"/>
        <v>-</v>
      </c>
      <c r="Z346" t="e">
        <f t="shared" si="68"/>
        <v>#VALUE!</v>
      </c>
      <c r="AA346" t="e">
        <f t="shared" si="69"/>
        <v>#VALUE!</v>
      </c>
      <c r="AC346">
        <f t="shared" si="61"/>
        <v>21.4</v>
      </c>
      <c r="AD346">
        <f t="shared" si="70"/>
        <v>3</v>
      </c>
    </row>
    <row r="347" spans="1:30" x14ac:dyDescent="0.3">
      <c r="A347" t="str">
        <f t="shared" si="62"/>
        <v>C</v>
      </c>
      <c r="B347">
        <f t="shared" si="63"/>
        <v>202008</v>
      </c>
      <c r="C347">
        <f t="shared" si="64"/>
        <v>342.5</v>
      </c>
      <c r="D347" s="2" t="s">
        <v>2793</v>
      </c>
      <c r="E347" s="2" t="s">
        <v>2794</v>
      </c>
      <c r="F347" s="3">
        <v>0.3</v>
      </c>
      <c r="G347" s="3">
        <v>-0.08</v>
      </c>
      <c r="H347" s="3">
        <v>0.37</v>
      </c>
      <c r="I347" s="3">
        <v>0.38</v>
      </c>
      <c r="J347" s="3">
        <v>0.3</v>
      </c>
      <c r="K347" s="3">
        <v>21.4</v>
      </c>
      <c r="M347" t="str">
        <f t="shared" si="65"/>
        <v>C</v>
      </c>
      <c r="N347">
        <f t="shared" si="66"/>
        <v>202008</v>
      </c>
      <c r="O347">
        <f t="shared" si="67"/>
        <v>322.5</v>
      </c>
      <c r="P347" s="2" t="s">
        <v>2777</v>
      </c>
      <c r="Q347" s="2" t="s">
        <v>2778</v>
      </c>
      <c r="R347" s="3" t="s">
        <v>122</v>
      </c>
      <c r="S347" s="3" t="s">
        <v>122</v>
      </c>
      <c r="T347" s="3" t="s">
        <v>122</v>
      </c>
      <c r="U347" s="3" t="s">
        <v>122</v>
      </c>
      <c r="V347" s="3" t="s">
        <v>122</v>
      </c>
      <c r="W347" s="3">
        <v>24.4</v>
      </c>
      <c r="Y347" t="str">
        <f t="shared" si="60"/>
        <v>-</v>
      </c>
      <c r="Z347" t="e">
        <f t="shared" si="68"/>
        <v>#VALUE!</v>
      </c>
      <c r="AA347" t="e">
        <f t="shared" si="69"/>
        <v>#VALUE!</v>
      </c>
      <c r="AC347">
        <f t="shared" si="61"/>
        <v>21.4</v>
      </c>
      <c r="AD347">
        <f t="shared" si="70"/>
        <v>3</v>
      </c>
    </row>
    <row r="348" spans="1:30" x14ac:dyDescent="0.3">
      <c r="A348" t="str">
        <f t="shared" si="62"/>
        <v>C</v>
      </c>
      <c r="B348">
        <f t="shared" si="63"/>
        <v>202009</v>
      </c>
      <c r="C348">
        <f t="shared" si="64"/>
        <v>205</v>
      </c>
      <c r="D348" s="2" t="s">
        <v>2795</v>
      </c>
      <c r="E348" s="2" t="s">
        <v>2796</v>
      </c>
      <c r="F348" s="3" t="s">
        <v>122</v>
      </c>
      <c r="G348" s="3" t="s">
        <v>122</v>
      </c>
      <c r="H348" s="3" t="s">
        <v>122</v>
      </c>
      <c r="I348" s="3" t="s">
        <v>122</v>
      </c>
      <c r="J348" s="3" t="s">
        <v>122</v>
      </c>
      <c r="K348" s="3">
        <v>23.3</v>
      </c>
      <c r="M348" t="str">
        <f t="shared" si="65"/>
        <v>C</v>
      </c>
      <c r="N348">
        <f t="shared" si="66"/>
        <v>202008</v>
      </c>
      <c r="O348">
        <f t="shared" si="67"/>
        <v>325</v>
      </c>
      <c r="P348" s="2" t="s">
        <v>2779</v>
      </c>
      <c r="Q348" s="2" t="s">
        <v>2780</v>
      </c>
      <c r="R348" s="3" t="s">
        <v>122</v>
      </c>
      <c r="S348" s="3" t="s">
        <v>122</v>
      </c>
      <c r="T348" s="3" t="s">
        <v>122</v>
      </c>
      <c r="U348" s="3" t="s">
        <v>122</v>
      </c>
      <c r="V348" s="3" t="s">
        <v>122</v>
      </c>
      <c r="W348" s="3">
        <v>24.4</v>
      </c>
      <c r="Y348" t="str">
        <f t="shared" si="60"/>
        <v>-</v>
      </c>
      <c r="Z348" t="e">
        <f t="shared" si="68"/>
        <v>#VALUE!</v>
      </c>
      <c r="AA348" t="e">
        <f t="shared" si="69"/>
        <v>#VALUE!</v>
      </c>
      <c r="AC348">
        <f t="shared" si="61"/>
        <v>21.4</v>
      </c>
      <c r="AD348">
        <f t="shared" si="70"/>
        <v>3</v>
      </c>
    </row>
    <row r="349" spans="1:30" x14ac:dyDescent="0.3">
      <c r="A349" t="str">
        <f t="shared" si="62"/>
        <v>C</v>
      </c>
      <c r="B349">
        <f t="shared" si="63"/>
        <v>202009</v>
      </c>
      <c r="C349">
        <f t="shared" si="64"/>
        <v>210</v>
      </c>
      <c r="D349" s="2" t="s">
        <v>2797</v>
      </c>
      <c r="E349" s="2" t="s">
        <v>2798</v>
      </c>
      <c r="F349" s="3" t="s">
        <v>122</v>
      </c>
      <c r="G349" s="3" t="s">
        <v>122</v>
      </c>
      <c r="H349" s="3" t="s">
        <v>122</v>
      </c>
      <c r="I349" s="3" t="s">
        <v>122</v>
      </c>
      <c r="J349" s="3" t="s">
        <v>122</v>
      </c>
      <c r="K349" s="3">
        <v>23.3</v>
      </c>
      <c r="M349" t="str">
        <f t="shared" si="65"/>
        <v>C</v>
      </c>
      <c r="N349">
        <f t="shared" si="66"/>
        <v>202008</v>
      </c>
      <c r="O349">
        <f t="shared" si="67"/>
        <v>327.5</v>
      </c>
      <c r="P349" s="2" t="s">
        <v>2781</v>
      </c>
      <c r="Q349" s="2" t="s">
        <v>2782</v>
      </c>
      <c r="R349" s="3" t="s">
        <v>122</v>
      </c>
      <c r="S349" s="3" t="s">
        <v>122</v>
      </c>
      <c r="T349" s="3" t="s">
        <v>122</v>
      </c>
      <c r="U349" s="3" t="s">
        <v>122</v>
      </c>
      <c r="V349" s="3" t="s">
        <v>122</v>
      </c>
      <c r="W349" s="3">
        <v>24.4</v>
      </c>
      <c r="Y349" t="str">
        <f t="shared" si="60"/>
        <v>-</v>
      </c>
      <c r="Z349" t="e">
        <f t="shared" si="68"/>
        <v>#VALUE!</v>
      </c>
      <c r="AA349" t="e">
        <f t="shared" si="69"/>
        <v>#VALUE!</v>
      </c>
      <c r="AC349">
        <f t="shared" si="61"/>
        <v>21.4</v>
      </c>
      <c r="AD349">
        <f t="shared" si="70"/>
        <v>3</v>
      </c>
    </row>
    <row r="350" spans="1:30" x14ac:dyDescent="0.3">
      <c r="A350" t="str">
        <f t="shared" si="62"/>
        <v>C</v>
      </c>
      <c r="B350">
        <f t="shared" si="63"/>
        <v>202009</v>
      </c>
      <c r="C350">
        <f t="shared" si="64"/>
        <v>215</v>
      </c>
      <c r="D350" s="2" t="s">
        <v>2799</v>
      </c>
      <c r="E350" s="2" t="s">
        <v>2800</v>
      </c>
      <c r="F350" s="3" t="s">
        <v>122</v>
      </c>
      <c r="G350" s="3" t="s">
        <v>122</v>
      </c>
      <c r="H350" s="3" t="s">
        <v>122</v>
      </c>
      <c r="I350" s="3" t="s">
        <v>122</v>
      </c>
      <c r="J350" s="3" t="s">
        <v>122</v>
      </c>
      <c r="K350" s="3">
        <v>23.3</v>
      </c>
      <c r="M350" t="str">
        <f t="shared" si="65"/>
        <v>C</v>
      </c>
      <c r="N350">
        <f t="shared" si="66"/>
        <v>202008</v>
      </c>
      <c r="O350">
        <f t="shared" si="67"/>
        <v>330</v>
      </c>
      <c r="P350" s="2" t="s">
        <v>2783</v>
      </c>
      <c r="Q350" s="2" t="s">
        <v>2784</v>
      </c>
      <c r="R350" s="3" t="s">
        <v>122</v>
      </c>
      <c r="S350" s="3" t="s">
        <v>122</v>
      </c>
      <c r="T350" s="3" t="s">
        <v>122</v>
      </c>
      <c r="U350" s="3" t="s">
        <v>122</v>
      </c>
      <c r="V350" s="3" t="s">
        <v>122</v>
      </c>
      <c r="W350" s="3">
        <v>24.4</v>
      </c>
      <c r="Y350" t="str">
        <f t="shared" si="60"/>
        <v>-</v>
      </c>
      <c r="Z350" t="e">
        <f t="shared" si="68"/>
        <v>#VALUE!</v>
      </c>
      <c r="AA350" t="e">
        <f t="shared" si="69"/>
        <v>#VALUE!</v>
      </c>
      <c r="AC350">
        <f t="shared" si="61"/>
        <v>21.4</v>
      </c>
      <c r="AD350">
        <f t="shared" si="70"/>
        <v>3</v>
      </c>
    </row>
    <row r="351" spans="1:30" x14ac:dyDescent="0.3">
      <c r="A351" t="str">
        <f t="shared" si="62"/>
        <v>C</v>
      </c>
      <c r="B351">
        <f t="shared" si="63"/>
        <v>202009</v>
      </c>
      <c r="C351">
        <f t="shared" si="64"/>
        <v>220</v>
      </c>
      <c r="D351" s="2" t="s">
        <v>2801</v>
      </c>
      <c r="E351" s="2" t="s">
        <v>2802</v>
      </c>
      <c r="F351" s="3" t="s">
        <v>122</v>
      </c>
      <c r="G351" s="3" t="s">
        <v>122</v>
      </c>
      <c r="H351" s="3" t="s">
        <v>122</v>
      </c>
      <c r="I351" s="3" t="s">
        <v>122</v>
      </c>
      <c r="J351" s="3" t="s">
        <v>122</v>
      </c>
      <c r="K351" s="3">
        <v>23.3</v>
      </c>
      <c r="M351" t="str">
        <f t="shared" si="65"/>
        <v>C</v>
      </c>
      <c r="N351">
        <f t="shared" si="66"/>
        <v>202008</v>
      </c>
      <c r="O351">
        <f t="shared" si="67"/>
        <v>332.5</v>
      </c>
      <c r="P351" s="2" t="s">
        <v>2785</v>
      </c>
      <c r="Q351" s="2" t="s">
        <v>2786</v>
      </c>
      <c r="R351" s="3" t="s">
        <v>122</v>
      </c>
      <c r="S351" s="3" t="s">
        <v>122</v>
      </c>
      <c r="T351" s="3" t="s">
        <v>122</v>
      </c>
      <c r="U351" s="3" t="s">
        <v>122</v>
      </c>
      <c r="V351" s="3" t="s">
        <v>122</v>
      </c>
      <c r="W351" s="3">
        <v>24.4</v>
      </c>
      <c r="Y351" t="str">
        <f t="shared" si="60"/>
        <v>-</v>
      </c>
      <c r="Z351" t="e">
        <f t="shared" si="68"/>
        <v>#VALUE!</v>
      </c>
      <c r="AA351" t="e">
        <f t="shared" si="69"/>
        <v>#VALUE!</v>
      </c>
      <c r="AC351">
        <f t="shared" si="61"/>
        <v>21.4</v>
      </c>
      <c r="AD351">
        <f t="shared" si="70"/>
        <v>3</v>
      </c>
    </row>
    <row r="352" spans="1:30" x14ac:dyDescent="0.3">
      <c r="A352" t="str">
        <f t="shared" si="62"/>
        <v>C</v>
      </c>
      <c r="B352">
        <f t="shared" si="63"/>
        <v>202009</v>
      </c>
      <c r="C352">
        <f t="shared" si="64"/>
        <v>225</v>
      </c>
      <c r="D352" s="2" t="s">
        <v>2803</v>
      </c>
      <c r="E352" s="2" t="s">
        <v>2804</v>
      </c>
      <c r="F352" s="3" t="s">
        <v>122</v>
      </c>
      <c r="G352" s="3" t="s">
        <v>122</v>
      </c>
      <c r="H352" s="3" t="s">
        <v>122</v>
      </c>
      <c r="I352" s="3" t="s">
        <v>122</v>
      </c>
      <c r="J352" s="3" t="s">
        <v>122</v>
      </c>
      <c r="K352" s="3">
        <v>23.3</v>
      </c>
      <c r="M352" t="str">
        <f t="shared" si="65"/>
        <v>C</v>
      </c>
      <c r="N352">
        <f t="shared" si="66"/>
        <v>202008</v>
      </c>
      <c r="O352">
        <f t="shared" si="67"/>
        <v>335</v>
      </c>
      <c r="P352" s="2" t="s">
        <v>2787</v>
      </c>
      <c r="Q352" s="2" t="s">
        <v>2788</v>
      </c>
      <c r="R352" s="3" t="s">
        <v>122</v>
      </c>
      <c r="S352" s="3" t="s">
        <v>122</v>
      </c>
      <c r="T352" s="3" t="s">
        <v>122</v>
      </c>
      <c r="U352" s="3" t="s">
        <v>122</v>
      </c>
      <c r="V352" s="3" t="s">
        <v>122</v>
      </c>
      <c r="W352" s="3">
        <v>24.4</v>
      </c>
      <c r="Y352" t="str">
        <f t="shared" si="60"/>
        <v>-</v>
      </c>
      <c r="Z352" t="e">
        <f t="shared" si="68"/>
        <v>#VALUE!</v>
      </c>
      <c r="AA352" t="e">
        <f t="shared" si="69"/>
        <v>#VALUE!</v>
      </c>
      <c r="AC352">
        <f t="shared" si="61"/>
        <v>21.4</v>
      </c>
      <c r="AD352">
        <f t="shared" si="70"/>
        <v>3</v>
      </c>
    </row>
    <row r="353" spans="1:30" x14ac:dyDescent="0.3">
      <c r="A353" t="str">
        <f t="shared" si="62"/>
        <v>C</v>
      </c>
      <c r="B353">
        <f t="shared" si="63"/>
        <v>202009</v>
      </c>
      <c r="C353">
        <f t="shared" si="64"/>
        <v>230</v>
      </c>
      <c r="D353" s="2" t="s">
        <v>2805</v>
      </c>
      <c r="E353" s="2" t="s">
        <v>2806</v>
      </c>
      <c r="F353" s="3" t="s">
        <v>122</v>
      </c>
      <c r="G353" s="3" t="s">
        <v>122</v>
      </c>
      <c r="H353" s="3" t="s">
        <v>122</v>
      </c>
      <c r="I353" s="3" t="s">
        <v>122</v>
      </c>
      <c r="J353" s="3" t="s">
        <v>122</v>
      </c>
      <c r="K353" s="3">
        <v>23.3</v>
      </c>
      <c r="M353" t="str">
        <f t="shared" si="65"/>
        <v>C</v>
      </c>
      <c r="N353">
        <f t="shared" si="66"/>
        <v>202008</v>
      </c>
      <c r="O353">
        <f t="shared" si="67"/>
        <v>337.5</v>
      </c>
      <c r="P353" s="2" t="s">
        <v>2789</v>
      </c>
      <c r="Q353" s="2" t="s">
        <v>2790</v>
      </c>
      <c r="R353" s="3" t="s">
        <v>122</v>
      </c>
      <c r="S353" s="3" t="s">
        <v>122</v>
      </c>
      <c r="T353" s="3" t="s">
        <v>122</v>
      </c>
      <c r="U353" s="3" t="s">
        <v>122</v>
      </c>
      <c r="V353" s="3" t="s">
        <v>122</v>
      </c>
      <c r="W353" s="3">
        <v>24.4</v>
      </c>
      <c r="Y353" t="str">
        <f t="shared" si="60"/>
        <v>-</v>
      </c>
      <c r="Z353" t="e">
        <f t="shared" si="68"/>
        <v>#VALUE!</v>
      </c>
      <c r="AA353" t="e">
        <f t="shared" si="69"/>
        <v>#VALUE!</v>
      </c>
      <c r="AC353">
        <f t="shared" si="61"/>
        <v>21.4</v>
      </c>
      <c r="AD353">
        <f t="shared" si="70"/>
        <v>3</v>
      </c>
    </row>
    <row r="354" spans="1:30" x14ac:dyDescent="0.3">
      <c r="A354" t="str">
        <f t="shared" si="62"/>
        <v>C</v>
      </c>
      <c r="B354">
        <f t="shared" si="63"/>
        <v>202009</v>
      </c>
      <c r="C354">
        <f t="shared" si="64"/>
        <v>235</v>
      </c>
      <c r="D354" s="2" t="s">
        <v>2807</v>
      </c>
      <c r="E354" s="2" t="s">
        <v>2808</v>
      </c>
      <c r="F354" s="3" t="s">
        <v>122</v>
      </c>
      <c r="G354" s="3" t="s">
        <v>122</v>
      </c>
      <c r="H354" s="3" t="s">
        <v>122</v>
      </c>
      <c r="I354" s="3" t="s">
        <v>122</v>
      </c>
      <c r="J354" s="3" t="s">
        <v>122</v>
      </c>
      <c r="K354" s="3">
        <v>23.3</v>
      </c>
      <c r="M354" t="str">
        <f t="shared" si="65"/>
        <v>C</v>
      </c>
      <c r="N354">
        <f t="shared" si="66"/>
        <v>202008</v>
      </c>
      <c r="O354">
        <f t="shared" si="67"/>
        <v>340</v>
      </c>
      <c r="P354" s="2" t="s">
        <v>2791</v>
      </c>
      <c r="Q354" s="2" t="s">
        <v>2792</v>
      </c>
      <c r="R354" s="3" t="s">
        <v>122</v>
      </c>
      <c r="S354" s="3" t="s">
        <v>122</v>
      </c>
      <c r="T354" s="3" t="s">
        <v>122</v>
      </c>
      <c r="U354" s="3" t="s">
        <v>122</v>
      </c>
      <c r="V354" s="3" t="s">
        <v>122</v>
      </c>
      <c r="W354" s="3">
        <v>24.4</v>
      </c>
      <c r="Y354" t="str">
        <f t="shared" si="60"/>
        <v>-</v>
      </c>
      <c r="Z354" t="e">
        <f t="shared" si="68"/>
        <v>#VALUE!</v>
      </c>
      <c r="AA354" t="e">
        <f t="shared" si="69"/>
        <v>#VALUE!</v>
      </c>
      <c r="AC354">
        <f t="shared" si="61"/>
        <v>21.4</v>
      </c>
      <c r="AD354">
        <f t="shared" si="70"/>
        <v>3</v>
      </c>
    </row>
    <row r="355" spans="1:30" x14ac:dyDescent="0.3">
      <c r="A355" t="str">
        <f t="shared" si="62"/>
        <v>C</v>
      </c>
      <c r="B355">
        <f t="shared" si="63"/>
        <v>202009</v>
      </c>
      <c r="C355">
        <f t="shared" si="64"/>
        <v>240</v>
      </c>
      <c r="D355" s="2" t="s">
        <v>2809</v>
      </c>
      <c r="E355" s="2" t="s">
        <v>2810</v>
      </c>
      <c r="F355" s="3" t="s">
        <v>122</v>
      </c>
      <c r="G355" s="3" t="s">
        <v>122</v>
      </c>
      <c r="H355" s="3" t="s">
        <v>122</v>
      </c>
      <c r="I355" s="3" t="s">
        <v>122</v>
      </c>
      <c r="J355" s="3" t="s">
        <v>122</v>
      </c>
      <c r="K355" s="3">
        <v>23.3</v>
      </c>
      <c r="M355" t="str">
        <f t="shared" si="65"/>
        <v>C</v>
      </c>
      <c r="N355">
        <f t="shared" si="66"/>
        <v>202008</v>
      </c>
      <c r="O355">
        <f t="shared" si="67"/>
        <v>342.5</v>
      </c>
      <c r="P355" s="2" t="s">
        <v>2793</v>
      </c>
      <c r="Q355" s="2" t="s">
        <v>2794</v>
      </c>
      <c r="R355" s="3">
        <v>0.32</v>
      </c>
      <c r="S355" s="3">
        <v>0.02</v>
      </c>
      <c r="T355" s="3">
        <v>0.34</v>
      </c>
      <c r="U355" s="3">
        <v>0.34</v>
      </c>
      <c r="V355" s="3">
        <v>0.32</v>
      </c>
      <c r="W355" s="3">
        <v>24.4</v>
      </c>
      <c r="Y355">
        <f t="shared" si="60"/>
        <v>0.3</v>
      </c>
      <c r="Z355">
        <f t="shared" si="68"/>
        <v>2.0000000000000018E-2</v>
      </c>
      <c r="AA355">
        <f t="shared" si="69"/>
        <v>4.0000000000000036E-2</v>
      </c>
      <c r="AC355">
        <f t="shared" si="61"/>
        <v>21.4</v>
      </c>
      <c r="AD355">
        <f t="shared" si="70"/>
        <v>3</v>
      </c>
    </row>
    <row r="356" spans="1:30" x14ac:dyDescent="0.3">
      <c r="A356" t="str">
        <f t="shared" si="62"/>
        <v>C</v>
      </c>
      <c r="B356">
        <f t="shared" si="63"/>
        <v>202009</v>
      </c>
      <c r="C356">
        <f t="shared" si="64"/>
        <v>245</v>
      </c>
      <c r="D356" s="2" t="s">
        <v>2811</v>
      </c>
      <c r="E356" s="2" t="s">
        <v>2812</v>
      </c>
      <c r="F356" s="3" t="s">
        <v>122</v>
      </c>
      <c r="G356" s="3" t="s">
        <v>122</v>
      </c>
      <c r="H356" s="3" t="s">
        <v>122</v>
      </c>
      <c r="I356" s="3" t="s">
        <v>122</v>
      </c>
      <c r="J356" s="3" t="s">
        <v>122</v>
      </c>
      <c r="K356" s="3">
        <v>23.3</v>
      </c>
      <c r="M356" t="str">
        <f t="shared" si="65"/>
        <v>C</v>
      </c>
      <c r="N356">
        <f t="shared" si="66"/>
        <v>202009</v>
      </c>
      <c r="O356">
        <f t="shared" si="67"/>
        <v>195</v>
      </c>
      <c r="P356" s="2" t="s">
        <v>3953</v>
      </c>
      <c r="Q356" s="2" t="s">
        <v>3954</v>
      </c>
      <c r="R356" s="3" t="s">
        <v>122</v>
      </c>
      <c r="S356" s="3" t="s">
        <v>122</v>
      </c>
      <c r="T356" s="3" t="s">
        <v>122</v>
      </c>
      <c r="U356" s="3" t="s">
        <v>122</v>
      </c>
      <c r="V356" s="3" t="s">
        <v>122</v>
      </c>
      <c r="W356" s="3">
        <v>24.6</v>
      </c>
      <c r="Y356" t="e">
        <f t="shared" si="60"/>
        <v>#N/A</v>
      </c>
      <c r="Z356" t="e">
        <f t="shared" si="68"/>
        <v>#VALUE!</v>
      </c>
      <c r="AA356" t="e">
        <f t="shared" si="69"/>
        <v>#VALUE!</v>
      </c>
      <c r="AC356" t="e">
        <f t="shared" si="61"/>
        <v>#N/A</v>
      </c>
      <c r="AD356" t="e">
        <f t="shared" si="70"/>
        <v>#N/A</v>
      </c>
    </row>
    <row r="357" spans="1:30" x14ac:dyDescent="0.3">
      <c r="A357" t="str">
        <f t="shared" si="62"/>
        <v>C</v>
      </c>
      <c r="B357">
        <f t="shared" si="63"/>
        <v>202009</v>
      </c>
      <c r="C357">
        <f t="shared" si="64"/>
        <v>250</v>
      </c>
      <c r="D357" s="2" t="s">
        <v>2813</v>
      </c>
      <c r="E357" s="2" t="s">
        <v>2814</v>
      </c>
      <c r="F357" s="3" t="s">
        <v>122</v>
      </c>
      <c r="G357" s="3" t="s">
        <v>122</v>
      </c>
      <c r="H357" s="3" t="s">
        <v>122</v>
      </c>
      <c r="I357" s="3" t="s">
        <v>122</v>
      </c>
      <c r="J357" s="3" t="s">
        <v>122</v>
      </c>
      <c r="K357" s="3">
        <v>23.3</v>
      </c>
      <c r="M357" t="str">
        <f t="shared" si="65"/>
        <v>C</v>
      </c>
      <c r="N357">
        <f t="shared" si="66"/>
        <v>202009</v>
      </c>
      <c r="O357">
        <f t="shared" si="67"/>
        <v>200</v>
      </c>
      <c r="P357" s="2" t="s">
        <v>3955</v>
      </c>
      <c r="Q357" s="2" t="s">
        <v>3956</v>
      </c>
      <c r="R357" s="3" t="s">
        <v>122</v>
      </c>
      <c r="S357" s="3" t="s">
        <v>122</v>
      </c>
      <c r="T357" s="3" t="s">
        <v>122</v>
      </c>
      <c r="U357" s="3" t="s">
        <v>122</v>
      </c>
      <c r="V357" s="3" t="s">
        <v>122</v>
      </c>
      <c r="W357" s="3">
        <v>24.6</v>
      </c>
      <c r="Y357" t="e">
        <f t="shared" ref="Y357:Y420" si="71">VLOOKUP($P357,$D:$K,3,0)</f>
        <v>#N/A</v>
      </c>
      <c r="Z357" t="e">
        <f t="shared" si="68"/>
        <v>#VALUE!</v>
      </c>
      <c r="AA357" t="e">
        <f t="shared" si="69"/>
        <v>#VALUE!</v>
      </c>
      <c r="AC357" t="e">
        <f t="shared" ref="AC357:AC420" si="72">VLOOKUP($P357,$D:$K,8,0)</f>
        <v>#N/A</v>
      </c>
      <c r="AD357" t="e">
        <f t="shared" si="70"/>
        <v>#N/A</v>
      </c>
    </row>
    <row r="358" spans="1:30" x14ac:dyDescent="0.3">
      <c r="A358" t="str">
        <f t="shared" si="62"/>
        <v>C</v>
      </c>
      <c r="B358">
        <f t="shared" si="63"/>
        <v>202009</v>
      </c>
      <c r="C358">
        <f t="shared" si="64"/>
        <v>255</v>
      </c>
      <c r="D358" s="2" t="s">
        <v>2815</v>
      </c>
      <c r="E358" s="2" t="s">
        <v>2816</v>
      </c>
      <c r="F358" s="3" t="s">
        <v>122</v>
      </c>
      <c r="G358" s="3" t="s">
        <v>122</v>
      </c>
      <c r="H358" s="3" t="s">
        <v>122</v>
      </c>
      <c r="I358" s="3" t="s">
        <v>122</v>
      </c>
      <c r="J358" s="3" t="s">
        <v>122</v>
      </c>
      <c r="K358" s="3">
        <v>23.3</v>
      </c>
      <c r="M358" t="str">
        <f t="shared" si="65"/>
        <v>C</v>
      </c>
      <c r="N358">
        <f t="shared" si="66"/>
        <v>202009</v>
      </c>
      <c r="O358">
        <f t="shared" si="67"/>
        <v>205</v>
      </c>
      <c r="P358" s="2" t="s">
        <v>2795</v>
      </c>
      <c r="Q358" s="2" t="s">
        <v>2796</v>
      </c>
      <c r="R358" s="3" t="s">
        <v>122</v>
      </c>
      <c r="S358" s="3" t="s">
        <v>122</v>
      </c>
      <c r="T358" s="3" t="s">
        <v>122</v>
      </c>
      <c r="U358" s="3" t="s">
        <v>122</v>
      </c>
      <c r="V358" s="3" t="s">
        <v>122</v>
      </c>
      <c r="W358" s="3">
        <v>24.6</v>
      </c>
      <c r="Y358" t="str">
        <f t="shared" si="71"/>
        <v>-</v>
      </c>
      <c r="Z358" t="e">
        <f t="shared" si="68"/>
        <v>#VALUE!</v>
      </c>
      <c r="AA358" t="e">
        <f t="shared" si="69"/>
        <v>#VALUE!</v>
      </c>
      <c r="AC358">
        <f t="shared" si="72"/>
        <v>23.3</v>
      </c>
      <c r="AD358">
        <f t="shared" si="70"/>
        <v>1.3000000000000007</v>
      </c>
    </row>
    <row r="359" spans="1:30" x14ac:dyDescent="0.3">
      <c r="A359" t="str">
        <f t="shared" si="62"/>
        <v>C</v>
      </c>
      <c r="B359">
        <f t="shared" si="63"/>
        <v>202009</v>
      </c>
      <c r="C359">
        <f t="shared" si="64"/>
        <v>260</v>
      </c>
      <c r="D359" s="2" t="s">
        <v>2817</v>
      </c>
      <c r="E359" s="2" t="s">
        <v>2818</v>
      </c>
      <c r="F359" s="3" t="s">
        <v>122</v>
      </c>
      <c r="G359" s="3" t="s">
        <v>122</v>
      </c>
      <c r="H359" s="3" t="s">
        <v>122</v>
      </c>
      <c r="I359" s="3" t="s">
        <v>122</v>
      </c>
      <c r="J359" s="3" t="s">
        <v>122</v>
      </c>
      <c r="K359" s="3">
        <v>23.3</v>
      </c>
      <c r="M359" t="str">
        <f t="shared" si="65"/>
        <v>C</v>
      </c>
      <c r="N359">
        <f t="shared" si="66"/>
        <v>202009</v>
      </c>
      <c r="O359">
        <f t="shared" si="67"/>
        <v>210</v>
      </c>
      <c r="P359" s="2" t="s">
        <v>2797</v>
      </c>
      <c r="Q359" s="2" t="s">
        <v>2798</v>
      </c>
      <c r="R359" s="3" t="s">
        <v>122</v>
      </c>
      <c r="S359" s="3" t="s">
        <v>122</v>
      </c>
      <c r="T359" s="3" t="s">
        <v>122</v>
      </c>
      <c r="U359" s="3" t="s">
        <v>122</v>
      </c>
      <c r="V359" s="3" t="s">
        <v>122</v>
      </c>
      <c r="W359" s="3">
        <v>24.6</v>
      </c>
      <c r="Y359" t="str">
        <f t="shared" si="71"/>
        <v>-</v>
      </c>
      <c r="Z359" t="e">
        <f t="shared" si="68"/>
        <v>#VALUE!</v>
      </c>
      <c r="AA359" t="e">
        <f t="shared" si="69"/>
        <v>#VALUE!</v>
      </c>
      <c r="AC359">
        <f t="shared" si="72"/>
        <v>23.3</v>
      </c>
      <c r="AD359">
        <f t="shared" si="70"/>
        <v>1.3000000000000007</v>
      </c>
    </row>
    <row r="360" spans="1:30" x14ac:dyDescent="0.3">
      <c r="A360" t="str">
        <f t="shared" si="62"/>
        <v>C</v>
      </c>
      <c r="B360">
        <f t="shared" si="63"/>
        <v>202009</v>
      </c>
      <c r="C360">
        <f t="shared" si="64"/>
        <v>265</v>
      </c>
      <c r="D360" s="2" t="s">
        <v>2819</v>
      </c>
      <c r="E360" s="2" t="s">
        <v>2820</v>
      </c>
      <c r="F360" s="3" t="s">
        <v>122</v>
      </c>
      <c r="G360" s="3" t="s">
        <v>122</v>
      </c>
      <c r="H360" s="3" t="s">
        <v>122</v>
      </c>
      <c r="I360" s="3" t="s">
        <v>122</v>
      </c>
      <c r="J360" s="3" t="s">
        <v>122</v>
      </c>
      <c r="K360" s="3">
        <v>23.3</v>
      </c>
      <c r="M360" t="str">
        <f t="shared" si="65"/>
        <v>C</v>
      </c>
      <c r="N360">
        <f t="shared" si="66"/>
        <v>202009</v>
      </c>
      <c r="O360">
        <f t="shared" si="67"/>
        <v>215</v>
      </c>
      <c r="P360" s="2" t="s">
        <v>2799</v>
      </c>
      <c r="Q360" s="2" t="s">
        <v>2800</v>
      </c>
      <c r="R360" s="3" t="s">
        <v>122</v>
      </c>
      <c r="S360" s="3" t="s">
        <v>122</v>
      </c>
      <c r="T360" s="3" t="s">
        <v>122</v>
      </c>
      <c r="U360" s="3" t="s">
        <v>122</v>
      </c>
      <c r="V360" s="3" t="s">
        <v>122</v>
      </c>
      <c r="W360" s="3">
        <v>24.6</v>
      </c>
      <c r="Y360" t="str">
        <f t="shared" si="71"/>
        <v>-</v>
      </c>
      <c r="Z360" t="e">
        <f t="shared" si="68"/>
        <v>#VALUE!</v>
      </c>
      <c r="AA360" t="e">
        <f t="shared" si="69"/>
        <v>#VALUE!</v>
      </c>
      <c r="AC360">
        <f t="shared" si="72"/>
        <v>23.3</v>
      </c>
      <c r="AD360">
        <f t="shared" si="70"/>
        <v>1.3000000000000007</v>
      </c>
    </row>
    <row r="361" spans="1:30" x14ac:dyDescent="0.3">
      <c r="A361" t="str">
        <f t="shared" si="62"/>
        <v>C</v>
      </c>
      <c r="B361">
        <f t="shared" si="63"/>
        <v>202009</v>
      </c>
      <c r="C361">
        <f t="shared" si="64"/>
        <v>270</v>
      </c>
      <c r="D361" s="2" t="s">
        <v>2821</v>
      </c>
      <c r="E361" s="2" t="s">
        <v>2822</v>
      </c>
      <c r="F361" s="3">
        <v>11.3</v>
      </c>
      <c r="G361" s="3">
        <v>-2.4</v>
      </c>
      <c r="H361" s="3">
        <v>13.4</v>
      </c>
      <c r="I361" s="3">
        <v>13.45</v>
      </c>
      <c r="J361" s="3">
        <v>11.3</v>
      </c>
      <c r="K361" s="3">
        <v>23.3</v>
      </c>
      <c r="M361" t="str">
        <f t="shared" si="65"/>
        <v>C</v>
      </c>
      <c r="N361">
        <f t="shared" si="66"/>
        <v>202009</v>
      </c>
      <c r="O361">
        <f t="shared" si="67"/>
        <v>220</v>
      </c>
      <c r="P361" s="2" t="s">
        <v>2801</v>
      </c>
      <c r="Q361" s="2" t="s">
        <v>2802</v>
      </c>
      <c r="R361" s="3" t="s">
        <v>122</v>
      </c>
      <c r="S361" s="3" t="s">
        <v>122</v>
      </c>
      <c r="T361" s="3" t="s">
        <v>122</v>
      </c>
      <c r="U361" s="3" t="s">
        <v>122</v>
      </c>
      <c r="V361" s="3" t="s">
        <v>122</v>
      </c>
      <c r="W361" s="3">
        <v>24.6</v>
      </c>
      <c r="Y361" t="str">
        <f t="shared" si="71"/>
        <v>-</v>
      </c>
      <c r="Z361" t="e">
        <f t="shared" si="68"/>
        <v>#VALUE!</v>
      </c>
      <c r="AA361" t="e">
        <f t="shared" si="69"/>
        <v>#VALUE!</v>
      </c>
      <c r="AC361">
        <f t="shared" si="72"/>
        <v>23.3</v>
      </c>
      <c r="AD361">
        <f t="shared" si="70"/>
        <v>1.3000000000000007</v>
      </c>
    </row>
    <row r="362" spans="1:30" x14ac:dyDescent="0.3">
      <c r="A362" t="str">
        <f t="shared" si="62"/>
        <v>C</v>
      </c>
      <c r="B362">
        <f t="shared" si="63"/>
        <v>202009</v>
      </c>
      <c r="C362">
        <f t="shared" si="64"/>
        <v>275</v>
      </c>
      <c r="D362" s="2" t="s">
        <v>2823</v>
      </c>
      <c r="E362" s="2" t="s">
        <v>2824</v>
      </c>
      <c r="F362" s="3" t="s">
        <v>122</v>
      </c>
      <c r="G362" s="3" t="s">
        <v>122</v>
      </c>
      <c r="H362" s="3" t="s">
        <v>122</v>
      </c>
      <c r="I362" s="3" t="s">
        <v>122</v>
      </c>
      <c r="J362" s="3" t="s">
        <v>122</v>
      </c>
      <c r="K362" s="3">
        <v>22.6</v>
      </c>
      <c r="M362" t="str">
        <f t="shared" si="65"/>
        <v>C</v>
      </c>
      <c r="N362">
        <f t="shared" si="66"/>
        <v>202009</v>
      </c>
      <c r="O362">
        <f t="shared" si="67"/>
        <v>225</v>
      </c>
      <c r="P362" s="2" t="s">
        <v>2803</v>
      </c>
      <c r="Q362" s="2" t="s">
        <v>2804</v>
      </c>
      <c r="R362" s="3" t="s">
        <v>122</v>
      </c>
      <c r="S362" s="3" t="s">
        <v>122</v>
      </c>
      <c r="T362" s="3" t="s">
        <v>122</v>
      </c>
      <c r="U362" s="3" t="s">
        <v>122</v>
      </c>
      <c r="V362" s="3" t="s">
        <v>122</v>
      </c>
      <c r="W362" s="3">
        <v>24.6</v>
      </c>
      <c r="Y362" t="str">
        <f t="shared" si="71"/>
        <v>-</v>
      </c>
      <c r="Z362" t="e">
        <f t="shared" si="68"/>
        <v>#VALUE!</v>
      </c>
      <c r="AA362" t="e">
        <f t="shared" si="69"/>
        <v>#VALUE!</v>
      </c>
      <c r="AC362">
        <f t="shared" si="72"/>
        <v>23.3</v>
      </c>
      <c r="AD362">
        <f t="shared" si="70"/>
        <v>1.3000000000000007</v>
      </c>
    </row>
    <row r="363" spans="1:30" x14ac:dyDescent="0.3">
      <c r="A363" t="str">
        <f t="shared" si="62"/>
        <v>C</v>
      </c>
      <c r="B363">
        <f t="shared" si="63"/>
        <v>202009</v>
      </c>
      <c r="C363">
        <f t="shared" si="64"/>
        <v>280</v>
      </c>
      <c r="D363" s="2" t="s">
        <v>2825</v>
      </c>
      <c r="E363" s="2" t="s">
        <v>2826</v>
      </c>
      <c r="F363" s="3">
        <v>7.71</v>
      </c>
      <c r="G363" s="3">
        <v>-2.27</v>
      </c>
      <c r="H363" s="3">
        <v>7.69</v>
      </c>
      <c r="I363" s="3">
        <v>7.8</v>
      </c>
      <c r="J363" s="3">
        <v>7.65</v>
      </c>
      <c r="K363" s="3">
        <v>21.9</v>
      </c>
      <c r="M363" t="str">
        <f t="shared" si="65"/>
        <v>C</v>
      </c>
      <c r="N363">
        <f t="shared" si="66"/>
        <v>202009</v>
      </c>
      <c r="O363">
        <f t="shared" si="67"/>
        <v>230</v>
      </c>
      <c r="P363" s="2" t="s">
        <v>2805</v>
      </c>
      <c r="Q363" s="2" t="s">
        <v>2806</v>
      </c>
      <c r="R363" s="3" t="s">
        <v>122</v>
      </c>
      <c r="S363" s="3" t="s">
        <v>122</v>
      </c>
      <c r="T363" s="3" t="s">
        <v>122</v>
      </c>
      <c r="U363" s="3" t="s">
        <v>122</v>
      </c>
      <c r="V363" s="3" t="s">
        <v>122</v>
      </c>
      <c r="W363" s="3">
        <v>24.6</v>
      </c>
      <c r="Y363" t="str">
        <f t="shared" si="71"/>
        <v>-</v>
      </c>
      <c r="Z363" t="e">
        <f t="shared" si="68"/>
        <v>#VALUE!</v>
      </c>
      <c r="AA363" t="e">
        <f t="shared" si="69"/>
        <v>#VALUE!</v>
      </c>
      <c r="AC363">
        <f t="shared" si="72"/>
        <v>23.3</v>
      </c>
      <c r="AD363">
        <f t="shared" si="70"/>
        <v>1.3000000000000007</v>
      </c>
    </row>
    <row r="364" spans="1:30" x14ac:dyDescent="0.3">
      <c r="A364" t="str">
        <f t="shared" si="62"/>
        <v>C</v>
      </c>
      <c r="B364">
        <f t="shared" si="63"/>
        <v>202009</v>
      </c>
      <c r="C364">
        <f t="shared" si="64"/>
        <v>285</v>
      </c>
      <c r="D364" s="2" t="s">
        <v>2827</v>
      </c>
      <c r="E364" s="2" t="s">
        <v>2828</v>
      </c>
      <c r="F364" s="3" t="s">
        <v>122</v>
      </c>
      <c r="G364" s="3" t="s">
        <v>122</v>
      </c>
      <c r="H364" s="3" t="s">
        <v>122</v>
      </c>
      <c r="I364" s="3" t="s">
        <v>122</v>
      </c>
      <c r="J364" s="3" t="s">
        <v>122</v>
      </c>
      <c r="K364" s="3">
        <v>22.03</v>
      </c>
      <c r="M364" t="str">
        <f t="shared" si="65"/>
        <v>C</v>
      </c>
      <c r="N364">
        <f t="shared" si="66"/>
        <v>202009</v>
      </c>
      <c r="O364">
        <f t="shared" si="67"/>
        <v>235</v>
      </c>
      <c r="P364" s="2" t="s">
        <v>2807</v>
      </c>
      <c r="Q364" s="2" t="s">
        <v>2808</v>
      </c>
      <c r="R364" s="3" t="s">
        <v>122</v>
      </c>
      <c r="S364" s="3" t="s">
        <v>122</v>
      </c>
      <c r="T364" s="3" t="s">
        <v>122</v>
      </c>
      <c r="U364" s="3" t="s">
        <v>122</v>
      </c>
      <c r="V364" s="3" t="s">
        <v>122</v>
      </c>
      <c r="W364" s="3">
        <v>24.6</v>
      </c>
      <c r="Y364" t="str">
        <f t="shared" si="71"/>
        <v>-</v>
      </c>
      <c r="Z364" t="e">
        <f t="shared" si="68"/>
        <v>#VALUE!</v>
      </c>
      <c r="AA364" t="e">
        <f t="shared" si="69"/>
        <v>#VALUE!</v>
      </c>
      <c r="AC364">
        <f t="shared" si="72"/>
        <v>23.3</v>
      </c>
      <c r="AD364">
        <f t="shared" si="70"/>
        <v>1.3000000000000007</v>
      </c>
    </row>
    <row r="365" spans="1:30" x14ac:dyDescent="0.3">
      <c r="A365" t="str">
        <f t="shared" si="62"/>
        <v>C</v>
      </c>
      <c r="B365">
        <f t="shared" si="63"/>
        <v>202009</v>
      </c>
      <c r="C365">
        <f t="shared" si="64"/>
        <v>290</v>
      </c>
      <c r="D365" s="2" t="s">
        <v>2829</v>
      </c>
      <c r="E365" s="2" t="s">
        <v>2830</v>
      </c>
      <c r="F365" s="3" t="s">
        <v>122</v>
      </c>
      <c r="G365" s="3" t="s">
        <v>122</v>
      </c>
      <c r="H365" s="3" t="s">
        <v>122</v>
      </c>
      <c r="I365" s="3" t="s">
        <v>122</v>
      </c>
      <c r="J365" s="3" t="s">
        <v>122</v>
      </c>
      <c r="K365" s="3">
        <v>22.16</v>
      </c>
      <c r="M365" t="str">
        <f t="shared" si="65"/>
        <v>C</v>
      </c>
      <c r="N365">
        <f t="shared" si="66"/>
        <v>202009</v>
      </c>
      <c r="O365">
        <f t="shared" si="67"/>
        <v>240</v>
      </c>
      <c r="P365" s="2" t="s">
        <v>2809</v>
      </c>
      <c r="Q365" s="2" t="s">
        <v>2810</v>
      </c>
      <c r="R365" s="3" t="s">
        <v>122</v>
      </c>
      <c r="S365" s="3" t="s">
        <v>122</v>
      </c>
      <c r="T365" s="3" t="s">
        <v>122</v>
      </c>
      <c r="U365" s="3" t="s">
        <v>122</v>
      </c>
      <c r="V365" s="3" t="s">
        <v>122</v>
      </c>
      <c r="W365" s="3">
        <v>24.6</v>
      </c>
      <c r="Y365" t="str">
        <f t="shared" si="71"/>
        <v>-</v>
      </c>
      <c r="Z365" t="e">
        <f t="shared" si="68"/>
        <v>#VALUE!</v>
      </c>
      <c r="AA365" t="e">
        <f t="shared" si="69"/>
        <v>#VALUE!</v>
      </c>
      <c r="AC365">
        <f t="shared" si="72"/>
        <v>23.3</v>
      </c>
      <c r="AD365">
        <f t="shared" si="70"/>
        <v>1.3000000000000007</v>
      </c>
    </row>
    <row r="366" spans="1:30" x14ac:dyDescent="0.3">
      <c r="A366" t="str">
        <f t="shared" si="62"/>
        <v>C</v>
      </c>
      <c r="B366">
        <f t="shared" si="63"/>
        <v>202009</v>
      </c>
      <c r="C366">
        <f t="shared" si="64"/>
        <v>295</v>
      </c>
      <c r="D366" s="2" t="s">
        <v>2831</v>
      </c>
      <c r="E366" s="2" t="s">
        <v>2832</v>
      </c>
      <c r="F366" s="3">
        <v>5.44</v>
      </c>
      <c r="G366" s="3">
        <v>0</v>
      </c>
      <c r="H366" s="3">
        <v>5.44</v>
      </c>
      <c r="I366" s="3">
        <v>5.44</v>
      </c>
      <c r="J366" s="3">
        <v>5.44</v>
      </c>
      <c r="K366" s="3">
        <v>22.3</v>
      </c>
      <c r="M366" t="str">
        <f t="shared" si="65"/>
        <v>C</v>
      </c>
      <c r="N366">
        <f t="shared" si="66"/>
        <v>202009</v>
      </c>
      <c r="O366">
        <f t="shared" si="67"/>
        <v>245</v>
      </c>
      <c r="P366" s="2" t="s">
        <v>2811</v>
      </c>
      <c r="Q366" s="2" t="s">
        <v>2812</v>
      </c>
      <c r="R366" s="3" t="s">
        <v>122</v>
      </c>
      <c r="S366" s="3" t="s">
        <v>122</v>
      </c>
      <c r="T366" s="3" t="s">
        <v>122</v>
      </c>
      <c r="U366" s="3" t="s">
        <v>122</v>
      </c>
      <c r="V366" s="3" t="s">
        <v>122</v>
      </c>
      <c r="W366" s="3">
        <v>24.6</v>
      </c>
      <c r="Y366" t="str">
        <f t="shared" si="71"/>
        <v>-</v>
      </c>
      <c r="Z366" t="e">
        <f t="shared" si="68"/>
        <v>#VALUE!</v>
      </c>
      <c r="AA366" t="e">
        <f t="shared" si="69"/>
        <v>#VALUE!</v>
      </c>
      <c r="AC366">
        <f t="shared" si="72"/>
        <v>23.3</v>
      </c>
      <c r="AD366">
        <f t="shared" si="70"/>
        <v>1.3000000000000007</v>
      </c>
    </row>
    <row r="367" spans="1:30" x14ac:dyDescent="0.3">
      <c r="A367" t="str">
        <f t="shared" si="62"/>
        <v>C</v>
      </c>
      <c r="B367">
        <f t="shared" si="63"/>
        <v>202009</v>
      </c>
      <c r="C367">
        <f t="shared" si="64"/>
        <v>300</v>
      </c>
      <c r="D367" s="2" t="s">
        <v>2833</v>
      </c>
      <c r="E367" s="2" t="s">
        <v>2834</v>
      </c>
      <c r="F367" s="3">
        <v>3.1</v>
      </c>
      <c r="G367" s="3">
        <v>-1.1399999999999999</v>
      </c>
      <c r="H367" s="3">
        <v>3.86</v>
      </c>
      <c r="I367" s="3">
        <v>3.95</v>
      </c>
      <c r="J367" s="3">
        <v>3.04</v>
      </c>
      <c r="K367" s="3">
        <v>20.7</v>
      </c>
      <c r="M367" t="str">
        <f t="shared" si="65"/>
        <v>C</v>
      </c>
      <c r="N367">
        <f t="shared" si="66"/>
        <v>202009</v>
      </c>
      <c r="O367">
        <f t="shared" si="67"/>
        <v>250</v>
      </c>
      <c r="P367" s="2" t="s">
        <v>2813</v>
      </c>
      <c r="Q367" s="2" t="s">
        <v>2814</v>
      </c>
      <c r="R367" s="3" t="s">
        <v>122</v>
      </c>
      <c r="S367" s="3" t="s">
        <v>122</v>
      </c>
      <c r="T367" s="3" t="s">
        <v>122</v>
      </c>
      <c r="U367" s="3" t="s">
        <v>122</v>
      </c>
      <c r="V367" s="3" t="s">
        <v>122</v>
      </c>
      <c r="W367" s="3">
        <v>24.6</v>
      </c>
      <c r="Y367" t="str">
        <f t="shared" si="71"/>
        <v>-</v>
      </c>
      <c r="Z367" t="e">
        <f t="shared" si="68"/>
        <v>#VALUE!</v>
      </c>
      <c r="AA367" t="e">
        <f t="shared" si="69"/>
        <v>#VALUE!</v>
      </c>
      <c r="AC367">
        <f t="shared" si="72"/>
        <v>23.3</v>
      </c>
      <c r="AD367">
        <f t="shared" si="70"/>
        <v>1.3000000000000007</v>
      </c>
    </row>
    <row r="368" spans="1:30" x14ac:dyDescent="0.3">
      <c r="A368" t="str">
        <f t="shared" si="62"/>
        <v>C</v>
      </c>
      <c r="B368">
        <f t="shared" si="63"/>
        <v>202009</v>
      </c>
      <c r="C368">
        <f t="shared" si="64"/>
        <v>305</v>
      </c>
      <c r="D368" s="2" t="s">
        <v>2835</v>
      </c>
      <c r="E368" s="2" t="s">
        <v>2836</v>
      </c>
      <c r="F368" s="3" t="s">
        <v>122</v>
      </c>
      <c r="G368" s="3" t="s">
        <v>122</v>
      </c>
      <c r="H368" s="3" t="s">
        <v>122</v>
      </c>
      <c r="I368" s="3" t="s">
        <v>122</v>
      </c>
      <c r="J368" s="3" t="s">
        <v>122</v>
      </c>
      <c r="K368" s="3">
        <v>20.64</v>
      </c>
      <c r="M368" t="str">
        <f t="shared" si="65"/>
        <v>C</v>
      </c>
      <c r="N368">
        <f t="shared" si="66"/>
        <v>202009</v>
      </c>
      <c r="O368">
        <f t="shared" si="67"/>
        <v>255</v>
      </c>
      <c r="P368" s="2" t="s">
        <v>2815</v>
      </c>
      <c r="Q368" s="2" t="s">
        <v>2816</v>
      </c>
      <c r="R368" s="3" t="s">
        <v>122</v>
      </c>
      <c r="S368" s="3" t="s">
        <v>122</v>
      </c>
      <c r="T368" s="3" t="s">
        <v>122</v>
      </c>
      <c r="U368" s="3" t="s">
        <v>122</v>
      </c>
      <c r="V368" s="3" t="s">
        <v>122</v>
      </c>
      <c r="W368" s="3">
        <v>24.6</v>
      </c>
      <c r="Y368" t="str">
        <f t="shared" si="71"/>
        <v>-</v>
      </c>
      <c r="Z368" t="e">
        <f t="shared" si="68"/>
        <v>#VALUE!</v>
      </c>
      <c r="AA368" t="e">
        <f t="shared" si="69"/>
        <v>#VALUE!</v>
      </c>
      <c r="AC368">
        <f t="shared" si="72"/>
        <v>23.3</v>
      </c>
      <c r="AD368">
        <f t="shared" si="70"/>
        <v>1.3000000000000007</v>
      </c>
    </row>
    <row r="369" spans="1:30" x14ac:dyDescent="0.3">
      <c r="A369" t="str">
        <f t="shared" si="62"/>
        <v>C</v>
      </c>
      <c r="B369">
        <f t="shared" si="63"/>
        <v>202009</v>
      </c>
      <c r="C369">
        <f t="shared" si="64"/>
        <v>310</v>
      </c>
      <c r="D369" s="2" t="s">
        <v>2837</v>
      </c>
      <c r="E369" s="2" t="s">
        <v>2838</v>
      </c>
      <c r="F369" s="3" t="s">
        <v>122</v>
      </c>
      <c r="G369" s="3" t="s">
        <v>122</v>
      </c>
      <c r="H369" s="3" t="s">
        <v>122</v>
      </c>
      <c r="I369" s="3" t="s">
        <v>122</v>
      </c>
      <c r="J369" s="3" t="s">
        <v>122</v>
      </c>
      <c r="K369" s="3">
        <v>20.58</v>
      </c>
      <c r="M369" t="str">
        <f t="shared" si="65"/>
        <v>C</v>
      </c>
      <c r="N369">
        <f t="shared" si="66"/>
        <v>202009</v>
      </c>
      <c r="O369">
        <f t="shared" si="67"/>
        <v>260</v>
      </c>
      <c r="P369" s="2" t="s">
        <v>2817</v>
      </c>
      <c r="Q369" s="2" t="s">
        <v>2818</v>
      </c>
      <c r="R369" s="3" t="s">
        <v>122</v>
      </c>
      <c r="S369" s="3" t="s">
        <v>122</v>
      </c>
      <c r="T369" s="3" t="s">
        <v>122</v>
      </c>
      <c r="U369" s="3" t="s">
        <v>122</v>
      </c>
      <c r="V369" s="3" t="s">
        <v>122</v>
      </c>
      <c r="W369" s="3">
        <v>24.6</v>
      </c>
      <c r="Y369" t="str">
        <f t="shared" si="71"/>
        <v>-</v>
      </c>
      <c r="Z369" t="e">
        <f t="shared" si="68"/>
        <v>#VALUE!</v>
      </c>
      <c r="AA369" t="e">
        <f t="shared" si="69"/>
        <v>#VALUE!</v>
      </c>
      <c r="AC369">
        <f t="shared" si="72"/>
        <v>23.3</v>
      </c>
      <c r="AD369">
        <f t="shared" si="70"/>
        <v>1.3000000000000007</v>
      </c>
    </row>
    <row r="370" spans="1:30" x14ac:dyDescent="0.3">
      <c r="A370" t="str">
        <f t="shared" si="62"/>
        <v>C</v>
      </c>
      <c r="B370">
        <f t="shared" si="63"/>
        <v>202009</v>
      </c>
      <c r="C370">
        <f t="shared" si="64"/>
        <v>315</v>
      </c>
      <c r="D370" s="2" t="s">
        <v>2839</v>
      </c>
      <c r="E370" s="2" t="s">
        <v>2840</v>
      </c>
      <c r="F370" s="3" t="s">
        <v>122</v>
      </c>
      <c r="G370" s="3" t="s">
        <v>122</v>
      </c>
      <c r="H370" s="3" t="s">
        <v>122</v>
      </c>
      <c r="I370" s="3" t="s">
        <v>122</v>
      </c>
      <c r="J370" s="3" t="s">
        <v>122</v>
      </c>
      <c r="K370" s="3">
        <v>20.53</v>
      </c>
      <c r="M370" t="str">
        <f t="shared" si="65"/>
        <v>C</v>
      </c>
      <c r="N370">
        <f t="shared" si="66"/>
        <v>202009</v>
      </c>
      <c r="O370">
        <f t="shared" si="67"/>
        <v>265</v>
      </c>
      <c r="P370" s="2" t="s">
        <v>2819</v>
      </c>
      <c r="Q370" s="2" t="s">
        <v>2820</v>
      </c>
      <c r="R370" s="3" t="s">
        <v>122</v>
      </c>
      <c r="S370" s="3" t="s">
        <v>122</v>
      </c>
      <c r="T370" s="3" t="s">
        <v>122</v>
      </c>
      <c r="U370" s="3" t="s">
        <v>122</v>
      </c>
      <c r="V370" s="3" t="s">
        <v>122</v>
      </c>
      <c r="W370" s="3">
        <v>24.6</v>
      </c>
      <c r="Y370" t="str">
        <f t="shared" si="71"/>
        <v>-</v>
      </c>
      <c r="Z370" t="e">
        <f t="shared" si="68"/>
        <v>#VALUE!</v>
      </c>
      <c r="AA370" t="e">
        <f t="shared" si="69"/>
        <v>#VALUE!</v>
      </c>
      <c r="AC370">
        <f t="shared" si="72"/>
        <v>23.3</v>
      </c>
      <c r="AD370">
        <f t="shared" si="70"/>
        <v>1.3000000000000007</v>
      </c>
    </row>
    <row r="371" spans="1:30" x14ac:dyDescent="0.3">
      <c r="A371" t="str">
        <f t="shared" si="62"/>
        <v>C</v>
      </c>
      <c r="B371">
        <f t="shared" si="63"/>
        <v>202009</v>
      </c>
      <c r="C371">
        <f t="shared" si="64"/>
        <v>320</v>
      </c>
      <c r="D371" s="2" t="s">
        <v>2841</v>
      </c>
      <c r="E371" s="2" t="s">
        <v>2842</v>
      </c>
      <c r="F371" s="3" t="s">
        <v>122</v>
      </c>
      <c r="G371" s="3" t="s">
        <v>122</v>
      </c>
      <c r="H371" s="3" t="s">
        <v>122</v>
      </c>
      <c r="I371" s="3" t="s">
        <v>122</v>
      </c>
      <c r="J371" s="3" t="s">
        <v>122</v>
      </c>
      <c r="K371" s="3">
        <v>20.47</v>
      </c>
      <c r="M371" t="str">
        <f t="shared" si="65"/>
        <v>C</v>
      </c>
      <c r="N371">
        <f t="shared" si="66"/>
        <v>202009</v>
      </c>
      <c r="O371">
        <f t="shared" si="67"/>
        <v>270</v>
      </c>
      <c r="P371" s="2" t="s">
        <v>2821</v>
      </c>
      <c r="Q371" s="2" t="s">
        <v>2822</v>
      </c>
      <c r="R371" s="3">
        <v>10</v>
      </c>
      <c r="S371" s="3">
        <v>-1.3</v>
      </c>
      <c r="T371" s="3">
        <v>10.45</v>
      </c>
      <c r="U371" s="3">
        <v>10.5</v>
      </c>
      <c r="V371" s="3">
        <v>10</v>
      </c>
      <c r="W371" s="3">
        <v>24.6</v>
      </c>
      <c r="Y371">
        <f t="shared" si="71"/>
        <v>11.3</v>
      </c>
      <c r="Z371">
        <f t="shared" si="68"/>
        <v>-1.3000000000000007</v>
      </c>
      <c r="AA371">
        <f t="shared" si="69"/>
        <v>-0.80000000000000071</v>
      </c>
      <c r="AC371">
        <f t="shared" si="72"/>
        <v>23.3</v>
      </c>
      <c r="AD371">
        <f t="shared" si="70"/>
        <v>1.3000000000000007</v>
      </c>
    </row>
    <row r="372" spans="1:30" x14ac:dyDescent="0.3">
      <c r="A372" t="str">
        <f t="shared" si="62"/>
        <v>C</v>
      </c>
      <c r="B372">
        <f t="shared" si="63"/>
        <v>202009</v>
      </c>
      <c r="C372">
        <f t="shared" si="64"/>
        <v>325</v>
      </c>
      <c r="D372" s="2" t="s">
        <v>2843</v>
      </c>
      <c r="E372" s="2" t="s">
        <v>2844</v>
      </c>
      <c r="F372" s="3" t="s">
        <v>122</v>
      </c>
      <c r="G372" s="3" t="s">
        <v>122</v>
      </c>
      <c r="H372" s="3" t="s">
        <v>122</v>
      </c>
      <c r="I372" s="3" t="s">
        <v>122</v>
      </c>
      <c r="J372" s="3" t="s">
        <v>122</v>
      </c>
      <c r="K372" s="3">
        <v>20.420000000000002</v>
      </c>
      <c r="M372" t="str">
        <f t="shared" si="65"/>
        <v>C</v>
      </c>
      <c r="N372">
        <f t="shared" si="66"/>
        <v>202009</v>
      </c>
      <c r="O372">
        <f t="shared" si="67"/>
        <v>275</v>
      </c>
      <c r="P372" s="2" t="s">
        <v>2823</v>
      </c>
      <c r="Q372" s="2" t="s">
        <v>2824</v>
      </c>
      <c r="R372" s="3" t="s">
        <v>122</v>
      </c>
      <c r="S372" s="3" t="s">
        <v>122</v>
      </c>
      <c r="T372" s="3" t="s">
        <v>122</v>
      </c>
      <c r="U372" s="3" t="s">
        <v>122</v>
      </c>
      <c r="V372" s="3" t="s">
        <v>122</v>
      </c>
      <c r="W372" s="3">
        <v>24.45</v>
      </c>
      <c r="Y372" t="str">
        <f t="shared" si="71"/>
        <v>-</v>
      </c>
      <c r="Z372" t="e">
        <f t="shared" si="68"/>
        <v>#VALUE!</v>
      </c>
      <c r="AA372" t="e">
        <f t="shared" si="69"/>
        <v>#VALUE!</v>
      </c>
      <c r="AC372">
        <f t="shared" si="72"/>
        <v>22.6</v>
      </c>
      <c r="AD372">
        <f t="shared" si="70"/>
        <v>1.8499999999999979</v>
      </c>
    </row>
    <row r="373" spans="1:30" x14ac:dyDescent="0.3">
      <c r="A373" t="str">
        <f t="shared" si="62"/>
        <v>C</v>
      </c>
      <c r="B373">
        <f t="shared" si="63"/>
        <v>202009</v>
      </c>
      <c r="C373">
        <f t="shared" si="64"/>
        <v>330</v>
      </c>
      <c r="D373" s="2" t="s">
        <v>2845</v>
      </c>
      <c r="E373" s="2" t="s">
        <v>2846</v>
      </c>
      <c r="F373" s="3" t="s">
        <v>122</v>
      </c>
      <c r="G373" s="3" t="s">
        <v>122</v>
      </c>
      <c r="H373" s="3" t="s">
        <v>122</v>
      </c>
      <c r="I373" s="3" t="s">
        <v>122</v>
      </c>
      <c r="J373" s="3" t="s">
        <v>122</v>
      </c>
      <c r="K373" s="3">
        <v>20.36</v>
      </c>
      <c r="M373" t="str">
        <f t="shared" si="65"/>
        <v>C</v>
      </c>
      <c r="N373">
        <f t="shared" si="66"/>
        <v>202009</v>
      </c>
      <c r="O373">
        <f t="shared" si="67"/>
        <v>280</v>
      </c>
      <c r="P373" s="2" t="s">
        <v>2825</v>
      </c>
      <c r="Q373" s="2" t="s">
        <v>2826</v>
      </c>
      <c r="R373" s="3">
        <v>5.85</v>
      </c>
      <c r="S373" s="3">
        <v>-1.86</v>
      </c>
      <c r="T373" s="3">
        <v>6</v>
      </c>
      <c r="U373" s="3">
        <v>6</v>
      </c>
      <c r="V373" s="3">
        <v>5.78</v>
      </c>
      <c r="W373" s="3">
        <v>24.3</v>
      </c>
      <c r="Y373">
        <f t="shared" si="71"/>
        <v>7.71</v>
      </c>
      <c r="Z373">
        <f t="shared" si="68"/>
        <v>-1.8600000000000003</v>
      </c>
      <c r="AA373">
        <f t="shared" si="69"/>
        <v>-1.71</v>
      </c>
      <c r="AC373">
        <f t="shared" si="72"/>
        <v>21.9</v>
      </c>
      <c r="AD373">
        <f t="shared" si="70"/>
        <v>2.4000000000000021</v>
      </c>
    </row>
    <row r="374" spans="1:30" x14ac:dyDescent="0.3">
      <c r="A374" t="str">
        <f t="shared" si="62"/>
        <v>C</v>
      </c>
      <c r="B374">
        <f t="shared" si="63"/>
        <v>202009</v>
      </c>
      <c r="C374">
        <f t="shared" si="64"/>
        <v>335</v>
      </c>
      <c r="D374" s="2" t="s">
        <v>2847</v>
      </c>
      <c r="E374" s="2" t="s">
        <v>2848</v>
      </c>
      <c r="F374" s="3" t="s">
        <v>122</v>
      </c>
      <c r="G374" s="3" t="s">
        <v>122</v>
      </c>
      <c r="H374" s="3" t="s">
        <v>122</v>
      </c>
      <c r="I374" s="3" t="s">
        <v>122</v>
      </c>
      <c r="J374" s="3" t="s">
        <v>122</v>
      </c>
      <c r="K374" s="3">
        <v>20.309999999999999</v>
      </c>
      <c r="M374" t="str">
        <f t="shared" si="65"/>
        <v>C</v>
      </c>
      <c r="N374">
        <f t="shared" si="66"/>
        <v>202009</v>
      </c>
      <c r="O374">
        <f t="shared" si="67"/>
        <v>285</v>
      </c>
      <c r="P374" s="2" t="s">
        <v>2827</v>
      </c>
      <c r="Q374" s="2" t="s">
        <v>2828</v>
      </c>
      <c r="R374" s="3">
        <v>4.9000000000000004</v>
      </c>
      <c r="S374" s="3">
        <v>-1.5</v>
      </c>
      <c r="T374" s="3">
        <v>5.3</v>
      </c>
      <c r="U374" s="3">
        <v>5.3</v>
      </c>
      <c r="V374" s="3">
        <v>4.9000000000000004</v>
      </c>
      <c r="W374" s="3">
        <v>24.1</v>
      </c>
      <c r="Y374" t="str">
        <f t="shared" si="71"/>
        <v>-</v>
      </c>
      <c r="Z374" t="e">
        <f t="shared" si="68"/>
        <v>#VALUE!</v>
      </c>
      <c r="AA374" t="e">
        <f t="shared" si="69"/>
        <v>#VALUE!</v>
      </c>
      <c r="AC374">
        <f t="shared" si="72"/>
        <v>22.03</v>
      </c>
      <c r="AD374">
        <f t="shared" si="70"/>
        <v>2.0700000000000003</v>
      </c>
    </row>
    <row r="375" spans="1:30" x14ac:dyDescent="0.3">
      <c r="A375" t="str">
        <f t="shared" si="62"/>
        <v>C</v>
      </c>
      <c r="B375">
        <f t="shared" si="63"/>
        <v>202009</v>
      </c>
      <c r="C375">
        <f t="shared" si="64"/>
        <v>340</v>
      </c>
      <c r="D375" s="2" t="s">
        <v>2849</v>
      </c>
      <c r="E375" s="2" t="s">
        <v>2850</v>
      </c>
      <c r="F375" s="3" t="s">
        <v>122</v>
      </c>
      <c r="G375" s="3" t="s">
        <v>122</v>
      </c>
      <c r="H375" s="3" t="s">
        <v>122</v>
      </c>
      <c r="I375" s="3" t="s">
        <v>122</v>
      </c>
      <c r="J375" s="3" t="s">
        <v>122</v>
      </c>
      <c r="K375" s="3">
        <v>20.25</v>
      </c>
      <c r="M375" t="str">
        <f t="shared" si="65"/>
        <v>C</v>
      </c>
      <c r="N375">
        <f t="shared" si="66"/>
        <v>202009</v>
      </c>
      <c r="O375">
        <f t="shared" si="67"/>
        <v>290</v>
      </c>
      <c r="P375" s="2" t="s">
        <v>2829</v>
      </c>
      <c r="Q375" s="2" t="s">
        <v>2830</v>
      </c>
      <c r="R375" s="3" t="s">
        <v>122</v>
      </c>
      <c r="S375" s="3" t="s">
        <v>122</v>
      </c>
      <c r="T375" s="3" t="s">
        <v>122</v>
      </c>
      <c r="U375" s="3" t="s">
        <v>122</v>
      </c>
      <c r="V375" s="3" t="s">
        <v>122</v>
      </c>
      <c r="W375" s="3">
        <v>23.8</v>
      </c>
      <c r="Y375" t="str">
        <f t="shared" si="71"/>
        <v>-</v>
      </c>
      <c r="Z375" t="e">
        <f t="shared" si="68"/>
        <v>#VALUE!</v>
      </c>
      <c r="AA375" t="e">
        <f t="shared" si="69"/>
        <v>#VALUE!</v>
      </c>
      <c r="AC375">
        <f t="shared" si="72"/>
        <v>22.16</v>
      </c>
      <c r="AD375">
        <f t="shared" si="70"/>
        <v>1.6400000000000006</v>
      </c>
    </row>
    <row r="376" spans="1:30" x14ac:dyDescent="0.3">
      <c r="A376" t="str">
        <f t="shared" si="62"/>
        <v>C</v>
      </c>
      <c r="B376">
        <f t="shared" si="63"/>
        <v>202009</v>
      </c>
      <c r="C376">
        <f t="shared" si="64"/>
        <v>345</v>
      </c>
      <c r="D376" s="2" t="s">
        <v>2851</v>
      </c>
      <c r="E376" s="2" t="s">
        <v>2852</v>
      </c>
      <c r="F376" s="3">
        <v>0.42</v>
      </c>
      <c r="G376" s="3">
        <v>-0.14000000000000001</v>
      </c>
      <c r="H376" s="3">
        <v>0.56000000000000005</v>
      </c>
      <c r="I376" s="3">
        <v>0.56000000000000005</v>
      </c>
      <c r="J376" s="3">
        <v>0.42</v>
      </c>
      <c r="K376" s="3">
        <v>20.2</v>
      </c>
      <c r="M376" t="str">
        <f t="shared" si="65"/>
        <v>C</v>
      </c>
      <c r="N376">
        <f t="shared" si="66"/>
        <v>202009</v>
      </c>
      <c r="O376">
        <f t="shared" si="67"/>
        <v>295</v>
      </c>
      <c r="P376" s="2" t="s">
        <v>2831</v>
      </c>
      <c r="Q376" s="2" t="s">
        <v>2832</v>
      </c>
      <c r="R376" s="3" t="s">
        <v>122</v>
      </c>
      <c r="S376" s="3" t="s">
        <v>122</v>
      </c>
      <c r="T376" s="3" t="s">
        <v>122</v>
      </c>
      <c r="U376" s="3" t="s">
        <v>122</v>
      </c>
      <c r="V376" s="3" t="s">
        <v>122</v>
      </c>
      <c r="W376" s="3">
        <v>23.5</v>
      </c>
      <c r="Y376">
        <f t="shared" si="71"/>
        <v>5.44</v>
      </c>
      <c r="Z376" t="e">
        <f t="shared" si="68"/>
        <v>#VALUE!</v>
      </c>
      <c r="AA376" t="e">
        <f t="shared" si="69"/>
        <v>#VALUE!</v>
      </c>
      <c r="AC376">
        <f t="shared" si="72"/>
        <v>22.3</v>
      </c>
      <c r="AD376">
        <f t="shared" si="70"/>
        <v>1.1999999999999993</v>
      </c>
    </row>
    <row r="377" spans="1:30" x14ac:dyDescent="0.3">
      <c r="A377" t="str">
        <f t="shared" si="62"/>
        <v>C</v>
      </c>
      <c r="B377">
        <f t="shared" si="63"/>
        <v>202009</v>
      </c>
      <c r="C377">
        <f t="shared" si="64"/>
        <v>350</v>
      </c>
      <c r="D377" s="2" t="s">
        <v>2853</v>
      </c>
      <c r="E377" s="2" t="s">
        <v>2854</v>
      </c>
      <c r="F377" s="3">
        <v>0.3</v>
      </c>
      <c r="G377" s="3">
        <v>-0.18</v>
      </c>
      <c r="H377" s="3">
        <v>0.3</v>
      </c>
      <c r="I377" s="3">
        <v>0.3</v>
      </c>
      <c r="J377" s="3">
        <v>0.3</v>
      </c>
      <c r="K377" s="3">
        <v>20.399999999999999</v>
      </c>
      <c r="M377" t="str">
        <f t="shared" si="65"/>
        <v>C</v>
      </c>
      <c r="N377">
        <f t="shared" si="66"/>
        <v>202009</v>
      </c>
      <c r="O377">
        <f t="shared" si="67"/>
        <v>300</v>
      </c>
      <c r="P377" s="2" t="s">
        <v>2833</v>
      </c>
      <c r="Q377" s="2" t="s">
        <v>2834</v>
      </c>
      <c r="R377" s="3" t="s">
        <v>122</v>
      </c>
      <c r="S377" s="3" t="s">
        <v>122</v>
      </c>
      <c r="T377" s="3" t="s">
        <v>122</v>
      </c>
      <c r="U377" s="3" t="s">
        <v>122</v>
      </c>
      <c r="V377" s="3" t="s">
        <v>122</v>
      </c>
      <c r="W377" s="3">
        <v>23.2</v>
      </c>
      <c r="Y377">
        <f t="shared" si="71"/>
        <v>3.1</v>
      </c>
      <c r="Z377" t="e">
        <f t="shared" si="68"/>
        <v>#VALUE!</v>
      </c>
      <c r="AA377" t="e">
        <f t="shared" si="69"/>
        <v>#VALUE!</v>
      </c>
      <c r="AC377">
        <f t="shared" si="72"/>
        <v>20.7</v>
      </c>
      <c r="AD377">
        <f t="shared" si="70"/>
        <v>2.5</v>
      </c>
    </row>
    <row r="378" spans="1:30" x14ac:dyDescent="0.3">
      <c r="A378" t="str">
        <f t="shared" si="62"/>
        <v>C</v>
      </c>
      <c r="B378">
        <f t="shared" si="63"/>
        <v>202009</v>
      </c>
      <c r="C378">
        <f t="shared" si="64"/>
        <v>355</v>
      </c>
      <c r="D378" s="2" t="s">
        <v>2855</v>
      </c>
      <c r="E378" s="2" t="s">
        <v>2856</v>
      </c>
      <c r="F378" s="3" t="s">
        <v>122</v>
      </c>
      <c r="G378" s="3" t="s">
        <v>122</v>
      </c>
      <c r="H378" s="3" t="s">
        <v>122</v>
      </c>
      <c r="I378" s="3" t="s">
        <v>122</v>
      </c>
      <c r="J378" s="3" t="s">
        <v>122</v>
      </c>
      <c r="K378" s="3">
        <v>20.86</v>
      </c>
      <c r="M378" t="str">
        <f t="shared" si="65"/>
        <v>C</v>
      </c>
      <c r="N378">
        <f t="shared" si="66"/>
        <v>202009</v>
      </c>
      <c r="O378">
        <f t="shared" si="67"/>
        <v>305</v>
      </c>
      <c r="P378" s="2" t="s">
        <v>2835</v>
      </c>
      <c r="Q378" s="2" t="s">
        <v>2836</v>
      </c>
      <c r="R378" s="3">
        <v>2.0499999999999998</v>
      </c>
      <c r="S378" s="3">
        <v>-0.41</v>
      </c>
      <c r="T378" s="3">
        <v>2.1</v>
      </c>
      <c r="U378" s="3">
        <v>2.15</v>
      </c>
      <c r="V378" s="3">
        <v>1.8</v>
      </c>
      <c r="W378" s="3">
        <v>22.9</v>
      </c>
      <c r="Y378" t="str">
        <f t="shared" si="71"/>
        <v>-</v>
      </c>
      <c r="Z378" t="e">
        <f t="shared" si="68"/>
        <v>#VALUE!</v>
      </c>
      <c r="AA378" t="e">
        <f t="shared" si="69"/>
        <v>#VALUE!</v>
      </c>
      <c r="AC378">
        <f t="shared" si="72"/>
        <v>20.64</v>
      </c>
      <c r="AD378">
        <f t="shared" si="70"/>
        <v>2.259999999999998</v>
      </c>
    </row>
    <row r="379" spans="1:30" x14ac:dyDescent="0.3">
      <c r="A379" t="str">
        <f t="shared" si="62"/>
        <v>C</v>
      </c>
      <c r="B379">
        <f t="shared" si="63"/>
        <v>202009</v>
      </c>
      <c r="C379">
        <f t="shared" si="64"/>
        <v>360</v>
      </c>
      <c r="D379" s="2" t="s">
        <v>2857</v>
      </c>
      <c r="E379" s="2" t="s">
        <v>2858</v>
      </c>
      <c r="F379" s="3" t="s">
        <v>122</v>
      </c>
      <c r="G379" s="3" t="s">
        <v>122</v>
      </c>
      <c r="H379" s="3" t="s">
        <v>122</v>
      </c>
      <c r="I379" s="3" t="s">
        <v>122</v>
      </c>
      <c r="J379" s="3" t="s">
        <v>122</v>
      </c>
      <c r="K379" s="3">
        <v>21.33</v>
      </c>
      <c r="M379" t="str">
        <f t="shared" si="65"/>
        <v>C</v>
      </c>
      <c r="N379">
        <f t="shared" si="66"/>
        <v>202009</v>
      </c>
      <c r="O379">
        <f t="shared" si="67"/>
        <v>310</v>
      </c>
      <c r="P379" s="2" t="s">
        <v>2837</v>
      </c>
      <c r="Q379" s="2" t="s">
        <v>2838</v>
      </c>
      <c r="R379" s="3">
        <v>1.8</v>
      </c>
      <c r="S379" s="3">
        <v>-0.12</v>
      </c>
      <c r="T379" s="3">
        <v>1.8</v>
      </c>
      <c r="U379" s="3">
        <v>1.8</v>
      </c>
      <c r="V379" s="3">
        <v>1.8</v>
      </c>
      <c r="W379" s="3">
        <v>22.6</v>
      </c>
      <c r="Y379" t="str">
        <f t="shared" si="71"/>
        <v>-</v>
      </c>
      <c r="Z379" t="e">
        <f t="shared" si="68"/>
        <v>#VALUE!</v>
      </c>
      <c r="AA379" t="e">
        <f t="shared" si="69"/>
        <v>#VALUE!</v>
      </c>
      <c r="AC379">
        <f t="shared" si="72"/>
        <v>20.58</v>
      </c>
      <c r="AD379">
        <f t="shared" si="70"/>
        <v>2.0200000000000031</v>
      </c>
    </row>
    <row r="380" spans="1:30" x14ac:dyDescent="0.3">
      <c r="A380" t="str">
        <f t="shared" si="62"/>
        <v>C</v>
      </c>
      <c r="B380">
        <f t="shared" si="63"/>
        <v>202009</v>
      </c>
      <c r="C380">
        <f t="shared" si="64"/>
        <v>365</v>
      </c>
      <c r="D380" s="2" t="s">
        <v>2859</v>
      </c>
      <c r="E380" s="2" t="s">
        <v>2860</v>
      </c>
      <c r="F380" s="3">
        <v>0.18</v>
      </c>
      <c r="G380" s="3">
        <v>-0.01</v>
      </c>
      <c r="H380" s="3">
        <v>0.18</v>
      </c>
      <c r="I380" s="3">
        <v>0.19</v>
      </c>
      <c r="J380" s="3">
        <v>0.17</v>
      </c>
      <c r="K380" s="3">
        <v>21.8</v>
      </c>
      <c r="M380" t="str">
        <f t="shared" si="65"/>
        <v>C</v>
      </c>
      <c r="N380">
        <f t="shared" si="66"/>
        <v>202009</v>
      </c>
      <c r="O380">
        <f t="shared" si="67"/>
        <v>315</v>
      </c>
      <c r="P380" s="2" t="s">
        <v>2839</v>
      </c>
      <c r="Q380" s="2" t="s">
        <v>2840</v>
      </c>
      <c r="R380" s="3" t="s">
        <v>122</v>
      </c>
      <c r="S380" s="3" t="s">
        <v>122</v>
      </c>
      <c r="T380" s="3" t="s">
        <v>122</v>
      </c>
      <c r="U380" s="3" t="s">
        <v>122</v>
      </c>
      <c r="V380" s="3" t="s">
        <v>122</v>
      </c>
      <c r="W380" s="3">
        <v>22.85</v>
      </c>
      <c r="Y380" t="str">
        <f t="shared" si="71"/>
        <v>-</v>
      </c>
      <c r="Z380" t="e">
        <f t="shared" si="68"/>
        <v>#VALUE!</v>
      </c>
      <c r="AA380" t="e">
        <f t="shared" si="69"/>
        <v>#VALUE!</v>
      </c>
      <c r="AC380">
        <f t="shared" si="72"/>
        <v>20.53</v>
      </c>
      <c r="AD380">
        <f t="shared" si="70"/>
        <v>2.3200000000000003</v>
      </c>
    </row>
    <row r="381" spans="1:30" x14ac:dyDescent="0.3">
      <c r="A381" t="str">
        <f t="shared" si="62"/>
        <v>C</v>
      </c>
      <c r="B381">
        <f t="shared" si="63"/>
        <v>202012</v>
      </c>
      <c r="C381">
        <f t="shared" si="64"/>
        <v>190</v>
      </c>
      <c r="D381" s="2" t="s">
        <v>2861</v>
      </c>
      <c r="E381" s="2" t="s">
        <v>2862</v>
      </c>
      <c r="F381" s="3" t="s">
        <v>122</v>
      </c>
      <c r="G381" s="3" t="s">
        <v>122</v>
      </c>
      <c r="H381" s="3" t="s">
        <v>122</v>
      </c>
      <c r="I381" s="3" t="s">
        <v>122</v>
      </c>
      <c r="J381" s="3" t="s">
        <v>122</v>
      </c>
      <c r="K381" s="3">
        <v>21.4</v>
      </c>
      <c r="M381" t="str">
        <f t="shared" si="65"/>
        <v>C</v>
      </c>
      <c r="N381">
        <f t="shared" si="66"/>
        <v>202009</v>
      </c>
      <c r="O381">
        <f t="shared" si="67"/>
        <v>320</v>
      </c>
      <c r="P381" s="2" t="s">
        <v>2841</v>
      </c>
      <c r="Q381" s="2" t="s">
        <v>2842</v>
      </c>
      <c r="R381" s="3">
        <v>1.2</v>
      </c>
      <c r="S381" s="3">
        <v>0.04</v>
      </c>
      <c r="T381" s="3">
        <v>1.2</v>
      </c>
      <c r="U381" s="3">
        <v>1.2</v>
      </c>
      <c r="V381" s="3">
        <v>1.2</v>
      </c>
      <c r="W381" s="3">
        <v>23.1</v>
      </c>
      <c r="Y381" t="str">
        <f t="shared" si="71"/>
        <v>-</v>
      </c>
      <c r="Z381" t="e">
        <f t="shared" si="68"/>
        <v>#VALUE!</v>
      </c>
      <c r="AA381" t="e">
        <f t="shared" si="69"/>
        <v>#VALUE!</v>
      </c>
      <c r="AC381">
        <f t="shared" si="72"/>
        <v>20.47</v>
      </c>
      <c r="AD381">
        <f t="shared" si="70"/>
        <v>2.6300000000000026</v>
      </c>
    </row>
    <row r="382" spans="1:30" x14ac:dyDescent="0.3">
      <c r="A382" t="str">
        <f t="shared" si="62"/>
        <v>C</v>
      </c>
      <c r="B382">
        <f t="shared" si="63"/>
        <v>202012</v>
      </c>
      <c r="C382">
        <f t="shared" si="64"/>
        <v>195</v>
      </c>
      <c r="D382" s="2" t="s">
        <v>2863</v>
      </c>
      <c r="E382" s="2" t="s">
        <v>2864</v>
      </c>
      <c r="F382" s="3" t="s">
        <v>122</v>
      </c>
      <c r="G382" s="3" t="s">
        <v>122</v>
      </c>
      <c r="H382" s="3" t="s">
        <v>122</v>
      </c>
      <c r="I382" s="3" t="s">
        <v>122</v>
      </c>
      <c r="J382" s="3" t="s">
        <v>122</v>
      </c>
      <c r="K382" s="3">
        <v>21.4</v>
      </c>
      <c r="M382" t="str">
        <f t="shared" si="65"/>
        <v>C</v>
      </c>
      <c r="N382">
        <f t="shared" si="66"/>
        <v>202009</v>
      </c>
      <c r="O382">
        <f t="shared" si="67"/>
        <v>325</v>
      </c>
      <c r="P382" s="2" t="s">
        <v>2843</v>
      </c>
      <c r="Q382" s="2" t="s">
        <v>2844</v>
      </c>
      <c r="R382" s="3">
        <v>0.93</v>
      </c>
      <c r="S382" s="3">
        <v>0.01</v>
      </c>
      <c r="T382" s="3">
        <v>0.91</v>
      </c>
      <c r="U382" s="3">
        <v>0.93</v>
      </c>
      <c r="V382" s="3">
        <v>0.91</v>
      </c>
      <c r="W382" s="3">
        <v>23.5</v>
      </c>
      <c r="Y382" t="str">
        <f t="shared" si="71"/>
        <v>-</v>
      </c>
      <c r="Z382" t="e">
        <f t="shared" si="68"/>
        <v>#VALUE!</v>
      </c>
      <c r="AA382" t="e">
        <f t="shared" si="69"/>
        <v>#VALUE!</v>
      </c>
      <c r="AC382">
        <f t="shared" si="72"/>
        <v>20.420000000000002</v>
      </c>
      <c r="AD382">
        <f t="shared" si="70"/>
        <v>3.0799999999999983</v>
      </c>
    </row>
    <row r="383" spans="1:30" x14ac:dyDescent="0.3">
      <c r="A383" t="str">
        <f t="shared" si="62"/>
        <v>C</v>
      </c>
      <c r="B383">
        <f t="shared" si="63"/>
        <v>202012</v>
      </c>
      <c r="C383">
        <f t="shared" si="64"/>
        <v>200</v>
      </c>
      <c r="D383" s="2" t="s">
        <v>2865</v>
      </c>
      <c r="E383" s="2" t="s">
        <v>2866</v>
      </c>
      <c r="F383" s="3" t="s">
        <v>122</v>
      </c>
      <c r="G383" s="3" t="s">
        <v>122</v>
      </c>
      <c r="H383" s="3" t="s">
        <v>122</v>
      </c>
      <c r="I383" s="3" t="s">
        <v>122</v>
      </c>
      <c r="J383" s="3" t="s">
        <v>122</v>
      </c>
      <c r="K383" s="3">
        <v>21.4</v>
      </c>
      <c r="M383" t="str">
        <f t="shared" si="65"/>
        <v>C</v>
      </c>
      <c r="N383">
        <f t="shared" si="66"/>
        <v>202009</v>
      </c>
      <c r="O383">
        <f t="shared" si="67"/>
        <v>330</v>
      </c>
      <c r="P383" s="2" t="s">
        <v>2845</v>
      </c>
      <c r="Q383" s="2" t="s">
        <v>2846</v>
      </c>
      <c r="R383" s="3" t="s">
        <v>122</v>
      </c>
      <c r="S383" s="3" t="s">
        <v>122</v>
      </c>
      <c r="T383" s="3" t="s">
        <v>122</v>
      </c>
      <c r="U383" s="3" t="s">
        <v>122</v>
      </c>
      <c r="V383" s="3" t="s">
        <v>122</v>
      </c>
      <c r="W383" s="3">
        <v>23.45</v>
      </c>
      <c r="Y383" t="str">
        <f t="shared" si="71"/>
        <v>-</v>
      </c>
      <c r="Z383" t="e">
        <f t="shared" si="68"/>
        <v>#VALUE!</v>
      </c>
      <c r="AA383" t="e">
        <f t="shared" si="69"/>
        <v>#VALUE!</v>
      </c>
      <c r="AC383">
        <f t="shared" si="72"/>
        <v>20.36</v>
      </c>
      <c r="AD383">
        <f t="shared" si="70"/>
        <v>3.09</v>
      </c>
    </row>
    <row r="384" spans="1:30" x14ac:dyDescent="0.3">
      <c r="A384" t="str">
        <f t="shared" si="62"/>
        <v>C</v>
      </c>
      <c r="B384">
        <f t="shared" si="63"/>
        <v>202012</v>
      </c>
      <c r="C384">
        <f t="shared" si="64"/>
        <v>205</v>
      </c>
      <c r="D384" s="2" t="s">
        <v>2867</v>
      </c>
      <c r="E384" s="2" t="s">
        <v>2868</v>
      </c>
      <c r="F384" s="3" t="s">
        <v>122</v>
      </c>
      <c r="G384" s="3" t="s">
        <v>122</v>
      </c>
      <c r="H384" s="3" t="s">
        <v>122</v>
      </c>
      <c r="I384" s="3" t="s">
        <v>122</v>
      </c>
      <c r="J384" s="3" t="s">
        <v>122</v>
      </c>
      <c r="K384" s="3">
        <v>21.4</v>
      </c>
      <c r="M384" t="str">
        <f t="shared" si="65"/>
        <v>C</v>
      </c>
      <c r="N384">
        <f t="shared" si="66"/>
        <v>202009</v>
      </c>
      <c r="O384">
        <f t="shared" si="67"/>
        <v>335</v>
      </c>
      <c r="P384" s="2" t="s">
        <v>2847</v>
      </c>
      <c r="Q384" s="2" t="s">
        <v>2848</v>
      </c>
      <c r="R384" s="3">
        <v>0.57999999999999996</v>
      </c>
      <c r="S384" s="3">
        <v>0.06</v>
      </c>
      <c r="T384" s="3">
        <v>0.65</v>
      </c>
      <c r="U384" s="3">
        <v>0.66</v>
      </c>
      <c r="V384" s="3">
        <v>0.57999999999999996</v>
      </c>
      <c r="W384" s="3">
        <v>23.4</v>
      </c>
      <c r="Y384" t="str">
        <f t="shared" si="71"/>
        <v>-</v>
      </c>
      <c r="Z384" t="e">
        <f t="shared" si="68"/>
        <v>#VALUE!</v>
      </c>
      <c r="AA384" t="e">
        <f t="shared" si="69"/>
        <v>#VALUE!</v>
      </c>
      <c r="AC384">
        <f t="shared" si="72"/>
        <v>20.309999999999999</v>
      </c>
      <c r="AD384">
        <f t="shared" si="70"/>
        <v>3.09</v>
      </c>
    </row>
    <row r="385" spans="1:30" x14ac:dyDescent="0.3">
      <c r="A385" t="str">
        <f t="shared" si="62"/>
        <v>C</v>
      </c>
      <c r="B385">
        <f t="shared" si="63"/>
        <v>202012</v>
      </c>
      <c r="C385">
        <f t="shared" si="64"/>
        <v>210</v>
      </c>
      <c r="D385" s="2" t="s">
        <v>2869</v>
      </c>
      <c r="E385" s="2" t="s">
        <v>2870</v>
      </c>
      <c r="F385" s="3" t="s">
        <v>122</v>
      </c>
      <c r="G385" s="3" t="s">
        <v>122</v>
      </c>
      <c r="H385" s="3" t="s">
        <v>122</v>
      </c>
      <c r="I385" s="3" t="s">
        <v>122</v>
      </c>
      <c r="J385" s="3" t="s">
        <v>122</v>
      </c>
      <c r="K385" s="3">
        <v>21.4</v>
      </c>
      <c r="M385" t="str">
        <f t="shared" si="65"/>
        <v>C</v>
      </c>
      <c r="N385">
        <f t="shared" si="66"/>
        <v>202009</v>
      </c>
      <c r="O385">
        <f t="shared" si="67"/>
        <v>340</v>
      </c>
      <c r="P385" s="2" t="s">
        <v>2849</v>
      </c>
      <c r="Q385" s="2" t="s">
        <v>2850</v>
      </c>
      <c r="R385" s="3" t="s">
        <v>122</v>
      </c>
      <c r="S385" s="3" t="s">
        <v>122</v>
      </c>
      <c r="T385" s="3" t="s">
        <v>122</v>
      </c>
      <c r="U385" s="3" t="s">
        <v>122</v>
      </c>
      <c r="V385" s="3" t="s">
        <v>122</v>
      </c>
      <c r="W385" s="3">
        <v>22.4</v>
      </c>
      <c r="Y385" t="str">
        <f t="shared" si="71"/>
        <v>-</v>
      </c>
      <c r="Z385" t="e">
        <f t="shared" si="68"/>
        <v>#VALUE!</v>
      </c>
      <c r="AA385" t="e">
        <f t="shared" si="69"/>
        <v>#VALUE!</v>
      </c>
      <c r="AC385">
        <f t="shared" si="72"/>
        <v>20.25</v>
      </c>
      <c r="AD385">
        <f t="shared" si="70"/>
        <v>2.1499999999999986</v>
      </c>
    </row>
    <row r="386" spans="1:30" x14ac:dyDescent="0.3">
      <c r="A386" t="str">
        <f t="shared" si="62"/>
        <v>C</v>
      </c>
      <c r="B386">
        <f t="shared" si="63"/>
        <v>202012</v>
      </c>
      <c r="C386">
        <f t="shared" si="64"/>
        <v>215</v>
      </c>
      <c r="D386" s="2" t="s">
        <v>2871</v>
      </c>
      <c r="E386" s="2" t="s">
        <v>2872</v>
      </c>
      <c r="F386" s="3" t="s">
        <v>122</v>
      </c>
      <c r="G386" s="3" t="s">
        <v>122</v>
      </c>
      <c r="H386" s="3" t="s">
        <v>122</v>
      </c>
      <c r="I386" s="3" t="s">
        <v>122</v>
      </c>
      <c r="J386" s="3" t="s">
        <v>122</v>
      </c>
      <c r="K386" s="3">
        <v>21.4</v>
      </c>
      <c r="M386" t="str">
        <f t="shared" si="65"/>
        <v>C</v>
      </c>
      <c r="N386">
        <f t="shared" si="66"/>
        <v>202009</v>
      </c>
      <c r="O386">
        <f t="shared" si="67"/>
        <v>345</v>
      </c>
      <c r="P386" s="2" t="s">
        <v>2851</v>
      </c>
      <c r="Q386" s="2" t="s">
        <v>2852</v>
      </c>
      <c r="R386" s="3">
        <v>0.37</v>
      </c>
      <c r="S386" s="3">
        <v>-0.05</v>
      </c>
      <c r="T386" s="3">
        <v>0.37</v>
      </c>
      <c r="U386" s="3">
        <v>0.37</v>
      </c>
      <c r="V386" s="3">
        <v>0.37</v>
      </c>
      <c r="W386" s="3">
        <v>21.4</v>
      </c>
      <c r="Y386">
        <f t="shared" si="71"/>
        <v>0.42</v>
      </c>
      <c r="Z386">
        <f t="shared" si="68"/>
        <v>-4.9999999999999989E-2</v>
      </c>
      <c r="AA386">
        <f t="shared" si="69"/>
        <v>-4.9999999999999989E-2</v>
      </c>
      <c r="AC386">
        <f t="shared" si="72"/>
        <v>20.2</v>
      </c>
      <c r="AD386">
        <f t="shared" si="70"/>
        <v>1.1999999999999993</v>
      </c>
    </row>
    <row r="387" spans="1:30" x14ac:dyDescent="0.3">
      <c r="A387" t="str">
        <f t="shared" si="62"/>
        <v>C</v>
      </c>
      <c r="B387">
        <f t="shared" si="63"/>
        <v>202012</v>
      </c>
      <c r="C387">
        <f t="shared" si="64"/>
        <v>220</v>
      </c>
      <c r="D387" s="2" t="s">
        <v>2873</v>
      </c>
      <c r="E387" s="2" t="s">
        <v>2874</v>
      </c>
      <c r="F387" s="3" t="s">
        <v>122</v>
      </c>
      <c r="G387" s="3" t="s">
        <v>122</v>
      </c>
      <c r="H387" s="3" t="s">
        <v>122</v>
      </c>
      <c r="I387" s="3" t="s">
        <v>122</v>
      </c>
      <c r="J387" s="3" t="s">
        <v>122</v>
      </c>
      <c r="K387" s="3">
        <v>21.4</v>
      </c>
      <c r="M387" t="str">
        <f t="shared" si="65"/>
        <v>C</v>
      </c>
      <c r="N387">
        <f t="shared" si="66"/>
        <v>202009</v>
      </c>
      <c r="O387">
        <f t="shared" si="67"/>
        <v>350</v>
      </c>
      <c r="P387" s="2" t="s">
        <v>2853</v>
      </c>
      <c r="Q387" s="2" t="s">
        <v>2854</v>
      </c>
      <c r="R387" s="3" t="s">
        <v>122</v>
      </c>
      <c r="S387" s="3" t="s">
        <v>122</v>
      </c>
      <c r="T387" s="3" t="s">
        <v>122</v>
      </c>
      <c r="U387" s="3" t="s">
        <v>122</v>
      </c>
      <c r="V387" s="3" t="s">
        <v>122</v>
      </c>
      <c r="W387" s="3">
        <v>22.12</v>
      </c>
      <c r="Y387">
        <f t="shared" si="71"/>
        <v>0.3</v>
      </c>
      <c r="Z387" t="e">
        <f t="shared" si="68"/>
        <v>#VALUE!</v>
      </c>
      <c r="AA387" t="e">
        <f t="shared" si="69"/>
        <v>#VALUE!</v>
      </c>
      <c r="AC387">
        <f t="shared" si="72"/>
        <v>20.399999999999999</v>
      </c>
      <c r="AD387">
        <f t="shared" si="70"/>
        <v>1.7200000000000024</v>
      </c>
    </row>
    <row r="388" spans="1:30" x14ac:dyDescent="0.3">
      <c r="A388" t="str">
        <f t="shared" si="62"/>
        <v>C</v>
      </c>
      <c r="B388">
        <f t="shared" si="63"/>
        <v>202012</v>
      </c>
      <c r="C388">
        <f t="shared" si="64"/>
        <v>225</v>
      </c>
      <c r="D388" s="2" t="s">
        <v>2875</v>
      </c>
      <c r="E388" s="2" t="s">
        <v>2876</v>
      </c>
      <c r="F388" s="3" t="s">
        <v>122</v>
      </c>
      <c r="G388" s="3" t="s">
        <v>122</v>
      </c>
      <c r="H388" s="3" t="s">
        <v>122</v>
      </c>
      <c r="I388" s="3" t="s">
        <v>122</v>
      </c>
      <c r="J388" s="3" t="s">
        <v>122</v>
      </c>
      <c r="K388" s="3">
        <v>21.4</v>
      </c>
      <c r="M388" t="str">
        <f t="shared" si="65"/>
        <v>C</v>
      </c>
      <c r="N388">
        <f t="shared" si="66"/>
        <v>202009</v>
      </c>
      <c r="O388">
        <f t="shared" si="67"/>
        <v>355</v>
      </c>
      <c r="P388" s="2" t="s">
        <v>2855</v>
      </c>
      <c r="Q388" s="2" t="s">
        <v>2856</v>
      </c>
      <c r="R388" s="3" t="s">
        <v>122</v>
      </c>
      <c r="S388" s="3" t="s">
        <v>122</v>
      </c>
      <c r="T388" s="3" t="s">
        <v>122</v>
      </c>
      <c r="U388" s="3" t="s">
        <v>122</v>
      </c>
      <c r="V388" s="3" t="s">
        <v>122</v>
      </c>
      <c r="W388" s="3">
        <v>22.85</v>
      </c>
      <c r="Y388" t="str">
        <f t="shared" si="71"/>
        <v>-</v>
      </c>
      <c r="Z388" t="e">
        <f t="shared" si="68"/>
        <v>#VALUE!</v>
      </c>
      <c r="AA388" t="e">
        <f t="shared" si="69"/>
        <v>#VALUE!</v>
      </c>
      <c r="AC388">
        <f t="shared" si="72"/>
        <v>20.86</v>
      </c>
      <c r="AD388">
        <f t="shared" si="70"/>
        <v>1.990000000000002</v>
      </c>
    </row>
    <row r="389" spans="1:30" x14ac:dyDescent="0.3">
      <c r="A389" t="str">
        <f t="shared" si="62"/>
        <v>C</v>
      </c>
      <c r="B389">
        <f t="shared" si="63"/>
        <v>202012</v>
      </c>
      <c r="C389">
        <f t="shared" si="64"/>
        <v>230</v>
      </c>
      <c r="D389" s="2" t="s">
        <v>2877</v>
      </c>
      <c r="E389" s="2" t="s">
        <v>2878</v>
      </c>
      <c r="F389" s="3" t="s">
        <v>122</v>
      </c>
      <c r="G389" s="3" t="s">
        <v>122</v>
      </c>
      <c r="H389" s="3" t="s">
        <v>122</v>
      </c>
      <c r="I389" s="3" t="s">
        <v>122</v>
      </c>
      <c r="J389" s="3" t="s">
        <v>122</v>
      </c>
      <c r="K389" s="3">
        <v>21.4</v>
      </c>
      <c r="M389" t="str">
        <f t="shared" si="65"/>
        <v>C</v>
      </c>
      <c r="N389">
        <f t="shared" si="66"/>
        <v>202009</v>
      </c>
      <c r="O389">
        <f t="shared" si="67"/>
        <v>360</v>
      </c>
      <c r="P389" s="2" t="s">
        <v>2857</v>
      </c>
      <c r="Q389" s="2" t="s">
        <v>2858</v>
      </c>
      <c r="R389" s="3" t="s">
        <v>122</v>
      </c>
      <c r="S389" s="3" t="s">
        <v>122</v>
      </c>
      <c r="T389" s="3" t="s">
        <v>122</v>
      </c>
      <c r="U389" s="3" t="s">
        <v>122</v>
      </c>
      <c r="V389" s="3" t="s">
        <v>122</v>
      </c>
      <c r="W389" s="3">
        <v>23.57</v>
      </c>
      <c r="Y389" t="str">
        <f t="shared" si="71"/>
        <v>-</v>
      </c>
      <c r="Z389" t="e">
        <f t="shared" si="68"/>
        <v>#VALUE!</v>
      </c>
      <c r="AA389" t="e">
        <f t="shared" si="69"/>
        <v>#VALUE!</v>
      </c>
      <c r="AC389">
        <f t="shared" si="72"/>
        <v>21.33</v>
      </c>
      <c r="AD389">
        <f t="shared" si="70"/>
        <v>2.240000000000002</v>
      </c>
    </row>
    <row r="390" spans="1:30" x14ac:dyDescent="0.3">
      <c r="A390" t="str">
        <f t="shared" si="62"/>
        <v>C</v>
      </c>
      <c r="B390">
        <f t="shared" si="63"/>
        <v>202012</v>
      </c>
      <c r="C390">
        <f t="shared" si="64"/>
        <v>235</v>
      </c>
      <c r="D390" s="2" t="s">
        <v>2879</v>
      </c>
      <c r="E390" s="2" t="s">
        <v>2880</v>
      </c>
      <c r="F390" s="3" t="s">
        <v>122</v>
      </c>
      <c r="G390" s="3" t="s">
        <v>122</v>
      </c>
      <c r="H390" s="3" t="s">
        <v>122</v>
      </c>
      <c r="I390" s="3" t="s">
        <v>122</v>
      </c>
      <c r="J390" s="3" t="s">
        <v>122</v>
      </c>
      <c r="K390" s="3">
        <v>21.4</v>
      </c>
      <c r="M390" t="str">
        <f t="shared" si="65"/>
        <v>C</v>
      </c>
      <c r="N390">
        <f t="shared" si="66"/>
        <v>202009</v>
      </c>
      <c r="O390">
        <f t="shared" si="67"/>
        <v>365</v>
      </c>
      <c r="P390" s="2" t="s">
        <v>2859</v>
      </c>
      <c r="Q390" s="2" t="s">
        <v>2860</v>
      </c>
      <c r="R390" s="3">
        <v>0.19</v>
      </c>
      <c r="S390" s="3">
        <v>0.01</v>
      </c>
      <c r="T390" s="3">
        <v>0.17</v>
      </c>
      <c r="U390" s="3">
        <v>0.2</v>
      </c>
      <c r="V390" s="3">
        <v>0.17</v>
      </c>
      <c r="W390" s="3">
        <v>24.3</v>
      </c>
      <c r="Y390">
        <f t="shared" si="71"/>
        <v>0.18</v>
      </c>
      <c r="Z390">
        <f t="shared" si="68"/>
        <v>1.0000000000000009E-2</v>
      </c>
      <c r="AA390">
        <f t="shared" si="69"/>
        <v>2.0000000000000018E-2</v>
      </c>
      <c r="AC390">
        <f t="shared" si="72"/>
        <v>21.8</v>
      </c>
      <c r="AD390">
        <f t="shared" si="70"/>
        <v>2.5</v>
      </c>
    </row>
    <row r="391" spans="1:30" x14ac:dyDescent="0.3">
      <c r="A391" t="str">
        <f t="shared" si="62"/>
        <v>C</v>
      </c>
      <c r="B391">
        <f t="shared" si="63"/>
        <v>202012</v>
      </c>
      <c r="C391">
        <f t="shared" si="64"/>
        <v>240</v>
      </c>
      <c r="D391" s="2" t="s">
        <v>2881</v>
      </c>
      <c r="E391" s="2" t="s">
        <v>2882</v>
      </c>
      <c r="F391" s="3" t="s">
        <v>122</v>
      </c>
      <c r="G391" s="3" t="s">
        <v>122</v>
      </c>
      <c r="H391" s="3" t="s">
        <v>122</v>
      </c>
      <c r="I391" s="3" t="s">
        <v>122</v>
      </c>
      <c r="J391" s="3" t="s">
        <v>122</v>
      </c>
      <c r="K391" s="3">
        <v>21.4</v>
      </c>
      <c r="M391" t="str">
        <f t="shared" si="65"/>
        <v>C</v>
      </c>
      <c r="N391">
        <f t="shared" si="66"/>
        <v>202012</v>
      </c>
      <c r="O391">
        <f t="shared" si="67"/>
        <v>190</v>
      </c>
      <c r="P391" s="2" t="s">
        <v>2861</v>
      </c>
      <c r="Q391" s="2" t="s">
        <v>2862</v>
      </c>
      <c r="R391" s="3">
        <v>60.15</v>
      </c>
      <c r="S391" s="3">
        <v>-7.55</v>
      </c>
      <c r="T391" s="3">
        <v>66</v>
      </c>
      <c r="U391" s="3">
        <v>67.900000000000006</v>
      </c>
      <c r="V391" s="3">
        <v>60</v>
      </c>
      <c r="W391" s="3">
        <v>27</v>
      </c>
      <c r="Y391" t="str">
        <f t="shared" si="71"/>
        <v>-</v>
      </c>
      <c r="Z391" t="e">
        <f t="shared" si="68"/>
        <v>#VALUE!</v>
      </c>
      <c r="AA391" t="e">
        <f t="shared" si="69"/>
        <v>#VALUE!</v>
      </c>
      <c r="AC391">
        <f t="shared" si="72"/>
        <v>21.4</v>
      </c>
      <c r="AD391">
        <f t="shared" si="70"/>
        <v>5.6000000000000014</v>
      </c>
    </row>
    <row r="392" spans="1:30" x14ac:dyDescent="0.3">
      <c r="A392" t="str">
        <f t="shared" si="62"/>
        <v>C</v>
      </c>
      <c r="B392">
        <f t="shared" si="63"/>
        <v>202012</v>
      </c>
      <c r="C392">
        <f t="shared" si="64"/>
        <v>245</v>
      </c>
      <c r="D392" s="2" t="s">
        <v>2883</v>
      </c>
      <c r="E392" s="2" t="s">
        <v>2884</v>
      </c>
      <c r="F392" s="3" t="s">
        <v>122</v>
      </c>
      <c r="G392" s="3" t="s">
        <v>122</v>
      </c>
      <c r="H392" s="3" t="s">
        <v>122</v>
      </c>
      <c r="I392" s="3" t="s">
        <v>122</v>
      </c>
      <c r="J392" s="3" t="s">
        <v>122</v>
      </c>
      <c r="K392" s="3">
        <v>21.4</v>
      </c>
      <c r="M392" t="str">
        <f t="shared" si="65"/>
        <v>C</v>
      </c>
      <c r="N392">
        <f t="shared" si="66"/>
        <v>202012</v>
      </c>
      <c r="O392">
        <f t="shared" si="67"/>
        <v>195</v>
      </c>
      <c r="P392" s="2" t="s">
        <v>2863</v>
      </c>
      <c r="Q392" s="2" t="s">
        <v>2864</v>
      </c>
      <c r="R392" s="3" t="s">
        <v>122</v>
      </c>
      <c r="S392" s="3" t="s">
        <v>122</v>
      </c>
      <c r="T392" s="3" t="s">
        <v>122</v>
      </c>
      <c r="U392" s="3" t="s">
        <v>122</v>
      </c>
      <c r="V392" s="3" t="s">
        <v>122</v>
      </c>
      <c r="W392" s="3">
        <v>26.87</v>
      </c>
      <c r="Y392" t="str">
        <f t="shared" si="71"/>
        <v>-</v>
      </c>
      <c r="Z392" t="e">
        <f t="shared" si="68"/>
        <v>#VALUE!</v>
      </c>
      <c r="AA392" t="e">
        <f t="shared" si="69"/>
        <v>#VALUE!</v>
      </c>
      <c r="AC392">
        <f t="shared" si="72"/>
        <v>21.4</v>
      </c>
      <c r="AD392">
        <f t="shared" si="70"/>
        <v>5.4700000000000024</v>
      </c>
    </row>
    <row r="393" spans="1:30" x14ac:dyDescent="0.3">
      <c r="A393" t="str">
        <f t="shared" si="62"/>
        <v>C</v>
      </c>
      <c r="B393">
        <f t="shared" si="63"/>
        <v>202012</v>
      </c>
      <c r="C393">
        <f t="shared" si="64"/>
        <v>250</v>
      </c>
      <c r="D393" s="2" t="s">
        <v>2885</v>
      </c>
      <c r="E393" s="2" t="s">
        <v>2886</v>
      </c>
      <c r="F393" s="3" t="s">
        <v>122</v>
      </c>
      <c r="G393" s="3" t="s">
        <v>122</v>
      </c>
      <c r="H393" s="3" t="s">
        <v>122</v>
      </c>
      <c r="I393" s="3" t="s">
        <v>122</v>
      </c>
      <c r="J393" s="3" t="s">
        <v>122</v>
      </c>
      <c r="K393" s="3">
        <v>21.4</v>
      </c>
      <c r="M393" t="str">
        <f t="shared" si="65"/>
        <v>C</v>
      </c>
      <c r="N393">
        <f t="shared" si="66"/>
        <v>202012</v>
      </c>
      <c r="O393">
        <f t="shared" si="67"/>
        <v>200</v>
      </c>
      <c r="P393" s="2" t="s">
        <v>2865</v>
      </c>
      <c r="Q393" s="2" t="s">
        <v>2866</v>
      </c>
      <c r="R393" s="3" t="s">
        <v>122</v>
      </c>
      <c r="S393" s="3" t="s">
        <v>122</v>
      </c>
      <c r="T393" s="3" t="s">
        <v>122</v>
      </c>
      <c r="U393" s="3" t="s">
        <v>122</v>
      </c>
      <c r="V393" s="3" t="s">
        <v>122</v>
      </c>
      <c r="W393" s="3">
        <v>26.75</v>
      </c>
      <c r="Y393" t="str">
        <f t="shared" si="71"/>
        <v>-</v>
      </c>
      <c r="Z393" t="e">
        <f t="shared" si="68"/>
        <v>#VALUE!</v>
      </c>
      <c r="AA393" t="e">
        <f t="shared" si="69"/>
        <v>#VALUE!</v>
      </c>
      <c r="AC393">
        <f t="shared" si="72"/>
        <v>21.4</v>
      </c>
      <c r="AD393">
        <f t="shared" si="70"/>
        <v>5.3500000000000014</v>
      </c>
    </row>
    <row r="394" spans="1:30" x14ac:dyDescent="0.3">
      <c r="A394" t="str">
        <f t="shared" si="62"/>
        <v>C</v>
      </c>
      <c r="B394">
        <f t="shared" si="63"/>
        <v>202012</v>
      </c>
      <c r="C394">
        <f t="shared" si="64"/>
        <v>255</v>
      </c>
      <c r="D394" s="2" t="s">
        <v>2887</v>
      </c>
      <c r="E394" s="2" t="s">
        <v>2888</v>
      </c>
      <c r="F394" s="3" t="s">
        <v>122</v>
      </c>
      <c r="G394" s="3" t="s">
        <v>122</v>
      </c>
      <c r="H394" s="3" t="s">
        <v>122</v>
      </c>
      <c r="I394" s="3" t="s">
        <v>122</v>
      </c>
      <c r="J394" s="3" t="s">
        <v>122</v>
      </c>
      <c r="K394" s="3">
        <v>21.4</v>
      </c>
      <c r="M394" t="str">
        <f t="shared" si="65"/>
        <v>C</v>
      </c>
      <c r="N394">
        <f t="shared" si="66"/>
        <v>202012</v>
      </c>
      <c r="O394">
        <f t="shared" si="67"/>
        <v>205</v>
      </c>
      <c r="P394" s="2" t="s">
        <v>2867</v>
      </c>
      <c r="Q394" s="2" t="s">
        <v>2868</v>
      </c>
      <c r="R394" s="3" t="s">
        <v>122</v>
      </c>
      <c r="S394" s="3" t="s">
        <v>122</v>
      </c>
      <c r="T394" s="3" t="s">
        <v>122</v>
      </c>
      <c r="U394" s="3" t="s">
        <v>122</v>
      </c>
      <c r="V394" s="3" t="s">
        <v>122</v>
      </c>
      <c r="W394" s="3">
        <v>26.62</v>
      </c>
      <c r="Y394" t="str">
        <f t="shared" si="71"/>
        <v>-</v>
      </c>
      <c r="Z394" t="e">
        <f t="shared" si="68"/>
        <v>#VALUE!</v>
      </c>
      <c r="AA394" t="e">
        <f t="shared" si="69"/>
        <v>#VALUE!</v>
      </c>
      <c r="AC394">
        <f t="shared" si="72"/>
        <v>21.4</v>
      </c>
      <c r="AD394">
        <f t="shared" si="70"/>
        <v>5.2200000000000024</v>
      </c>
    </row>
    <row r="395" spans="1:30" x14ac:dyDescent="0.3">
      <c r="A395" t="str">
        <f t="shared" si="62"/>
        <v>C</v>
      </c>
      <c r="B395">
        <f t="shared" si="63"/>
        <v>202012</v>
      </c>
      <c r="C395">
        <f t="shared" si="64"/>
        <v>260</v>
      </c>
      <c r="D395" s="2" t="s">
        <v>1259</v>
      </c>
      <c r="E395" s="2" t="s">
        <v>1260</v>
      </c>
      <c r="F395" s="3" t="s">
        <v>122</v>
      </c>
      <c r="G395" s="3" t="s">
        <v>122</v>
      </c>
      <c r="H395" s="3" t="s">
        <v>122</v>
      </c>
      <c r="I395" s="3" t="s">
        <v>122</v>
      </c>
      <c r="J395" s="3" t="s">
        <v>122</v>
      </c>
      <c r="K395" s="3">
        <v>21.4</v>
      </c>
      <c r="M395" t="str">
        <f t="shared" si="65"/>
        <v>C</v>
      </c>
      <c r="N395">
        <f t="shared" si="66"/>
        <v>202012</v>
      </c>
      <c r="O395">
        <f t="shared" si="67"/>
        <v>210</v>
      </c>
      <c r="P395" s="2" t="s">
        <v>2869</v>
      </c>
      <c r="Q395" s="2" t="s">
        <v>2870</v>
      </c>
      <c r="R395" s="3" t="s">
        <v>122</v>
      </c>
      <c r="S395" s="3" t="s">
        <v>122</v>
      </c>
      <c r="T395" s="3" t="s">
        <v>122</v>
      </c>
      <c r="U395" s="3" t="s">
        <v>122</v>
      </c>
      <c r="V395" s="3" t="s">
        <v>122</v>
      </c>
      <c r="W395" s="3">
        <v>26.5</v>
      </c>
      <c r="Y395" t="str">
        <f t="shared" si="71"/>
        <v>-</v>
      </c>
      <c r="Z395" t="e">
        <f t="shared" si="68"/>
        <v>#VALUE!</v>
      </c>
      <c r="AA395" t="e">
        <f t="shared" si="69"/>
        <v>#VALUE!</v>
      </c>
      <c r="AC395">
        <f t="shared" si="72"/>
        <v>21.4</v>
      </c>
      <c r="AD395">
        <f t="shared" si="70"/>
        <v>5.1000000000000014</v>
      </c>
    </row>
    <row r="396" spans="1:30" x14ac:dyDescent="0.3">
      <c r="A396" t="str">
        <f t="shared" ref="A396:A459" si="73">IF(ISERROR(SEARCH("C",E396)),"P","C")</f>
        <v>C</v>
      </c>
      <c r="B396">
        <f t="shared" ref="B396:B459" si="74">VALUE(MID(E396, FIND(A396,E396)+2, 6))</f>
        <v>202012</v>
      </c>
      <c r="C396">
        <f t="shared" ref="C396:C459" si="75">VALUE(RIGHT(E396,5))</f>
        <v>265</v>
      </c>
      <c r="D396" s="2" t="s">
        <v>2889</v>
      </c>
      <c r="E396" s="2" t="s">
        <v>2890</v>
      </c>
      <c r="F396" s="3" t="s">
        <v>122</v>
      </c>
      <c r="G396" s="3" t="s">
        <v>122</v>
      </c>
      <c r="H396" s="3" t="s">
        <v>122</v>
      </c>
      <c r="I396" s="3" t="s">
        <v>122</v>
      </c>
      <c r="J396" s="3" t="s">
        <v>122</v>
      </c>
      <c r="K396" s="3">
        <v>21.4</v>
      </c>
      <c r="M396" t="str">
        <f t="shared" ref="M396:M459" si="76">IF(ISERROR(SEARCH("C",Q396)),"P","C")</f>
        <v>C</v>
      </c>
      <c r="N396">
        <f t="shared" ref="N396:N459" si="77">VALUE(MID(Q396, FIND(M396,Q396)+2, 6))</f>
        <v>202012</v>
      </c>
      <c r="O396">
        <f t="shared" ref="O396:O459" si="78">VALUE(RIGHT(Q396,5))</f>
        <v>215</v>
      </c>
      <c r="P396" s="2" t="s">
        <v>2871</v>
      </c>
      <c r="Q396" s="2" t="s">
        <v>2872</v>
      </c>
      <c r="R396" s="3" t="s">
        <v>122</v>
      </c>
      <c r="S396" s="3" t="s">
        <v>122</v>
      </c>
      <c r="T396" s="3" t="s">
        <v>122</v>
      </c>
      <c r="U396" s="3" t="s">
        <v>122</v>
      </c>
      <c r="V396" s="3" t="s">
        <v>122</v>
      </c>
      <c r="W396" s="3">
        <v>26.37</v>
      </c>
      <c r="Y396" t="str">
        <f t="shared" si="71"/>
        <v>-</v>
      </c>
      <c r="Z396" t="e">
        <f t="shared" ref="Z396:Z459" si="79">R396-Y396</f>
        <v>#VALUE!</v>
      </c>
      <c r="AA396" t="e">
        <f t="shared" ref="AA396:AA459" si="80">U396-Y396</f>
        <v>#VALUE!</v>
      </c>
      <c r="AC396">
        <f t="shared" si="72"/>
        <v>21.4</v>
      </c>
      <c r="AD396">
        <f t="shared" ref="AD396:AD459" si="81">W396-AC396</f>
        <v>4.9700000000000024</v>
      </c>
    </row>
    <row r="397" spans="1:30" x14ac:dyDescent="0.3">
      <c r="A397" t="str">
        <f t="shared" si="73"/>
        <v>C</v>
      </c>
      <c r="B397">
        <f t="shared" si="74"/>
        <v>202012</v>
      </c>
      <c r="C397">
        <f t="shared" si="75"/>
        <v>270</v>
      </c>
      <c r="D397" s="2" t="s">
        <v>1261</v>
      </c>
      <c r="E397" s="2" t="s">
        <v>1262</v>
      </c>
      <c r="F397" s="3">
        <v>14</v>
      </c>
      <c r="G397" s="3">
        <v>-2.4500000000000002</v>
      </c>
      <c r="H397" s="3">
        <v>14.4</v>
      </c>
      <c r="I397" s="3">
        <v>14.4</v>
      </c>
      <c r="J397" s="3">
        <v>13.55</v>
      </c>
      <c r="K397" s="3">
        <v>21.4</v>
      </c>
      <c r="M397" t="str">
        <f t="shared" si="76"/>
        <v>C</v>
      </c>
      <c r="N397">
        <f t="shared" si="77"/>
        <v>202012</v>
      </c>
      <c r="O397">
        <f t="shared" si="78"/>
        <v>220</v>
      </c>
      <c r="P397" s="2" t="s">
        <v>2873</v>
      </c>
      <c r="Q397" s="2" t="s">
        <v>2874</v>
      </c>
      <c r="R397" s="3" t="s">
        <v>122</v>
      </c>
      <c r="S397" s="3" t="s">
        <v>122</v>
      </c>
      <c r="T397" s="3" t="s">
        <v>122</v>
      </c>
      <c r="U397" s="3" t="s">
        <v>122</v>
      </c>
      <c r="V397" s="3" t="s">
        <v>122</v>
      </c>
      <c r="W397" s="3">
        <v>26.25</v>
      </c>
      <c r="Y397" t="str">
        <f t="shared" si="71"/>
        <v>-</v>
      </c>
      <c r="Z397" t="e">
        <f t="shared" si="79"/>
        <v>#VALUE!</v>
      </c>
      <c r="AA397" t="e">
        <f t="shared" si="80"/>
        <v>#VALUE!</v>
      </c>
      <c r="AC397">
        <f t="shared" si="72"/>
        <v>21.4</v>
      </c>
      <c r="AD397">
        <f t="shared" si="81"/>
        <v>4.8500000000000014</v>
      </c>
    </row>
    <row r="398" spans="1:30" x14ac:dyDescent="0.3">
      <c r="A398" t="str">
        <f t="shared" si="73"/>
        <v>C</v>
      </c>
      <c r="B398">
        <f t="shared" si="74"/>
        <v>202012</v>
      </c>
      <c r="C398">
        <f t="shared" si="75"/>
        <v>275</v>
      </c>
      <c r="D398" s="2" t="s">
        <v>2891</v>
      </c>
      <c r="E398" s="2" t="s">
        <v>2892</v>
      </c>
      <c r="F398" s="3">
        <v>12.3</v>
      </c>
      <c r="G398" s="3">
        <v>-1.9</v>
      </c>
      <c r="H398" s="3">
        <v>12.3</v>
      </c>
      <c r="I398" s="3">
        <v>12.3</v>
      </c>
      <c r="J398" s="3">
        <v>12.3</v>
      </c>
      <c r="K398" s="3">
        <v>20.8</v>
      </c>
      <c r="M398" t="str">
        <f t="shared" si="76"/>
        <v>C</v>
      </c>
      <c r="N398">
        <f t="shared" si="77"/>
        <v>202012</v>
      </c>
      <c r="O398">
        <f t="shared" si="78"/>
        <v>225</v>
      </c>
      <c r="P398" s="2" t="s">
        <v>2875</v>
      </c>
      <c r="Q398" s="2" t="s">
        <v>2876</v>
      </c>
      <c r="R398" s="3" t="s">
        <v>122</v>
      </c>
      <c r="S398" s="3" t="s">
        <v>122</v>
      </c>
      <c r="T398" s="3" t="s">
        <v>122</v>
      </c>
      <c r="U398" s="3" t="s">
        <v>122</v>
      </c>
      <c r="V398" s="3" t="s">
        <v>122</v>
      </c>
      <c r="W398" s="3">
        <v>26.12</v>
      </c>
      <c r="Y398" t="str">
        <f t="shared" si="71"/>
        <v>-</v>
      </c>
      <c r="Z398" t="e">
        <f t="shared" si="79"/>
        <v>#VALUE!</v>
      </c>
      <c r="AA398" t="e">
        <f t="shared" si="80"/>
        <v>#VALUE!</v>
      </c>
      <c r="AC398">
        <f t="shared" si="72"/>
        <v>21.4</v>
      </c>
      <c r="AD398">
        <f t="shared" si="81"/>
        <v>4.7200000000000024</v>
      </c>
    </row>
    <row r="399" spans="1:30" x14ac:dyDescent="0.3">
      <c r="A399" t="str">
        <f t="shared" si="73"/>
        <v>C</v>
      </c>
      <c r="B399">
        <f t="shared" si="74"/>
        <v>202012</v>
      </c>
      <c r="C399">
        <f t="shared" si="75"/>
        <v>280</v>
      </c>
      <c r="D399" s="2" t="s">
        <v>1263</v>
      </c>
      <c r="E399" s="2" t="s">
        <v>1264</v>
      </c>
      <c r="F399" s="3">
        <v>10.050000000000001</v>
      </c>
      <c r="G399" s="3">
        <v>-2.15</v>
      </c>
      <c r="H399" s="3">
        <v>10.199999999999999</v>
      </c>
      <c r="I399" s="3">
        <v>10.199999999999999</v>
      </c>
      <c r="J399" s="3">
        <v>10.050000000000001</v>
      </c>
      <c r="K399" s="3">
        <v>20.6</v>
      </c>
      <c r="M399" t="str">
        <f t="shared" si="76"/>
        <v>C</v>
      </c>
      <c r="N399">
        <f t="shared" si="77"/>
        <v>202012</v>
      </c>
      <c r="O399">
        <f t="shared" si="78"/>
        <v>230</v>
      </c>
      <c r="P399" s="2" t="s">
        <v>2877</v>
      </c>
      <c r="Q399" s="2" t="s">
        <v>2878</v>
      </c>
      <c r="R399" s="3" t="s">
        <v>122</v>
      </c>
      <c r="S399" s="3" t="s">
        <v>122</v>
      </c>
      <c r="T399" s="3" t="s">
        <v>122</v>
      </c>
      <c r="U399" s="3" t="s">
        <v>122</v>
      </c>
      <c r="V399" s="3" t="s">
        <v>122</v>
      </c>
      <c r="W399" s="3">
        <v>26</v>
      </c>
      <c r="Y399" t="str">
        <f t="shared" si="71"/>
        <v>-</v>
      </c>
      <c r="Z399" t="e">
        <f t="shared" si="79"/>
        <v>#VALUE!</v>
      </c>
      <c r="AA399" t="e">
        <f t="shared" si="80"/>
        <v>#VALUE!</v>
      </c>
      <c r="AC399">
        <f t="shared" si="72"/>
        <v>21.4</v>
      </c>
      <c r="AD399">
        <f t="shared" si="81"/>
        <v>4.6000000000000014</v>
      </c>
    </row>
    <row r="400" spans="1:30" x14ac:dyDescent="0.3">
      <c r="A400" t="str">
        <f t="shared" si="73"/>
        <v>C</v>
      </c>
      <c r="B400">
        <f t="shared" si="74"/>
        <v>202012</v>
      </c>
      <c r="C400">
        <f t="shared" si="75"/>
        <v>285</v>
      </c>
      <c r="D400" s="2" t="s">
        <v>2893</v>
      </c>
      <c r="E400" s="2" t="s">
        <v>2894</v>
      </c>
      <c r="F400" s="3">
        <v>8.5</v>
      </c>
      <c r="G400" s="3">
        <v>-2</v>
      </c>
      <c r="H400" s="3">
        <v>9.5</v>
      </c>
      <c r="I400" s="3">
        <v>9.5</v>
      </c>
      <c r="J400" s="3">
        <v>8.5</v>
      </c>
      <c r="K400" s="3">
        <v>20.399999999999999</v>
      </c>
      <c r="M400" t="str">
        <f t="shared" si="76"/>
        <v>C</v>
      </c>
      <c r="N400">
        <f t="shared" si="77"/>
        <v>202012</v>
      </c>
      <c r="O400">
        <f t="shared" si="78"/>
        <v>235</v>
      </c>
      <c r="P400" s="2" t="s">
        <v>2879</v>
      </c>
      <c r="Q400" s="2" t="s">
        <v>2880</v>
      </c>
      <c r="R400" s="3" t="s">
        <v>122</v>
      </c>
      <c r="S400" s="3" t="s">
        <v>122</v>
      </c>
      <c r="T400" s="3" t="s">
        <v>122</v>
      </c>
      <c r="U400" s="3" t="s">
        <v>122</v>
      </c>
      <c r="V400" s="3" t="s">
        <v>122</v>
      </c>
      <c r="W400" s="3">
        <v>25.87</v>
      </c>
      <c r="Y400" t="str">
        <f t="shared" si="71"/>
        <v>-</v>
      </c>
      <c r="Z400" t="e">
        <f t="shared" si="79"/>
        <v>#VALUE!</v>
      </c>
      <c r="AA400" t="e">
        <f t="shared" si="80"/>
        <v>#VALUE!</v>
      </c>
      <c r="AC400">
        <f t="shared" si="72"/>
        <v>21.4</v>
      </c>
      <c r="AD400">
        <f t="shared" si="81"/>
        <v>4.4700000000000024</v>
      </c>
    </row>
    <row r="401" spans="1:30" x14ac:dyDescent="0.3">
      <c r="A401" t="str">
        <f t="shared" si="73"/>
        <v>C</v>
      </c>
      <c r="B401">
        <f t="shared" si="74"/>
        <v>202012</v>
      </c>
      <c r="C401">
        <f t="shared" si="75"/>
        <v>290</v>
      </c>
      <c r="D401" s="2" t="s">
        <v>1265</v>
      </c>
      <c r="E401" s="2" t="s">
        <v>1266</v>
      </c>
      <c r="F401" s="3" t="s">
        <v>122</v>
      </c>
      <c r="G401" s="3" t="s">
        <v>122</v>
      </c>
      <c r="H401" s="3" t="s">
        <v>122</v>
      </c>
      <c r="I401" s="3" t="s">
        <v>122</v>
      </c>
      <c r="J401" s="3" t="s">
        <v>122</v>
      </c>
      <c r="K401" s="3">
        <v>20.05</v>
      </c>
      <c r="M401" t="str">
        <f t="shared" si="76"/>
        <v>C</v>
      </c>
      <c r="N401">
        <f t="shared" si="77"/>
        <v>202012</v>
      </c>
      <c r="O401">
        <f t="shared" si="78"/>
        <v>240</v>
      </c>
      <c r="P401" s="2" t="s">
        <v>2881</v>
      </c>
      <c r="Q401" s="2" t="s">
        <v>2882</v>
      </c>
      <c r="R401" s="3" t="s">
        <v>122</v>
      </c>
      <c r="S401" s="3" t="s">
        <v>122</v>
      </c>
      <c r="T401" s="3" t="s">
        <v>122</v>
      </c>
      <c r="U401" s="3" t="s">
        <v>122</v>
      </c>
      <c r="V401" s="3" t="s">
        <v>122</v>
      </c>
      <c r="W401" s="3">
        <v>25.75</v>
      </c>
      <c r="Y401" t="str">
        <f t="shared" si="71"/>
        <v>-</v>
      </c>
      <c r="Z401" t="e">
        <f t="shared" si="79"/>
        <v>#VALUE!</v>
      </c>
      <c r="AA401" t="e">
        <f t="shared" si="80"/>
        <v>#VALUE!</v>
      </c>
      <c r="AC401">
        <f t="shared" si="72"/>
        <v>21.4</v>
      </c>
      <c r="AD401">
        <f t="shared" si="81"/>
        <v>4.3500000000000014</v>
      </c>
    </row>
    <row r="402" spans="1:30" x14ac:dyDescent="0.3">
      <c r="A402" t="str">
        <f t="shared" si="73"/>
        <v>C</v>
      </c>
      <c r="B402">
        <f t="shared" si="74"/>
        <v>202012</v>
      </c>
      <c r="C402">
        <f t="shared" si="75"/>
        <v>295</v>
      </c>
      <c r="D402" s="2" t="s">
        <v>2895</v>
      </c>
      <c r="E402" s="2" t="s">
        <v>2896</v>
      </c>
      <c r="F402" s="3">
        <v>5.65</v>
      </c>
      <c r="G402" s="3">
        <v>-1.2</v>
      </c>
      <c r="H402" s="3">
        <v>7.05</v>
      </c>
      <c r="I402" s="3">
        <v>7.05</v>
      </c>
      <c r="J402" s="3">
        <v>5.6</v>
      </c>
      <c r="K402" s="3">
        <v>19.7</v>
      </c>
      <c r="M402" t="str">
        <f t="shared" si="76"/>
        <v>C</v>
      </c>
      <c r="N402">
        <f t="shared" si="77"/>
        <v>202012</v>
      </c>
      <c r="O402">
        <f t="shared" si="78"/>
        <v>245</v>
      </c>
      <c r="P402" s="2" t="s">
        <v>2883</v>
      </c>
      <c r="Q402" s="2" t="s">
        <v>2884</v>
      </c>
      <c r="R402" s="3" t="s">
        <v>122</v>
      </c>
      <c r="S402" s="3" t="s">
        <v>122</v>
      </c>
      <c r="T402" s="3" t="s">
        <v>122</v>
      </c>
      <c r="U402" s="3" t="s">
        <v>122</v>
      </c>
      <c r="V402" s="3" t="s">
        <v>122</v>
      </c>
      <c r="W402" s="3">
        <v>25.62</v>
      </c>
      <c r="Y402" t="str">
        <f t="shared" si="71"/>
        <v>-</v>
      </c>
      <c r="Z402" t="e">
        <f t="shared" si="79"/>
        <v>#VALUE!</v>
      </c>
      <c r="AA402" t="e">
        <f t="shared" si="80"/>
        <v>#VALUE!</v>
      </c>
      <c r="AC402">
        <f t="shared" si="72"/>
        <v>21.4</v>
      </c>
      <c r="AD402">
        <f t="shared" si="81"/>
        <v>4.2200000000000024</v>
      </c>
    </row>
    <row r="403" spans="1:30" x14ac:dyDescent="0.3">
      <c r="A403" t="str">
        <f t="shared" si="73"/>
        <v>C</v>
      </c>
      <c r="B403">
        <f t="shared" si="74"/>
        <v>202012</v>
      </c>
      <c r="C403">
        <f t="shared" si="75"/>
        <v>300</v>
      </c>
      <c r="D403" s="2" t="s">
        <v>1267</v>
      </c>
      <c r="E403" s="2" t="s">
        <v>1268</v>
      </c>
      <c r="F403" s="3">
        <v>4.66</v>
      </c>
      <c r="G403" s="3">
        <v>-1.31</v>
      </c>
      <c r="H403" s="3">
        <v>5.44</v>
      </c>
      <c r="I403" s="3">
        <v>5.44</v>
      </c>
      <c r="J403" s="3">
        <v>4.66</v>
      </c>
      <c r="K403" s="3">
        <v>19.600000000000001</v>
      </c>
      <c r="M403" t="str">
        <f t="shared" si="76"/>
        <v>C</v>
      </c>
      <c r="N403">
        <f t="shared" si="77"/>
        <v>202012</v>
      </c>
      <c r="O403">
        <f t="shared" si="78"/>
        <v>250</v>
      </c>
      <c r="P403" s="2" t="s">
        <v>2885</v>
      </c>
      <c r="Q403" s="2" t="s">
        <v>2886</v>
      </c>
      <c r="R403" s="3">
        <v>20</v>
      </c>
      <c r="S403" s="3">
        <v>-2.5</v>
      </c>
      <c r="T403" s="3">
        <v>20</v>
      </c>
      <c r="U403" s="3">
        <v>20</v>
      </c>
      <c r="V403" s="3">
        <v>20</v>
      </c>
      <c r="W403" s="3">
        <v>25.5</v>
      </c>
      <c r="Y403" t="str">
        <f t="shared" si="71"/>
        <v>-</v>
      </c>
      <c r="Z403" t="e">
        <f t="shared" si="79"/>
        <v>#VALUE!</v>
      </c>
      <c r="AA403" t="e">
        <f t="shared" si="80"/>
        <v>#VALUE!</v>
      </c>
      <c r="AC403">
        <f t="shared" si="72"/>
        <v>21.4</v>
      </c>
      <c r="AD403">
        <f t="shared" si="81"/>
        <v>4.1000000000000014</v>
      </c>
    </row>
    <row r="404" spans="1:30" x14ac:dyDescent="0.3">
      <c r="A404" t="str">
        <f t="shared" si="73"/>
        <v>C</v>
      </c>
      <c r="B404">
        <f t="shared" si="74"/>
        <v>202012</v>
      </c>
      <c r="C404">
        <f t="shared" si="75"/>
        <v>305</v>
      </c>
      <c r="D404" s="2" t="s">
        <v>2897</v>
      </c>
      <c r="E404" s="2" t="s">
        <v>2898</v>
      </c>
      <c r="F404" s="3">
        <v>4.3499999999999996</v>
      </c>
      <c r="G404" s="3">
        <v>-0.35</v>
      </c>
      <c r="H404" s="3">
        <v>4.3499999999999996</v>
      </c>
      <c r="I404" s="3">
        <v>4.3499999999999996</v>
      </c>
      <c r="J404" s="3">
        <v>4.3499999999999996</v>
      </c>
      <c r="K404" s="3">
        <v>19.100000000000001</v>
      </c>
      <c r="M404" t="str">
        <f t="shared" si="76"/>
        <v>C</v>
      </c>
      <c r="N404">
        <f t="shared" si="77"/>
        <v>202012</v>
      </c>
      <c r="O404">
        <f t="shared" si="78"/>
        <v>255</v>
      </c>
      <c r="P404" s="2" t="s">
        <v>2887</v>
      </c>
      <c r="Q404" s="2" t="s">
        <v>2888</v>
      </c>
      <c r="R404" s="3" t="s">
        <v>122</v>
      </c>
      <c r="S404" s="3" t="s">
        <v>122</v>
      </c>
      <c r="T404" s="3" t="s">
        <v>122</v>
      </c>
      <c r="U404" s="3" t="s">
        <v>122</v>
      </c>
      <c r="V404" s="3" t="s">
        <v>122</v>
      </c>
      <c r="W404" s="3">
        <v>24.65</v>
      </c>
      <c r="Y404" t="str">
        <f t="shared" si="71"/>
        <v>-</v>
      </c>
      <c r="Z404" t="e">
        <f t="shared" si="79"/>
        <v>#VALUE!</v>
      </c>
      <c r="AA404" t="e">
        <f t="shared" si="80"/>
        <v>#VALUE!</v>
      </c>
      <c r="AC404">
        <f t="shared" si="72"/>
        <v>21.4</v>
      </c>
      <c r="AD404">
        <f t="shared" si="81"/>
        <v>3.25</v>
      </c>
    </row>
    <row r="405" spans="1:30" x14ac:dyDescent="0.3">
      <c r="A405" t="str">
        <f t="shared" si="73"/>
        <v>C</v>
      </c>
      <c r="B405">
        <f t="shared" si="74"/>
        <v>202012</v>
      </c>
      <c r="C405">
        <f t="shared" si="75"/>
        <v>310</v>
      </c>
      <c r="D405" s="2" t="s">
        <v>1269</v>
      </c>
      <c r="E405" s="2" t="s">
        <v>1270</v>
      </c>
      <c r="F405" s="3">
        <v>3.27</v>
      </c>
      <c r="G405" s="3">
        <v>-0.76</v>
      </c>
      <c r="H405" s="3">
        <v>3.79</v>
      </c>
      <c r="I405" s="3">
        <v>3.79</v>
      </c>
      <c r="J405" s="3">
        <v>3.22</v>
      </c>
      <c r="K405" s="3">
        <v>19.5</v>
      </c>
      <c r="M405" t="str">
        <f t="shared" si="76"/>
        <v>C</v>
      </c>
      <c r="N405">
        <f t="shared" si="77"/>
        <v>202012</v>
      </c>
      <c r="O405">
        <f t="shared" si="78"/>
        <v>260</v>
      </c>
      <c r="P405" s="2" t="s">
        <v>1259</v>
      </c>
      <c r="Q405" s="2" t="s">
        <v>1260</v>
      </c>
      <c r="R405" s="3">
        <v>16.55</v>
      </c>
      <c r="S405" s="3">
        <v>-1.1499999999999999</v>
      </c>
      <c r="T405" s="3">
        <v>16.55</v>
      </c>
      <c r="U405" s="3">
        <v>16.55</v>
      </c>
      <c r="V405" s="3">
        <v>16.55</v>
      </c>
      <c r="W405" s="3">
        <v>23.8</v>
      </c>
      <c r="Y405" t="str">
        <f t="shared" si="71"/>
        <v>-</v>
      </c>
      <c r="Z405" t="e">
        <f t="shared" si="79"/>
        <v>#VALUE!</v>
      </c>
      <c r="AA405" t="e">
        <f t="shared" si="80"/>
        <v>#VALUE!</v>
      </c>
      <c r="AC405">
        <f t="shared" si="72"/>
        <v>21.4</v>
      </c>
      <c r="AD405">
        <f t="shared" si="81"/>
        <v>2.4000000000000021</v>
      </c>
    </row>
    <row r="406" spans="1:30" x14ac:dyDescent="0.3">
      <c r="A406" t="str">
        <f t="shared" si="73"/>
        <v>C</v>
      </c>
      <c r="B406">
        <f t="shared" si="74"/>
        <v>202012</v>
      </c>
      <c r="C406">
        <f t="shared" si="75"/>
        <v>315</v>
      </c>
      <c r="D406" s="2" t="s">
        <v>2899</v>
      </c>
      <c r="E406" s="2" t="s">
        <v>2900</v>
      </c>
      <c r="F406" s="3">
        <v>2.8</v>
      </c>
      <c r="G406" s="3">
        <v>-0.56999999999999995</v>
      </c>
      <c r="H406" s="3">
        <v>3.12</v>
      </c>
      <c r="I406" s="3">
        <v>3.12</v>
      </c>
      <c r="J406" s="3">
        <v>2.8</v>
      </c>
      <c r="K406" s="3">
        <v>18.8</v>
      </c>
      <c r="M406" t="str">
        <f t="shared" si="76"/>
        <v>C</v>
      </c>
      <c r="N406">
        <f t="shared" si="77"/>
        <v>202012</v>
      </c>
      <c r="O406">
        <f t="shared" si="78"/>
        <v>265</v>
      </c>
      <c r="P406" s="2" t="s">
        <v>2889</v>
      </c>
      <c r="Q406" s="2" t="s">
        <v>2890</v>
      </c>
      <c r="R406" s="3">
        <v>13.5</v>
      </c>
      <c r="S406" s="3">
        <v>-2.2000000000000002</v>
      </c>
      <c r="T406" s="3">
        <v>14.65</v>
      </c>
      <c r="U406" s="3">
        <v>15</v>
      </c>
      <c r="V406" s="3">
        <v>13.1</v>
      </c>
      <c r="W406" s="3">
        <v>24.5</v>
      </c>
      <c r="Y406" t="str">
        <f t="shared" si="71"/>
        <v>-</v>
      </c>
      <c r="Z406" t="e">
        <f t="shared" si="79"/>
        <v>#VALUE!</v>
      </c>
      <c r="AA406" t="e">
        <f t="shared" si="80"/>
        <v>#VALUE!</v>
      </c>
      <c r="AC406">
        <f t="shared" si="72"/>
        <v>21.4</v>
      </c>
      <c r="AD406">
        <f t="shared" si="81"/>
        <v>3.1000000000000014</v>
      </c>
    </row>
    <row r="407" spans="1:30" x14ac:dyDescent="0.3">
      <c r="A407" t="str">
        <f t="shared" si="73"/>
        <v>C</v>
      </c>
      <c r="B407">
        <f t="shared" si="74"/>
        <v>202012</v>
      </c>
      <c r="C407">
        <f t="shared" si="75"/>
        <v>320</v>
      </c>
      <c r="D407" s="2" t="s">
        <v>1271</v>
      </c>
      <c r="E407" s="2" t="s">
        <v>1272</v>
      </c>
      <c r="F407" s="3">
        <v>2.2000000000000002</v>
      </c>
      <c r="G407" s="3">
        <v>-0.38</v>
      </c>
      <c r="H407" s="3">
        <v>2.4300000000000002</v>
      </c>
      <c r="I407" s="3">
        <v>2.4300000000000002</v>
      </c>
      <c r="J407" s="3">
        <v>2.09</v>
      </c>
      <c r="K407" s="3">
        <v>19.3</v>
      </c>
      <c r="M407" t="str">
        <f t="shared" si="76"/>
        <v>C</v>
      </c>
      <c r="N407">
        <f t="shared" si="77"/>
        <v>202012</v>
      </c>
      <c r="O407">
        <f t="shared" si="78"/>
        <v>270</v>
      </c>
      <c r="P407" s="2" t="s">
        <v>1261</v>
      </c>
      <c r="Q407" s="2" t="s">
        <v>1262</v>
      </c>
      <c r="R407" s="3">
        <v>11.8</v>
      </c>
      <c r="S407" s="3">
        <v>-2.2000000000000002</v>
      </c>
      <c r="T407" s="3">
        <v>12.55</v>
      </c>
      <c r="U407" s="3">
        <v>12.55</v>
      </c>
      <c r="V407" s="3">
        <v>11.8</v>
      </c>
      <c r="W407" s="3">
        <v>23.5</v>
      </c>
      <c r="Y407">
        <f t="shared" si="71"/>
        <v>14</v>
      </c>
      <c r="Z407">
        <f t="shared" si="79"/>
        <v>-2.1999999999999993</v>
      </c>
      <c r="AA407">
        <f t="shared" si="80"/>
        <v>-1.4499999999999993</v>
      </c>
      <c r="AC407">
        <f t="shared" si="72"/>
        <v>21.4</v>
      </c>
      <c r="AD407">
        <f t="shared" si="81"/>
        <v>2.1000000000000014</v>
      </c>
    </row>
    <row r="408" spans="1:30" x14ac:dyDescent="0.3">
      <c r="A408" t="str">
        <f t="shared" si="73"/>
        <v>C</v>
      </c>
      <c r="B408">
        <f t="shared" si="74"/>
        <v>202012</v>
      </c>
      <c r="C408">
        <f t="shared" si="75"/>
        <v>325</v>
      </c>
      <c r="D408" s="2" t="s">
        <v>2901</v>
      </c>
      <c r="E408" s="2" t="s">
        <v>2902</v>
      </c>
      <c r="F408" s="3">
        <v>1.77</v>
      </c>
      <c r="G408" s="3">
        <v>-0.31</v>
      </c>
      <c r="H408" s="3">
        <v>2.0299999999999998</v>
      </c>
      <c r="I408" s="3">
        <v>2.0299999999999998</v>
      </c>
      <c r="J408" s="3">
        <v>1.74</v>
      </c>
      <c r="K408" s="3">
        <v>19.3</v>
      </c>
      <c r="M408" t="str">
        <f t="shared" si="76"/>
        <v>C</v>
      </c>
      <c r="N408">
        <f t="shared" si="77"/>
        <v>202012</v>
      </c>
      <c r="O408">
        <f t="shared" si="78"/>
        <v>275</v>
      </c>
      <c r="P408" s="2" t="s">
        <v>2891</v>
      </c>
      <c r="Q408" s="2" t="s">
        <v>2892</v>
      </c>
      <c r="R408" s="3" t="s">
        <v>122</v>
      </c>
      <c r="S408" s="3" t="s">
        <v>122</v>
      </c>
      <c r="T408" s="3" t="s">
        <v>122</v>
      </c>
      <c r="U408" s="3" t="s">
        <v>122</v>
      </c>
      <c r="V408" s="3" t="s">
        <v>122</v>
      </c>
      <c r="W408" s="3">
        <v>23.1</v>
      </c>
      <c r="Y408">
        <f t="shared" si="71"/>
        <v>12.3</v>
      </c>
      <c r="Z408" t="e">
        <f t="shared" si="79"/>
        <v>#VALUE!</v>
      </c>
      <c r="AA408" t="e">
        <f t="shared" si="80"/>
        <v>#VALUE!</v>
      </c>
      <c r="AC408">
        <f t="shared" si="72"/>
        <v>20.8</v>
      </c>
      <c r="AD408">
        <f t="shared" si="81"/>
        <v>2.3000000000000007</v>
      </c>
    </row>
    <row r="409" spans="1:30" x14ac:dyDescent="0.3">
      <c r="A409" t="str">
        <f t="shared" si="73"/>
        <v>C</v>
      </c>
      <c r="B409">
        <f t="shared" si="74"/>
        <v>202012</v>
      </c>
      <c r="C409">
        <f t="shared" si="75"/>
        <v>330</v>
      </c>
      <c r="D409" s="2" t="s">
        <v>1273</v>
      </c>
      <c r="E409" s="2" t="s">
        <v>1274</v>
      </c>
      <c r="F409" s="3">
        <v>1.51</v>
      </c>
      <c r="G409" s="3">
        <v>-0.28000000000000003</v>
      </c>
      <c r="H409" s="3">
        <v>1.67</v>
      </c>
      <c r="I409" s="3">
        <v>1.67</v>
      </c>
      <c r="J409" s="3">
        <v>1.51</v>
      </c>
      <c r="K409" s="3">
        <v>18.600000000000001</v>
      </c>
      <c r="M409" t="str">
        <f t="shared" si="76"/>
        <v>C</v>
      </c>
      <c r="N409">
        <f t="shared" si="77"/>
        <v>202012</v>
      </c>
      <c r="O409">
        <f t="shared" si="78"/>
        <v>280</v>
      </c>
      <c r="P409" s="2" t="s">
        <v>1263</v>
      </c>
      <c r="Q409" s="2" t="s">
        <v>1264</v>
      </c>
      <c r="R409" s="3" t="s">
        <v>122</v>
      </c>
      <c r="S409" s="3" t="s">
        <v>122</v>
      </c>
      <c r="T409" s="3" t="s">
        <v>122</v>
      </c>
      <c r="U409" s="3" t="s">
        <v>122</v>
      </c>
      <c r="V409" s="3" t="s">
        <v>122</v>
      </c>
      <c r="W409" s="3">
        <v>22.7</v>
      </c>
      <c r="Y409">
        <f t="shared" si="71"/>
        <v>10.050000000000001</v>
      </c>
      <c r="Z409" t="e">
        <f t="shared" si="79"/>
        <v>#VALUE!</v>
      </c>
      <c r="AA409" t="e">
        <f t="shared" si="80"/>
        <v>#VALUE!</v>
      </c>
      <c r="AC409">
        <f t="shared" si="72"/>
        <v>20.6</v>
      </c>
      <c r="AD409">
        <f t="shared" si="81"/>
        <v>2.0999999999999979</v>
      </c>
    </row>
    <row r="410" spans="1:30" x14ac:dyDescent="0.3">
      <c r="A410" t="str">
        <f t="shared" si="73"/>
        <v>C</v>
      </c>
      <c r="B410">
        <f t="shared" si="74"/>
        <v>202012</v>
      </c>
      <c r="C410">
        <f t="shared" si="75"/>
        <v>335</v>
      </c>
      <c r="D410" s="2" t="s">
        <v>2903</v>
      </c>
      <c r="E410" s="2" t="s">
        <v>2904</v>
      </c>
      <c r="F410" s="3" t="s">
        <v>122</v>
      </c>
      <c r="G410" s="3" t="s">
        <v>122</v>
      </c>
      <c r="H410" s="3" t="s">
        <v>122</v>
      </c>
      <c r="I410" s="3" t="s">
        <v>122</v>
      </c>
      <c r="J410" s="3" t="s">
        <v>122</v>
      </c>
      <c r="K410" s="3">
        <v>18.649999999999999</v>
      </c>
      <c r="M410" t="str">
        <f t="shared" si="76"/>
        <v>C</v>
      </c>
      <c r="N410">
        <f t="shared" si="77"/>
        <v>202012</v>
      </c>
      <c r="O410">
        <f t="shared" si="78"/>
        <v>285</v>
      </c>
      <c r="P410" s="2" t="s">
        <v>2893</v>
      </c>
      <c r="Q410" s="2" t="s">
        <v>2894</v>
      </c>
      <c r="R410" s="3">
        <v>6.5</v>
      </c>
      <c r="S410" s="3">
        <v>-2</v>
      </c>
      <c r="T410" s="3">
        <v>8</v>
      </c>
      <c r="U410" s="3">
        <v>8</v>
      </c>
      <c r="V410" s="3">
        <v>6.44</v>
      </c>
      <c r="W410" s="3">
        <v>22.3</v>
      </c>
      <c r="Y410">
        <f t="shared" si="71"/>
        <v>8.5</v>
      </c>
      <c r="Z410">
        <f t="shared" si="79"/>
        <v>-2</v>
      </c>
      <c r="AA410">
        <f t="shared" si="80"/>
        <v>-0.5</v>
      </c>
      <c r="AC410">
        <f t="shared" si="72"/>
        <v>20.399999999999999</v>
      </c>
      <c r="AD410">
        <f t="shared" si="81"/>
        <v>1.9000000000000021</v>
      </c>
    </row>
    <row r="411" spans="1:30" x14ac:dyDescent="0.3">
      <c r="A411" t="str">
        <f t="shared" si="73"/>
        <v>C</v>
      </c>
      <c r="B411">
        <f t="shared" si="74"/>
        <v>202012</v>
      </c>
      <c r="C411">
        <f t="shared" si="75"/>
        <v>340</v>
      </c>
      <c r="D411" s="2" t="s">
        <v>1275</v>
      </c>
      <c r="E411" s="2" t="s">
        <v>1276</v>
      </c>
      <c r="F411" s="3">
        <v>1</v>
      </c>
      <c r="G411" s="3">
        <v>-0.17</v>
      </c>
      <c r="H411" s="3">
        <v>1.1000000000000001</v>
      </c>
      <c r="I411" s="3">
        <v>1.1000000000000001</v>
      </c>
      <c r="J411" s="3">
        <v>1</v>
      </c>
      <c r="K411" s="3">
        <v>18.7</v>
      </c>
      <c r="M411" t="str">
        <f t="shared" si="76"/>
        <v>C</v>
      </c>
      <c r="N411">
        <f t="shared" si="77"/>
        <v>202012</v>
      </c>
      <c r="O411">
        <f t="shared" si="78"/>
        <v>290</v>
      </c>
      <c r="P411" s="2" t="s">
        <v>1265</v>
      </c>
      <c r="Q411" s="2" t="s">
        <v>1266</v>
      </c>
      <c r="R411" s="3">
        <v>5.5</v>
      </c>
      <c r="S411" s="3">
        <v>-1.36</v>
      </c>
      <c r="T411" s="3">
        <v>6.86</v>
      </c>
      <c r="U411" s="3">
        <v>6.86</v>
      </c>
      <c r="V411" s="3">
        <v>5.2</v>
      </c>
      <c r="W411" s="3">
        <v>21.8</v>
      </c>
      <c r="Y411" t="str">
        <f t="shared" si="71"/>
        <v>-</v>
      </c>
      <c r="Z411" t="e">
        <f t="shared" si="79"/>
        <v>#VALUE!</v>
      </c>
      <c r="AA411" t="e">
        <f t="shared" si="80"/>
        <v>#VALUE!</v>
      </c>
      <c r="AC411">
        <f t="shared" si="72"/>
        <v>20.05</v>
      </c>
      <c r="AD411">
        <f t="shared" si="81"/>
        <v>1.75</v>
      </c>
    </row>
    <row r="412" spans="1:30" x14ac:dyDescent="0.3">
      <c r="A412" t="str">
        <f t="shared" si="73"/>
        <v>C</v>
      </c>
      <c r="B412">
        <f t="shared" si="74"/>
        <v>202012</v>
      </c>
      <c r="C412">
        <f t="shared" si="75"/>
        <v>345</v>
      </c>
      <c r="D412" s="2" t="s">
        <v>2905</v>
      </c>
      <c r="E412" s="2" t="s">
        <v>2906</v>
      </c>
      <c r="F412" s="3">
        <v>0.76</v>
      </c>
      <c r="G412" s="3">
        <v>-0.19</v>
      </c>
      <c r="H412" s="3">
        <v>0.79</v>
      </c>
      <c r="I412" s="3">
        <v>0.83</v>
      </c>
      <c r="J412" s="3">
        <v>0.76</v>
      </c>
      <c r="K412" s="3">
        <v>19.2</v>
      </c>
      <c r="M412" t="str">
        <f t="shared" si="76"/>
        <v>C</v>
      </c>
      <c r="N412">
        <f t="shared" si="77"/>
        <v>202012</v>
      </c>
      <c r="O412">
        <f t="shared" si="78"/>
        <v>295</v>
      </c>
      <c r="P412" s="2" t="s">
        <v>2895</v>
      </c>
      <c r="Q412" s="2" t="s">
        <v>2896</v>
      </c>
      <c r="R412" s="3">
        <v>4.5</v>
      </c>
      <c r="S412" s="3">
        <v>-1.1499999999999999</v>
      </c>
      <c r="T412" s="3">
        <v>4.8</v>
      </c>
      <c r="U412" s="3">
        <v>4.8</v>
      </c>
      <c r="V412" s="3">
        <v>4.5</v>
      </c>
      <c r="W412" s="3">
        <v>21.9</v>
      </c>
      <c r="Y412">
        <f t="shared" si="71"/>
        <v>5.65</v>
      </c>
      <c r="Z412">
        <f t="shared" si="79"/>
        <v>-1.1500000000000004</v>
      </c>
      <c r="AA412">
        <f t="shared" si="80"/>
        <v>-0.85000000000000053</v>
      </c>
      <c r="AC412">
        <f t="shared" si="72"/>
        <v>19.7</v>
      </c>
      <c r="AD412">
        <f t="shared" si="81"/>
        <v>2.1999999999999993</v>
      </c>
    </row>
    <row r="413" spans="1:30" x14ac:dyDescent="0.3">
      <c r="A413" t="str">
        <f t="shared" si="73"/>
        <v>C</v>
      </c>
      <c r="B413">
        <f t="shared" si="74"/>
        <v>202012</v>
      </c>
      <c r="C413">
        <f t="shared" si="75"/>
        <v>350</v>
      </c>
      <c r="D413" s="2" t="s">
        <v>1277</v>
      </c>
      <c r="E413" s="2" t="s">
        <v>1278</v>
      </c>
      <c r="F413" s="3">
        <v>0.67</v>
      </c>
      <c r="G413" s="3">
        <v>-0.1</v>
      </c>
      <c r="H413" s="3">
        <v>0.71</v>
      </c>
      <c r="I413" s="3">
        <v>0.71</v>
      </c>
      <c r="J413" s="3">
        <v>0.66</v>
      </c>
      <c r="K413" s="3">
        <v>19.600000000000001</v>
      </c>
      <c r="M413" t="str">
        <f t="shared" si="76"/>
        <v>C</v>
      </c>
      <c r="N413">
        <f t="shared" si="77"/>
        <v>202012</v>
      </c>
      <c r="O413">
        <f t="shared" si="78"/>
        <v>300</v>
      </c>
      <c r="P413" s="2" t="s">
        <v>1267</v>
      </c>
      <c r="Q413" s="2" t="s">
        <v>1268</v>
      </c>
      <c r="R413" s="3">
        <v>3.5</v>
      </c>
      <c r="S413" s="3">
        <v>-1.1599999999999999</v>
      </c>
      <c r="T413" s="3">
        <v>4.2</v>
      </c>
      <c r="U413" s="3">
        <v>4.3499999999999996</v>
      </c>
      <c r="V413" s="3">
        <v>3.47</v>
      </c>
      <c r="W413" s="3">
        <v>21.4</v>
      </c>
      <c r="Y413">
        <f t="shared" si="71"/>
        <v>4.66</v>
      </c>
      <c r="Z413">
        <f t="shared" si="79"/>
        <v>-1.1600000000000001</v>
      </c>
      <c r="AA413">
        <f t="shared" si="80"/>
        <v>-0.3100000000000005</v>
      </c>
      <c r="AC413">
        <f t="shared" si="72"/>
        <v>19.600000000000001</v>
      </c>
      <c r="AD413">
        <f t="shared" si="81"/>
        <v>1.7999999999999972</v>
      </c>
    </row>
    <row r="414" spans="1:30" x14ac:dyDescent="0.3">
      <c r="A414" t="str">
        <f t="shared" si="73"/>
        <v>C</v>
      </c>
      <c r="B414">
        <f t="shared" si="74"/>
        <v>202012</v>
      </c>
      <c r="C414">
        <f t="shared" si="75"/>
        <v>355</v>
      </c>
      <c r="D414" s="2" t="s">
        <v>2907</v>
      </c>
      <c r="E414" s="2" t="s">
        <v>2908</v>
      </c>
      <c r="F414" s="3">
        <v>0.54</v>
      </c>
      <c r="G414" s="3">
        <v>-7.0000000000000007E-2</v>
      </c>
      <c r="H414" s="3">
        <v>0.56999999999999995</v>
      </c>
      <c r="I414" s="3">
        <v>0.59</v>
      </c>
      <c r="J414" s="3">
        <v>0.54</v>
      </c>
      <c r="K414" s="3">
        <v>19.600000000000001</v>
      </c>
      <c r="M414" t="str">
        <f t="shared" si="76"/>
        <v>C</v>
      </c>
      <c r="N414">
        <f t="shared" si="77"/>
        <v>202012</v>
      </c>
      <c r="O414">
        <f t="shared" si="78"/>
        <v>305</v>
      </c>
      <c r="P414" s="2" t="s">
        <v>2897</v>
      </c>
      <c r="Q414" s="2" t="s">
        <v>2898</v>
      </c>
      <c r="R414" s="3" t="s">
        <v>122</v>
      </c>
      <c r="S414" s="3" t="s">
        <v>122</v>
      </c>
      <c r="T414" s="3" t="s">
        <v>122</v>
      </c>
      <c r="U414" s="3" t="s">
        <v>122</v>
      </c>
      <c r="V414" s="3" t="s">
        <v>122</v>
      </c>
      <c r="W414" s="3">
        <v>21.3</v>
      </c>
      <c r="Y414">
        <f t="shared" si="71"/>
        <v>4.3499999999999996</v>
      </c>
      <c r="Z414" t="e">
        <f t="shared" si="79"/>
        <v>#VALUE!</v>
      </c>
      <c r="AA414" t="e">
        <f t="shared" si="80"/>
        <v>#VALUE!</v>
      </c>
      <c r="AC414">
        <f t="shared" si="72"/>
        <v>19.100000000000001</v>
      </c>
      <c r="AD414">
        <f t="shared" si="81"/>
        <v>2.1999999999999993</v>
      </c>
    </row>
    <row r="415" spans="1:30" x14ac:dyDescent="0.3">
      <c r="A415" t="str">
        <f t="shared" si="73"/>
        <v>C</v>
      </c>
      <c r="B415">
        <f t="shared" si="74"/>
        <v>202012</v>
      </c>
      <c r="C415">
        <f t="shared" si="75"/>
        <v>360</v>
      </c>
      <c r="D415" s="2" t="s">
        <v>1279</v>
      </c>
      <c r="E415" s="2" t="s">
        <v>1280</v>
      </c>
      <c r="F415" s="3">
        <v>0.48</v>
      </c>
      <c r="G415" s="3">
        <v>-0.06</v>
      </c>
      <c r="H415" s="3">
        <v>0.46</v>
      </c>
      <c r="I415" s="3">
        <v>0.48</v>
      </c>
      <c r="J415" s="3">
        <v>0.46</v>
      </c>
      <c r="K415" s="3">
        <v>19.8</v>
      </c>
      <c r="M415" t="str">
        <f t="shared" si="76"/>
        <v>C</v>
      </c>
      <c r="N415">
        <f t="shared" si="77"/>
        <v>202012</v>
      </c>
      <c r="O415">
        <f t="shared" si="78"/>
        <v>310</v>
      </c>
      <c r="P415" s="2" t="s">
        <v>1269</v>
      </c>
      <c r="Q415" s="2" t="s">
        <v>1270</v>
      </c>
      <c r="R415" s="3">
        <v>2.8</v>
      </c>
      <c r="S415" s="3">
        <v>-0.47</v>
      </c>
      <c r="T415" s="3">
        <v>2.56</v>
      </c>
      <c r="U415" s="3">
        <v>2.8</v>
      </c>
      <c r="V415" s="3">
        <v>2.4500000000000002</v>
      </c>
      <c r="W415" s="3">
        <v>21.2</v>
      </c>
      <c r="Y415">
        <f t="shared" si="71"/>
        <v>3.27</v>
      </c>
      <c r="Z415">
        <f t="shared" si="79"/>
        <v>-0.4700000000000002</v>
      </c>
      <c r="AA415">
        <f t="shared" si="80"/>
        <v>-0.4700000000000002</v>
      </c>
      <c r="AC415">
        <f t="shared" si="72"/>
        <v>19.5</v>
      </c>
      <c r="AD415">
        <f t="shared" si="81"/>
        <v>1.6999999999999993</v>
      </c>
    </row>
    <row r="416" spans="1:30" x14ac:dyDescent="0.3">
      <c r="A416" t="str">
        <f t="shared" si="73"/>
        <v>C</v>
      </c>
      <c r="B416">
        <f t="shared" si="74"/>
        <v>202012</v>
      </c>
      <c r="C416">
        <f t="shared" si="75"/>
        <v>365</v>
      </c>
      <c r="D416" s="2" t="s">
        <v>2909</v>
      </c>
      <c r="E416" s="2" t="s">
        <v>2910</v>
      </c>
      <c r="F416" s="3" t="s">
        <v>122</v>
      </c>
      <c r="G416" s="3" t="s">
        <v>122</v>
      </c>
      <c r="H416" s="3" t="s">
        <v>122</v>
      </c>
      <c r="I416" s="3" t="s">
        <v>122</v>
      </c>
      <c r="J416" s="3" t="s">
        <v>122</v>
      </c>
      <c r="K416" s="3">
        <v>20</v>
      </c>
      <c r="M416" t="str">
        <f t="shared" si="76"/>
        <v>C</v>
      </c>
      <c r="N416">
        <f t="shared" si="77"/>
        <v>202012</v>
      </c>
      <c r="O416">
        <f t="shared" si="78"/>
        <v>315</v>
      </c>
      <c r="P416" s="2" t="s">
        <v>2899</v>
      </c>
      <c r="Q416" s="2" t="s">
        <v>2900</v>
      </c>
      <c r="R416" s="3">
        <v>2.15</v>
      </c>
      <c r="S416" s="3">
        <v>-0.65</v>
      </c>
      <c r="T416" s="3">
        <v>2.4</v>
      </c>
      <c r="U416" s="3">
        <v>2.4</v>
      </c>
      <c r="V416" s="3">
        <v>2</v>
      </c>
      <c r="W416" s="3">
        <v>21.5</v>
      </c>
      <c r="Y416">
        <f t="shared" si="71"/>
        <v>2.8</v>
      </c>
      <c r="Z416">
        <f t="shared" si="79"/>
        <v>-0.64999999999999991</v>
      </c>
      <c r="AA416">
        <f t="shared" si="80"/>
        <v>-0.39999999999999991</v>
      </c>
      <c r="AC416">
        <f t="shared" si="72"/>
        <v>18.8</v>
      </c>
      <c r="AD416">
        <f t="shared" si="81"/>
        <v>2.6999999999999993</v>
      </c>
    </row>
    <row r="417" spans="1:30" x14ac:dyDescent="0.3">
      <c r="A417" t="str">
        <f t="shared" si="73"/>
        <v>C</v>
      </c>
      <c r="B417">
        <f t="shared" si="74"/>
        <v>202012</v>
      </c>
      <c r="C417">
        <f t="shared" si="75"/>
        <v>370</v>
      </c>
      <c r="D417" s="2" t="s">
        <v>1281</v>
      </c>
      <c r="E417" s="2" t="s">
        <v>1282</v>
      </c>
      <c r="F417" s="3">
        <v>0.35</v>
      </c>
      <c r="G417" s="3">
        <v>-0.04</v>
      </c>
      <c r="H417" s="3">
        <v>0.33</v>
      </c>
      <c r="I417" s="3">
        <v>0.35</v>
      </c>
      <c r="J417" s="3">
        <v>0.33</v>
      </c>
      <c r="K417" s="3">
        <v>20.2</v>
      </c>
      <c r="M417" t="str">
        <f t="shared" si="76"/>
        <v>C</v>
      </c>
      <c r="N417">
        <f t="shared" si="77"/>
        <v>202012</v>
      </c>
      <c r="O417">
        <f t="shared" si="78"/>
        <v>320</v>
      </c>
      <c r="P417" s="2" t="s">
        <v>1271</v>
      </c>
      <c r="Q417" s="2" t="s">
        <v>1272</v>
      </c>
      <c r="R417" s="3">
        <v>1.95</v>
      </c>
      <c r="S417" s="3">
        <v>-0.25</v>
      </c>
      <c r="T417" s="3">
        <v>1.95</v>
      </c>
      <c r="U417" s="3">
        <v>1.99</v>
      </c>
      <c r="V417" s="3">
        <v>1.63</v>
      </c>
      <c r="W417" s="3">
        <v>21.4</v>
      </c>
      <c r="Y417">
        <f t="shared" si="71"/>
        <v>2.2000000000000002</v>
      </c>
      <c r="Z417">
        <f t="shared" si="79"/>
        <v>-0.25000000000000022</v>
      </c>
      <c r="AA417">
        <f t="shared" si="80"/>
        <v>-0.21000000000000019</v>
      </c>
      <c r="AC417">
        <f t="shared" si="72"/>
        <v>19.3</v>
      </c>
      <c r="AD417">
        <f t="shared" si="81"/>
        <v>2.0999999999999979</v>
      </c>
    </row>
    <row r="418" spans="1:30" x14ac:dyDescent="0.3">
      <c r="A418" t="str">
        <f t="shared" si="73"/>
        <v>C</v>
      </c>
      <c r="B418">
        <f t="shared" si="74"/>
        <v>202012</v>
      </c>
      <c r="C418">
        <f t="shared" si="75"/>
        <v>375</v>
      </c>
      <c r="D418" s="2" t="s">
        <v>2911</v>
      </c>
      <c r="E418" s="2" t="s">
        <v>2912</v>
      </c>
      <c r="F418" s="3">
        <v>0.28000000000000003</v>
      </c>
      <c r="G418" s="3">
        <v>-0.05</v>
      </c>
      <c r="H418" s="3">
        <v>0.28000000000000003</v>
      </c>
      <c r="I418" s="3">
        <v>0.28000000000000003</v>
      </c>
      <c r="J418" s="3">
        <v>0.28000000000000003</v>
      </c>
      <c r="K418" s="3">
        <v>20.2</v>
      </c>
      <c r="M418" t="str">
        <f t="shared" si="76"/>
        <v>C</v>
      </c>
      <c r="N418">
        <f t="shared" si="77"/>
        <v>202012</v>
      </c>
      <c r="O418">
        <f t="shared" si="78"/>
        <v>325</v>
      </c>
      <c r="P418" s="2" t="s">
        <v>2901</v>
      </c>
      <c r="Q418" s="2" t="s">
        <v>2902</v>
      </c>
      <c r="R418" s="3">
        <v>1.46</v>
      </c>
      <c r="S418" s="3">
        <v>-0.31</v>
      </c>
      <c r="T418" s="3">
        <v>1.76</v>
      </c>
      <c r="U418" s="3">
        <v>1.76</v>
      </c>
      <c r="V418" s="3">
        <v>1.34</v>
      </c>
      <c r="W418" s="3">
        <v>21.3</v>
      </c>
      <c r="Y418">
        <f t="shared" si="71"/>
        <v>1.77</v>
      </c>
      <c r="Z418">
        <f t="shared" si="79"/>
        <v>-0.31000000000000005</v>
      </c>
      <c r="AA418">
        <f t="shared" si="80"/>
        <v>-1.0000000000000009E-2</v>
      </c>
      <c r="AC418">
        <f t="shared" si="72"/>
        <v>19.3</v>
      </c>
      <c r="AD418">
        <f t="shared" si="81"/>
        <v>2</v>
      </c>
    </row>
    <row r="419" spans="1:30" x14ac:dyDescent="0.3">
      <c r="A419" t="str">
        <f t="shared" si="73"/>
        <v>C</v>
      </c>
      <c r="B419">
        <f t="shared" si="74"/>
        <v>202012</v>
      </c>
      <c r="C419">
        <f t="shared" si="75"/>
        <v>380</v>
      </c>
      <c r="D419" s="2" t="s">
        <v>1283</v>
      </c>
      <c r="E419" s="2" t="s">
        <v>1284</v>
      </c>
      <c r="F419" s="3">
        <v>0.25</v>
      </c>
      <c r="G419" s="3">
        <v>-0.03</v>
      </c>
      <c r="H419" s="3">
        <v>0.25</v>
      </c>
      <c r="I419" s="3">
        <v>0.25</v>
      </c>
      <c r="J419" s="3">
        <v>0.25</v>
      </c>
      <c r="K419" s="3">
        <v>19.2</v>
      </c>
      <c r="M419" t="str">
        <f t="shared" si="76"/>
        <v>C</v>
      </c>
      <c r="N419">
        <f t="shared" si="77"/>
        <v>202012</v>
      </c>
      <c r="O419">
        <f t="shared" si="78"/>
        <v>330</v>
      </c>
      <c r="P419" s="2" t="s">
        <v>1273</v>
      </c>
      <c r="Q419" s="2" t="s">
        <v>1274</v>
      </c>
      <c r="R419" s="3">
        <v>1.1100000000000001</v>
      </c>
      <c r="S419" s="3">
        <v>-0.4</v>
      </c>
      <c r="T419" s="3">
        <v>1.22</v>
      </c>
      <c r="U419" s="3">
        <v>1.22</v>
      </c>
      <c r="V419" s="3">
        <v>1.1100000000000001</v>
      </c>
      <c r="W419" s="3">
        <v>20.100000000000001</v>
      </c>
      <c r="Y419">
        <f t="shared" si="71"/>
        <v>1.51</v>
      </c>
      <c r="Z419">
        <f t="shared" si="79"/>
        <v>-0.39999999999999991</v>
      </c>
      <c r="AA419">
        <f t="shared" si="80"/>
        <v>-0.29000000000000004</v>
      </c>
      <c r="AC419">
        <f t="shared" si="72"/>
        <v>18.600000000000001</v>
      </c>
      <c r="AD419">
        <f t="shared" si="81"/>
        <v>1.5</v>
      </c>
    </row>
    <row r="420" spans="1:30" x14ac:dyDescent="0.3">
      <c r="A420" t="str">
        <f t="shared" si="73"/>
        <v>C</v>
      </c>
      <c r="B420">
        <f t="shared" si="74"/>
        <v>202012</v>
      </c>
      <c r="C420">
        <f t="shared" si="75"/>
        <v>385</v>
      </c>
      <c r="D420" s="2" t="s">
        <v>2913</v>
      </c>
      <c r="E420" s="2" t="s">
        <v>2914</v>
      </c>
      <c r="F420" s="3" t="s">
        <v>122</v>
      </c>
      <c r="G420" s="3" t="s">
        <v>122</v>
      </c>
      <c r="H420" s="3" t="s">
        <v>122</v>
      </c>
      <c r="I420" s="3" t="s">
        <v>122</v>
      </c>
      <c r="J420" s="3" t="s">
        <v>122</v>
      </c>
      <c r="K420" s="3">
        <v>19.7</v>
      </c>
      <c r="M420" t="str">
        <f t="shared" si="76"/>
        <v>C</v>
      </c>
      <c r="N420">
        <f t="shared" si="77"/>
        <v>202012</v>
      </c>
      <c r="O420">
        <f t="shared" si="78"/>
        <v>335</v>
      </c>
      <c r="P420" s="2" t="s">
        <v>2903</v>
      </c>
      <c r="Q420" s="2" t="s">
        <v>2904</v>
      </c>
      <c r="R420" s="3">
        <v>1.03</v>
      </c>
      <c r="S420" s="3">
        <v>0.01</v>
      </c>
      <c r="T420" s="3">
        <v>1.03</v>
      </c>
      <c r="U420" s="3">
        <v>1.03</v>
      </c>
      <c r="V420" s="3">
        <v>1.03</v>
      </c>
      <c r="W420" s="3">
        <v>20.9</v>
      </c>
      <c r="Y420" t="str">
        <f t="shared" si="71"/>
        <v>-</v>
      </c>
      <c r="Z420" t="e">
        <f t="shared" si="79"/>
        <v>#VALUE!</v>
      </c>
      <c r="AA420" t="e">
        <f t="shared" si="80"/>
        <v>#VALUE!</v>
      </c>
      <c r="AC420">
        <f t="shared" si="72"/>
        <v>18.649999999999999</v>
      </c>
      <c r="AD420">
        <f t="shared" si="81"/>
        <v>2.25</v>
      </c>
    </row>
    <row r="421" spans="1:30" x14ac:dyDescent="0.3">
      <c r="A421" t="str">
        <f t="shared" si="73"/>
        <v>C</v>
      </c>
      <c r="B421">
        <f t="shared" si="74"/>
        <v>202012</v>
      </c>
      <c r="C421">
        <f t="shared" si="75"/>
        <v>390</v>
      </c>
      <c r="D421" s="2" t="s">
        <v>1285</v>
      </c>
      <c r="E421" s="2" t="s">
        <v>1286</v>
      </c>
      <c r="F421" s="3" t="s">
        <v>122</v>
      </c>
      <c r="G421" s="3" t="s">
        <v>122</v>
      </c>
      <c r="H421" s="3" t="s">
        <v>122</v>
      </c>
      <c r="I421" s="3" t="s">
        <v>122</v>
      </c>
      <c r="J421" s="3" t="s">
        <v>122</v>
      </c>
      <c r="K421" s="3">
        <v>20.2</v>
      </c>
      <c r="M421" t="str">
        <f t="shared" si="76"/>
        <v>C</v>
      </c>
      <c r="N421">
        <f t="shared" si="77"/>
        <v>202012</v>
      </c>
      <c r="O421">
        <f t="shared" si="78"/>
        <v>340</v>
      </c>
      <c r="P421" s="2" t="s">
        <v>1275</v>
      </c>
      <c r="Q421" s="2" t="s">
        <v>1276</v>
      </c>
      <c r="R421" s="3">
        <v>0.8</v>
      </c>
      <c r="S421" s="3">
        <v>-0.2</v>
      </c>
      <c r="T421" s="3">
        <v>0.97</v>
      </c>
      <c r="U421" s="3">
        <v>0.97</v>
      </c>
      <c r="V421" s="3">
        <v>0.8</v>
      </c>
      <c r="W421" s="3">
        <v>20.8</v>
      </c>
      <c r="Y421">
        <f t="shared" ref="Y421:Y484" si="82">VLOOKUP($P421,$D:$K,3,0)</f>
        <v>1</v>
      </c>
      <c r="Z421">
        <f t="shared" si="79"/>
        <v>-0.19999999999999996</v>
      </c>
      <c r="AA421">
        <f t="shared" si="80"/>
        <v>-3.0000000000000027E-2</v>
      </c>
      <c r="AC421">
        <f t="shared" ref="AC421:AC484" si="83">VLOOKUP($P421,$D:$K,8,0)</f>
        <v>18.7</v>
      </c>
      <c r="AD421">
        <f t="shared" si="81"/>
        <v>2.1000000000000014</v>
      </c>
    </row>
    <row r="422" spans="1:30" x14ac:dyDescent="0.3">
      <c r="A422" t="str">
        <f t="shared" si="73"/>
        <v>C</v>
      </c>
      <c r="B422">
        <f t="shared" si="74"/>
        <v>202012</v>
      </c>
      <c r="C422">
        <f t="shared" si="75"/>
        <v>395</v>
      </c>
      <c r="D422" s="2" t="s">
        <v>2915</v>
      </c>
      <c r="E422" s="2" t="s">
        <v>2916</v>
      </c>
      <c r="F422" s="3" t="s">
        <v>122</v>
      </c>
      <c r="G422" s="3" t="s">
        <v>122</v>
      </c>
      <c r="H422" s="3" t="s">
        <v>122</v>
      </c>
      <c r="I422" s="3" t="s">
        <v>122</v>
      </c>
      <c r="J422" s="3" t="s">
        <v>122</v>
      </c>
      <c r="K422" s="3">
        <v>20.7</v>
      </c>
      <c r="M422" t="str">
        <f t="shared" si="76"/>
        <v>C</v>
      </c>
      <c r="N422">
        <f t="shared" si="77"/>
        <v>202012</v>
      </c>
      <c r="O422">
        <f t="shared" si="78"/>
        <v>345</v>
      </c>
      <c r="P422" s="2" t="s">
        <v>2905</v>
      </c>
      <c r="Q422" s="2" t="s">
        <v>2906</v>
      </c>
      <c r="R422" s="3">
        <v>0.73</v>
      </c>
      <c r="S422" s="3">
        <v>-0.03</v>
      </c>
      <c r="T422" s="3">
        <v>0.75</v>
      </c>
      <c r="U422" s="3">
        <v>0.75</v>
      </c>
      <c r="V422" s="3">
        <v>0.68</v>
      </c>
      <c r="W422" s="3">
        <v>21.3</v>
      </c>
      <c r="Y422">
        <f t="shared" si="82"/>
        <v>0.76</v>
      </c>
      <c r="Z422">
        <f t="shared" si="79"/>
        <v>-3.0000000000000027E-2</v>
      </c>
      <c r="AA422">
        <f t="shared" si="80"/>
        <v>-1.0000000000000009E-2</v>
      </c>
      <c r="AC422">
        <f t="shared" si="83"/>
        <v>19.2</v>
      </c>
      <c r="AD422">
        <f t="shared" si="81"/>
        <v>2.1000000000000014</v>
      </c>
    </row>
    <row r="423" spans="1:30" x14ac:dyDescent="0.3">
      <c r="A423" t="str">
        <f t="shared" si="73"/>
        <v>C</v>
      </c>
      <c r="B423">
        <f t="shared" si="74"/>
        <v>202012</v>
      </c>
      <c r="C423">
        <f t="shared" si="75"/>
        <v>400</v>
      </c>
      <c r="D423" s="2" t="s">
        <v>1287</v>
      </c>
      <c r="E423" s="2" t="s">
        <v>1288</v>
      </c>
      <c r="F423" s="3">
        <v>0.14000000000000001</v>
      </c>
      <c r="G423" s="3">
        <v>-0.01</v>
      </c>
      <c r="H423" s="3">
        <v>0.14000000000000001</v>
      </c>
      <c r="I423" s="3">
        <v>0.15</v>
      </c>
      <c r="J423" s="3">
        <v>0.13</v>
      </c>
      <c r="K423" s="3">
        <v>21.2</v>
      </c>
      <c r="M423" t="str">
        <f t="shared" si="76"/>
        <v>C</v>
      </c>
      <c r="N423">
        <f t="shared" si="77"/>
        <v>202012</v>
      </c>
      <c r="O423">
        <f t="shared" si="78"/>
        <v>350</v>
      </c>
      <c r="P423" s="2" t="s">
        <v>1277</v>
      </c>
      <c r="Q423" s="2" t="s">
        <v>1278</v>
      </c>
      <c r="R423" s="3">
        <v>0.61</v>
      </c>
      <c r="S423" s="3">
        <v>-0.06</v>
      </c>
      <c r="T423" s="3">
        <v>0.67</v>
      </c>
      <c r="U423" s="3">
        <v>0.67</v>
      </c>
      <c r="V423" s="3">
        <v>0.56000000000000005</v>
      </c>
      <c r="W423" s="3">
        <v>21.4</v>
      </c>
      <c r="Y423">
        <f t="shared" si="82"/>
        <v>0.67</v>
      </c>
      <c r="Z423">
        <f t="shared" si="79"/>
        <v>-6.0000000000000053E-2</v>
      </c>
      <c r="AA423">
        <f t="shared" si="80"/>
        <v>0</v>
      </c>
      <c r="AC423">
        <f t="shared" si="83"/>
        <v>19.600000000000001</v>
      </c>
      <c r="AD423">
        <f t="shared" si="81"/>
        <v>1.7999999999999972</v>
      </c>
    </row>
    <row r="424" spans="1:30" x14ac:dyDescent="0.3">
      <c r="A424" t="str">
        <f t="shared" si="73"/>
        <v>C</v>
      </c>
      <c r="B424">
        <f t="shared" si="74"/>
        <v>202106</v>
      </c>
      <c r="C424">
        <f t="shared" si="75"/>
        <v>190</v>
      </c>
      <c r="D424" s="2" t="s">
        <v>2917</v>
      </c>
      <c r="E424" s="2" t="s">
        <v>2918</v>
      </c>
      <c r="F424" s="3" t="s">
        <v>122</v>
      </c>
      <c r="G424" s="3" t="s">
        <v>122</v>
      </c>
      <c r="H424" s="3" t="s">
        <v>122</v>
      </c>
      <c r="I424" s="3" t="s">
        <v>122</v>
      </c>
      <c r="J424" s="3" t="s">
        <v>122</v>
      </c>
      <c r="K424" s="3">
        <v>18.399999999999999</v>
      </c>
      <c r="M424" t="str">
        <f t="shared" si="76"/>
        <v>C</v>
      </c>
      <c r="N424">
        <f t="shared" si="77"/>
        <v>202012</v>
      </c>
      <c r="O424">
        <f t="shared" si="78"/>
        <v>355</v>
      </c>
      <c r="P424" s="2" t="s">
        <v>2907</v>
      </c>
      <c r="Q424" s="2" t="s">
        <v>2908</v>
      </c>
      <c r="R424" s="3">
        <v>0.49</v>
      </c>
      <c r="S424" s="3">
        <v>-0.05</v>
      </c>
      <c r="T424" s="3">
        <v>0.55000000000000004</v>
      </c>
      <c r="U424" s="3">
        <v>0.55000000000000004</v>
      </c>
      <c r="V424" s="3">
        <v>0.48</v>
      </c>
      <c r="W424" s="3">
        <v>21.1</v>
      </c>
      <c r="Y424">
        <f t="shared" si="82"/>
        <v>0.54</v>
      </c>
      <c r="Z424">
        <f t="shared" si="79"/>
        <v>-5.0000000000000044E-2</v>
      </c>
      <c r="AA424">
        <f t="shared" si="80"/>
        <v>1.0000000000000009E-2</v>
      </c>
      <c r="AC424">
        <f t="shared" si="83"/>
        <v>19.600000000000001</v>
      </c>
      <c r="AD424">
        <f t="shared" si="81"/>
        <v>1.5</v>
      </c>
    </row>
    <row r="425" spans="1:30" x14ac:dyDescent="0.3">
      <c r="A425" t="str">
        <f t="shared" si="73"/>
        <v>C</v>
      </c>
      <c r="B425">
        <f t="shared" si="74"/>
        <v>202106</v>
      </c>
      <c r="C425">
        <f t="shared" si="75"/>
        <v>200</v>
      </c>
      <c r="D425" s="2" t="s">
        <v>2919</v>
      </c>
      <c r="E425" s="2" t="s">
        <v>2920</v>
      </c>
      <c r="F425" s="3" t="s">
        <v>122</v>
      </c>
      <c r="G425" s="3" t="s">
        <v>122</v>
      </c>
      <c r="H425" s="3" t="s">
        <v>122</v>
      </c>
      <c r="I425" s="3" t="s">
        <v>122</v>
      </c>
      <c r="J425" s="3" t="s">
        <v>122</v>
      </c>
      <c r="K425" s="3">
        <v>18.399999999999999</v>
      </c>
      <c r="M425" t="str">
        <f t="shared" si="76"/>
        <v>C</v>
      </c>
      <c r="N425">
        <f t="shared" si="77"/>
        <v>202012</v>
      </c>
      <c r="O425">
        <f t="shared" si="78"/>
        <v>360</v>
      </c>
      <c r="P425" s="2" t="s">
        <v>1279</v>
      </c>
      <c r="Q425" s="2" t="s">
        <v>1280</v>
      </c>
      <c r="R425" s="3">
        <v>0.4</v>
      </c>
      <c r="S425" s="3">
        <v>-0.08</v>
      </c>
      <c r="T425" s="3">
        <v>0.5</v>
      </c>
      <c r="U425" s="3">
        <v>0.5</v>
      </c>
      <c r="V425" s="3">
        <v>0.4</v>
      </c>
      <c r="W425" s="3">
        <v>21.6</v>
      </c>
      <c r="Y425">
        <f t="shared" si="82"/>
        <v>0.48</v>
      </c>
      <c r="Z425">
        <f t="shared" si="79"/>
        <v>-7.999999999999996E-2</v>
      </c>
      <c r="AA425">
        <f t="shared" si="80"/>
        <v>2.0000000000000018E-2</v>
      </c>
      <c r="AC425">
        <f t="shared" si="83"/>
        <v>19.8</v>
      </c>
      <c r="AD425">
        <f t="shared" si="81"/>
        <v>1.8000000000000007</v>
      </c>
    </row>
    <row r="426" spans="1:30" x14ac:dyDescent="0.3">
      <c r="A426" t="str">
        <f t="shared" si="73"/>
        <v>C</v>
      </c>
      <c r="B426">
        <f t="shared" si="74"/>
        <v>202106</v>
      </c>
      <c r="C426">
        <f t="shared" si="75"/>
        <v>210</v>
      </c>
      <c r="D426" s="2" t="s">
        <v>2921</v>
      </c>
      <c r="E426" s="2" t="s">
        <v>2922</v>
      </c>
      <c r="F426" s="3" t="s">
        <v>122</v>
      </c>
      <c r="G426" s="3" t="s">
        <v>122</v>
      </c>
      <c r="H426" s="3" t="s">
        <v>122</v>
      </c>
      <c r="I426" s="3" t="s">
        <v>122</v>
      </c>
      <c r="J426" s="3" t="s">
        <v>122</v>
      </c>
      <c r="K426" s="3">
        <v>18.399999999999999</v>
      </c>
      <c r="M426" t="str">
        <f t="shared" si="76"/>
        <v>C</v>
      </c>
      <c r="N426">
        <f t="shared" si="77"/>
        <v>202012</v>
      </c>
      <c r="O426">
        <f t="shared" si="78"/>
        <v>365</v>
      </c>
      <c r="P426" s="2" t="s">
        <v>2909</v>
      </c>
      <c r="Q426" s="2" t="s">
        <v>2910</v>
      </c>
      <c r="R426" s="3">
        <v>0.39</v>
      </c>
      <c r="S426" s="3">
        <v>-0.03</v>
      </c>
      <c r="T426" s="3">
        <v>0.4</v>
      </c>
      <c r="U426" s="3">
        <v>0.4</v>
      </c>
      <c r="V426" s="3">
        <v>0.39</v>
      </c>
      <c r="W426" s="3">
        <v>21.9</v>
      </c>
      <c r="Y426" t="str">
        <f t="shared" si="82"/>
        <v>-</v>
      </c>
      <c r="Z426" t="e">
        <f t="shared" si="79"/>
        <v>#VALUE!</v>
      </c>
      <c r="AA426" t="e">
        <f t="shared" si="80"/>
        <v>#VALUE!</v>
      </c>
      <c r="AC426">
        <f t="shared" si="83"/>
        <v>20</v>
      </c>
      <c r="AD426">
        <f t="shared" si="81"/>
        <v>1.8999999999999986</v>
      </c>
    </row>
    <row r="427" spans="1:30" x14ac:dyDescent="0.3">
      <c r="A427" t="str">
        <f t="shared" si="73"/>
        <v>C</v>
      </c>
      <c r="B427">
        <f t="shared" si="74"/>
        <v>202106</v>
      </c>
      <c r="C427">
        <f t="shared" si="75"/>
        <v>220</v>
      </c>
      <c r="D427" s="2" t="s">
        <v>2923</v>
      </c>
      <c r="E427" s="2" t="s">
        <v>2924</v>
      </c>
      <c r="F427" s="3" t="s">
        <v>122</v>
      </c>
      <c r="G427" s="3" t="s">
        <v>122</v>
      </c>
      <c r="H427" s="3" t="s">
        <v>122</v>
      </c>
      <c r="I427" s="3" t="s">
        <v>122</v>
      </c>
      <c r="J427" s="3" t="s">
        <v>122</v>
      </c>
      <c r="K427" s="3">
        <v>18.399999999999999</v>
      </c>
      <c r="M427" t="str">
        <f t="shared" si="76"/>
        <v>C</v>
      </c>
      <c r="N427">
        <f t="shared" si="77"/>
        <v>202012</v>
      </c>
      <c r="O427">
        <f t="shared" si="78"/>
        <v>370</v>
      </c>
      <c r="P427" s="2" t="s">
        <v>1281</v>
      </c>
      <c r="Q427" s="2" t="s">
        <v>1282</v>
      </c>
      <c r="R427" s="3">
        <v>0.35</v>
      </c>
      <c r="S427" s="3">
        <v>0</v>
      </c>
      <c r="T427" s="3">
        <v>0.35</v>
      </c>
      <c r="U427" s="3">
        <v>0.35</v>
      </c>
      <c r="V427" s="3">
        <v>0.31</v>
      </c>
      <c r="W427" s="3">
        <v>22.1</v>
      </c>
      <c r="Y427">
        <f t="shared" si="82"/>
        <v>0.35</v>
      </c>
      <c r="Z427">
        <f t="shared" si="79"/>
        <v>0</v>
      </c>
      <c r="AA427">
        <f t="shared" si="80"/>
        <v>0</v>
      </c>
      <c r="AC427">
        <f t="shared" si="83"/>
        <v>20.2</v>
      </c>
      <c r="AD427">
        <f t="shared" si="81"/>
        <v>1.9000000000000021</v>
      </c>
    </row>
    <row r="428" spans="1:30" x14ac:dyDescent="0.3">
      <c r="A428" t="str">
        <f t="shared" si="73"/>
        <v>C</v>
      </c>
      <c r="B428">
        <f t="shared" si="74"/>
        <v>202106</v>
      </c>
      <c r="C428">
        <f t="shared" si="75"/>
        <v>230</v>
      </c>
      <c r="D428" s="2" t="s">
        <v>2925</v>
      </c>
      <c r="E428" s="2" t="s">
        <v>2926</v>
      </c>
      <c r="F428" s="3" t="s">
        <v>122</v>
      </c>
      <c r="G428" s="3" t="s">
        <v>122</v>
      </c>
      <c r="H428" s="3" t="s">
        <v>122</v>
      </c>
      <c r="I428" s="3" t="s">
        <v>122</v>
      </c>
      <c r="J428" s="3" t="s">
        <v>122</v>
      </c>
      <c r="K428" s="3">
        <v>18.399999999999999</v>
      </c>
      <c r="M428" t="str">
        <f t="shared" si="76"/>
        <v>C</v>
      </c>
      <c r="N428">
        <f t="shared" si="77"/>
        <v>202012</v>
      </c>
      <c r="O428">
        <f t="shared" si="78"/>
        <v>375</v>
      </c>
      <c r="P428" s="2" t="s">
        <v>2911</v>
      </c>
      <c r="Q428" s="2" t="s">
        <v>2912</v>
      </c>
      <c r="R428" s="3">
        <v>0.28000000000000003</v>
      </c>
      <c r="S428" s="3">
        <v>0</v>
      </c>
      <c r="T428" s="3">
        <v>0.3</v>
      </c>
      <c r="U428" s="3">
        <v>0.3</v>
      </c>
      <c r="V428" s="3">
        <v>0.28000000000000003</v>
      </c>
      <c r="W428" s="3">
        <v>22.3</v>
      </c>
      <c r="Y428">
        <f t="shared" si="82"/>
        <v>0.28000000000000003</v>
      </c>
      <c r="Z428">
        <f t="shared" si="79"/>
        <v>0</v>
      </c>
      <c r="AA428">
        <f t="shared" si="80"/>
        <v>1.9999999999999962E-2</v>
      </c>
      <c r="AC428">
        <f t="shared" si="83"/>
        <v>20.2</v>
      </c>
      <c r="AD428">
        <f t="shared" si="81"/>
        <v>2.1000000000000014</v>
      </c>
    </row>
    <row r="429" spans="1:30" x14ac:dyDescent="0.3">
      <c r="A429" t="str">
        <f t="shared" si="73"/>
        <v>C</v>
      </c>
      <c r="B429">
        <f t="shared" si="74"/>
        <v>202106</v>
      </c>
      <c r="C429">
        <f t="shared" si="75"/>
        <v>240</v>
      </c>
      <c r="D429" s="2" t="s">
        <v>2927</v>
      </c>
      <c r="E429" s="2" t="s">
        <v>2928</v>
      </c>
      <c r="F429" s="3" t="s">
        <v>122</v>
      </c>
      <c r="G429" s="3" t="s">
        <v>122</v>
      </c>
      <c r="H429" s="3" t="s">
        <v>122</v>
      </c>
      <c r="I429" s="3" t="s">
        <v>122</v>
      </c>
      <c r="J429" s="3" t="s">
        <v>122</v>
      </c>
      <c r="K429" s="3">
        <v>18.399999999999999</v>
      </c>
      <c r="M429" t="str">
        <f t="shared" si="76"/>
        <v>C</v>
      </c>
      <c r="N429">
        <f t="shared" si="77"/>
        <v>202012</v>
      </c>
      <c r="O429">
        <f t="shared" si="78"/>
        <v>380</v>
      </c>
      <c r="P429" s="2" t="s">
        <v>1283</v>
      </c>
      <c r="Q429" s="2" t="s">
        <v>1284</v>
      </c>
      <c r="R429" s="3">
        <v>0.23</v>
      </c>
      <c r="S429" s="3">
        <v>-0.02</v>
      </c>
      <c r="T429" s="3">
        <v>0.25</v>
      </c>
      <c r="U429" s="3">
        <v>0.25</v>
      </c>
      <c r="V429" s="3">
        <v>0.23</v>
      </c>
      <c r="W429" s="3">
        <v>21.9</v>
      </c>
      <c r="Y429">
        <f t="shared" si="82"/>
        <v>0.25</v>
      </c>
      <c r="Z429">
        <f t="shared" si="79"/>
        <v>-1.999999999999999E-2</v>
      </c>
      <c r="AA429">
        <f t="shared" si="80"/>
        <v>0</v>
      </c>
      <c r="AC429">
        <f t="shared" si="83"/>
        <v>19.2</v>
      </c>
      <c r="AD429">
        <f t="shared" si="81"/>
        <v>2.6999999999999993</v>
      </c>
    </row>
    <row r="430" spans="1:30" x14ac:dyDescent="0.3">
      <c r="A430" t="str">
        <f t="shared" si="73"/>
        <v>C</v>
      </c>
      <c r="B430">
        <f t="shared" si="74"/>
        <v>202106</v>
      </c>
      <c r="C430">
        <f t="shared" si="75"/>
        <v>250</v>
      </c>
      <c r="D430" s="2" t="s">
        <v>2929</v>
      </c>
      <c r="E430" s="2" t="s">
        <v>2930</v>
      </c>
      <c r="F430" s="3" t="s">
        <v>122</v>
      </c>
      <c r="G430" s="3" t="s">
        <v>122</v>
      </c>
      <c r="H430" s="3" t="s">
        <v>122</v>
      </c>
      <c r="I430" s="3" t="s">
        <v>122</v>
      </c>
      <c r="J430" s="3" t="s">
        <v>122</v>
      </c>
      <c r="K430" s="3">
        <v>18.399999999999999</v>
      </c>
      <c r="M430" t="str">
        <f t="shared" si="76"/>
        <v>C</v>
      </c>
      <c r="N430">
        <f t="shared" si="77"/>
        <v>202012</v>
      </c>
      <c r="O430">
        <f t="shared" si="78"/>
        <v>385</v>
      </c>
      <c r="P430" s="2" t="s">
        <v>2913</v>
      </c>
      <c r="Q430" s="2" t="s">
        <v>2914</v>
      </c>
      <c r="R430" s="3" t="s">
        <v>122</v>
      </c>
      <c r="S430" s="3" t="s">
        <v>122</v>
      </c>
      <c r="T430" s="3" t="s">
        <v>122</v>
      </c>
      <c r="U430" s="3" t="s">
        <v>122</v>
      </c>
      <c r="V430" s="3" t="s">
        <v>122</v>
      </c>
      <c r="W430" s="3">
        <v>21.8</v>
      </c>
      <c r="Y430" t="str">
        <f t="shared" si="82"/>
        <v>-</v>
      </c>
      <c r="Z430" t="e">
        <f t="shared" si="79"/>
        <v>#VALUE!</v>
      </c>
      <c r="AA430" t="e">
        <f t="shared" si="80"/>
        <v>#VALUE!</v>
      </c>
      <c r="AC430">
        <f t="shared" si="83"/>
        <v>19.7</v>
      </c>
      <c r="AD430">
        <f t="shared" si="81"/>
        <v>2.1000000000000014</v>
      </c>
    </row>
    <row r="431" spans="1:30" x14ac:dyDescent="0.3">
      <c r="A431" t="str">
        <f t="shared" si="73"/>
        <v>C</v>
      </c>
      <c r="B431">
        <f t="shared" si="74"/>
        <v>202106</v>
      </c>
      <c r="C431">
        <f t="shared" si="75"/>
        <v>260</v>
      </c>
      <c r="D431" s="2" t="s">
        <v>2931</v>
      </c>
      <c r="E431" s="2" t="s">
        <v>2932</v>
      </c>
      <c r="F431" s="3" t="s">
        <v>122</v>
      </c>
      <c r="G431" s="3" t="s">
        <v>122</v>
      </c>
      <c r="H431" s="3" t="s">
        <v>122</v>
      </c>
      <c r="I431" s="3" t="s">
        <v>122</v>
      </c>
      <c r="J431" s="3" t="s">
        <v>122</v>
      </c>
      <c r="K431" s="3">
        <v>18.399999999999999</v>
      </c>
      <c r="M431" t="str">
        <f t="shared" si="76"/>
        <v>C</v>
      </c>
      <c r="N431">
        <f t="shared" si="77"/>
        <v>202012</v>
      </c>
      <c r="O431">
        <f t="shared" si="78"/>
        <v>390</v>
      </c>
      <c r="P431" s="2" t="s">
        <v>1285</v>
      </c>
      <c r="Q431" s="2" t="s">
        <v>1286</v>
      </c>
      <c r="R431" s="3" t="s">
        <v>122</v>
      </c>
      <c r="S431" s="3" t="s">
        <v>122</v>
      </c>
      <c r="T431" s="3" t="s">
        <v>122</v>
      </c>
      <c r="U431" s="3" t="s">
        <v>122</v>
      </c>
      <c r="V431" s="3" t="s">
        <v>122</v>
      </c>
      <c r="W431" s="3">
        <v>21.7</v>
      </c>
      <c r="Y431" t="str">
        <f t="shared" si="82"/>
        <v>-</v>
      </c>
      <c r="Z431" t="e">
        <f t="shared" si="79"/>
        <v>#VALUE!</v>
      </c>
      <c r="AA431" t="e">
        <f t="shared" si="80"/>
        <v>#VALUE!</v>
      </c>
      <c r="AC431">
        <f t="shared" si="83"/>
        <v>20.2</v>
      </c>
      <c r="AD431">
        <f t="shared" si="81"/>
        <v>1.5</v>
      </c>
    </row>
    <row r="432" spans="1:30" x14ac:dyDescent="0.3">
      <c r="A432" t="str">
        <f t="shared" si="73"/>
        <v>C</v>
      </c>
      <c r="B432">
        <f t="shared" si="74"/>
        <v>202106</v>
      </c>
      <c r="C432">
        <f t="shared" si="75"/>
        <v>270</v>
      </c>
      <c r="D432" s="2" t="s">
        <v>2933</v>
      </c>
      <c r="E432" s="2" t="s">
        <v>2934</v>
      </c>
      <c r="F432" s="3" t="s">
        <v>122</v>
      </c>
      <c r="G432" s="3" t="s">
        <v>122</v>
      </c>
      <c r="H432" s="3" t="s">
        <v>122</v>
      </c>
      <c r="I432" s="3" t="s">
        <v>122</v>
      </c>
      <c r="J432" s="3" t="s">
        <v>122</v>
      </c>
      <c r="K432" s="3">
        <v>18.399999999999999</v>
      </c>
      <c r="M432" t="str">
        <f t="shared" si="76"/>
        <v>C</v>
      </c>
      <c r="N432">
        <f t="shared" si="77"/>
        <v>202012</v>
      </c>
      <c r="O432">
        <f t="shared" si="78"/>
        <v>395</v>
      </c>
      <c r="P432" s="2" t="s">
        <v>2915</v>
      </c>
      <c r="Q432" s="2" t="s">
        <v>2916</v>
      </c>
      <c r="R432" s="3">
        <v>0.15</v>
      </c>
      <c r="S432" s="3">
        <v>0.01</v>
      </c>
      <c r="T432" s="3">
        <v>0.15</v>
      </c>
      <c r="U432" s="3">
        <v>0.15</v>
      </c>
      <c r="V432" s="3">
        <v>0.15</v>
      </c>
      <c r="W432" s="3">
        <v>21.6</v>
      </c>
      <c r="Y432" t="str">
        <f t="shared" si="82"/>
        <v>-</v>
      </c>
      <c r="Z432" t="e">
        <f t="shared" si="79"/>
        <v>#VALUE!</v>
      </c>
      <c r="AA432" t="e">
        <f t="shared" si="80"/>
        <v>#VALUE!</v>
      </c>
      <c r="AC432">
        <f t="shared" si="83"/>
        <v>20.7</v>
      </c>
      <c r="AD432">
        <f t="shared" si="81"/>
        <v>0.90000000000000213</v>
      </c>
    </row>
    <row r="433" spans="1:30" x14ac:dyDescent="0.3">
      <c r="A433" t="str">
        <f t="shared" si="73"/>
        <v>C</v>
      </c>
      <c r="B433">
        <f t="shared" si="74"/>
        <v>202106</v>
      </c>
      <c r="C433">
        <f t="shared" si="75"/>
        <v>280</v>
      </c>
      <c r="D433" s="2" t="s">
        <v>2935</v>
      </c>
      <c r="E433" s="2" t="s">
        <v>2936</v>
      </c>
      <c r="F433" s="3" t="s">
        <v>122</v>
      </c>
      <c r="G433" s="3" t="s">
        <v>122</v>
      </c>
      <c r="H433" s="3" t="s">
        <v>122</v>
      </c>
      <c r="I433" s="3" t="s">
        <v>122</v>
      </c>
      <c r="J433" s="3" t="s">
        <v>122</v>
      </c>
      <c r="K433" s="3">
        <v>18.399999999999999</v>
      </c>
      <c r="M433" t="str">
        <f t="shared" si="76"/>
        <v>C</v>
      </c>
      <c r="N433">
        <f t="shared" si="77"/>
        <v>202012</v>
      </c>
      <c r="O433">
        <f t="shared" si="78"/>
        <v>400</v>
      </c>
      <c r="P433" s="2" t="s">
        <v>1287</v>
      </c>
      <c r="Q433" s="2" t="s">
        <v>1288</v>
      </c>
      <c r="R433" s="3">
        <v>0.13</v>
      </c>
      <c r="S433" s="3">
        <v>-0.01</v>
      </c>
      <c r="T433" s="3">
        <v>0.14000000000000001</v>
      </c>
      <c r="U433" s="3">
        <v>0.16</v>
      </c>
      <c r="V433" s="3">
        <v>0.13</v>
      </c>
      <c r="W433" s="3">
        <v>22.5</v>
      </c>
      <c r="Y433">
        <f t="shared" si="82"/>
        <v>0.14000000000000001</v>
      </c>
      <c r="Z433">
        <f t="shared" si="79"/>
        <v>-1.0000000000000009E-2</v>
      </c>
      <c r="AA433">
        <f t="shared" si="80"/>
        <v>1.999999999999999E-2</v>
      </c>
      <c r="AC433">
        <f t="shared" si="83"/>
        <v>21.2</v>
      </c>
      <c r="AD433">
        <f t="shared" si="81"/>
        <v>1.3000000000000007</v>
      </c>
    </row>
    <row r="434" spans="1:30" x14ac:dyDescent="0.3">
      <c r="A434" t="str">
        <f t="shared" si="73"/>
        <v>C</v>
      </c>
      <c r="B434">
        <f t="shared" si="74"/>
        <v>202106</v>
      </c>
      <c r="C434">
        <f t="shared" si="75"/>
        <v>290</v>
      </c>
      <c r="D434" s="2" t="s">
        <v>2937</v>
      </c>
      <c r="E434" s="2" t="s">
        <v>2938</v>
      </c>
      <c r="F434" s="3" t="s">
        <v>122</v>
      </c>
      <c r="G434" s="3" t="s">
        <v>122</v>
      </c>
      <c r="H434" s="3" t="s">
        <v>122</v>
      </c>
      <c r="I434" s="3" t="s">
        <v>122</v>
      </c>
      <c r="J434" s="3" t="s">
        <v>122</v>
      </c>
      <c r="K434" s="3">
        <v>18.399999999999999</v>
      </c>
      <c r="M434" t="str">
        <f t="shared" si="76"/>
        <v>C</v>
      </c>
      <c r="N434">
        <f t="shared" si="77"/>
        <v>202106</v>
      </c>
      <c r="O434">
        <f t="shared" si="78"/>
        <v>190</v>
      </c>
      <c r="P434" s="2" t="s">
        <v>2917</v>
      </c>
      <c r="Q434" s="2" t="s">
        <v>2918</v>
      </c>
      <c r="R434" s="3" t="s">
        <v>122</v>
      </c>
      <c r="S434" s="3" t="s">
        <v>122</v>
      </c>
      <c r="T434" s="3" t="s">
        <v>122</v>
      </c>
      <c r="U434" s="3" t="s">
        <v>122</v>
      </c>
      <c r="V434" s="3" t="s">
        <v>122</v>
      </c>
      <c r="W434" s="3">
        <v>20.5</v>
      </c>
      <c r="Y434" t="str">
        <f t="shared" si="82"/>
        <v>-</v>
      </c>
      <c r="Z434" t="e">
        <f t="shared" si="79"/>
        <v>#VALUE!</v>
      </c>
      <c r="AA434" t="e">
        <f t="shared" si="80"/>
        <v>#VALUE!</v>
      </c>
      <c r="AC434">
        <f t="shared" si="83"/>
        <v>18.399999999999999</v>
      </c>
      <c r="AD434">
        <f t="shared" si="81"/>
        <v>2.1000000000000014</v>
      </c>
    </row>
    <row r="435" spans="1:30" x14ac:dyDescent="0.3">
      <c r="A435" t="str">
        <f t="shared" si="73"/>
        <v>C</v>
      </c>
      <c r="B435">
        <f t="shared" si="74"/>
        <v>202106</v>
      </c>
      <c r="C435">
        <f t="shared" si="75"/>
        <v>300</v>
      </c>
      <c r="D435" s="2" t="s">
        <v>2939</v>
      </c>
      <c r="E435" s="2" t="s">
        <v>2940</v>
      </c>
      <c r="F435" s="3">
        <v>6.6</v>
      </c>
      <c r="G435" s="3">
        <v>-1.5</v>
      </c>
      <c r="H435" s="3">
        <v>6.82</v>
      </c>
      <c r="I435" s="3">
        <v>6.82</v>
      </c>
      <c r="J435" s="3">
        <v>6.6</v>
      </c>
      <c r="K435" s="3">
        <v>18.399999999999999</v>
      </c>
      <c r="M435" t="str">
        <f t="shared" si="76"/>
        <v>C</v>
      </c>
      <c r="N435">
        <f t="shared" si="77"/>
        <v>202106</v>
      </c>
      <c r="O435">
        <f t="shared" si="78"/>
        <v>200</v>
      </c>
      <c r="P435" s="2" t="s">
        <v>2919</v>
      </c>
      <c r="Q435" s="2" t="s">
        <v>2920</v>
      </c>
      <c r="R435" s="3" t="s">
        <v>122</v>
      </c>
      <c r="S435" s="3" t="s">
        <v>122</v>
      </c>
      <c r="T435" s="3" t="s">
        <v>122</v>
      </c>
      <c r="U435" s="3" t="s">
        <v>122</v>
      </c>
      <c r="V435" s="3" t="s">
        <v>122</v>
      </c>
      <c r="W435" s="3">
        <v>20.5</v>
      </c>
      <c r="Y435" t="str">
        <f t="shared" si="82"/>
        <v>-</v>
      </c>
      <c r="Z435" t="e">
        <f t="shared" si="79"/>
        <v>#VALUE!</v>
      </c>
      <c r="AA435" t="e">
        <f t="shared" si="80"/>
        <v>#VALUE!</v>
      </c>
      <c r="AC435">
        <f t="shared" si="83"/>
        <v>18.399999999999999</v>
      </c>
      <c r="AD435">
        <f t="shared" si="81"/>
        <v>2.1000000000000014</v>
      </c>
    </row>
    <row r="436" spans="1:30" x14ac:dyDescent="0.3">
      <c r="A436" t="str">
        <f t="shared" si="73"/>
        <v>C</v>
      </c>
      <c r="B436">
        <f t="shared" si="74"/>
        <v>202106</v>
      </c>
      <c r="C436">
        <f t="shared" si="75"/>
        <v>310</v>
      </c>
      <c r="D436" s="2" t="s">
        <v>2941</v>
      </c>
      <c r="E436" s="2" t="s">
        <v>2942</v>
      </c>
      <c r="F436" s="3" t="s">
        <v>122</v>
      </c>
      <c r="G436" s="3" t="s">
        <v>122</v>
      </c>
      <c r="H436" s="3" t="s">
        <v>122</v>
      </c>
      <c r="I436" s="3" t="s">
        <v>122</v>
      </c>
      <c r="J436" s="3" t="s">
        <v>122</v>
      </c>
      <c r="K436" s="3">
        <v>18.399999999999999</v>
      </c>
      <c r="M436" t="str">
        <f t="shared" si="76"/>
        <v>C</v>
      </c>
      <c r="N436">
        <f t="shared" si="77"/>
        <v>202106</v>
      </c>
      <c r="O436">
        <f t="shared" si="78"/>
        <v>210</v>
      </c>
      <c r="P436" s="2" t="s">
        <v>2921</v>
      </c>
      <c r="Q436" s="2" t="s">
        <v>2922</v>
      </c>
      <c r="R436" s="3" t="s">
        <v>122</v>
      </c>
      <c r="S436" s="3" t="s">
        <v>122</v>
      </c>
      <c r="T436" s="3" t="s">
        <v>122</v>
      </c>
      <c r="U436" s="3" t="s">
        <v>122</v>
      </c>
      <c r="V436" s="3" t="s">
        <v>122</v>
      </c>
      <c r="W436" s="3">
        <v>20.5</v>
      </c>
      <c r="Y436" t="str">
        <f t="shared" si="82"/>
        <v>-</v>
      </c>
      <c r="Z436" t="e">
        <f t="shared" si="79"/>
        <v>#VALUE!</v>
      </c>
      <c r="AA436" t="e">
        <f t="shared" si="80"/>
        <v>#VALUE!</v>
      </c>
      <c r="AC436">
        <f t="shared" si="83"/>
        <v>18.399999999999999</v>
      </c>
      <c r="AD436">
        <f t="shared" si="81"/>
        <v>2.1000000000000014</v>
      </c>
    </row>
    <row r="437" spans="1:30" x14ac:dyDescent="0.3">
      <c r="A437" t="str">
        <f t="shared" si="73"/>
        <v>C</v>
      </c>
      <c r="B437">
        <f t="shared" si="74"/>
        <v>202106</v>
      </c>
      <c r="C437">
        <f t="shared" si="75"/>
        <v>320</v>
      </c>
      <c r="D437" s="2" t="s">
        <v>2943</v>
      </c>
      <c r="E437" s="2" t="s">
        <v>2944</v>
      </c>
      <c r="F437" s="3">
        <v>3.85</v>
      </c>
      <c r="G437" s="3">
        <v>-0.78</v>
      </c>
      <c r="H437" s="3">
        <v>3.8</v>
      </c>
      <c r="I437" s="3">
        <v>3.85</v>
      </c>
      <c r="J437" s="3">
        <v>3.8</v>
      </c>
      <c r="K437" s="3">
        <v>18.399999999999999</v>
      </c>
      <c r="M437" t="str">
        <f t="shared" si="76"/>
        <v>C</v>
      </c>
      <c r="N437">
        <f t="shared" si="77"/>
        <v>202106</v>
      </c>
      <c r="O437">
        <f t="shared" si="78"/>
        <v>220</v>
      </c>
      <c r="P437" s="2" t="s">
        <v>2923</v>
      </c>
      <c r="Q437" s="2" t="s">
        <v>2924</v>
      </c>
      <c r="R437" s="3" t="s">
        <v>122</v>
      </c>
      <c r="S437" s="3" t="s">
        <v>122</v>
      </c>
      <c r="T437" s="3" t="s">
        <v>122</v>
      </c>
      <c r="U437" s="3" t="s">
        <v>122</v>
      </c>
      <c r="V437" s="3" t="s">
        <v>122</v>
      </c>
      <c r="W437" s="3">
        <v>20.5</v>
      </c>
      <c r="Y437" t="str">
        <f t="shared" si="82"/>
        <v>-</v>
      </c>
      <c r="Z437" t="e">
        <f t="shared" si="79"/>
        <v>#VALUE!</v>
      </c>
      <c r="AA437" t="e">
        <f t="shared" si="80"/>
        <v>#VALUE!</v>
      </c>
      <c r="AC437">
        <f t="shared" si="83"/>
        <v>18.399999999999999</v>
      </c>
      <c r="AD437">
        <f t="shared" si="81"/>
        <v>2.1000000000000014</v>
      </c>
    </row>
    <row r="438" spans="1:30" x14ac:dyDescent="0.3">
      <c r="A438" t="str">
        <f t="shared" si="73"/>
        <v>C</v>
      </c>
      <c r="B438">
        <f t="shared" si="74"/>
        <v>202106</v>
      </c>
      <c r="C438">
        <f t="shared" si="75"/>
        <v>330</v>
      </c>
      <c r="D438" s="2" t="s">
        <v>2945</v>
      </c>
      <c r="E438" s="2" t="s">
        <v>2946</v>
      </c>
      <c r="F438" s="3" t="s">
        <v>122</v>
      </c>
      <c r="G438" s="3" t="s">
        <v>122</v>
      </c>
      <c r="H438" s="3" t="s">
        <v>122</v>
      </c>
      <c r="I438" s="3" t="s">
        <v>122</v>
      </c>
      <c r="J438" s="3" t="s">
        <v>122</v>
      </c>
      <c r="K438" s="3">
        <v>18.25</v>
      </c>
      <c r="M438" t="str">
        <f t="shared" si="76"/>
        <v>C</v>
      </c>
      <c r="N438">
        <f t="shared" si="77"/>
        <v>202106</v>
      </c>
      <c r="O438">
        <f t="shared" si="78"/>
        <v>230</v>
      </c>
      <c r="P438" s="2" t="s">
        <v>2925</v>
      </c>
      <c r="Q438" s="2" t="s">
        <v>2926</v>
      </c>
      <c r="R438" s="3" t="s">
        <v>122</v>
      </c>
      <c r="S438" s="3" t="s">
        <v>122</v>
      </c>
      <c r="T438" s="3" t="s">
        <v>122</v>
      </c>
      <c r="U438" s="3" t="s">
        <v>122</v>
      </c>
      <c r="V438" s="3" t="s">
        <v>122</v>
      </c>
      <c r="W438" s="3">
        <v>20.5</v>
      </c>
      <c r="Y438" t="str">
        <f t="shared" si="82"/>
        <v>-</v>
      </c>
      <c r="Z438" t="e">
        <f t="shared" si="79"/>
        <v>#VALUE!</v>
      </c>
      <c r="AA438" t="e">
        <f t="shared" si="80"/>
        <v>#VALUE!</v>
      </c>
      <c r="AC438">
        <f t="shared" si="83"/>
        <v>18.399999999999999</v>
      </c>
      <c r="AD438">
        <f t="shared" si="81"/>
        <v>2.1000000000000014</v>
      </c>
    </row>
    <row r="439" spans="1:30" x14ac:dyDescent="0.3">
      <c r="A439" t="str">
        <f t="shared" si="73"/>
        <v>C</v>
      </c>
      <c r="B439">
        <f t="shared" si="74"/>
        <v>202106</v>
      </c>
      <c r="C439">
        <f t="shared" si="75"/>
        <v>340</v>
      </c>
      <c r="D439" s="2" t="s">
        <v>2947</v>
      </c>
      <c r="E439" s="2" t="s">
        <v>2948</v>
      </c>
      <c r="F439" s="3">
        <v>2</v>
      </c>
      <c r="G439" s="3">
        <v>-0.44</v>
      </c>
      <c r="H439" s="3">
        <v>2.1800000000000002</v>
      </c>
      <c r="I439" s="3">
        <v>2.1800000000000002</v>
      </c>
      <c r="J439" s="3">
        <v>2</v>
      </c>
      <c r="K439" s="3">
        <v>18.100000000000001</v>
      </c>
      <c r="M439" t="str">
        <f t="shared" si="76"/>
        <v>C</v>
      </c>
      <c r="N439">
        <f t="shared" si="77"/>
        <v>202106</v>
      </c>
      <c r="O439">
        <f t="shared" si="78"/>
        <v>240</v>
      </c>
      <c r="P439" s="2" t="s">
        <v>2927</v>
      </c>
      <c r="Q439" s="2" t="s">
        <v>2928</v>
      </c>
      <c r="R439" s="3" t="s">
        <v>122</v>
      </c>
      <c r="S439" s="3" t="s">
        <v>122</v>
      </c>
      <c r="T439" s="3" t="s">
        <v>122</v>
      </c>
      <c r="U439" s="3" t="s">
        <v>122</v>
      </c>
      <c r="V439" s="3" t="s">
        <v>122</v>
      </c>
      <c r="W439" s="3">
        <v>20.5</v>
      </c>
      <c r="Y439" t="str">
        <f t="shared" si="82"/>
        <v>-</v>
      </c>
      <c r="Z439" t="e">
        <f t="shared" si="79"/>
        <v>#VALUE!</v>
      </c>
      <c r="AA439" t="e">
        <f t="shared" si="80"/>
        <v>#VALUE!</v>
      </c>
      <c r="AC439">
        <f t="shared" si="83"/>
        <v>18.399999999999999</v>
      </c>
      <c r="AD439">
        <f t="shared" si="81"/>
        <v>2.1000000000000014</v>
      </c>
    </row>
    <row r="440" spans="1:30" x14ac:dyDescent="0.3">
      <c r="A440" t="str">
        <f t="shared" si="73"/>
        <v>C</v>
      </c>
      <c r="B440">
        <f t="shared" si="74"/>
        <v>202106</v>
      </c>
      <c r="C440">
        <f t="shared" si="75"/>
        <v>350</v>
      </c>
      <c r="D440" s="2" t="s">
        <v>2949</v>
      </c>
      <c r="E440" s="2" t="s">
        <v>2950</v>
      </c>
      <c r="F440" s="3" t="s">
        <v>122</v>
      </c>
      <c r="G440" s="3" t="s">
        <v>122</v>
      </c>
      <c r="H440" s="3" t="s">
        <v>122</v>
      </c>
      <c r="I440" s="3" t="s">
        <v>122</v>
      </c>
      <c r="J440" s="3" t="s">
        <v>122</v>
      </c>
      <c r="K440" s="3">
        <v>17.93</v>
      </c>
      <c r="M440" t="str">
        <f t="shared" si="76"/>
        <v>C</v>
      </c>
      <c r="N440">
        <f t="shared" si="77"/>
        <v>202106</v>
      </c>
      <c r="O440">
        <f t="shared" si="78"/>
        <v>250</v>
      </c>
      <c r="P440" s="2" t="s">
        <v>2929</v>
      </c>
      <c r="Q440" s="2" t="s">
        <v>2930</v>
      </c>
      <c r="R440" s="3" t="s">
        <v>122</v>
      </c>
      <c r="S440" s="3" t="s">
        <v>122</v>
      </c>
      <c r="T440" s="3" t="s">
        <v>122</v>
      </c>
      <c r="U440" s="3" t="s">
        <v>122</v>
      </c>
      <c r="V440" s="3" t="s">
        <v>122</v>
      </c>
      <c r="W440" s="3">
        <v>20.5</v>
      </c>
      <c r="Y440" t="str">
        <f t="shared" si="82"/>
        <v>-</v>
      </c>
      <c r="Z440" t="e">
        <f t="shared" si="79"/>
        <v>#VALUE!</v>
      </c>
      <c r="AA440" t="e">
        <f t="shared" si="80"/>
        <v>#VALUE!</v>
      </c>
      <c r="AC440">
        <f t="shared" si="83"/>
        <v>18.399999999999999</v>
      </c>
      <c r="AD440">
        <f t="shared" si="81"/>
        <v>2.1000000000000014</v>
      </c>
    </row>
    <row r="441" spans="1:30" x14ac:dyDescent="0.3">
      <c r="A441" t="str">
        <f t="shared" si="73"/>
        <v>C</v>
      </c>
      <c r="B441">
        <f t="shared" si="74"/>
        <v>202106</v>
      </c>
      <c r="C441">
        <f t="shared" si="75"/>
        <v>360</v>
      </c>
      <c r="D441" s="2" t="s">
        <v>2951</v>
      </c>
      <c r="E441" s="2" t="s">
        <v>2952</v>
      </c>
      <c r="F441" s="3" t="s">
        <v>122</v>
      </c>
      <c r="G441" s="3" t="s">
        <v>122</v>
      </c>
      <c r="H441" s="3" t="s">
        <v>122</v>
      </c>
      <c r="I441" s="3" t="s">
        <v>122</v>
      </c>
      <c r="J441" s="3" t="s">
        <v>122</v>
      </c>
      <c r="K441" s="3">
        <v>17.760000000000002</v>
      </c>
      <c r="M441" t="str">
        <f t="shared" si="76"/>
        <v>C</v>
      </c>
      <c r="N441">
        <f t="shared" si="77"/>
        <v>202106</v>
      </c>
      <c r="O441">
        <f t="shared" si="78"/>
        <v>260</v>
      </c>
      <c r="P441" s="2" t="s">
        <v>2931</v>
      </c>
      <c r="Q441" s="2" t="s">
        <v>2932</v>
      </c>
      <c r="R441" s="3" t="s">
        <v>122</v>
      </c>
      <c r="S441" s="3" t="s">
        <v>122</v>
      </c>
      <c r="T441" s="3" t="s">
        <v>122</v>
      </c>
      <c r="U441" s="3" t="s">
        <v>122</v>
      </c>
      <c r="V441" s="3" t="s">
        <v>122</v>
      </c>
      <c r="W441" s="3">
        <v>20.5</v>
      </c>
      <c r="Y441" t="str">
        <f t="shared" si="82"/>
        <v>-</v>
      </c>
      <c r="Z441" t="e">
        <f t="shared" si="79"/>
        <v>#VALUE!</v>
      </c>
      <c r="AA441" t="e">
        <f t="shared" si="80"/>
        <v>#VALUE!</v>
      </c>
      <c r="AC441">
        <f t="shared" si="83"/>
        <v>18.399999999999999</v>
      </c>
      <c r="AD441">
        <f t="shared" si="81"/>
        <v>2.1000000000000014</v>
      </c>
    </row>
    <row r="442" spans="1:30" x14ac:dyDescent="0.3">
      <c r="A442" t="str">
        <f t="shared" si="73"/>
        <v>C</v>
      </c>
      <c r="B442">
        <f t="shared" si="74"/>
        <v>202106</v>
      </c>
      <c r="C442">
        <f t="shared" si="75"/>
        <v>370</v>
      </c>
      <c r="D442" s="2" t="s">
        <v>2953</v>
      </c>
      <c r="E442" s="2" t="s">
        <v>2954</v>
      </c>
      <c r="F442" s="3">
        <v>0.91</v>
      </c>
      <c r="G442" s="3">
        <v>-0.04</v>
      </c>
      <c r="H442" s="3">
        <v>0.91</v>
      </c>
      <c r="I442" s="3">
        <v>0.91</v>
      </c>
      <c r="J442" s="3">
        <v>0.91</v>
      </c>
      <c r="K442" s="3">
        <v>17.600000000000001</v>
      </c>
      <c r="M442" t="str">
        <f t="shared" si="76"/>
        <v>C</v>
      </c>
      <c r="N442">
        <f t="shared" si="77"/>
        <v>202106</v>
      </c>
      <c r="O442">
        <f t="shared" si="78"/>
        <v>270</v>
      </c>
      <c r="P442" s="2" t="s">
        <v>2933</v>
      </c>
      <c r="Q442" s="2" t="s">
        <v>2934</v>
      </c>
      <c r="R442" s="3" t="s">
        <v>122</v>
      </c>
      <c r="S442" s="3" t="s">
        <v>122</v>
      </c>
      <c r="T442" s="3" t="s">
        <v>122</v>
      </c>
      <c r="U442" s="3" t="s">
        <v>122</v>
      </c>
      <c r="V442" s="3" t="s">
        <v>122</v>
      </c>
      <c r="W442" s="3">
        <v>20.5</v>
      </c>
      <c r="Y442" t="str">
        <f t="shared" si="82"/>
        <v>-</v>
      </c>
      <c r="Z442" t="e">
        <f t="shared" si="79"/>
        <v>#VALUE!</v>
      </c>
      <c r="AA442" t="e">
        <f t="shared" si="80"/>
        <v>#VALUE!</v>
      </c>
      <c r="AC442">
        <f t="shared" si="83"/>
        <v>18.399999999999999</v>
      </c>
      <c r="AD442">
        <f t="shared" si="81"/>
        <v>2.1000000000000014</v>
      </c>
    </row>
    <row r="443" spans="1:30" x14ac:dyDescent="0.3">
      <c r="A443" t="str">
        <f t="shared" si="73"/>
        <v>C</v>
      </c>
      <c r="B443">
        <f t="shared" si="74"/>
        <v>202112</v>
      </c>
      <c r="C443">
        <f t="shared" si="75"/>
        <v>190</v>
      </c>
      <c r="D443" s="2" t="s">
        <v>2955</v>
      </c>
      <c r="E443" s="2" t="s">
        <v>2956</v>
      </c>
      <c r="F443" s="3" t="s">
        <v>122</v>
      </c>
      <c r="G443" s="3" t="s">
        <v>122</v>
      </c>
      <c r="H443" s="3" t="s">
        <v>122</v>
      </c>
      <c r="I443" s="3" t="s">
        <v>122</v>
      </c>
      <c r="J443" s="3" t="s">
        <v>122</v>
      </c>
      <c r="K443" s="3">
        <v>18.899999999999999</v>
      </c>
      <c r="M443" t="str">
        <f t="shared" si="76"/>
        <v>C</v>
      </c>
      <c r="N443">
        <f t="shared" si="77"/>
        <v>202106</v>
      </c>
      <c r="O443">
        <f t="shared" si="78"/>
        <v>280</v>
      </c>
      <c r="P443" s="2" t="s">
        <v>2935</v>
      </c>
      <c r="Q443" s="2" t="s">
        <v>2936</v>
      </c>
      <c r="R443" s="3" t="s">
        <v>122</v>
      </c>
      <c r="S443" s="3" t="s">
        <v>122</v>
      </c>
      <c r="T443" s="3" t="s">
        <v>122</v>
      </c>
      <c r="U443" s="3" t="s">
        <v>122</v>
      </c>
      <c r="V443" s="3" t="s">
        <v>122</v>
      </c>
      <c r="W443" s="3">
        <v>20.5</v>
      </c>
      <c r="Y443" t="str">
        <f t="shared" si="82"/>
        <v>-</v>
      </c>
      <c r="Z443" t="e">
        <f t="shared" si="79"/>
        <v>#VALUE!</v>
      </c>
      <c r="AA443" t="e">
        <f t="shared" si="80"/>
        <v>#VALUE!</v>
      </c>
      <c r="AC443">
        <f t="shared" si="83"/>
        <v>18.399999999999999</v>
      </c>
      <c r="AD443">
        <f t="shared" si="81"/>
        <v>2.1000000000000014</v>
      </c>
    </row>
    <row r="444" spans="1:30" x14ac:dyDescent="0.3">
      <c r="A444" t="str">
        <f t="shared" si="73"/>
        <v>C</v>
      </c>
      <c r="B444">
        <f t="shared" si="74"/>
        <v>202112</v>
      </c>
      <c r="C444">
        <f t="shared" si="75"/>
        <v>200</v>
      </c>
      <c r="D444" s="2" t="s">
        <v>2957</v>
      </c>
      <c r="E444" s="2" t="s">
        <v>2958</v>
      </c>
      <c r="F444" s="3" t="s">
        <v>122</v>
      </c>
      <c r="G444" s="3" t="s">
        <v>122</v>
      </c>
      <c r="H444" s="3" t="s">
        <v>122</v>
      </c>
      <c r="I444" s="3" t="s">
        <v>122</v>
      </c>
      <c r="J444" s="3" t="s">
        <v>122</v>
      </c>
      <c r="K444" s="3">
        <v>18.899999999999999</v>
      </c>
      <c r="M444" t="str">
        <f t="shared" si="76"/>
        <v>C</v>
      </c>
      <c r="N444">
        <f t="shared" si="77"/>
        <v>202106</v>
      </c>
      <c r="O444">
        <f t="shared" si="78"/>
        <v>290</v>
      </c>
      <c r="P444" s="2" t="s">
        <v>2937</v>
      </c>
      <c r="Q444" s="2" t="s">
        <v>2938</v>
      </c>
      <c r="R444" s="3" t="s">
        <v>122</v>
      </c>
      <c r="S444" s="3" t="s">
        <v>122</v>
      </c>
      <c r="T444" s="3" t="s">
        <v>122</v>
      </c>
      <c r="U444" s="3" t="s">
        <v>122</v>
      </c>
      <c r="V444" s="3" t="s">
        <v>122</v>
      </c>
      <c r="W444" s="3">
        <v>20.5</v>
      </c>
      <c r="Y444" t="str">
        <f t="shared" si="82"/>
        <v>-</v>
      </c>
      <c r="Z444" t="e">
        <f t="shared" si="79"/>
        <v>#VALUE!</v>
      </c>
      <c r="AA444" t="e">
        <f t="shared" si="80"/>
        <v>#VALUE!</v>
      </c>
      <c r="AC444">
        <f t="shared" si="83"/>
        <v>18.399999999999999</v>
      </c>
      <c r="AD444">
        <f t="shared" si="81"/>
        <v>2.1000000000000014</v>
      </c>
    </row>
    <row r="445" spans="1:30" x14ac:dyDescent="0.3">
      <c r="A445" t="str">
        <f t="shared" si="73"/>
        <v>C</v>
      </c>
      <c r="B445">
        <f t="shared" si="74"/>
        <v>202112</v>
      </c>
      <c r="C445">
        <f t="shared" si="75"/>
        <v>210</v>
      </c>
      <c r="D445" s="2" t="s">
        <v>2959</v>
      </c>
      <c r="E445" s="2" t="s">
        <v>2960</v>
      </c>
      <c r="F445" s="3" t="s">
        <v>122</v>
      </c>
      <c r="G445" s="3" t="s">
        <v>122</v>
      </c>
      <c r="H445" s="3" t="s">
        <v>122</v>
      </c>
      <c r="I445" s="3" t="s">
        <v>122</v>
      </c>
      <c r="J445" s="3" t="s">
        <v>122</v>
      </c>
      <c r="K445" s="3">
        <v>18.899999999999999</v>
      </c>
      <c r="M445" t="str">
        <f t="shared" si="76"/>
        <v>C</v>
      </c>
      <c r="N445">
        <f t="shared" si="77"/>
        <v>202106</v>
      </c>
      <c r="O445">
        <f t="shared" si="78"/>
        <v>300</v>
      </c>
      <c r="P445" s="2" t="s">
        <v>2939</v>
      </c>
      <c r="Q445" s="2" t="s">
        <v>2940</v>
      </c>
      <c r="R445" s="3">
        <v>5.75</v>
      </c>
      <c r="S445" s="3">
        <v>-0.85</v>
      </c>
      <c r="T445" s="3">
        <v>5.75</v>
      </c>
      <c r="U445" s="3">
        <v>5.75</v>
      </c>
      <c r="V445" s="3">
        <v>5.75</v>
      </c>
      <c r="W445" s="3">
        <v>20.5</v>
      </c>
      <c r="Y445">
        <f t="shared" si="82"/>
        <v>6.6</v>
      </c>
      <c r="Z445">
        <f t="shared" si="79"/>
        <v>-0.84999999999999964</v>
      </c>
      <c r="AA445">
        <f t="shared" si="80"/>
        <v>-0.84999999999999964</v>
      </c>
      <c r="AC445">
        <f t="shared" si="83"/>
        <v>18.399999999999999</v>
      </c>
      <c r="AD445">
        <f t="shared" si="81"/>
        <v>2.1000000000000014</v>
      </c>
    </row>
    <row r="446" spans="1:30" x14ac:dyDescent="0.3">
      <c r="A446" t="str">
        <f t="shared" si="73"/>
        <v>C</v>
      </c>
      <c r="B446">
        <f t="shared" si="74"/>
        <v>202112</v>
      </c>
      <c r="C446">
        <f t="shared" si="75"/>
        <v>220</v>
      </c>
      <c r="D446" s="2" t="s">
        <v>2961</v>
      </c>
      <c r="E446" s="2" t="s">
        <v>2962</v>
      </c>
      <c r="F446" s="3" t="s">
        <v>122</v>
      </c>
      <c r="G446" s="3" t="s">
        <v>122</v>
      </c>
      <c r="H446" s="3" t="s">
        <v>122</v>
      </c>
      <c r="I446" s="3" t="s">
        <v>122</v>
      </c>
      <c r="J446" s="3" t="s">
        <v>122</v>
      </c>
      <c r="K446" s="3">
        <v>18.899999999999999</v>
      </c>
      <c r="M446" t="str">
        <f t="shared" si="76"/>
        <v>C</v>
      </c>
      <c r="N446">
        <f t="shared" si="77"/>
        <v>202106</v>
      </c>
      <c r="O446">
        <f t="shared" si="78"/>
        <v>310</v>
      </c>
      <c r="P446" s="2" t="s">
        <v>2941</v>
      </c>
      <c r="Q446" s="2" t="s">
        <v>2942</v>
      </c>
      <c r="R446" s="3" t="s">
        <v>122</v>
      </c>
      <c r="S446" s="3" t="s">
        <v>122</v>
      </c>
      <c r="T446" s="3" t="s">
        <v>122</v>
      </c>
      <c r="U446" s="3" t="s">
        <v>122</v>
      </c>
      <c r="V446" s="3" t="s">
        <v>122</v>
      </c>
      <c r="W446" s="3">
        <v>20.45</v>
      </c>
      <c r="Y446" t="str">
        <f t="shared" si="82"/>
        <v>-</v>
      </c>
      <c r="Z446" t="e">
        <f t="shared" si="79"/>
        <v>#VALUE!</v>
      </c>
      <c r="AA446" t="e">
        <f t="shared" si="80"/>
        <v>#VALUE!</v>
      </c>
      <c r="AC446">
        <f t="shared" si="83"/>
        <v>18.399999999999999</v>
      </c>
      <c r="AD446">
        <f t="shared" si="81"/>
        <v>2.0500000000000007</v>
      </c>
    </row>
    <row r="447" spans="1:30" x14ac:dyDescent="0.3">
      <c r="A447" t="str">
        <f t="shared" si="73"/>
        <v>C</v>
      </c>
      <c r="B447">
        <f t="shared" si="74"/>
        <v>202112</v>
      </c>
      <c r="C447">
        <f t="shared" si="75"/>
        <v>230</v>
      </c>
      <c r="D447" s="2" t="s">
        <v>2963</v>
      </c>
      <c r="E447" s="2" t="s">
        <v>2964</v>
      </c>
      <c r="F447" s="3" t="s">
        <v>122</v>
      </c>
      <c r="G447" s="3" t="s">
        <v>122</v>
      </c>
      <c r="H447" s="3" t="s">
        <v>122</v>
      </c>
      <c r="I447" s="3" t="s">
        <v>122</v>
      </c>
      <c r="J447" s="3" t="s">
        <v>122</v>
      </c>
      <c r="K447" s="3">
        <v>18.899999999999999</v>
      </c>
      <c r="M447" t="str">
        <f t="shared" si="76"/>
        <v>C</v>
      </c>
      <c r="N447">
        <f t="shared" si="77"/>
        <v>202106</v>
      </c>
      <c r="O447">
        <f t="shared" si="78"/>
        <v>320</v>
      </c>
      <c r="P447" s="2" t="s">
        <v>2943</v>
      </c>
      <c r="Q447" s="2" t="s">
        <v>2944</v>
      </c>
      <c r="R447" s="3">
        <v>3.32</v>
      </c>
      <c r="S447" s="3">
        <v>-0.53</v>
      </c>
      <c r="T447" s="3">
        <v>3.28</v>
      </c>
      <c r="U447" s="3">
        <v>3.32</v>
      </c>
      <c r="V447" s="3">
        <v>3.28</v>
      </c>
      <c r="W447" s="3">
        <v>20.399999999999999</v>
      </c>
      <c r="Y447">
        <f t="shared" si="82"/>
        <v>3.85</v>
      </c>
      <c r="Z447">
        <f t="shared" si="79"/>
        <v>-0.53000000000000025</v>
      </c>
      <c r="AA447">
        <f t="shared" si="80"/>
        <v>-0.53000000000000025</v>
      </c>
      <c r="AC447">
        <f t="shared" si="83"/>
        <v>18.399999999999999</v>
      </c>
      <c r="AD447">
        <f t="shared" si="81"/>
        <v>2</v>
      </c>
    </row>
    <row r="448" spans="1:30" x14ac:dyDescent="0.3">
      <c r="A448" t="str">
        <f t="shared" si="73"/>
        <v>C</v>
      </c>
      <c r="B448">
        <f t="shared" si="74"/>
        <v>202112</v>
      </c>
      <c r="C448">
        <f t="shared" si="75"/>
        <v>240</v>
      </c>
      <c r="D448" s="2" t="s">
        <v>2965</v>
      </c>
      <c r="E448" s="2" t="s">
        <v>2966</v>
      </c>
      <c r="F448" s="3" t="s">
        <v>122</v>
      </c>
      <c r="G448" s="3" t="s">
        <v>122</v>
      </c>
      <c r="H448" s="3" t="s">
        <v>122</v>
      </c>
      <c r="I448" s="3" t="s">
        <v>122</v>
      </c>
      <c r="J448" s="3" t="s">
        <v>122</v>
      </c>
      <c r="K448" s="3">
        <v>18.899999999999999</v>
      </c>
      <c r="M448" t="str">
        <f t="shared" si="76"/>
        <v>C</v>
      </c>
      <c r="N448">
        <f t="shared" si="77"/>
        <v>202106</v>
      </c>
      <c r="O448">
        <f t="shared" si="78"/>
        <v>330</v>
      </c>
      <c r="P448" s="2" t="s">
        <v>2945</v>
      </c>
      <c r="Q448" s="2" t="s">
        <v>2946</v>
      </c>
      <c r="R448" s="3">
        <v>2.5099999999999998</v>
      </c>
      <c r="S448" s="3">
        <v>-0.27</v>
      </c>
      <c r="T448" s="3">
        <v>2.65</v>
      </c>
      <c r="U448" s="3">
        <v>2.65</v>
      </c>
      <c r="V448" s="3">
        <v>2.5099999999999998</v>
      </c>
      <c r="W448" s="3">
        <v>19.899999999999999</v>
      </c>
      <c r="Y448" t="str">
        <f t="shared" si="82"/>
        <v>-</v>
      </c>
      <c r="Z448" t="e">
        <f t="shared" si="79"/>
        <v>#VALUE!</v>
      </c>
      <c r="AA448" t="e">
        <f t="shared" si="80"/>
        <v>#VALUE!</v>
      </c>
      <c r="AC448">
        <f t="shared" si="83"/>
        <v>18.25</v>
      </c>
      <c r="AD448">
        <f t="shared" si="81"/>
        <v>1.6499999999999986</v>
      </c>
    </row>
    <row r="449" spans="1:30" x14ac:dyDescent="0.3">
      <c r="A449" t="str">
        <f t="shared" si="73"/>
        <v>C</v>
      </c>
      <c r="B449">
        <f t="shared" si="74"/>
        <v>202112</v>
      </c>
      <c r="C449">
        <f t="shared" si="75"/>
        <v>250</v>
      </c>
      <c r="D449" s="2" t="s">
        <v>2967</v>
      </c>
      <c r="E449" s="2" t="s">
        <v>2968</v>
      </c>
      <c r="F449" s="3" t="s">
        <v>122</v>
      </c>
      <c r="G449" s="3" t="s">
        <v>122</v>
      </c>
      <c r="H449" s="3" t="s">
        <v>122</v>
      </c>
      <c r="I449" s="3" t="s">
        <v>122</v>
      </c>
      <c r="J449" s="3" t="s">
        <v>122</v>
      </c>
      <c r="K449" s="3">
        <v>18.899999999999999</v>
      </c>
      <c r="M449" t="str">
        <f t="shared" si="76"/>
        <v>C</v>
      </c>
      <c r="N449">
        <f t="shared" si="77"/>
        <v>202106</v>
      </c>
      <c r="O449">
        <f t="shared" si="78"/>
        <v>340</v>
      </c>
      <c r="P449" s="2" t="s">
        <v>2947</v>
      </c>
      <c r="Q449" s="2" t="s">
        <v>2948</v>
      </c>
      <c r="R449" s="3">
        <v>1.89</v>
      </c>
      <c r="S449" s="3">
        <v>-0.11</v>
      </c>
      <c r="T449" s="3">
        <v>1.92</v>
      </c>
      <c r="U449" s="3">
        <v>1.92</v>
      </c>
      <c r="V449" s="3">
        <v>1.77</v>
      </c>
      <c r="W449" s="3">
        <v>20.100000000000001</v>
      </c>
      <c r="Y449">
        <f t="shared" si="82"/>
        <v>2</v>
      </c>
      <c r="Z449">
        <f t="shared" si="79"/>
        <v>-0.1100000000000001</v>
      </c>
      <c r="AA449">
        <f t="shared" si="80"/>
        <v>-8.0000000000000071E-2</v>
      </c>
      <c r="AC449">
        <f t="shared" si="83"/>
        <v>18.100000000000001</v>
      </c>
      <c r="AD449">
        <f t="shared" si="81"/>
        <v>2</v>
      </c>
    </row>
    <row r="450" spans="1:30" x14ac:dyDescent="0.3">
      <c r="A450" t="str">
        <f t="shared" si="73"/>
        <v>C</v>
      </c>
      <c r="B450">
        <f t="shared" si="74"/>
        <v>202112</v>
      </c>
      <c r="C450">
        <f t="shared" si="75"/>
        <v>260</v>
      </c>
      <c r="D450" s="2" t="s">
        <v>2969</v>
      </c>
      <c r="E450" s="2" t="s">
        <v>2970</v>
      </c>
      <c r="F450" s="3">
        <v>22</v>
      </c>
      <c r="G450" s="3">
        <v>-5.15</v>
      </c>
      <c r="H450" s="3">
        <v>22</v>
      </c>
      <c r="I450" s="3">
        <v>22</v>
      </c>
      <c r="J450" s="3">
        <v>22</v>
      </c>
      <c r="K450" s="3">
        <v>18.899999999999999</v>
      </c>
      <c r="M450" t="str">
        <f t="shared" si="76"/>
        <v>C</v>
      </c>
      <c r="N450">
        <f t="shared" si="77"/>
        <v>202106</v>
      </c>
      <c r="O450">
        <f t="shared" si="78"/>
        <v>350</v>
      </c>
      <c r="P450" s="2" t="s">
        <v>2949</v>
      </c>
      <c r="Q450" s="2" t="s">
        <v>2950</v>
      </c>
      <c r="R450" s="3">
        <v>1.23</v>
      </c>
      <c r="S450" s="3">
        <v>-0.16</v>
      </c>
      <c r="T450" s="3">
        <v>1.43</v>
      </c>
      <c r="U450" s="3">
        <v>1.43</v>
      </c>
      <c r="V450" s="3">
        <v>1.23</v>
      </c>
      <c r="W450" s="3">
        <v>19.899999999999999</v>
      </c>
      <c r="Y450" t="str">
        <f t="shared" si="82"/>
        <v>-</v>
      </c>
      <c r="Z450" t="e">
        <f t="shared" si="79"/>
        <v>#VALUE!</v>
      </c>
      <c r="AA450" t="e">
        <f t="shared" si="80"/>
        <v>#VALUE!</v>
      </c>
      <c r="AC450">
        <f t="shared" si="83"/>
        <v>17.93</v>
      </c>
      <c r="AD450">
        <f t="shared" si="81"/>
        <v>1.9699999999999989</v>
      </c>
    </row>
    <row r="451" spans="1:30" x14ac:dyDescent="0.3">
      <c r="A451" t="str">
        <f t="shared" si="73"/>
        <v>C</v>
      </c>
      <c r="B451">
        <f t="shared" si="74"/>
        <v>202112</v>
      </c>
      <c r="C451">
        <f t="shared" si="75"/>
        <v>270</v>
      </c>
      <c r="D451" s="2" t="s">
        <v>2971</v>
      </c>
      <c r="E451" s="2" t="s">
        <v>2972</v>
      </c>
      <c r="F451" s="3">
        <v>18.55</v>
      </c>
      <c r="G451" s="3">
        <v>-3.85</v>
      </c>
      <c r="H451" s="3">
        <v>18.75</v>
      </c>
      <c r="I451" s="3">
        <v>18.75</v>
      </c>
      <c r="J451" s="3">
        <v>18.55</v>
      </c>
      <c r="K451" s="3">
        <v>18.8</v>
      </c>
      <c r="M451" t="str">
        <f t="shared" si="76"/>
        <v>C</v>
      </c>
      <c r="N451">
        <f t="shared" si="77"/>
        <v>202106</v>
      </c>
      <c r="O451">
        <f t="shared" si="78"/>
        <v>360</v>
      </c>
      <c r="P451" s="2" t="s">
        <v>2951</v>
      </c>
      <c r="Q451" s="2" t="s">
        <v>2952</v>
      </c>
      <c r="R451" s="3">
        <v>1.1000000000000001</v>
      </c>
      <c r="S451" s="3">
        <v>0.18</v>
      </c>
      <c r="T451" s="3">
        <v>1.1000000000000001</v>
      </c>
      <c r="U451" s="3">
        <v>1.1000000000000001</v>
      </c>
      <c r="V451" s="3">
        <v>1.1000000000000001</v>
      </c>
      <c r="W451" s="3">
        <v>19.7</v>
      </c>
      <c r="Y451" t="str">
        <f t="shared" si="82"/>
        <v>-</v>
      </c>
      <c r="Z451" t="e">
        <f t="shared" si="79"/>
        <v>#VALUE!</v>
      </c>
      <c r="AA451" t="e">
        <f t="shared" si="80"/>
        <v>#VALUE!</v>
      </c>
      <c r="AC451">
        <f t="shared" si="83"/>
        <v>17.760000000000002</v>
      </c>
      <c r="AD451">
        <f t="shared" si="81"/>
        <v>1.9399999999999977</v>
      </c>
    </row>
    <row r="452" spans="1:30" x14ac:dyDescent="0.3">
      <c r="A452" t="str">
        <f t="shared" si="73"/>
        <v>C</v>
      </c>
      <c r="B452">
        <f t="shared" si="74"/>
        <v>202112</v>
      </c>
      <c r="C452">
        <f t="shared" si="75"/>
        <v>280</v>
      </c>
      <c r="D452" s="2" t="s">
        <v>2973</v>
      </c>
      <c r="E452" s="2" t="s">
        <v>2974</v>
      </c>
      <c r="F452" s="3">
        <v>14.5</v>
      </c>
      <c r="G452" s="3">
        <v>-3.75</v>
      </c>
      <c r="H452" s="3">
        <v>14.5</v>
      </c>
      <c r="I452" s="3">
        <v>14.5</v>
      </c>
      <c r="J452" s="3">
        <v>14.5</v>
      </c>
      <c r="K452" s="3">
        <v>18.100000000000001</v>
      </c>
      <c r="M452" t="str">
        <f t="shared" si="76"/>
        <v>C</v>
      </c>
      <c r="N452">
        <f t="shared" si="77"/>
        <v>202106</v>
      </c>
      <c r="O452">
        <f t="shared" si="78"/>
        <v>370</v>
      </c>
      <c r="P452" s="2" t="s">
        <v>2953</v>
      </c>
      <c r="Q452" s="2" t="s">
        <v>2954</v>
      </c>
      <c r="R452" s="3">
        <v>0.81</v>
      </c>
      <c r="S452" s="3">
        <v>-0.1</v>
      </c>
      <c r="T452" s="3">
        <v>0.71</v>
      </c>
      <c r="U452" s="3">
        <v>0.81</v>
      </c>
      <c r="V452" s="3">
        <v>0.71</v>
      </c>
      <c r="W452" s="3">
        <v>20.399999999999999</v>
      </c>
      <c r="Y452">
        <f t="shared" si="82"/>
        <v>0.91</v>
      </c>
      <c r="Z452">
        <f t="shared" si="79"/>
        <v>-9.9999999999999978E-2</v>
      </c>
      <c r="AA452">
        <f t="shared" si="80"/>
        <v>-9.9999999999999978E-2</v>
      </c>
      <c r="AC452">
        <f t="shared" si="83"/>
        <v>17.600000000000001</v>
      </c>
      <c r="AD452">
        <f t="shared" si="81"/>
        <v>2.7999999999999972</v>
      </c>
    </row>
    <row r="453" spans="1:30" x14ac:dyDescent="0.3">
      <c r="A453" t="str">
        <f t="shared" si="73"/>
        <v>C</v>
      </c>
      <c r="B453">
        <f t="shared" si="74"/>
        <v>202112</v>
      </c>
      <c r="C453">
        <f t="shared" si="75"/>
        <v>290</v>
      </c>
      <c r="D453" s="2" t="s">
        <v>2975</v>
      </c>
      <c r="E453" s="2" t="s">
        <v>2976</v>
      </c>
      <c r="F453" s="3" t="s">
        <v>122</v>
      </c>
      <c r="G453" s="3" t="s">
        <v>122</v>
      </c>
      <c r="H453" s="3" t="s">
        <v>122</v>
      </c>
      <c r="I453" s="3" t="s">
        <v>122</v>
      </c>
      <c r="J453" s="3" t="s">
        <v>122</v>
      </c>
      <c r="K453" s="3">
        <v>18.829999999999998</v>
      </c>
      <c r="M453" t="str">
        <f t="shared" si="76"/>
        <v>C</v>
      </c>
      <c r="N453">
        <f t="shared" si="77"/>
        <v>202112</v>
      </c>
      <c r="O453">
        <f t="shared" si="78"/>
        <v>190</v>
      </c>
      <c r="P453" s="2" t="s">
        <v>2955</v>
      </c>
      <c r="Q453" s="2" t="s">
        <v>2956</v>
      </c>
      <c r="R453" s="3" t="s">
        <v>122</v>
      </c>
      <c r="S453" s="3" t="s">
        <v>122</v>
      </c>
      <c r="T453" s="3" t="s">
        <v>122</v>
      </c>
      <c r="U453" s="3" t="s">
        <v>122</v>
      </c>
      <c r="V453" s="3" t="s">
        <v>122</v>
      </c>
      <c r="W453" s="3">
        <v>21</v>
      </c>
      <c r="Y453" t="str">
        <f t="shared" si="82"/>
        <v>-</v>
      </c>
      <c r="Z453" t="e">
        <f t="shared" si="79"/>
        <v>#VALUE!</v>
      </c>
      <c r="AA453" t="e">
        <f t="shared" si="80"/>
        <v>#VALUE!</v>
      </c>
      <c r="AC453">
        <f t="shared" si="83"/>
        <v>18.899999999999999</v>
      </c>
      <c r="AD453">
        <f t="shared" si="81"/>
        <v>2.1000000000000014</v>
      </c>
    </row>
    <row r="454" spans="1:30" x14ac:dyDescent="0.3">
      <c r="A454" t="str">
        <f t="shared" si="73"/>
        <v>C</v>
      </c>
      <c r="B454">
        <f t="shared" si="74"/>
        <v>202112</v>
      </c>
      <c r="C454">
        <f t="shared" si="75"/>
        <v>300</v>
      </c>
      <c r="D454" s="2" t="s">
        <v>2977</v>
      </c>
      <c r="E454" s="2" t="s">
        <v>2978</v>
      </c>
      <c r="F454" s="3" t="s">
        <v>122</v>
      </c>
      <c r="G454" s="3" t="s">
        <v>122</v>
      </c>
      <c r="H454" s="3" t="s">
        <v>122</v>
      </c>
      <c r="I454" s="3" t="s">
        <v>122</v>
      </c>
      <c r="J454" s="3" t="s">
        <v>122</v>
      </c>
      <c r="K454" s="3">
        <v>19.559999999999999</v>
      </c>
      <c r="M454" t="str">
        <f t="shared" si="76"/>
        <v>C</v>
      </c>
      <c r="N454">
        <f t="shared" si="77"/>
        <v>202112</v>
      </c>
      <c r="O454">
        <f t="shared" si="78"/>
        <v>200</v>
      </c>
      <c r="P454" s="2" t="s">
        <v>2957</v>
      </c>
      <c r="Q454" s="2" t="s">
        <v>2958</v>
      </c>
      <c r="R454" s="3" t="s">
        <v>122</v>
      </c>
      <c r="S454" s="3" t="s">
        <v>122</v>
      </c>
      <c r="T454" s="3" t="s">
        <v>122</v>
      </c>
      <c r="U454" s="3" t="s">
        <v>122</v>
      </c>
      <c r="V454" s="3" t="s">
        <v>122</v>
      </c>
      <c r="W454" s="3">
        <v>21</v>
      </c>
      <c r="Y454" t="str">
        <f t="shared" si="82"/>
        <v>-</v>
      </c>
      <c r="Z454" t="e">
        <f t="shared" si="79"/>
        <v>#VALUE!</v>
      </c>
      <c r="AA454" t="e">
        <f t="shared" si="80"/>
        <v>#VALUE!</v>
      </c>
      <c r="AC454">
        <f t="shared" si="83"/>
        <v>18.899999999999999</v>
      </c>
      <c r="AD454">
        <f t="shared" si="81"/>
        <v>2.1000000000000014</v>
      </c>
    </row>
    <row r="455" spans="1:30" x14ac:dyDescent="0.3">
      <c r="A455" t="str">
        <f t="shared" si="73"/>
        <v>C</v>
      </c>
      <c r="B455">
        <f t="shared" si="74"/>
        <v>202112</v>
      </c>
      <c r="C455">
        <f t="shared" si="75"/>
        <v>310</v>
      </c>
      <c r="D455" s="2" t="s">
        <v>2979</v>
      </c>
      <c r="E455" s="2" t="s">
        <v>2980</v>
      </c>
      <c r="F455" s="3">
        <v>9.99</v>
      </c>
      <c r="G455" s="3">
        <v>1.05</v>
      </c>
      <c r="H455" s="3">
        <v>9.99</v>
      </c>
      <c r="I455" s="3">
        <v>9.99</v>
      </c>
      <c r="J455" s="3">
        <v>9.99</v>
      </c>
      <c r="K455" s="3">
        <v>20.3</v>
      </c>
      <c r="M455" t="str">
        <f t="shared" si="76"/>
        <v>C</v>
      </c>
      <c r="N455">
        <f t="shared" si="77"/>
        <v>202112</v>
      </c>
      <c r="O455">
        <f t="shared" si="78"/>
        <v>210</v>
      </c>
      <c r="P455" s="2" t="s">
        <v>2959</v>
      </c>
      <c r="Q455" s="2" t="s">
        <v>2960</v>
      </c>
      <c r="R455" s="3" t="s">
        <v>122</v>
      </c>
      <c r="S455" s="3" t="s">
        <v>122</v>
      </c>
      <c r="T455" s="3" t="s">
        <v>122</v>
      </c>
      <c r="U455" s="3" t="s">
        <v>122</v>
      </c>
      <c r="V455" s="3" t="s">
        <v>122</v>
      </c>
      <c r="W455" s="3">
        <v>21</v>
      </c>
      <c r="Y455" t="str">
        <f t="shared" si="82"/>
        <v>-</v>
      </c>
      <c r="Z455" t="e">
        <f t="shared" si="79"/>
        <v>#VALUE!</v>
      </c>
      <c r="AA455" t="e">
        <f t="shared" si="80"/>
        <v>#VALUE!</v>
      </c>
      <c r="AC455">
        <f t="shared" si="83"/>
        <v>18.899999999999999</v>
      </c>
      <c r="AD455">
        <f t="shared" si="81"/>
        <v>2.1000000000000014</v>
      </c>
    </row>
    <row r="456" spans="1:30" x14ac:dyDescent="0.3">
      <c r="A456" t="str">
        <f t="shared" si="73"/>
        <v>C</v>
      </c>
      <c r="B456">
        <f t="shared" si="74"/>
        <v>202112</v>
      </c>
      <c r="C456">
        <f t="shared" si="75"/>
        <v>320</v>
      </c>
      <c r="D456" s="2" t="s">
        <v>2981</v>
      </c>
      <c r="E456" s="2" t="s">
        <v>2982</v>
      </c>
      <c r="F456" s="3">
        <v>6.04</v>
      </c>
      <c r="G456" s="3">
        <v>-0.81</v>
      </c>
      <c r="H456" s="3">
        <v>5.98</v>
      </c>
      <c r="I456" s="3">
        <v>6.04</v>
      </c>
      <c r="J456" s="3">
        <v>5.98</v>
      </c>
      <c r="K456" s="3">
        <v>17.399999999999999</v>
      </c>
      <c r="M456" t="str">
        <f t="shared" si="76"/>
        <v>C</v>
      </c>
      <c r="N456">
        <f t="shared" si="77"/>
        <v>202112</v>
      </c>
      <c r="O456">
        <f t="shared" si="78"/>
        <v>220</v>
      </c>
      <c r="P456" s="2" t="s">
        <v>2961</v>
      </c>
      <c r="Q456" s="2" t="s">
        <v>2962</v>
      </c>
      <c r="R456" s="3" t="s">
        <v>122</v>
      </c>
      <c r="S456" s="3" t="s">
        <v>122</v>
      </c>
      <c r="T456" s="3" t="s">
        <v>122</v>
      </c>
      <c r="U456" s="3" t="s">
        <v>122</v>
      </c>
      <c r="V456" s="3" t="s">
        <v>122</v>
      </c>
      <c r="W456" s="3">
        <v>21</v>
      </c>
      <c r="Y456" t="str">
        <f t="shared" si="82"/>
        <v>-</v>
      </c>
      <c r="Z456" t="e">
        <f t="shared" si="79"/>
        <v>#VALUE!</v>
      </c>
      <c r="AA456" t="e">
        <f t="shared" si="80"/>
        <v>#VALUE!</v>
      </c>
      <c r="AC456">
        <f t="shared" si="83"/>
        <v>18.899999999999999</v>
      </c>
      <c r="AD456">
        <f t="shared" si="81"/>
        <v>2.1000000000000014</v>
      </c>
    </row>
    <row r="457" spans="1:30" x14ac:dyDescent="0.3">
      <c r="A457" t="str">
        <f t="shared" si="73"/>
        <v>C</v>
      </c>
      <c r="B457">
        <f t="shared" si="74"/>
        <v>202112</v>
      </c>
      <c r="C457">
        <f t="shared" si="75"/>
        <v>330</v>
      </c>
      <c r="D457" s="2" t="s">
        <v>2983</v>
      </c>
      <c r="E457" s="2" t="s">
        <v>2984</v>
      </c>
      <c r="F457" s="3">
        <v>4.6399999999999997</v>
      </c>
      <c r="G457" s="3">
        <v>-0.6</v>
      </c>
      <c r="H457" s="3">
        <v>4.6399999999999997</v>
      </c>
      <c r="I457" s="3">
        <v>4.6399999999999997</v>
      </c>
      <c r="J457" s="3">
        <v>4.6399999999999997</v>
      </c>
      <c r="K457" s="3">
        <v>17.100000000000001</v>
      </c>
      <c r="M457" t="str">
        <f t="shared" si="76"/>
        <v>C</v>
      </c>
      <c r="N457">
        <f t="shared" si="77"/>
        <v>202112</v>
      </c>
      <c r="O457">
        <f t="shared" si="78"/>
        <v>230</v>
      </c>
      <c r="P457" s="2" t="s">
        <v>2963</v>
      </c>
      <c r="Q457" s="2" t="s">
        <v>2964</v>
      </c>
      <c r="R457" s="3" t="s">
        <v>122</v>
      </c>
      <c r="S457" s="3" t="s">
        <v>122</v>
      </c>
      <c r="T457" s="3" t="s">
        <v>122</v>
      </c>
      <c r="U457" s="3" t="s">
        <v>122</v>
      </c>
      <c r="V457" s="3" t="s">
        <v>122</v>
      </c>
      <c r="W457" s="3">
        <v>21</v>
      </c>
      <c r="Y457" t="str">
        <f t="shared" si="82"/>
        <v>-</v>
      </c>
      <c r="Z457" t="e">
        <f t="shared" si="79"/>
        <v>#VALUE!</v>
      </c>
      <c r="AA457" t="e">
        <f t="shared" si="80"/>
        <v>#VALUE!</v>
      </c>
      <c r="AC457">
        <f t="shared" si="83"/>
        <v>18.899999999999999</v>
      </c>
      <c r="AD457">
        <f t="shared" si="81"/>
        <v>2.1000000000000014</v>
      </c>
    </row>
    <row r="458" spans="1:30" x14ac:dyDescent="0.3">
      <c r="A458" t="str">
        <f t="shared" si="73"/>
        <v>C</v>
      </c>
      <c r="B458">
        <f t="shared" si="74"/>
        <v>202112</v>
      </c>
      <c r="C458">
        <f t="shared" si="75"/>
        <v>340</v>
      </c>
      <c r="D458" s="2" t="s">
        <v>2985</v>
      </c>
      <c r="E458" s="2" t="s">
        <v>2986</v>
      </c>
      <c r="F458" s="3" t="s">
        <v>122</v>
      </c>
      <c r="G458" s="3" t="s">
        <v>122</v>
      </c>
      <c r="H458" s="3" t="s">
        <v>122</v>
      </c>
      <c r="I458" s="3" t="s">
        <v>122</v>
      </c>
      <c r="J458" s="3" t="s">
        <v>122</v>
      </c>
      <c r="K458" s="3">
        <v>17.149999999999999</v>
      </c>
      <c r="M458" t="str">
        <f t="shared" si="76"/>
        <v>C</v>
      </c>
      <c r="N458">
        <f t="shared" si="77"/>
        <v>202112</v>
      </c>
      <c r="O458">
        <f t="shared" si="78"/>
        <v>240</v>
      </c>
      <c r="P458" s="2" t="s">
        <v>2965</v>
      </c>
      <c r="Q458" s="2" t="s">
        <v>2966</v>
      </c>
      <c r="R458" s="3" t="s">
        <v>122</v>
      </c>
      <c r="S458" s="3" t="s">
        <v>122</v>
      </c>
      <c r="T458" s="3" t="s">
        <v>122</v>
      </c>
      <c r="U458" s="3" t="s">
        <v>122</v>
      </c>
      <c r="V458" s="3" t="s">
        <v>122</v>
      </c>
      <c r="W458" s="3">
        <v>21</v>
      </c>
      <c r="Y458" t="str">
        <f t="shared" si="82"/>
        <v>-</v>
      </c>
      <c r="Z458" t="e">
        <f t="shared" si="79"/>
        <v>#VALUE!</v>
      </c>
      <c r="AA458" t="e">
        <f t="shared" si="80"/>
        <v>#VALUE!</v>
      </c>
      <c r="AC458">
        <f t="shared" si="83"/>
        <v>18.899999999999999</v>
      </c>
      <c r="AD458">
        <f t="shared" si="81"/>
        <v>2.1000000000000014</v>
      </c>
    </row>
    <row r="459" spans="1:30" x14ac:dyDescent="0.3">
      <c r="A459" t="str">
        <f t="shared" si="73"/>
        <v>C</v>
      </c>
      <c r="B459">
        <f t="shared" si="74"/>
        <v>202112</v>
      </c>
      <c r="C459">
        <f t="shared" si="75"/>
        <v>350</v>
      </c>
      <c r="D459" s="2" t="s">
        <v>2987</v>
      </c>
      <c r="E459" s="2" t="s">
        <v>2988</v>
      </c>
      <c r="F459" s="3">
        <v>2.86</v>
      </c>
      <c r="G459" s="3">
        <v>-0.46</v>
      </c>
      <c r="H459" s="3">
        <v>3.09</v>
      </c>
      <c r="I459" s="3">
        <v>3.09</v>
      </c>
      <c r="J459" s="3">
        <v>2.86</v>
      </c>
      <c r="K459" s="3">
        <v>17.2</v>
      </c>
      <c r="M459" t="str">
        <f t="shared" si="76"/>
        <v>C</v>
      </c>
      <c r="N459">
        <f t="shared" si="77"/>
        <v>202112</v>
      </c>
      <c r="O459">
        <f t="shared" si="78"/>
        <v>250</v>
      </c>
      <c r="P459" s="2" t="s">
        <v>2967</v>
      </c>
      <c r="Q459" s="2" t="s">
        <v>2968</v>
      </c>
      <c r="R459" s="3">
        <v>24</v>
      </c>
      <c r="S459" s="3">
        <v>-3.05</v>
      </c>
      <c r="T459" s="3">
        <v>24</v>
      </c>
      <c r="U459" s="3">
        <v>24</v>
      </c>
      <c r="V459" s="3">
        <v>23</v>
      </c>
      <c r="W459" s="3">
        <v>21</v>
      </c>
      <c r="Y459" t="str">
        <f t="shared" si="82"/>
        <v>-</v>
      </c>
      <c r="Z459" t="e">
        <f t="shared" si="79"/>
        <v>#VALUE!</v>
      </c>
      <c r="AA459" t="e">
        <f t="shared" si="80"/>
        <v>#VALUE!</v>
      </c>
      <c r="AC459">
        <f t="shared" si="83"/>
        <v>18.899999999999999</v>
      </c>
      <c r="AD459">
        <f t="shared" si="81"/>
        <v>2.1000000000000014</v>
      </c>
    </row>
    <row r="460" spans="1:30" x14ac:dyDescent="0.3">
      <c r="A460" t="str">
        <f t="shared" ref="A460:A523" si="84">IF(ISERROR(SEARCH("C",E460)),"P","C")</f>
        <v>C</v>
      </c>
      <c r="B460">
        <f t="shared" ref="B460:B523" si="85">VALUE(MID(E460, FIND(A460,E460)+2, 6))</f>
        <v>202112</v>
      </c>
      <c r="C460">
        <f t="shared" ref="C460:C523" si="86">VALUE(RIGHT(E460,5))</f>
        <v>360</v>
      </c>
      <c r="D460" s="2" t="s">
        <v>2989</v>
      </c>
      <c r="E460" s="2" t="s">
        <v>2990</v>
      </c>
      <c r="F460" s="3">
        <v>2.04</v>
      </c>
      <c r="G460" s="3">
        <v>-0.44</v>
      </c>
      <c r="H460" s="3">
        <v>2.4300000000000002</v>
      </c>
      <c r="I460" s="3">
        <v>2.4300000000000002</v>
      </c>
      <c r="J460" s="3">
        <v>1.9</v>
      </c>
      <c r="K460" s="3">
        <v>17.600000000000001</v>
      </c>
      <c r="M460" t="str">
        <f t="shared" ref="M460:M523" si="87">IF(ISERROR(SEARCH("C",Q460)),"P","C")</f>
        <v>C</v>
      </c>
      <c r="N460">
        <f t="shared" ref="N460:N523" si="88">VALUE(MID(Q460, FIND(M460,Q460)+2, 6))</f>
        <v>202112</v>
      </c>
      <c r="O460">
        <f t="shared" ref="O460:O523" si="89">VALUE(RIGHT(Q460,5))</f>
        <v>260</v>
      </c>
      <c r="P460" s="2" t="s">
        <v>2969</v>
      </c>
      <c r="Q460" s="2" t="s">
        <v>2970</v>
      </c>
      <c r="R460" s="3" t="s">
        <v>122</v>
      </c>
      <c r="S460" s="3" t="s">
        <v>122</v>
      </c>
      <c r="T460" s="3" t="s">
        <v>122</v>
      </c>
      <c r="U460" s="3" t="s">
        <v>122</v>
      </c>
      <c r="V460" s="3" t="s">
        <v>122</v>
      </c>
      <c r="W460" s="3">
        <v>20.7</v>
      </c>
      <c r="Y460">
        <f t="shared" si="82"/>
        <v>22</v>
      </c>
      <c r="Z460" t="e">
        <f t="shared" ref="Z460:Z523" si="90">R460-Y460</f>
        <v>#VALUE!</v>
      </c>
      <c r="AA460" t="e">
        <f t="shared" ref="AA460:AA523" si="91">U460-Y460</f>
        <v>#VALUE!</v>
      </c>
      <c r="AC460">
        <f t="shared" si="83"/>
        <v>18.899999999999999</v>
      </c>
      <c r="AD460">
        <f t="shared" ref="AD460:AD523" si="92">W460-AC460</f>
        <v>1.8000000000000007</v>
      </c>
    </row>
    <row r="461" spans="1:30" x14ac:dyDescent="0.3">
      <c r="A461" t="str">
        <f t="shared" si="84"/>
        <v>C</v>
      </c>
      <c r="B461">
        <f t="shared" si="85"/>
        <v>202112</v>
      </c>
      <c r="C461">
        <f t="shared" si="86"/>
        <v>370</v>
      </c>
      <c r="D461" s="2" t="s">
        <v>2991</v>
      </c>
      <c r="E461" s="2" t="s">
        <v>2992</v>
      </c>
      <c r="F461" s="3">
        <v>1.59</v>
      </c>
      <c r="G461" s="3">
        <v>-0.38</v>
      </c>
      <c r="H461" s="3">
        <v>1.91</v>
      </c>
      <c r="I461" s="3">
        <v>1.91</v>
      </c>
      <c r="J461" s="3">
        <v>1.59</v>
      </c>
      <c r="K461" s="3">
        <v>17.600000000000001</v>
      </c>
      <c r="M461" t="str">
        <f t="shared" si="87"/>
        <v>C</v>
      </c>
      <c r="N461">
        <f t="shared" si="88"/>
        <v>202112</v>
      </c>
      <c r="O461">
        <f t="shared" si="89"/>
        <v>270</v>
      </c>
      <c r="P461" s="2" t="s">
        <v>2971</v>
      </c>
      <c r="Q461" s="2" t="s">
        <v>2972</v>
      </c>
      <c r="R461" s="3">
        <v>16.149999999999999</v>
      </c>
      <c r="S461" s="3">
        <v>-2.4</v>
      </c>
      <c r="T461" s="3">
        <v>16.350000000000001</v>
      </c>
      <c r="U461" s="3">
        <v>16.350000000000001</v>
      </c>
      <c r="V461" s="3">
        <v>16.149999999999999</v>
      </c>
      <c r="W461" s="3">
        <v>20.399999999999999</v>
      </c>
      <c r="Y461">
        <f t="shared" si="82"/>
        <v>18.55</v>
      </c>
      <c r="Z461">
        <f t="shared" si="90"/>
        <v>-2.4000000000000021</v>
      </c>
      <c r="AA461">
        <f t="shared" si="91"/>
        <v>-2.1999999999999993</v>
      </c>
      <c r="AC461">
        <f t="shared" si="83"/>
        <v>18.8</v>
      </c>
      <c r="AD461">
        <f t="shared" si="92"/>
        <v>1.5999999999999979</v>
      </c>
    </row>
    <row r="462" spans="1:30" x14ac:dyDescent="0.3">
      <c r="A462" t="str">
        <f t="shared" si="84"/>
        <v>C</v>
      </c>
      <c r="B462">
        <f t="shared" si="85"/>
        <v>202212</v>
      </c>
      <c r="C462">
        <f t="shared" si="86"/>
        <v>200</v>
      </c>
      <c r="D462" s="2" t="s">
        <v>2993</v>
      </c>
      <c r="E462" s="2" t="s">
        <v>2994</v>
      </c>
      <c r="F462" s="3" t="s">
        <v>122</v>
      </c>
      <c r="G462" s="3" t="s">
        <v>122</v>
      </c>
      <c r="H462" s="3" t="s">
        <v>122</v>
      </c>
      <c r="I462" s="3" t="s">
        <v>122</v>
      </c>
      <c r="J462" s="3" t="s">
        <v>122</v>
      </c>
      <c r="K462" s="3">
        <v>17.100000000000001</v>
      </c>
      <c r="M462" t="str">
        <f t="shared" si="87"/>
        <v>C</v>
      </c>
      <c r="N462">
        <f t="shared" si="88"/>
        <v>202112</v>
      </c>
      <c r="O462">
        <f t="shared" si="89"/>
        <v>280</v>
      </c>
      <c r="P462" s="2" t="s">
        <v>2973</v>
      </c>
      <c r="Q462" s="2" t="s">
        <v>2974</v>
      </c>
      <c r="R462" s="3">
        <v>14</v>
      </c>
      <c r="S462" s="3">
        <v>-0.5</v>
      </c>
      <c r="T462" s="3">
        <v>14</v>
      </c>
      <c r="U462" s="3">
        <v>14</v>
      </c>
      <c r="V462" s="3">
        <v>14</v>
      </c>
      <c r="W462" s="3">
        <v>18.600000000000001</v>
      </c>
      <c r="Y462">
        <f t="shared" si="82"/>
        <v>14.5</v>
      </c>
      <c r="Z462">
        <f t="shared" si="90"/>
        <v>-0.5</v>
      </c>
      <c r="AA462">
        <f t="shared" si="91"/>
        <v>-0.5</v>
      </c>
      <c r="AC462">
        <f t="shared" si="83"/>
        <v>18.100000000000001</v>
      </c>
      <c r="AD462">
        <f t="shared" si="92"/>
        <v>0.5</v>
      </c>
    </row>
    <row r="463" spans="1:30" x14ac:dyDescent="0.3">
      <c r="A463" t="str">
        <f t="shared" si="84"/>
        <v>C</v>
      </c>
      <c r="B463">
        <f t="shared" si="85"/>
        <v>202212</v>
      </c>
      <c r="C463">
        <f t="shared" si="86"/>
        <v>210</v>
      </c>
      <c r="D463" s="2" t="s">
        <v>2995</v>
      </c>
      <c r="E463" s="2" t="s">
        <v>2996</v>
      </c>
      <c r="F463" s="3" t="s">
        <v>122</v>
      </c>
      <c r="G463" s="3" t="s">
        <v>122</v>
      </c>
      <c r="H463" s="3" t="s">
        <v>122</v>
      </c>
      <c r="I463" s="3" t="s">
        <v>122</v>
      </c>
      <c r="J463" s="3" t="s">
        <v>122</v>
      </c>
      <c r="K463" s="3">
        <v>17.100000000000001</v>
      </c>
      <c r="M463" t="str">
        <f t="shared" si="87"/>
        <v>C</v>
      </c>
      <c r="N463">
        <f t="shared" si="88"/>
        <v>202112</v>
      </c>
      <c r="O463">
        <f t="shared" si="89"/>
        <v>290</v>
      </c>
      <c r="P463" s="2" t="s">
        <v>2975</v>
      </c>
      <c r="Q463" s="2" t="s">
        <v>2976</v>
      </c>
      <c r="R463" s="3">
        <v>10</v>
      </c>
      <c r="S463" s="3">
        <v>-2.7</v>
      </c>
      <c r="T463" s="3">
        <v>11</v>
      </c>
      <c r="U463" s="3">
        <v>11</v>
      </c>
      <c r="V463" s="3">
        <v>10</v>
      </c>
      <c r="W463" s="3">
        <v>19.600000000000001</v>
      </c>
      <c r="Y463" t="str">
        <f t="shared" si="82"/>
        <v>-</v>
      </c>
      <c r="Z463" t="e">
        <f t="shared" si="90"/>
        <v>#VALUE!</v>
      </c>
      <c r="AA463" t="e">
        <f t="shared" si="91"/>
        <v>#VALUE!</v>
      </c>
      <c r="AC463">
        <f t="shared" si="83"/>
        <v>18.829999999999998</v>
      </c>
      <c r="AD463">
        <f t="shared" si="92"/>
        <v>0.77000000000000313</v>
      </c>
    </row>
    <row r="464" spans="1:30" x14ac:dyDescent="0.3">
      <c r="A464" t="str">
        <f t="shared" si="84"/>
        <v>C</v>
      </c>
      <c r="B464">
        <f t="shared" si="85"/>
        <v>202212</v>
      </c>
      <c r="C464">
        <f t="shared" si="86"/>
        <v>220</v>
      </c>
      <c r="D464" s="2" t="s">
        <v>2997</v>
      </c>
      <c r="E464" s="2" t="s">
        <v>2998</v>
      </c>
      <c r="F464" s="3" t="s">
        <v>122</v>
      </c>
      <c r="G464" s="3" t="s">
        <v>122</v>
      </c>
      <c r="H464" s="3" t="s">
        <v>122</v>
      </c>
      <c r="I464" s="3" t="s">
        <v>122</v>
      </c>
      <c r="J464" s="3" t="s">
        <v>122</v>
      </c>
      <c r="K464" s="3">
        <v>17.100000000000001</v>
      </c>
      <c r="M464" t="str">
        <f t="shared" si="87"/>
        <v>C</v>
      </c>
      <c r="N464">
        <f t="shared" si="88"/>
        <v>202112</v>
      </c>
      <c r="O464">
        <f t="shared" si="89"/>
        <v>300</v>
      </c>
      <c r="P464" s="2" t="s">
        <v>2977</v>
      </c>
      <c r="Q464" s="2" t="s">
        <v>2978</v>
      </c>
      <c r="R464" s="3" t="s">
        <v>122</v>
      </c>
      <c r="S464" s="3" t="s">
        <v>122</v>
      </c>
      <c r="T464" s="3" t="s">
        <v>122</v>
      </c>
      <c r="U464" s="3" t="s">
        <v>122</v>
      </c>
      <c r="V464" s="3" t="s">
        <v>122</v>
      </c>
      <c r="W464" s="3">
        <v>19.260000000000002</v>
      </c>
      <c r="Y464" t="str">
        <f t="shared" si="82"/>
        <v>-</v>
      </c>
      <c r="Z464" t="e">
        <f t="shared" si="90"/>
        <v>#VALUE!</v>
      </c>
      <c r="AA464" t="e">
        <f t="shared" si="91"/>
        <v>#VALUE!</v>
      </c>
      <c r="AC464">
        <f t="shared" si="83"/>
        <v>19.559999999999999</v>
      </c>
      <c r="AD464">
        <f t="shared" si="92"/>
        <v>-0.29999999999999716</v>
      </c>
    </row>
    <row r="465" spans="1:30" x14ac:dyDescent="0.3">
      <c r="A465" t="str">
        <f t="shared" si="84"/>
        <v>C</v>
      </c>
      <c r="B465">
        <f t="shared" si="85"/>
        <v>202212</v>
      </c>
      <c r="C465">
        <f t="shared" si="86"/>
        <v>230</v>
      </c>
      <c r="D465" s="2" t="s">
        <v>2999</v>
      </c>
      <c r="E465" s="2" t="s">
        <v>3000</v>
      </c>
      <c r="F465" s="3" t="s">
        <v>122</v>
      </c>
      <c r="G465" s="3" t="s">
        <v>122</v>
      </c>
      <c r="H465" s="3" t="s">
        <v>122</v>
      </c>
      <c r="I465" s="3" t="s">
        <v>122</v>
      </c>
      <c r="J465" s="3" t="s">
        <v>122</v>
      </c>
      <c r="K465" s="3">
        <v>17.100000000000001</v>
      </c>
      <c r="M465" t="str">
        <f t="shared" si="87"/>
        <v>C</v>
      </c>
      <c r="N465">
        <f t="shared" si="88"/>
        <v>202112</v>
      </c>
      <c r="O465">
        <f t="shared" si="89"/>
        <v>310</v>
      </c>
      <c r="P465" s="2" t="s">
        <v>2979</v>
      </c>
      <c r="Q465" s="2" t="s">
        <v>2980</v>
      </c>
      <c r="R465" s="3" t="s">
        <v>122</v>
      </c>
      <c r="S465" s="3" t="s">
        <v>122</v>
      </c>
      <c r="T465" s="3" t="s">
        <v>122</v>
      </c>
      <c r="U465" s="3" t="s">
        <v>122</v>
      </c>
      <c r="V465" s="3" t="s">
        <v>122</v>
      </c>
      <c r="W465" s="3">
        <v>18.93</v>
      </c>
      <c r="Y465">
        <f t="shared" si="82"/>
        <v>9.99</v>
      </c>
      <c r="Z465" t="e">
        <f t="shared" si="90"/>
        <v>#VALUE!</v>
      </c>
      <c r="AA465" t="e">
        <f t="shared" si="91"/>
        <v>#VALUE!</v>
      </c>
      <c r="AC465">
        <f t="shared" si="83"/>
        <v>20.3</v>
      </c>
      <c r="AD465">
        <f t="shared" si="92"/>
        <v>-1.370000000000001</v>
      </c>
    </row>
    <row r="466" spans="1:30" x14ac:dyDescent="0.3">
      <c r="A466" t="str">
        <f t="shared" si="84"/>
        <v>C</v>
      </c>
      <c r="B466">
        <f t="shared" si="85"/>
        <v>202212</v>
      </c>
      <c r="C466">
        <f t="shared" si="86"/>
        <v>240</v>
      </c>
      <c r="D466" s="2" t="s">
        <v>3001</v>
      </c>
      <c r="E466" s="2" t="s">
        <v>3002</v>
      </c>
      <c r="F466" s="3" t="s">
        <v>122</v>
      </c>
      <c r="G466" s="3" t="s">
        <v>122</v>
      </c>
      <c r="H466" s="3" t="s">
        <v>122</v>
      </c>
      <c r="I466" s="3" t="s">
        <v>122</v>
      </c>
      <c r="J466" s="3" t="s">
        <v>122</v>
      </c>
      <c r="K466" s="3">
        <v>17.100000000000001</v>
      </c>
      <c r="M466" t="str">
        <f t="shared" si="87"/>
        <v>C</v>
      </c>
      <c r="N466">
        <f t="shared" si="88"/>
        <v>202112</v>
      </c>
      <c r="O466">
        <f t="shared" si="89"/>
        <v>320</v>
      </c>
      <c r="P466" s="2" t="s">
        <v>2981</v>
      </c>
      <c r="Q466" s="2" t="s">
        <v>2982</v>
      </c>
      <c r="R466" s="3">
        <v>4.7</v>
      </c>
      <c r="S466" s="3">
        <v>-1.34</v>
      </c>
      <c r="T466" s="3">
        <v>4.7</v>
      </c>
      <c r="U466" s="3">
        <v>4.7</v>
      </c>
      <c r="V466" s="3">
        <v>4.7</v>
      </c>
      <c r="W466" s="3">
        <v>18.600000000000001</v>
      </c>
      <c r="Y466">
        <f t="shared" si="82"/>
        <v>6.04</v>
      </c>
      <c r="Z466">
        <f t="shared" si="90"/>
        <v>-1.3399999999999999</v>
      </c>
      <c r="AA466">
        <f t="shared" si="91"/>
        <v>-1.3399999999999999</v>
      </c>
      <c r="AC466">
        <f t="shared" si="83"/>
        <v>17.399999999999999</v>
      </c>
      <c r="AD466">
        <f t="shared" si="92"/>
        <v>1.2000000000000028</v>
      </c>
    </row>
    <row r="467" spans="1:30" x14ac:dyDescent="0.3">
      <c r="A467" t="str">
        <f t="shared" si="84"/>
        <v>C</v>
      </c>
      <c r="B467">
        <f t="shared" si="85"/>
        <v>202212</v>
      </c>
      <c r="C467">
        <f t="shared" si="86"/>
        <v>250</v>
      </c>
      <c r="D467" s="2" t="s">
        <v>3003</v>
      </c>
      <c r="E467" s="2" t="s">
        <v>3004</v>
      </c>
      <c r="F467" s="3" t="s">
        <v>122</v>
      </c>
      <c r="G467" s="3" t="s">
        <v>122</v>
      </c>
      <c r="H467" s="3" t="s">
        <v>122</v>
      </c>
      <c r="I467" s="3" t="s">
        <v>122</v>
      </c>
      <c r="J467" s="3" t="s">
        <v>122</v>
      </c>
      <c r="K467" s="3">
        <v>17.100000000000001</v>
      </c>
      <c r="M467" t="str">
        <f t="shared" si="87"/>
        <v>C</v>
      </c>
      <c r="N467">
        <f t="shared" si="88"/>
        <v>202112</v>
      </c>
      <c r="O467">
        <f t="shared" si="89"/>
        <v>330</v>
      </c>
      <c r="P467" s="2" t="s">
        <v>2983</v>
      </c>
      <c r="Q467" s="2" t="s">
        <v>2984</v>
      </c>
      <c r="R467" s="3">
        <v>4.3</v>
      </c>
      <c r="S467" s="3">
        <v>-0.34</v>
      </c>
      <c r="T467" s="3">
        <v>4.08</v>
      </c>
      <c r="U467" s="3">
        <v>4.3</v>
      </c>
      <c r="V467" s="3">
        <v>3.6</v>
      </c>
      <c r="W467" s="3">
        <v>19.3</v>
      </c>
      <c r="Y467">
        <f t="shared" si="82"/>
        <v>4.6399999999999997</v>
      </c>
      <c r="Z467">
        <f t="shared" si="90"/>
        <v>-0.33999999999999986</v>
      </c>
      <c r="AA467">
        <f t="shared" si="91"/>
        <v>-0.33999999999999986</v>
      </c>
      <c r="AC467">
        <f t="shared" si="83"/>
        <v>17.100000000000001</v>
      </c>
      <c r="AD467">
        <f t="shared" si="92"/>
        <v>2.1999999999999993</v>
      </c>
    </row>
    <row r="468" spans="1:30" x14ac:dyDescent="0.3">
      <c r="A468" t="str">
        <f t="shared" si="84"/>
        <v>C</v>
      </c>
      <c r="B468">
        <f t="shared" si="85"/>
        <v>202212</v>
      </c>
      <c r="C468">
        <f t="shared" si="86"/>
        <v>260</v>
      </c>
      <c r="D468" s="2" t="s">
        <v>3005</v>
      </c>
      <c r="E468" s="2" t="s">
        <v>3006</v>
      </c>
      <c r="F468" s="3" t="s">
        <v>122</v>
      </c>
      <c r="G468" s="3" t="s">
        <v>122</v>
      </c>
      <c r="H468" s="3" t="s">
        <v>122</v>
      </c>
      <c r="I468" s="3" t="s">
        <v>122</v>
      </c>
      <c r="J468" s="3" t="s">
        <v>122</v>
      </c>
      <c r="K468" s="3">
        <v>17.100000000000001</v>
      </c>
      <c r="M468" t="str">
        <f t="shared" si="87"/>
        <v>C</v>
      </c>
      <c r="N468">
        <f t="shared" si="88"/>
        <v>202112</v>
      </c>
      <c r="O468">
        <f t="shared" si="89"/>
        <v>340</v>
      </c>
      <c r="P468" s="2" t="s">
        <v>2985</v>
      </c>
      <c r="Q468" s="2" t="s">
        <v>2986</v>
      </c>
      <c r="R468" s="3">
        <v>3.26</v>
      </c>
      <c r="S468" s="3">
        <v>0.13</v>
      </c>
      <c r="T468" s="3">
        <v>2.8</v>
      </c>
      <c r="U468" s="3">
        <v>3.31</v>
      </c>
      <c r="V468" s="3">
        <v>2.8</v>
      </c>
      <c r="W468" s="3">
        <v>18.899999999999999</v>
      </c>
      <c r="Y468" t="str">
        <f t="shared" si="82"/>
        <v>-</v>
      </c>
      <c r="Z468" t="e">
        <f t="shared" si="90"/>
        <v>#VALUE!</v>
      </c>
      <c r="AA468" t="e">
        <f t="shared" si="91"/>
        <v>#VALUE!</v>
      </c>
      <c r="AC468">
        <f t="shared" si="83"/>
        <v>17.149999999999999</v>
      </c>
      <c r="AD468">
        <f t="shared" si="92"/>
        <v>1.75</v>
      </c>
    </row>
    <row r="469" spans="1:30" x14ac:dyDescent="0.3">
      <c r="A469" t="str">
        <f t="shared" si="84"/>
        <v>C</v>
      </c>
      <c r="B469">
        <f t="shared" si="85"/>
        <v>202212</v>
      </c>
      <c r="C469">
        <f t="shared" si="86"/>
        <v>270</v>
      </c>
      <c r="D469" s="2" t="s">
        <v>3007</v>
      </c>
      <c r="E469" s="2" t="s">
        <v>3008</v>
      </c>
      <c r="F469" s="3" t="s">
        <v>122</v>
      </c>
      <c r="G469" s="3" t="s">
        <v>122</v>
      </c>
      <c r="H469" s="3" t="s">
        <v>122</v>
      </c>
      <c r="I469" s="3" t="s">
        <v>122</v>
      </c>
      <c r="J469" s="3" t="s">
        <v>122</v>
      </c>
      <c r="K469" s="3">
        <v>17.100000000000001</v>
      </c>
      <c r="M469" t="str">
        <f t="shared" si="87"/>
        <v>C</v>
      </c>
      <c r="N469">
        <f t="shared" si="88"/>
        <v>202112</v>
      </c>
      <c r="O469">
        <f t="shared" si="89"/>
        <v>350</v>
      </c>
      <c r="P469" s="2" t="s">
        <v>2987</v>
      </c>
      <c r="Q469" s="2" t="s">
        <v>2988</v>
      </c>
      <c r="R469" s="3">
        <v>2.5499999999999998</v>
      </c>
      <c r="S469" s="3">
        <v>-0.31</v>
      </c>
      <c r="T469" s="3">
        <v>2.6</v>
      </c>
      <c r="U469" s="3">
        <v>2.65</v>
      </c>
      <c r="V469" s="3">
        <v>2.2000000000000002</v>
      </c>
      <c r="W469" s="3">
        <v>19.2</v>
      </c>
      <c r="Y469">
        <f t="shared" si="82"/>
        <v>2.86</v>
      </c>
      <c r="Z469">
        <f t="shared" si="90"/>
        <v>-0.31000000000000005</v>
      </c>
      <c r="AA469">
        <f t="shared" si="91"/>
        <v>-0.20999999999999996</v>
      </c>
      <c r="AC469">
        <f t="shared" si="83"/>
        <v>17.2</v>
      </c>
      <c r="AD469">
        <f t="shared" si="92"/>
        <v>2</v>
      </c>
    </row>
    <row r="470" spans="1:30" x14ac:dyDescent="0.3">
      <c r="A470" t="str">
        <f t="shared" si="84"/>
        <v>C</v>
      </c>
      <c r="B470">
        <f t="shared" si="85"/>
        <v>202212</v>
      </c>
      <c r="C470">
        <f t="shared" si="86"/>
        <v>280</v>
      </c>
      <c r="D470" s="2" t="s">
        <v>3009</v>
      </c>
      <c r="E470" s="2" t="s">
        <v>3010</v>
      </c>
      <c r="F470" s="3" t="s">
        <v>122</v>
      </c>
      <c r="G470" s="3" t="s">
        <v>122</v>
      </c>
      <c r="H470" s="3" t="s">
        <v>122</v>
      </c>
      <c r="I470" s="3" t="s">
        <v>122</v>
      </c>
      <c r="J470" s="3" t="s">
        <v>122</v>
      </c>
      <c r="K470" s="3">
        <v>17.100000000000001</v>
      </c>
      <c r="M470" t="str">
        <f t="shared" si="87"/>
        <v>C</v>
      </c>
      <c r="N470">
        <f t="shared" si="88"/>
        <v>202112</v>
      </c>
      <c r="O470">
        <f t="shared" si="89"/>
        <v>360</v>
      </c>
      <c r="P470" s="2" t="s">
        <v>2989</v>
      </c>
      <c r="Q470" s="2" t="s">
        <v>2990</v>
      </c>
      <c r="R470" s="3">
        <v>1.95</v>
      </c>
      <c r="S470" s="3">
        <v>-0.09</v>
      </c>
      <c r="T470" s="3">
        <v>1.98</v>
      </c>
      <c r="U470" s="3">
        <v>2.08</v>
      </c>
      <c r="V470" s="3">
        <v>1.95</v>
      </c>
      <c r="W470" s="3">
        <v>19.399999999999999</v>
      </c>
      <c r="Y470">
        <f t="shared" si="82"/>
        <v>2.04</v>
      </c>
      <c r="Z470">
        <f t="shared" si="90"/>
        <v>-9.000000000000008E-2</v>
      </c>
      <c r="AA470">
        <f t="shared" si="91"/>
        <v>4.0000000000000036E-2</v>
      </c>
      <c r="AC470">
        <f t="shared" si="83"/>
        <v>17.600000000000001</v>
      </c>
      <c r="AD470">
        <f t="shared" si="92"/>
        <v>1.7999999999999972</v>
      </c>
    </row>
    <row r="471" spans="1:30" x14ac:dyDescent="0.3">
      <c r="A471" t="str">
        <f t="shared" si="84"/>
        <v>C</v>
      </c>
      <c r="B471">
        <f t="shared" si="85"/>
        <v>202212</v>
      </c>
      <c r="C471">
        <f t="shared" si="86"/>
        <v>290</v>
      </c>
      <c r="D471" s="2" t="s">
        <v>3011</v>
      </c>
      <c r="E471" s="2" t="s">
        <v>3012</v>
      </c>
      <c r="F471" s="3" t="s">
        <v>122</v>
      </c>
      <c r="G471" s="3" t="s">
        <v>122</v>
      </c>
      <c r="H471" s="3" t="s">
        <v>122</v>
      </c>
      <c r="I471" s="3" t="s">
        <v>122</v>
      </c>
      <c r="J471" s="3" t="s">
        <v>122</v>
      </c>
      <c r="K471" s="3">
        <v>17.100000000000001</v>
      </c>
      <c r="M471" t="str">
        <f t="shared" si="87"/>
        <v>C</v>
      </c>
      <c r="N471">
        <f t="shared" si="88"/>
        <v>202112</v>
      </c>
      <c r="O471">
        <f t="shared" si="89"/>
        <v>370</v>
      </c>
      <c r="P471" s="2" t="s">
        <v>2991</v>
      </c>
      <c r="Q471" s="2" t="s">
        <v>2992</v>
      </c>
      <c r="R471" s="3">
        <v>1.56</v>
      </c>
      <c r="S471" s="3">
        <v>-0.03</v>
      </c>
      <c r="T471" s="3">
        <v>1.55</v>
      </c>
      <c r="U471" s="3">
        <v>1.65</v>
      </c>
      <c r="V471" s="3">
        <v>1.38</v>
      </c>
      <c r="W471" s="3">
        <v>19.399999999999999</v>
      </c>
      <c r="Y471">
        <f t="shared" si="82"/>
        <v>1.59</v>
      </c>
      <c r="Z471">
        <f t="shared" si="90"/>
        <v>-3.0000000000000027E-2</v>
      </c>
      <c r="AA471">
        <f t="shared" si="91"/>
        <v>5.9999999999999831E-2</v>
      </c>
      <c r="AC471">
        <f t="shared" si="83"/>
        <v>17.600000000000001</v>
      </c>
      <c r="AD471">
        <f t="shared" si="92"/>
        <v>1.7999999999999972</v>
      </c>
    </row>
    <row r="472" spans="1:30" x14ac:dyDescent="0.3">
      <c r="A472" t="str">
        <f t="shared" si="84"/>
        <v>C</v>
      </c>
      <c r="B472">
        <f t="shared" si="85"/>
        <v>202212</v>
      </c>
      <c r="C472">
        <f t="shared" si="86"/>
        <v>300</v>
      </c>
      <c r="D472" s="2" t="s">
        <v>3013</v>
      </c>
      <c r="E472" s="2" t="s">
        <v>3014</v>
      </c>
      <c r="F472" s="3" t="s">
        <v>122</v>
      </c>
      <c r="G472" s="3" t="s">
        <v>122</v>
      </c>
      <c r="H472" s="3" t="s">
        <v>122</v>
      </c>
      <c r="I472" s="3" t="s">
        <v>122</v>
      </c>
      <c r="J472" s="3" t="s">
        <v>122</v>
      </c>
      <c r="K472" s="3">
        <v>17.100000000000001</v>
      </c>
      <c r="M472" t="str">
        <f t="shared" si="87"/>
        <v>C</v>
      </c>
      <c r="N472">
        <f t="shared" si="88"/>
        <v>202212</v>
      </c>
      <c r="O472">
        <f t="shared" si="89"/>
        <v>200</v>
      </c>
      <c r="P472" s="2" t="s">
        <v>2993</v>
      </c>
      <c r="Q472" s="2" t="s">
        <v>2994</v>
      </c>
      <c r="R472" s="3" t="s">
        <v>122</v>
      </c>
      <c r="S472" s="3" t="s">
        <v>122</v>
      </c>
      <c r="T472" s="3" t="s">
        <v>122</v>
      </c>
      <c r="U472" s="3" t="s">
        <v>122</v>
      </c>
      <c r="V472" s="3" t="s">
        <v>122</v>
      </c>
      <c r="W472" s="3">
        <v>20</v>
      </c>
      <c r="Y472" t="str">
        <f t="shared" si="82"/>
        <v>-</v>
      </c>
      <c r="Z472" t="e">
        <f t="shared" si="90"/>
        <v>#VALUE!</v>
      </c>
      <c r="AA472" t="e">
        <f t="shared" si="91"/>
        <v>#VALUE!</v>
      </c>
      <c r="AC472">
        <f t="shared" si="83"/>
        <v>17.100000000000001</v>
      </c>
      <c r="AD472">
        <f t="shared" si="92"/>
        <v>2.8999999999999986</v>
      </c>
    </row>
    <row r="473" spans="1:30" x14ac:dyDescent="0.3">
      <c r="A473" t="str">
        <f t="shared" si="84"/>
        <v>C</v>
      </c>
      <c r="B473">
        <f t="shared" si="85"/>
        <v>202212</v>
      </c>
      <c r="C473">
        <f t="shared" si="86"/>
        <v>310</v>
      </c>
      <c r="D473" s="2" t="s">
        <v>3015</v>
      </c>
      <c r="E473" s="2" t="s">
        <v>3016</v>
      </c>
      <c r="F473" s="3" t="s">
        <v>122</v>
      </c>
      <c r="G473" s="3" t="s">
        <v>122</v>
      </c>
      <c r="H473" s="3" t="s">
        <v>122</v>
      </c>
      <c r="I473" s="3" t="s">
        <v>122</v>
      </c>
      <c r="J473" s="3" t="s">
        <v>122</v>
      </c>
      <c r="K473" s="3">
        <v>17.100000000000001</v>
      </c>
      <c r="M473" t="str">
        <f t="shared" si="87"/>
        <v>C</v>
      </c>
      <c r="N473">
        <f t="shared" si="88"/>
        <v>202212</v>
      </c>
      <c r="O473">
        <f t="shared" si="89"/>
        <v>210</v>
      </c>
      <c r="P473" s="2" t="s">
        <v>2995</v>
      </c>
      <c r="Q473" s="2" t="s">
        <v>2996</v>
      </c>
      <c r="R473" s="3" t="s">
        <v>122</v>
      </c>
      <c r="S473" s="3" t="s">
        <v>122</v>
      </c>
      <c r="T473" s="3" t="s">
        <v>122</v>
      </c>
      <c r="U473" s="3" t="s">
        <v>122</v>
      </c>
      <c r="V473" s="3" t="s">
        <v>122</v>
      </c>
      <c r="W473" s="3">
        <v>20</v>
      </c>
      <c r="Y473" t="str">
        <f t="shared" si="82"/>
        <v>-</v>
      </c>
      <c r="Z473" t="e">
        <f t="shared" si="90"/>
        <v>#VALUE!</v>
      </c>
      <c r="AA473" t="e">
        <f t="shared" si="91"/>
        <v>#VALUE!</v>
      </c>
      <c r="AC473">
        <f t="shared" si="83"/>
        <v>17.100000000000001</v>
      </c>
      <c r="AD473">
        <f t="shared" si="92"/>
        <v>2.8999999999999986</v>
      </c>
    </row>
    <row r="474" spans="1:30" x14ac:dyDescent="0.3">
      <c r="A474" t="str">
        <f t="shared" si="84"/>
        <v>C</v>
      </c>
      <c r="B474">
        <f t="shared" si="85"/>
        <v>202212</v>
      </c>
      <c r="C474">
        <f t="shared" si="86"/>
        <v>320</v>
      </c>
      <c r="D474" s="2" t="s">
        <v>3017</v>
      </c>
      <c r="E474" s="2" t="s">
        <v>3018</v>
      </c>
      <c r="F474" s="3" t="s">
        <v>122</v>
      </c>
      <c r="G474" s="3" t="s">
        <v>122</v>
      </c>
      <c r="H474" s="3" t="s">
        <v>122</v>
      </c>
      <c r="I474" s="3" t="s">
        <v>122</v>
      </c>
      <c r="J474" s="3" t="s">
        <v>122</v>
      </c>
      <c r="K474" s="3">
        <v>17.100000000000001</v>
      </c>
      <c r="M474" t="str">
        <f t="shared" si="87"/>
        <v>C</v>
      </c>
      <c r="N474">
        <f t="shared" si="88"/>
        <v>202212</v>
      </c>
      <c r="O474">
        <f t="shared" si="89"/>
        <v>220</v>
      </c>
      <c r="P474" s="2" t="s">
        <v>2997</v>
      </c>
      <c r="Q474" s="2" t="s">
        <v>2998</v>
      </c>
      <c r="R474" s="3">
        <v>40.450000000000003</v>
      </c>
      <c r="S474" s="3">
        <v>-3.5</v>
      </c>
      <c r="T474" s="3">
        <v>40.450000000000003</v>
      </c>
      <c r="U474" s="3">
        <v>40.450000000000003</v>
      </c>
      <c r="V474" s="3">
        <v>40.450000000000003</v>
      </c>
      <c r="W474" s="3">
        <v>20</v>
      </c>
      <c r="Y474" t="str">
        <f t="shared" si="82"/>
        <v>-</v>
      </c>
      <c r="Z474" t="e">
        <f t="shared" si="90"/>
        <v>#VALUE!</v>
      </c>
      <c r="AA474" t="e">
        <f t="shared" si="91"/>
        <v>#VALUE!</v>
      </c>
      <c r="AC474">
        <f t="shared" si="83"/>
        <v>17.100000000000001</v>
      </c>
      <c r="AD474">
        <f t="shared" si="92"/>
        <v>2.8999999999999986</v>
      </c>
    </row>
    <row r="475" spans="1:30" x14ac:dyDescent="0.3">
      <c r="A475" t="str">
        <f t="shared" si="84"/>
        <v>C</v>
      </c>
      <c r="B475">
        <f t="shared" si="85"/>
        <v>202212</v>
      </c>
      <c r="C475">
        <f t="shared" si="86"/>
        <v>330</v>
      </c>
      <c r="D475" s="2" t="s">
        <v>3019</v>
      </c>
      <c r="E475" s="2" t="s">
        <v>3020</v>
      </c>
      <c r="F475" s="3" t="s">
        <v>122</v>
      </c>
      <c r="G475" s="3" t="s">
        <v>122</v>
      </c>
      <c r="H475" s="3" t="s">
        <v>122</v>
      </c>
      <c r="I475" s="3" t="s">
        <v>122</v>
      </c>
      <c r="J475" s="3" t="s">
        <v>122</v>
      </c>
      <c r="K475" s="3">
        <v>17.100000000000001</v>
      </c>
      <c r="M475" t="str">
        <f t="shared" si="87"/>
        <v>C</v>
      </c>
      <c r="N475">
        <f t="shared" si="88"/>
        <v>202212</v>
      </c>
      <c r="O475">
        <f t="shared" si="89"/>
        <v>230</v>
      </c>
      <c r="P475" s="2" t="s">
        <v>2999</v>
      </c>
      <c r="Q475" s="2" t="s">
        <v>3000</v>
      </c>
      <c r="R475" s="3" t="s">
        <v>122</v>
      </c>
      <c r="S475" s="3" t="s">
        <v>122</v>
      </c>
      <c r="T475" s="3" t="s">
        <v>122</v>
      </c>
      <c r="U475" s="3" t="s">
        <v>122</v>
      </c>
      <c r="V475" s="3" t="s">
        <v>122</v>
      </c>
      <c r="W475" s="3">
        <v>19.88</v>
      </c>
      <c r="Y475" t="str">
        <f t="shared" si="82"/>
        <v>-</v>
      </c>
      <c r="Z475" t="e">
        <f t="shared" si="90"/>
        <v>#VALUE!</v>
      </c>
      <c r="AA475" t="e">
        <f t="shared" si="91"/>
        <v>#VALUE!</v>
      </c>
      <c r="AC475">
        <f t="shared" si="83"/>
        <v>17.100000000000001</v>
      </c>
      <c r="AD475">
        <f t="shared" si="92"/>
        <v>2.7799999999999976</v>
      </c>
    </row>
    <row r="476" spans="1:30" x14ac:dyDescent="0.3">
      <c r="A476" t="str">
        <f t="shared" si="84"/>
        <v>C</v>
      </c>
      <c r="B476">
        <f t="shared" si="85"/>
        <v>202212</v>
      </c>
      <c r="C476">
        <f t="shared" si="86"/>
        <v>340</v>
      </c>
      <c r="D476" s="2" t="s">
        <v>3021</v>
      </c>
      <c r="E476" s="2" t="s">
        <v>3022</v>
      </c>
      <c r="F476" s="3">
        <v>5.91</v>
      </c>
      <c r="G476" s="3">
        <v>-1.0900000000000001</v>
      </c>
      <c r="H476" s="3">
        <v>5.91</v>
      </c>
      <c r="I476" s="3">
        <v>5.91</v>
      </c>
      <c r="J476" s="3">
        <v>5.91</v>
      </c>
      <c r="K476" s="3">
        <v>17.100000000000001</v>
      </c>
      <c r="M476" t="str">
        <f t="shared" si="87"/>
        <v>C</v>
      </c>
      <c r="N476">
        <f t="shared" si="88"/>
        <v>202212</v>
      </c>
      <c r="O476">
        <f t="shared" si="89"/>
        <v>240</v>
      </c>
      <c r="P476" s="2" t="s">
        <v>3001</v>
      </c>
      <c r="Q476" s="2" t="s">
        <v>3002</v>
      </c>
      <c r="R476" s="3" t="s">
        <v>122</v>
      </c>
      <c r="S476" s="3" t="s">
        <v>122</v>
      </c>
      <c r="T476" s="3" t="s">
        <v>122</v>
      </c>
      <c r="U476" s="3" t="s">
        <v>122</v>
      </c>
      <c r="V476" s="3" t="s">
        <v>122</v>
      </c>
      <c r="W476" s="3">
        <v>19.760000000000002</v>
      </c>
      <c r="Y476" t="str">
        <f t="shared" si="82"/>
        <v>-</v>
      </c>
      <c r="Z476" t="e">
        <f t="shared" si="90"/>
        <v>#VALUE!</v>
      </c>
      <c r="AA476" t="e">
        <f t="shared" si="91"/>
        <v>#VALUE!</v>
      </c>
      <c r="AC476">
        <f t="shared" si="83"/>
        <v>17.100000000000001</v>
      </c>
      <c r="AD476">
        <f t="shared" si="92"/>
        <v>2.66</v>
      </c>
    </row>
    <row r="477" spans="1:30" x14ac:dyDescent="0.3">
      <c r="A477" t="str">
        <f t="shared" si="84"/>
        <v>C</v>
      </c>
      <c r="B477">
        <f t="shared" si="85"/>
        <v>202212</v>
      </c>
      <c r="C477">
        <f t="shared" si="86"/>
        <v>350</v>
      </c>
      <c r="D477" s="2" t="s">
        <v>3023</v>
      </c>
      <c r="E477" s="2" t="s">
        <v>3024</v>
      </c>
      <c r="F477" s="3" t="s">
        <v>122</v>
      </c>
      <c r="G477" s="3" t="s">
        <v>122</v>
      </c>
      <c r="H477" s="3" t="s">
        <v>122</v>
      </c>
      <c r="I477" s="3" t="s">
        <v>122</v>
      </c>
      <c r="J477" s="3" t="s">
        <v>122</v>
      </c>
      <c r="K477" s="3">
        <v>17</v>
      </c>
      <c r="M477" t="str">
        <f t="shared" si="87"/>
        <v>C</v>
      </c>
      <c r="N477">
        <f t="shared" si="88"/>
        <v>202212</v>
      </c>
      <c r="O477">
        <f t="shared" si="89"/>
        <v>250</v>
      </c>
      <c r="P477" s="2" t="s">
        <v>3003</v>
      </c>
      <c r="Q477" s="2" t="s">
        <v>3004</v>
      </c>
      <c r="R477" s="3" t="s">
        <v>122</v>
      </c>
      <c r="S477" s="3" t="s">
        <v>122</v>
      </c>
      <c r="T477" s="3" t="s">
        <v>122</v>
      </c>
      <c r="U477" s="3" t="s">
        <v>122</v>
      </c>
      <c r="V477" s="3" t="s">
        <v>122</v>
      </c>
      <c r="W477" s="3">
        <v>19.649999999999999</v>
      </c>
      <c r="Y477" t="str">
        <f t="shared" si="82"/>
        <v>-</v>
      </c>
      <c r="Z477" t="e">
        <f t="shared" si="90"/>
        <v>#VALUE!</v>
      </c>
      <c r="AA477" t="e">
        <f t="shared" si="91"/>
        <v>#VALUE!</v>
      </c>
      <c r="AC477">
        <f t="shared" si="83"/>
        <v>17.100000000000001</v>
      </c>
      <c r="AD477">
        <f t="shared" si="92"/>
        <v>2.5499999999999972</v>
      </c>
    </row>
    <row r="478" spans="1:30" x14ac:dyDescent="0.3">
      <c r="A478" t="str">
        <f t="shared" si="84"/>
        <v>C</v>
      </c>
      <c r="B478">
        <f t="shared" si="85"/>
        <v>202212</v>
      </c>
      <c r="C478">
        <f t="shared" si="86"/>
        <v>360</v>
      </c>
      <c r="D478" s="2" t="s">
        <v>3025</v>
      </c>
      <c r="E478" s="2" t="s">
        <v>3026</v>
      </c>
      <c r="F478" s="3">
        <v>3.98</v>
      </c>
      <c r="G478" s="3">
        <v>-0.71</v>
      </c>
      <c r="H478" s="3">
        <v>4.72</v>
      </c>
      <c r="I478" s="3">
        <v>4.72</v>
      </c>
      <c r="J478" s="3">
        <v>3.98</v>
      </c>
      <c r="K478" s="3">
        <v>16.899999999999999</v>
      </c>
      <c r="M478" t="str">
        <f t="shared" si="87"/>
        <v>C</v>
      </c>
      <c r="N478">
        <f t="shared" si="88"/>
        <v>202212</v>
      </c>
      <c r="O478">
        <f t="shared" si="89"/>
        <v>260</v>
      </c>
      <c r="P478" s="2" t="s">
        <v>3005</v>
      </c>
      <c r="Q478" s="2" t="s">
        <v>3006</v>
      </c>
      <c r="R478" s="3" t="s">
        <v>122</v>
      </c>
      <c r="S478" s="3" t="s">
        <v>122</v>
      </c>
      <c r="T478" s="3" t="s">
        <v>122</v>
      </c>
      <c r="U478" s="3" t="s">
        <v>122</v>
      </c>
      <c r="V478" s="3" t="s">
        <v>122</v>
      </c>
      <c r="W478" s="3">
        <v>19.53</v>
      </c>
      <c r="Y478" t="str">
        <f t="shared" si="82"/>
        <v>-</v>
      </c>
      <c r="Z478" t="e">
        <f t="shared" si="90"/>
        <v>#VALUE!</v>
      </c>
      <c r="AA478" t="e">
        <f t="shared" si="91"/>
        <v>#VALUE!</v>
      </c>
      <c r="AC478">
        <f t="shared" si="83"/>
        <v>17.100000000000001</v>
      </c>
      <c r="AD478">
        <f t="shared" si="92"/>
        <v>2.4299999999999997</v>
      </c>
    </row>
    <row r="479" spans="1:30" x14ac:dyDescent="0.3">
      <c r="A479" t="str">
        <f t="shared" si="84"/>
        <v>C</v>
      </c>
      <c r="B479">
        <f t="shared" si="85"/>
        <v>202212</v>
      </c>
      <c r="C479">
        <f t="shared" si="86"/>
        <v>370</v>
      </c>
      <c r="D479" s="2" t="s">
        <v>3027</v>
      </c>
      <c r="E479" s="2" t="s">
        <v>3028</v>
      </c>
      <c r="F479" s="3">
        <v>3.59</v>
      </c>
      <c r="G479" s="3">
        <v>-0.36</v>
      </c>
      <c r="H479" s="3">
        <v>3.83</v>
      </c>
      <c r="I479" s="3">
        <v>3.83</v>
      </c>
      <c r="J479" s="3">
        <v>3.44</v>
      </c>
      <c r="K479" s="3">
        <v>17.399999999999999</v>
      </c>
      <c r="M479" t="str">
        <f t="shared" si="87"/>
        <v>C</v>
      </c>
      <c r="N479">
        <f t="shared" si="88"/>
        <v>202212</v>
      </c>
      <c r="O479">
        <f t="shared" si="89"/>
        <v>270</v>
      </c>
      <c r="P479" s="2" t="s">
        <v>3007</v>
      </c>
      <c r="Q479" s="2" t="s">
        <v>3008</v>
      </c>
      <c r="R479" s="3" t="s">
        <v>122</v>
      </c>
      <c r="S479" s="3" t="s">
        <v>122</v>
      </c>
      <c r="T479" s="3" t="s">
        <v>122</v>
      </c>
      <c r="U479" s="3" t="s">
        <v>122</v>
      </c>
      <c r="V479" s="3" t="s">
        <v>122</v>
      </c>
      <c r="W479" s="3">
        <v>19.41</v>
      </c>
      <c r="Y479" t="str">
        <f t="shared" si="82"/>
        <v>-</v>
      </c>
      <c r="Z479" t="e">
        <f t="shared" si="90"/>
        <v>#VALUE!</v>
      </c>
      <c r="AA479" t="e">
        <f t="shared" si="91"/>
        <v>#VALUE!</v>
      </c>
      <c r="AC479">
        <f t="shared" si="83"/>
        <v>17.100000000000001</v>
      </c>
      <c r="AD479">
        <f t="shared" si="92"/>
        <v>2.3099999999999987</v>
      </c>
    </row>
    <row r="480" spans="1:30" x14ac:dyDescent="0.3">
      <c r="A480" t="str">
        <f t="shared" si="84"/>
        <v>P</v>
      </c>
      <c r="B480">
        <f t="shared" si="85"/>
        <v>202003</v>
      </c>
      <c r="C480">
        <f t="shared" si="86"/>
        <v>190</v>
      </c>
      <c r="D480" s="2" t="s">
        <v>3029</v>
      </c>
      <c r="E480" s="2" t="s">
        <v>3030</v>
      </c>
      <c r="F480" s="3">
        <v>0.01</v>
      </c>
      <c r="G480" s="3">
        <v>0</v>
      </c>
      <c r="H480" s="3">
        <v>0.01</v>
      </c>
      <c r="I480" s="3">
        <v>0.01</v>
      </c>
      <c r="J480" s="3">
        <v>0.01</v>
      </c>
      <c r="K480" s="3">
        <v>148.6</v>
      </c>
      <c r="M480" t="str">
        <f t="shared" si="87"/>
        <v>C</v>
      </c>
      <c r="N480">
        <f t="shared" si="88"/>
        <v>202212</v>
      </c>
      <c r="O480">
        <f t="shared" si="89"/>
        <v>280</v>
      </c>
      <c r="P480" s="2" t="s">
        <v>3009</v>
      </c>
      <c r="Q480" s="2" t="s">
        <v>3010</v>
      </c>
      <c r="R480" s="3" t="s">
        <v>122</v>
      </c>
      <c r="S480" s="3" t="s">
        <v>122</v>
      </c>
      <c r="T480" s="3" t="s">
        <v>122</v>
      </c>
      <c r="U480" s="3" t="s">
        <v>122</v>
      </c>
      <c r="V480" s="3" t="s">
        <v>122</v>
      </c>
      <c r="W480" s="3">
        <v>19.3</v>
      </c>
      <c r="Y480" t="str">
        <f t="shared" si="82"/>
        <v>-</v>
      </c>
      <c r="Z480" t="e">
        <f t="shared" si="90"/>
        <v>#VALUE!</v>
      </c>
      <c r="AA480" t="e">
        <f t="shared" si="91"/>
        <v>#VALUE!</v>
      </c>
      <c r="AC480">
        <f t="shared" si="83"/>
        <v>17.100000000000001</v>
      </c>
      <c r="AD480">
        <f t="shared" si="92"/>
        <v>2.1999999999999993</v>
      </c>
    </row>
    <row r="481" spans="1:30" x14ac:dyDescent="0.3">
      <c r="A481" t="str">
        <f t="shared" si="84"/>
        <v>P</v>
      </c>
      <c r="B481">
        <f t="shared" si="85"/>
        <v>202003</v>
      </c>
      <c r="C481">
        <f t="shared" si="86"/>
        <v>192.5</v>
      </c>
      <c r="D481" s="2" t="s">
        <v>3031</v>
      </c>
      <c r="E481" s="2" t="s">
        <v>3032</v>
      </c>
      <c r="F481" s="3">
        <v>0.01</v>
      </c>
      <c r="G481" s="3">
        <v>0</v>
      </c>
      <c r="H481" s="3">
        <v>0.01</v>
      </c>
      <c r="I481" s="3">
        <v>0.01</v>
      </c>
      <c r="J481" s="3">
        <v>0.01</v>
      </c>
      <c r="K481" s="3">
        <v>145.80000000000001</v>
      </c>
      <c r="M481" t="str">
        <f t="shared" si="87"/>
        <v>C</v>
      </c>
      <c r="N481">
        <f t="shared" si="88"/>
        <v>202212</v>
      </c>
      <c r="O481">
        <f t="shared" si="89"/>
        <v>290</v>
      </c>
      <c r="P481" s="2" t="s">
        <v>3011</v>
      </c>
      <c r="Q481" s="2" t="s">
        <v>3012</v>
      </c>
      <c r="R481" s="3" t="s">
        <v>122</v>
      </c>
      <c r="S481" s="3" t="s">
        <v>122</v>
      </c>
      <c r="T481" s="3" t="s">
        <v>122</v>
      </c>
      <c r="U481" s="3" t="s">
        <v>122</v>
      </c>
      <c r="V481" s="3" t="s">
        <v>122</v>
      </c>
      <c r="W481" s="3">
        <v>19.18</v>
      </c>
      <c r="Y481" t="str">
        <f t="shared" si="82"/>
        <v>-</v>
      </c>
      <c r="Z481" t="e">
        <f t="shared" si="90"/>
        <v>#VALUE!</v>
      </c>
      <c r="AA481" t="e">
        <f t="shared" si="91"/>
        <v>#VALUE!</v>
      </c>
      <c r="AC481">
        <f t="shared" si="83"/>
        <v>17.100000000000001</v>
      </c>
      <c r="AD481">
        <f t="shared" si="92"/>
        <v>2.0799999999999983</v>
      </c>
    </row>
    <row r="482" spans="1:30" x14ac:dyDescent="0.3">
      <c r="A482" t="str">
        <f t="shared" si="84"/>
        <v>P</v>
      </c>
      <c r="B482">
        <f t="shared" si="85"/>
        <v>202003</v>
      </c>
      <c r="C482">
        <f t="shared" si="86"/>
        <v>195</v>
      </c>
      <c r="D482" s="2" t="s">
        <v>3033</v>
      </c>
      <c r="E482" s="2" t="s">
        <v>3034</v>
      </c>
      <c r="F482" s="3">
        <v>0.01</v>
      </c>
      <c r="G482" s="3">
        <v>0</v>
      </c>
      <c r="H482" s="3">
        <v>0.01</v>
      </c>
      <c r="I482" s="3">
        <v>0.01</v>
      </c>
      <c r="J482" s="3">
        <v>0.01</v>
      </c>
      <c r="K482" s="3">
        <v>128.5</v>
      </c>
      <c r="M482" t="str">
        <f t="shared" si="87"/>
        <v>C</v>
      </c>
      <c r="N482">
        <f t="shared" si="88"/>
        <v>202212</v>
      </c>
      <c r="O482">
        <f t="shared" si="89"/>
        <v>300</v>
      </c>
      <c r="P482" s="2" t="s">
        <v>3013</v>
      </c>
      <c r="Q482" s="2" t="s">
        <v>3014</v>
      </c>
      <c r="R482" s="3" t="s">
        <v>122</v>
      </c>
      <c r="S482" s="3" t="s">
        <v>122</v>
      </c>
      <c r="T482" s="3" t="s">
        <v>122</v>
      </c>
      <c r="U482" s="3" t="s">
        <v>122</v>
      </c>
      <c r="V482" s="3" t="s">
        <v>122</v>
      </c>
      <c r="W482" s="3">
        <v>19.059999999999999</v>
      </c>
      <c r="Y482" t="str">
        <f t="shared" si="82"/>
        <v>-</v>
      </c>
      <c r="Z482" t="e">
        <f t="shared" si="90"/>
        <v>#VALUE!</v>
      </c>
      <c r="AA482" t="e">
        <f t="shared" si="91"/>
        <v>#VALUE!</v>
      </c>
      <c r="AC482">
        <f t="shared" si="83"/>
        <v>17.100000000000001</v>
      </c>
      <c r="AD482">
        <f t="shared" si="92"/>
        <v>1.9599999999999973</v>
      </c>
    </row>
    <row r="483" spans="1:30" x14ac:dyDescent="0.3">
      <c r="A483" t="str">
        <f t="shared" si="84"/>
        <v>P</v>
      </c>
      <c r="B483">
        <f t="shared" si="85"/>
        <v>202003</v>
      </c>
      <c r="C483">
        <f t="shared" si="86"/>
        <v>197.5</v>
      </c>
      <c r="D483" s="2" t="s">
        <v>3035</v>
      </c>
      <c r="E483" s="2" t="s">
        <v>3036</v>
      </c>
      <c r="F483" s="3">
        <v>0.01</v>
      </c>
      <c r="G483" s="3">
        <v>0</v>
      </c>
      <c r="H483" s="3">
        <v>0.01</v>
      </c>
      <c r="I483" s="3">
        <v>0.01</v>
      </c>
      <c r="J483" s="3">
        <v>0.01</v>
      </c>
      <c r="K483" s="3">
        <v>134.5</v>
      </c>
      <c r="M483" t="str">
        <f t="shared" si="87"/>
        <v>C</v>
      </c>
      <c r="N483">
        <f t="shared" si="88"/>
        <v>202212</v>
      </c>
      <c r="O483">
        <f t="shared" si="89"/>
        <v>310</v>
      </c>
      <c r="P483" s="2" t="s">
        <v>3015</v>
      </c>
      <c r="Q483" s="2" t="s">
        <v>3016</v>
      </c>
      <c r="R483" s="3" t="s">
        <v>122</v>
      </c>
      <c r="S483" s="3" t="s">
        <v>122</v>
      </c>
      <c r="T483" s="3" t="s">
        <v>122</v>
      </c>
      <c r="U483" s="3" t="s">
        <v>122</v>
      </c>
      <c r="V483" s="3" t="s">
        <v>122</v>
      </c>
      <c r="W483" s="3">
        <v>18.95</v>
      </c>
      <c r="Y483" t="str">
        <f t="shared" si="82"/>
        <v>-</v>
      </c>
      <c r="Z483" t="e">
        <f t="shared" si="90"/>
        <v>#VALUE!</v>
      </c>
      <c r="AA483" t="e">
        <f t="shared" si="91"/>
        <v>#VALUE!</v>
      </c>
      <c r="AC483">
        <f t="shared" si="83"/>
        <v>17.100000000000001</v>
      </c>
      <c r="AD483">
        <f t="shared" si="92"/>
        <v>1.8499999999999979</v>
      </c>
    </row>
    <row r="484" spans="1:30" x14ac:dyDescent="0.3">
      <c r="A484" t="str">
        <f t="shared" si="84"/>
        <v>P</v>
      </c>
      <c r="B484">
        <f t="shared" si="85"/>
        <v>202003</v>
      </c>
      <c r="C484">
        <f t="shared" si="86"/>
        <v>200</v>
      </c>
      <c r="D484" s="2" t="s">
        <v>3037</v>
      </c>
      <c r="E484" s="2" t="s">
        <v>3038</v>
      </c>
      <c r="F484" s="3">
        <v>0.01</v>
      </c>
      <c r="G484" s="3">
        <v>0</v>
      </c>
      <c r="H484" s="3">
        <v>0.01</v>
      </c>
      <c r="I484" s="3">
        <v>0.01</v>
      </c>
      <c r="J484" s="3">
        <v>0.01</v>
      </c>
      <c r="K484" s="3">
        <v>129.1</v>
      </c>
      <c r="M484" t="str">
        <f t="shared" si="87"/>
        <v>C</v>
      </c>
      <c r="N484">
        <f t="shared" si="88"/>
        <v>202212</v>
      </c>
      <c r="O484">
        <f t="shared" si="89"/>
        <v>320</v>
      </c>
      <c r="P484" s="2" t="s">
        <v>3017</v>
      </c>
      <c r="Q484" s="2" t="s">
        <v>3018</v>
      </c>
      <c r="R484" s="3" t="s">
        <v>122</v>
      </c>
      <c r="S484" s="3" t="s">
        <v>122</v>
      </c>
      <c r="T484" s="3" t="s">
        <v>122</v>
      </c>
      <c r="U484" s="3" t="s">
        <v>122</v>
      </c>
      <c r="V484" s="3" t="s">
        <v>122</v>
      </c>
      <c r="W484" s="3">
        <v>18.829999999999998</v>
      </c>
      <c r="Y484" t="str">
        <f t="shared" si="82"/>
        <v>-</v>
      </c>
      <c r="Z484" t="e">
        <f t="shared" si="90"/>
        <v>#VALUE!</v>
      </c>
      <c r="AA484" t="e">
        <f t="shared" si="91"/>
        <v>#VALUE!</v>
      </c>
      <c r="AC484">
        <f t="shared" si="83"/>
        <v>17.100000000000001</v>
      </c>
      <c r="AD484">
        <f t="shared" si="92"/>
        <v>1.7299999999999969</v>
      </c>
    </row>
    <row r="485" spans="1:30" x14ac:dyDescent="0.3">
      <c r="A485" t="str">
        <f t="shared" si="84"/>
        <v>P</v>
      </c>
      <c r="B485">
        <f t="shared" si="85"/>
        <v>202003</v>
      </c>
      <c r="C485">
        <f t="shared" si="86"/>
        <v>202.5</v>
      </c>
      <c r="D485" s="2" t="s">
        <v>3039</v>
      </c>
      <c r="E485" s="2" t="s">
        <v>3040</v>
      </c>
      <c r="F485" s="3">
        <v>0.01</v>
      </c>
      <c r="G485" s="3">
        <v>0</v>
      </c>
      <c r="H485" s="3">
        <v>0.01</v>
      </c>
      <c r="I485" s="3">
        <v>0.01</v>
      </c>
      <c r="J485" s="3">
        <v>0.01</v>
      </c>
      <c r="K485" s="3">
        <v>123.7</v>
      </c>
      <c r="M485" t="str">
        <f t="shared" si="87"/>
        <v>C</v>
      </c>
      <c r="N485">
        <f t="shared" si="88"/>
        <v>202212</v>
      </c>
      <c r="O485">
        <f t="shared" si="89"/>
        <v>330</v>
      </c>
      <c r="P485" s="2" t="s">
        <v>3019</v>
      </c>
      <c r="Q485" s="2" t="s">
        <v>3020</v>
      </c>
      <c r="R485" s="3" t="s">
        <v>122</v>
      </c>
      <c r="S485" s="3" t="s">
        <v>122</v>
      </c>
      <c r="T485" s="3" t="s">
        <v>122</v>
      </c>
      <c r="U485" s="3" t="s">
        <v>122</v>
      </c>
      <c r="V485" s="3" t="s">
        <v>122</v>
      </c>
      <c r="W485" s="3">
        <v>18.71</v>
      </c>
      <c r="Y485" t="str">
        <f t="shared" ref="Y485:Y548" si="93">VLOOKUP($P485,$D:$K,3,0)</f>
        <v>-</v>
      </c>
      <c r="Z485" t="e">
        <f t="shared" si="90"/>
        <v>#VALUE!</v>
      </c>
      <c r="AA485" t="e">
        <f t="shared" si="91"/>
        <v>#VALUE!</v>
      </c>
      <c r="AC485">
        <f t="shared" ref="AC485:AC548" si="94">VLOOKUP($P485,$D:$K,8,0)</f>
        <v>17.100000000000001</v>
      </c>
      <c r="AD485">
        <f t="shared" si="92"/>
        <v>1.6099999999999994</v>
      </c>
    </row>
    <row r="486" spans="1:30" x14ac:dyDescent="0.3">
      <c r="A486" t="str">
        <f t="shared" si="84"/>
        <v>P</v>
      </c>
      <c r="B486">
        <f t="shared" si="85"/>
        <v>202003</v>
      </c>
      <c r="C486">
        <f t="shared" si="86"/>
        <v>205</v>
      </c>
      <c r="D486" s="2" t="s">
        <v>3041</v>
      </c>
      <c r="E486" s="2" t="s">
        <v>3042</v>
      </c>
      <c r="F486" s="3">
        <v>0.01</v>
      </c>
      <c r="G486" s="3">
        <v>0</v>
      </c>
      <c r="H486" s="3">
        <v>0.01</v>
      </c>
      <c r="I486" s="3">
        <v>0.01</v>
      </c>
      <c r="J486" s="3">
        <v>0.01</v>
      </c>
      <c r="K486" s="3">
        <v>113.4</v>
      </c>
      <c r="M486" t="str">
        <f t="shared" si="87"/>
        <v>C</v>
      </c>
      <c r="N486">
        <f t="shared" si="88"/>
        <v>202212</v>
      </c>
      <c r="O486">
        <f t="shared" si="89"/>
        <v>340</v>
      </c>
      <c r="P486" s="2" t="s">
        <v>3021</v>
      </c>
      <c r="Q486" s="2" t="s">
        <v>3022</v>
      </c>
      <c r="R486" s="3">
        <v>5.53</v>
      </c>
      <c r="S486" s="3">
        <v>-0.38</v>
      </c>
      <c r="T486" s="3">
        <v>5.61</v>
      </c>
      <c r="U486" s="3">
        <v>5.61</v>
      </c>
      <c r="V486" s="3">
        <v>5.44</v>
      </c>
      <c r="W486" s="3">
        <v>18.600000000000001</v>
      </c>
      <c r="Y486">
        <f t="shared" si="93"/>
        <v>5.91</v>
      </c>
      <c r="Z486">
        <f t="shared" si="90"/>
        <v>-0.37999999999999989</v>
      </c>
      <c r="AA486">
        <f t="shared" si="91"/>
        <v>-0.29999999999999982</v>
      </c>
      <c r="AC486">
        <f t="shared" si="94"/>
        <v>17.100000000000001</v>
      </c>
      <c r="AD486">
        <f t="shared" si="92"/>
        <v>1.5</v>
      </c>
    </row>
    <row r="487" spans="1:30" x14ac:dyDescent="0.3">
      <c r="A487" t="str">
        <f t="shared" si="84"/>
        <v>P</v>
      </c>
      <c r="B487">
        <f t="shared" si="85"/>
        <v>202003</v>
      </c>
      <c r="C487">
        <f t="shared" si="86"/>
        <v>207.5</v>
      </c>
      <c r="D487" s="2" t="s">
        <v>3043</v>
      </c>
      <c r="E487" s="2" t="s">
        <v>3044</v>
      </c>
      <c r="F487" s="3">
        <v>0.01</v>
      </c>
      <c r="G487" s="3">
        <v>0</v>
      </c>
      <c r="H487" s="3">
        <v>0.01</v>
      </c>
      <c r="I487" s="3">
        <v>0.01</v>
      </c>
      <c r="J487" s="3">
        <v>0.01</v>
      </c>
      <c r="K487" s="3">
        <v>100.6</v>
      </c>
      <c r="M487" t="str">
        <f t="shared" si="87"/>
        <v>C</v>
      </c>
      <c r="N487">
        <f t="shared" si="88"/>
        <v>202212</v>
      </c>
      <c r="O487">
        <f t="shared" si="89"/>
        <v>350</v>
      </c>
      <c r="P487" s="2" t="s">
        <v>3023</v>
      </c>
      <c r="Q487" s="2" t="s">
        <v>3024</v>
      </c>
      <c r="R487" s="3">
        <v>5.17</v>
      </c>
      <c r="S487" s="3">
        <v>0.46</v>
      </c>
      <c r="T487" s="3">
        <v>5.17</v>
      </c>
      <c r="U487" s="3">
        <v>5.17</v>
      </c>
      <c r="V487" s="3">
        <v>5.17</v>
      </c>
      <c r="W487" s="3">
        <v>18.899999999999999</v>
      </c>
      <c r="Y487" t="str">
        <f t="shared" si="93"/>
        <v>-</v>
      </c>
      <c r="Z487" t="e">
        <f t="shared" si="90"/>
        <v>#VALUE!</v>
      </c>
      <c r="AA487" t="e">
        <f t="shared" si="91"/>
        <v>#VALUE!</v>
      </c>
      <c r="AC487">
        <f t="shared" si="94"/>
        <v>17</v>
      </c>
      <c r="AD487">
        <f t="shared" si="92"/>
        <v>1.8999999999999986</v>
      </c>
    </row>
    <row r="488" spans="1:30" x14ac:dyDescent="0.3">
      <c r="A488" t="str">
        <f t="shared" si="84"/>
        <v>P</v>
      </c>
      <c r="B488">
        <f t="shared" si="85"/>
        <v>202003</v>
      </c>
      <c r="C488">
        <f t="shared" si="86"/>
        <v>210</v>
      </c>
      <c r="D488" s="2" t="s">
        <v>3045</v>
      </c>
      <c r="E488" s="2" t="s">
        <v>3046</v>
      </c>
      <c r="F488" s="3">
        <v>0.01</v>
      </c>
      <c r="G488" s="3">
        <v>0</v>
      </c>
      <c r="H488" s="3">
        <v>0.01</v>
      </c>
      <c r="I488" s="3">
        <v>0.01</v>
      </c>
      <c r="J488" s="3">
        <v>0.01</v>
      </c>
      <c r="K488" s="3">
        <v>96.6</v>
      </c>
      <c r="M488" t="str">
        <f t="shared" si="87"/>
        <v>C</v>
      </c>
      <c r="N488">
        <f t="shared" si="88"/>
        <v>202212</v>
      </c>
      <c r="O488">
        <f t="shared" si="89"/>
        <v>360</v>
      </c>
      <c r="P488" s="2" t="s">
        <v>3025</v>
      </c>
      <c r="Q488" s="2" t="s">
        <v>3026</v>
      </c>
      <c r="R488" s="3" t="s">
        <v>122</v>
      </c>
      <c r="S488" s="3" t="s">
        <v>122</v>
      </c>
      <c r="T488" s="3" t="s">
        <v>122</v>
      </c>
      <c r="U488" s="3" t="s">
        <v>122</v>
      </c>
      <c r="V488" s="3" t="s">
        <v>122</v>
      </c>
      <c r="W488" s="3">
        <v>18.850000000000001</v>
      </c>
      <c r="Y488">
        <f t="shared" si="93"/>
        <v>3.98</v>
      </c>
      <c r="Z488" t="e">
        <f t="shared" si="90"/>
        <v>#VALUE!</v>
      </c>
      <c r="AA488" t="e">
        <f t="shared" si="91"/>
        <v>#VALUE!</v>
      </c>
      <c r="AC488">
        <f t="shared" si="94"/>
        <v>16.899999999999999</v>
      </c>
      <c r="AD488">
        <f t="shared" si="92"/>
        <v>1.9500000000000028</v>
      </c>
    </row>
    <row r="489" spans="1:30" x14ac:dyDescent="0.3">
      <c r="A489" t="str">
        <f t="shared" si="84"/>
        <v>P</v>
      </c>
      <c r="B489">
        <f t="shared" si="85"/>
        <v>202003</v>
      </c>
      <c r="C489">
        <f t="shared" si="86"/>
        <v>212.5</v>
      </c>
      <c r="D489" s="2" t="s">
        <v>3047</v>
      </c>
      <c r="E489" s="2" t="s">
        <v>3048</v>
      </c>
      <c r="F489" s="3">
        <v>0.01</v>
      </c>
      <c r="G489" s="3">
        <v>0</v>
      </c>
      <c r="H489" s="3">
        <v>0.01</v>
      </c>
      <c r="I489" s="3">
        <v>0.01</v>
      </c>
      <c r="J489" s="3">
        <v>0.01</v>
      </c>
      <c r="K489" s="3">
        <v>91.5</v>
      </c>
      <c r="M489" t="str">
        <f t="shared" si="87"/>
        <v>C</v>
      </c>
      <c r="N489">
        <f t="shared" si="88"/>
        <v>202212</v>
      </c>
      <c r="O489">
        <f t="shared" si="89"/>
        <v>370</v>
      </c>
      <c r="P489" s="2" t="s">
        <v>3027</v>
      </c>
      <c r="Q489" s="2" t="s">
        <v>3028</v>
      </c>
      <c r="R489" s="3">
        <v>3.35</v>
      </c>
      <c r="S489" s="3">
        <v>-0.24</v>
      </c>
      <c r="T489" s="3">
        <v>3.23</v>
      </c>
      <c r="U489" s="3">
        <v>3.65</v>
      </c>
      <c r="V489" s="3">
        <v>2.82</v>
      </c>
      <c r="W489" s="3">
        <v>18.8</v>
      </c>
      <c r="Y489">
        <f t="shared" si="93"/>
        <v>3.59</v>
      </c>
      <c r="Z489">
        <f t="shared" si="90"/>
        <v>-0.23999999999999977</v>
      </c>
      <c r="AA489">
        <f t="shared" si="91"/>
        <v>6.0000000000000053E-2</v>
      </c>
      <c r="AC489">
        <f t="shared" si="94"/>
        <v>17.399999999999999</v>
      </c>
      <c r="AD489">
        <f t="shared" si="92"/>
        <v>1.4000000000000021</v>
      </c>
    </row>
    <row r="490" spans="1:30" x14ac:dyDescent="0.3">
      <c r="A490" t="str">
        <f t="shared" si="84"/>
        <v>P</v>
      </c>
      <c r="B490">
        <f t="shared" si="85"/>
        <v>202003</v>
      </c>
      <c r="C490">
        <f t="shared" si="86"/>
        <v>215</v>
      </c>
      <c r="D490" s="2" t="s">
        <v>3049</v>
      </c>
      <c r="E490" s="2" t="s">
        <v>3050</v>
      </c>
      <c r="F490" s="3">
        <v>0.01</v>
      </c>
      <c r="G490" s="3">
        <v>0</v>
      </c>
      <c r="H490" s="3">
        <v>0.01</v>
      </c>
      <c r="I490" s="3">
        <v>0.02</v>
      </c>
      <c r="J490" s="3">
        <v>0.01</v>
      </c>
      <c r="K490" s="3">
        <v>86</v>
      </c>
      <c r="M490" t="str">
        <f t="shared" si="87"/>
        <v>P</v>
      </c>
      <c r="N490">
        <f t="shared" si="88"/>
        <v>202003</v>
      </c>
      <c r="O490">
        <f t="shared" si="89"/>
        <v>190</v>
      </c>
      <c r="P490" s="2" t="s">
        <v>3029</v>
      </c>
      <c r="Q490" s="2" t="s">
        <v>3030</v>
      </c>
      <c r="R490" s="3">
        <v>0.01</v>
      </c>
      <c r="S490" s="3">
        <v>0</v>
      </c>
      <c r="T490" s="3">
        <v>0.01</v>
      </c>
      <c r="U490" s="3">
        <v>0.01</v>
      </c>
      <c r="V490" s="3">
        <v>0.01</v>
      </c>
      <c r="W490" s="3">
        <v>174.4</v>
      </c>
      <c r="Y490">
        <f t="shared" si="93"/>
        <v>0.01</v>
      </c>
      <c r="Z490">
        <f t="shared" si="90"/>
        <v>0</v>
      </c>
      <c r="AA490">
        <f t="shared" si="91"/>
        <v>0</v>
      </c>
      <c r="AC490">
        <f t="shared" si="94"/>
        <v>148.6</v>
      </c>
      <c r="AD490">
        <f t="shared" si="92"/>
        <v>25.800000000000011</v>
      </c>
    </row>
    <row r="491" spans="1:30" x14ac:dyDescent="0.3">
      <c r="A491" t="str">
        <f t="shared" si="84"/>
        <v>P</v>
      </c>
      <c r="B491">
        <f t="shared" si="85"/>
        <v>202003</v>
      </c>
      <c r="C491">
        <f t="shared" si="86"/>
        <v>217.5</v>
      </c>
      <c r="D491" s="2" t="s">
        <v>3051</v>
      </c>
      <c r="E491" s="2" t="s">
        <v>3052</v>
      </c>
      <c r="F491" s="3">
        <v>0.01</v>
      </c>
      <c r="G491" s="3">
        <v>0</v>
      </c>
      <c r="H491" s="3">
        <v>0.01</v>
      </c>
      <c r="I491" s="3">
        <v>0.02</v>
      </c>
      <c r="J491" s="3">
        <v>0.01</v>
      </c>
      <c r="K491" s="3">
        <v>81</v>
      </c>
      <c r="M491" t="str">
        <f t="shared" si="87"/>
        <v>P</v>
      </c>
      <c r="N491">
        <f t="shared" si="88"/>
        <v>202003</v>
      </c>
      <c r="O491">
        <f t="shared" si="89"/>
        <v>192.5</v>
      </c>
      <c r="P491" s="2" t="s">
        <v>3031</v>
      </c>
      <c r="Q491" s="2" t="s">
        <v>3032</v>
      </c>
      <c r="R491" s="3">
        <v>0.01</v>
      </c>
      <c r="S491" s="3">
        <v>0</v>
      </c>
      <c r="T491" s="3">
        <v>0.01</v>
      </c>
      <c r="U491" s="3">
        <v>0.01</v>
      </c>
      <c r="V491" s="3">
        <v>0.01</v>
      </c>
      <c r="W491" s="3">
        <v>166.3</v>
      </c>
      <c r="Y491">
        <f t="shared" si="93"/>
        <v>0.01</v>
      </c>
      <c r="Z491">
        <f t="shared" si="90"/>
        <v>0</v>
      </c>
      <c r="AA491">
        <f t="shared" si="91"/>
        <v>0</v>
      </c>
      <c r="AC491">
        <f t="shared" si="94"/>
        <v>145.80000000000001</v>
      </c>
      <c r="AD491">
        <f t="shared" si="92"/>
        <v>20.5</v>
      </c>
    </row>
    <row r="492" spans="1:30" x14ac:dyDescent="0.3">
      <c r="A492" t="str">
        <f t="shared" si="84"/>
        <v>P</v>
      </c>
      <c r="B492">
        <f t="shared" si="85"/>
        <v>202003</v>
      </c>
      <c r="C492">
        <f t="shared" si="86"/>
        <v>220</v>
      </c>
      <c r="D492" s="2" t="s">
        <v>3053</v>
      </c>
      <c r="E492" s="2" t="s">
        <v>3054</v>
      </c>
      <c r="F492" s="3">
        <v>0.02</v>
      </c>
      <c r="G492" s="3">
        <v>0</v>
      </c>
      <c r="H492" s="3">
        <v>0.01</v>
      </c>
      <c r="I492" s="3">
        <v>0.03</v>
      </c>
      <c r="J492" s="3">
        <v>0.01</v>
      </c>
      <c r="K492" s="3">
        <v>81</v>
      </c>
      <c r="M492" t="str">
        <f t="shared" si="87"/>
        <v>P</v>
      </c>
      <c r="N492">
        <f t="shared" si="88"/>
        <v>202003</v>
      </c>
      <c r="O492">
        <f t="shared" si="89"/>
        <v>195</v>
      </c>
      <c r="P492" s="2" t="s">
        <v>3033</v>
      </c>
      <c r="Q492" s="2" t="s">
        <v>3034</v>
      </c>
      <c r="R492" s="3">
        <v>0.01</v>
      </c>
      <c r="S492" s="3">
        <v>0</v>
      </c>
      <c r="T492" s="3">
        <v>0.01</v>
      </c>
      <c r="U492" s="3">
        <v>0.01</v>
      </c>
      <c r="V492" s="3">
        <v>0.01</v>
      </c>
      <c r="W492" s="3">
        <v>153.80000000000001</v>
      </c>
      <c r="Y492">
        <f t="shared" si="93"/>
        <v>0.01</v>
      </c>
      <c r="Z492">
        <f t="shared" si="90"/>
        <v>0</v>
      </c>
      <c r="AA492">
        <f t="shared" si="91"/>
        <v>0</v>
      </c>
      <c r="AC492">
        <f t="shared" si="94"/>
        <v>128.5</v>
      </c>
      <c r="AD492">
        <f t="shared" si="92"/>
        <v>25.300000000000011</v>
      </c>
    </row>
    <row r="493" spans="1:30" x14ac:dyDescent="0.3">
      <c r="A493" t="str">
        <f t="shared" si="84"/>
        <v>P</v>
      </c>
      <c r="B493">
        <f t="shared" si="85"/>
        <v>202003</v>
      </c>
      <c r="C493">
        <f t="shared" si="86"/>
        <v>222.5</v>
      </c>
      <c r="D493" s="2" t="s">
        <v>3055</v>
      </c>
      <c r="E493" s="2" t="s">
        <v>3056</v>
      </c>
      <c r="F493" s="3">
        <v>0.01</v>
      </c>
      <c r="G493" s="3">
        <v>-0.01</v>
      </c>
      <c r="H493" s="3">
        <v>0.01</v>
      </c>
      <c r="I493" s="3">
        <v>0.04</v>
      </c>
      <c r="J493" s="3">
        <v>0.01</v>
      </c>
      <c r="K493" s="3">
        <v>71.3</v>
      </c>
      <c r="M493" t="str">
        <f t="shared" si="87"/>
        <v>P</v>
      </c>
      <c r="N493">
        <f t="shared" si="88"/>
        <v>202003</v>
      </c>
      <c r="O493">
        <f t="shared" si="89"/>
        <v>197.5</v>
      </c>
      <c r="P493" s="2" t="s">
        <v>3035</v>
      </c>
      <c r="Q493" s="2" t="s">
        <v>3036</v>
      </c>
      <c r="R493" s="3">
        <v>0.01</v>
      </c>
      <c r="S493" s="3">
        <v>0</v>
      </c>
      <c r="T493" s="3">
        <v>0.01</v>
      </c>
      <c r="U493" s="3">
        <v>0.01</v>
      </c>
      <c r="V493" s="3">
        <v>0.01</v>
      </c>
      <c r="W493" s="3">
        <v>150.6</v>
      </c>
      <c r="Y493">
        <f t="shared" si="93"/>
        <v>0.01</v>
      </c>
      <c r="Z493">
        <f t="shared" si="90"/>
        <v>0</v>
      </c>
      <c r="AA493">
        <f t="shared" si="91"/>
        <v>0</v>
      </c>
      <c r="AC493">
        <f t="shared" si="94"/>
        <v>134.5</v>
      </c>
      <c r="AD493">
        <f t="shared" si="92"/>
        <v>16.099999999999994</v>
      </c>
    </row>
    <row r="494" spans="1:30" x14ac:dyDescent="0.3">
      <c r="A494" t="str">
        <f t="shared" si="84"/>
        <v>P</v>
      </c>
      <c r="B494">
        <f t="shared" si="85"/>
        <v>202003</v>
      </c>
      <c r="C494">
        <f t="shared" si="86"/>
        <v>225</v>
      </c>
      <c r="D494" s="2" t="s">
        <v>3057</v>
      </c>
      <c r="E494" s="2" t="s">
        <v>3058</v>
      </c>
      <c r="F494" s="3">
        <v>0.02</v>
      </c>
      <c r="G494" s="3">
        <v>-0.01</v>
      </c>
      <c r="H494" s="3">
        <v>0.01</v>
      </c>
      <c r="I494" s="3">
        <v>0.05</v>
      </c>
      <c r="J494" s="3">
        <v>0.01</v>
      </c>
      <c r="K494" s="3">
        <v>70.400000000000006</v>
      </c>
      <c r="M494" t="str">
        <f t="shared" si="87"/>
        <v>P</v>
      </c>
      <c r="N494">
        <f t="shared" si="88"/>
        <v>202003</v>
      </c>
      <c r="O494">
        <f t="shared" si="89"/>
        <v>200</v>
      </c>
      <c r="P494" s="2" t="s">
        <v>3037</v>
      </c>
      <c r="Q494" s="2" t="s">
        <v>3038</v>
      </c>
      <c r="R494" s="3">
        <v>0.01</v>
      </c>
      <c r="S494" s="3">
        <v>0</v>
      </c>
      <c r="T494" s="3">
        <v>0.01</v>
      </c>
      <c r="U494" s="3">
        <v>0.01</v>
      </c>
      <c r="V494" s="3">
        <v>0.01</v>
      </c>
      <c r="W494" s="3">
        <v>140.4</v>
      </c>
      <c r="Y494">
        <f t="shared" si="93"/>
        <v>0.01</v>
      </c>
      <c r="Z494">
        <f t="shared" si="90"/>
        <v>0</v>
      </c>
      <c r="AA494">
        <f t="shared" si="91"/>
        <v>0</v>
      </c>
      <c r="AC494">
        <f t="shared" si="94"/>
        <v>129.1</v>
      </c>
      <c r="AD494">
        <f t="shared" si="92"/>
        <v>11.300000000000011</v>
      </c>
    </row>
    <row r="495" spans="1:30" x14ac:dyDescent="0.3">
      <c r="A495" t="str">
        <f t="shared" si="84"/>
        <v>P</v>
      </c>
      <c r="B495">
        <f t="shared" si="85"/>
        <v>202003</v>
      </c>
      <c r="C495">
        <f t="shared" si="86"/>
        <v>227.5</v>
      </c>
      <c r="D495" s="2" t="s">
        <v>3059</v>
      </c>
      <c r="E495" s="2" t="s">
        <v>3060</v>
      </c>
      <c r="F495" s="3">
        <v>0.03</v>
      </c>
      <c r="G495" s="3">
        <v>-0.01</v>
      </c>
      <c r="H495" s="3">
        <v>0.02</v>
      </c>
      <c r="I495" s="3">
        <v>7.0000000000000007E-2</v>
      </c>
      <c r="J495" s="3">
        <v>0.01</v>
      </c>
      <c r="K495" s="3">
        <v>68.599999999999994</v>
      </c>
      <c r="M495" t="str">
        <f t="shared" si="87"/>
        <v>P</v>
      </c>
      <c r="N495">
        <f t="shared" si="88"/>
        <v>202003</v>
      </c>
      <c r="O495">
        <f t="shared" si="89"/>
        <v>202.5</v>
      </c>
      <c r="P495" s="2" t="s">
        <v>3039</v>
      </c>
      <c r="Q495" s="2" t="s">
        <v>3040</v>
      </c>
      <c r="R495" s="3">
        <v>0.01</v>
      </c>
      <c r="S495" s="3">
        <v>0</v>
      </c>
      <c r="T495" s="3">
        <v>0.01</v>
      </c>
      <c r="U495" s="3">
        <v>0.01</v>
      </c>
      <c r="V495" s="3">
        <v>0.01</v>
      </c>
      <c r="W495" s="3">
        <v>135.5</v>
      </c>
      <c r="Y495">
        <f t="shared" si="93"/>
        <v>0.01</v>
      </c>
      <c r="Z495">
        <f t="shared" si="90"/>
        <v>0</v>
      </c>
      <c r="AA495">
        <f t="shared" si="91"/>
        <v>0</v>
      </c>
      <c r="AC495">
        <f t="shared" si="94"/>
        <v>123.7</v>
      </c>
      <c r="AD495">
        <f t="shared" si="92"/>
        <v>11.799999999999997</v>
      </c>
    </row>
    <row r="496" spans="1:30" x14ac:dyDescent="0.3">
      <c r="A496" t="str">
        <f t="shared" si="84"/>
        <v>P</v>
      </c>
      <c r="B496">
        <f t="shared" si="85"/>
        <v>202003</v>
      </c>
      <c r="C496">
        <f t="shared" si="86"/>
        <v>230</v>
      </c>
      <c r="D496" s="2" t="s">
        <v>3061</v>
      </c>
      <c r="E496" s="2" t="s">
        <v>3062</v>
      </c>
      <c r="F496" s="3">
        <v>0.04</v>
      </c>
      <c r="G496" s="3">
        <v>0</v>
      </c>
      <c r="H496" s="3">
        <v>0.03</v>
      </c>
      <c r="I496" s="3">
        <v>0.08</v>
      </c>
      <c r="J496" s="3">
        <v>0.01</v>
      </c>
      <c r="K496" s="3">
        <v>64.900000000000006</v>
      </c>
      <c r="M496" t="str">
        <f t="shared" si="87"/>
        <v>P</v>
      </c>
      <c r="N496">
        <f t="shared" si="88"/>
        <v>202003</v>
      </c>
      <c r="O496">
        <f t="shared" si="89"/>
        <v>205</v>
      </c>
      <c r="P496" s="2" t="s">
        <v>3041</v>
      </c>
      <c r="Q496" s="2" t="s">
        <v>3042</v>
      </c>
      <c r="R496" s="3">
        <v>0.01</v>
      </c>
      <c r="S496" s="3">
        <v>0</v>
      </c>
      <c r="T496" s="3">
        <v>0.01</v>
      </c>
      <c r="U496" s="3">
        <v>0.01</v>
      </c>
      <c r="V496" s="3">
        <v>0.01</v>
      </c>
      <c r="W496" s="3">
        <v>120.8</v>
      </c>
      <c r="Y496">
        <f t="shared" si="93"/>
        <v>0.01</v>
      </c>
      <c r="Z496">
        <f t="shared" si="90"/>
        <v>0</v>
      </c>
      <c r="AA496">
        <f t="shared" si="91"/>
        <v>0</v>
      </c>
      <c r="AC496">
        <f t="shared" si="94"/>
        <v>113.4</v>
      </c>
      <c r="AD496">
        <f t="shared" si="92"/>
        <v>7.3999999999999915</v>
      </c>
    </row>
    <row r="497" spans="1:30" x14ac:dyDescent="0.3">
      <c r="A497" t="str">
        <f t="shared" si="84"/>
        <v>P</v>
      </c>
      <c r="B497">
        <f t="shared" si="85"/>
        <v>202003</v>
      </c>
      <c r="C497">
        <f t="shared" si="86"/>
        <v>232.5</v>
      </c>
      <c r="D497" s="2" t="s">
        <v>3063</v>
      </c>
      <c r="E497" s="2" t="s">
        <v>3064</v>
      </c>
      <c r="F497" s="3">
        <v>0.06</v>
      </c>
      <c r="G497" s="3">
        <v>-0.02</v>
      </c>
      <c r="H497" s="3">
        <v>0.03</v>
      </c>
      <c r="I497" s="3">
        <v>0.12</v>
      </c>
      <c r="J497" s="3">
        <v>0.02</v>
      </c>
      <c r="K497" s="3">
        <v>63.3</v>
      </c>
      <c r="M497" t="str">
        <f t="shared" si="87"/>
        <v>P</v>
      </c>
      <c r="N497">
        <f t="shared" si="88"/>
        <v>202003</v>
      </c>
      <c r="O497">
        <f t="shared" si="89"/>
        <v>207.5</v>
      </c>
      <c r="P497" s="2" t="s">
        <v>3043</v>
      </c>
      <c r="Q497" s="2" t="s">
        <v>3044</v>
      </c>
      <c r="R497" s="3">
        <v>0.01</v>
      </c>
      <c r="S497" s="3">
        <v>0</v>
      </c>
      <c r="T497" s="3">
        <v>0.01</v>
      </c>
      <c r="U497" s="3">
        <v>0.01</v>
      </c>
      <c r="V497" s="3">
        <v>0.01</v>
      </c>
      <c r="W497" s="3">
        <v>115.5</v>
      </c>
      <c r="Y497">
        <f t="shared" si="93"/>
        <v>0.01</v>
      </c>
      <c r="Z497">
        <f t="shared" si="90"/>
        <v>0</v>
      </c>
      <c r="AA497">
        <f t="shared" si="91"/>
        <v>0</v>
      </c>
      <c r="AC497">
        <f t="shared" si="94"/>
        <v>100.6</v>
      </c>
      <c r="AD497">
        <f t="shared" si="92"/>
        <v>14.900000000000006</v>
      </c>
    </row>
    <row r="498" spans="1:30" x14ac:dyDescent="0.3">
      <c r="A498" t="str">
        <f t="shared" si="84"/>
        <v>P</v>
      </c>
      <c r="B498">
        <f t="shared" si="85"/>
        <v>202003</v>
      </c>
      <c r="C498">
        <f t="shared" si="86"/>
        <v>235</v>
      </c>
      <c r="D498" s="2" t="s">
        <v>3065</v>
      </c>
      <c r="E498" s="2" t="s">
        <v>3066</v>
      </c>
      <c r="F498" s="3">
        <v>0.09</v>
      </c>
      <c r="G498" s="3">
        <v>-0.02</v>
      </c>
      <c r="H498" s="3">
        <v>0.04</v>
      </c>
      <c r="I498" s="3">
        <v>0.16</v>
      </c>
      <c r="J498" s="3">
        <v>0.03</v>
      </c>
      <c r="K498" s="3">
        <v>60.3</v>
      </c>
      <c r="M498" t="str">
        <f t="shared" si="87"/>
        <v>P</v>
      </c>
      <c r="N498">
        <f t="shared" si="88"/>
        <v>202003</v>
      </c>
      <c r="O498">
        <f t="shared" si="89"/>
        <v>210</v>
      </c>
      <c r="P498" s="2" t="s">
        <v>3045</v>
      </c>
      <c r="Q498" s="2" t="s">
        <v>3046</v>
      </c>
      <c r="R498" s="3">
        <v>0.01</v>
      </c>
      <c r="S498" s="3">
        <v>0</v>
      </c>
      <c r="T498" s="3">
        <v>0.01</v>
      </c>
      <c r="U498" s="3">
        <v>0.01</v>
      </c>
      <c r="V498" s="3">
        <v>0.01</v>
      </c>
      <c r="W498" s="3">
        <v>109</v>
      </c>
      <c r="Y498">
        <f t="shared" si="93"/>
        <v>0.01</v>
      </c>
      <c r="Z498">
        <f t="shared" si="90"/>
        <v>0</v>
      </c>
      <c r="AA498">
        <f t="shared" si="91"/>
        <v>0</v>
      </c>
      <c r="AC498">
        <f t="shared" si="94"/>
        <v>96.6</v>
      </c>
      <c r="AD498">
        <f t="shared" si="92"/>
        <v>12.400000000000006</v>
      </c>
    </row>
    <row r="499" spans="1:30" x14ac:dyDescent="0.3">
      <c r="A499" t="str">
        <f t="shared" si="84"/>
        <v>P</v>
      </c>
      <c r="B499">
        <f t="shared" si="85"/>
        <v>202003</v>
      </c>
      <c r="C499">
        <f t="shared" si="86"/>
        <v>237.5</v>
      </c>
      <c r="D499" s="2" t="s">
        <v>3067</v>
      </c>
      <c r="E499" s="2" t="s">
        <v>3068</v>
      </c>
      <c r="F499" s="3">
        <v>0.13</v>
      </c>
      <c r="G499" s="3">
        <v>0</v>
      </c>
      <c r="H499" s="3">
        <v>7.0000000000000007E-2</v>
      </c>
      <c r="I499" s="3">
        <v>0.21</v>
      </c>
      <c r="J499" s="3">
        <v>0.03</v>
      </c>
      <c r="K499" s="3">
        <v>58</v>
      </c>
      <c r="M499" t="str">
        <f t="shared" si="87"/>
        <v>P</v>
      </c>
      <c r="N499">
        <f t="shared" si="88"/>
        <v>202003</v>
      </c>
      <c r="O499">
        <f t="shared" si="89"/>
        <v>212.5</v>
      </c>
      <c r="P499" s="2" t="s">
        <v>3047</v>
      </c>
      <c r="Q499" s="2" t="s">
        <v>3048</v>
      </c>
      <c r="R499" s="3">
        <v>0.01</v>
      </c>
      <c r="S499" s="3">
        <v>0</v>
      </c>
      <c r="T499" s="3">
        <v>0.01</v>
      </c>
      <c r="U499" s="3">
        <v>0.02</v>
      </c>
      <c r="V499" s="3">
        <v>0.01</v>
      </c>
      <c r="W499" s="3">
        <v>100.1</v>
      </c>
      <c r="Y499">
        <f t="shared" si="93"/>
        <v>0.01</v>
      </c>
      <c r="Z499">
        <f t="shared" si="90"/>
        <v>0</v>
      </c>
      <c r="AA499">
        <f t="shared" si="91"/>
        <v>0.01</v>
      </c>
      <c r="AC499">
        <f t="shared" si="94"/>
        <v>91.5</v>
      </c>
      <c r="AD499">
        <f t="shared" si="92"/>
        <v>8.5999999999999943</v>
      </c>
    </row>
    <row r="500" spans="1:30" x14ac:dyDescent="0.3">
      <c r="A500" t="str">
        <f t="shared" si="84"/>
        <v>P</v>
      </c>
      <c r="B500">
        <f t="shared" si="85"/>
        <v>202003</v>
      </c>
      <c r="C500">
        <f t="shared" si="86"/>
        <v>240</v>
      </c>
      <c r="D500" s="2" t="s">
        <v>3069</v>
      </c>
      <c r="E500" s="2" t="s">
        <v>3070</v>
      </c>
      <c r="F500" s="3">
        <v>0.18</v>
      </c>
      <c r="G500" s="3">
        <v>0.01</v>
      </c>
      <c r="H500" s="3">
        <v>0.08</v>
      </c>
      <c r="I500" s="3">
        <v>0.3</v>
      </c>
      <c r="J500" s="3">
        <v>0.05</v>
      </c>
      <c r="K500" s="3">
        <v>54.3</v>
      </c>
      <c r="M500" t="str">
        <f t="shared" si="87"/>
        <v>P</v>
      </c>
      <c r="N500">
        <f t="shared" si="88"/>
        <v>202003</v>
      </c>
      <c r="O500">
        <f t="shared" si="89"/>
        <v>215</v>
      </c>
      <c r="P500" s="2" t="s">
        <v>3049</v>
      </c>
      <c r="Q500" s="2" t="s">
        <v>3050</v>
      </c>
      <c r="R500" s="3">
        <v>0.01</v>
      </c>
      <c r="S500" s="3">
        <v>0</v>
      </c>
      <c r="T500" s="3">
        <v>0.01</v>
      </c>
      <c r="U500" s="3">
        <v>0.02</v>
      </c>
      <c r="V500" s="3">
        <v>0.01</v>
      </c>
      <c r="W500" s="3">
        <v>97.7</v>
      </c>
      <c r="Y500">
        <f t="shared" si="93"/>
        <v>0.01</v>
      </c>
      <c r="Z500">
        <f t="shared" si="90"/>
        <v>0</v>
      </c>
      <c r="AA500">
        <f t="shared" si="91"/>
        <v>0.01</v>
      </c>
      <c r="AC500">
        <f t="shared" si="94"/>
        <v>86</v>
      </c>
      <c r="AD500">
        <f t="shared" si="92"/>
        <v>11.700000000000003</v>
      </c>
    </row>
    <row r="501" spans="1:30" x14ac:dyDescent="0.3">
      <c r="A501" t="str">
        <f t="shared" si="84"/>
        <v>P</v>
      </c>
      <c r="B501">
        <f t="shared" si="85"/>
        <v>202003</v>
      </c>
      <c r="C501">
        <f t="shared" si="86"/>
        <v>242.5</v>
      </c>
      <c r="D501" s="2" t="s">
        <v>3071</v>
      </c>
      <c r="E501" s="2" t="s">
        <v>3072</v>
      </c>
      <c r="F501" s="3">
        <v>0.28000000000000003</v>
      </c>
      <c r="G501" s="3">
        <v>0.04</v>
      </c>
      <c r="H501" s="3">
        <v>0.15</v>
      </c>
      <c r="I501" s="3">
        <v>0.43</v>
      </c>
      <c r="J501" s="3">
        <v>7.0000000000000007E-2</v>
      </c>
      <c r="K501" s="3">
        <v>52.3</v>
      </c>
      <c r="M501" t="str">
        <f t="shared" si="87"/>
        <v>P</v>
      </c>
      <c r="N501">
        <f t="shared" si="88"/>
        <v>202003</v>
      </c>
      <c r="O501">
        <f t="shared" si="89"/>
        <v>217.5</v>
      </c>
      <c r="P501" s="2" t="s">
        <v>3051</v>
      </c>
      <c r="Q501" s="2" t="s">
        <v>3052</v>
      </c>
      <c r="R501" s="3">
        <v>0.01</v>
      </c>
      <c r="S501" s="3">
        <v>0</v>
      </c>
      <c r="T501" s="3">
        <v>0.01</v>
      </c>
      <c r="U501" s="3">
        <v>0.05</v>
      </c>
      <c r="V501" s="3">
        <v>0.01</v>
      </c>
      <c r="W501" s="3">
        <v>87.3</v>
      </c>
      <c r="Y501">
        <f t="shared" si="93"/>
        <v>0.01</v>
      </c>
      <c r="Z501">
        <f t="shared" si="90"/>
        <v>0</v>
      </c>
      <c r="AA501">
        <f t="shared" si="91"/>
        <v>0.04</v>
      </c>
      <c r="AC501">
        <f t="shared" si="94"/>
        <v>81</v>
      </c>
      <c r="AD501">
        <f t="shared" si="92"/>
        <v>6.2999999999999972</v>
      </c>
    </row>
    <row r="502" spans="1:30" x14ac:dyDescent="0.3">
      <c r="A502" t="str">
        <f t="shared" si="84"/>
        <v>P</v>
      </c>
      <c r="B502">
        <f t="shared" si="85"/>
        <v>202003</v>
      </c>
      <c r="C502">
        <f t="shared" si="86"/>
        <v>245</v>
      </c>
      <c r="D502" s="2" t="s">
        <v>3073</v>
      </c>
      <c r="E502" s="2" t="s">
        <v>3074</v>
      </c>
      <c r="F502" s="3">
        <v>0.41</v>
      </c>
      <c r="G502" s="3">
        <v>0.08</v>
      </c>
      <c r="H502" s="3">
        <v>0.24</v>
      </c>
      <c r="I502" s="3">
        <v>0.63</v>
      </c>
      <c r="J502" s="3">
        <v>0.1</v>
      </c>
      <c r="K502" s="3">
        <v>49.8</v>
      </c>
      <c r="M502" t="str">
        <f t="shared" si="87"/>
        <v>P</v>
      </c>
      <c r="N502">
        <f t="shared" si="88"/>
        <v>202003</v>
      </c>
      <c r="O502">
        <f t="shared" si="89"/>
        <v>220</v>
      </c>
      <c r="P502" s="2" t="s">
        <v>3053</v>
      </c>
      <c r="Q502" s="2" t="s">
        <v>3054</v>
      </c>
      <c r="R502" s="3">
        <v>0.01</v>
      </c>
      <c r="S502" s="3">
        <v>-0.01</v>
      </c>
      <c r="T502" s="3">
        <v>0.01</v>
      </c>
      <c r="U502" s="3">
        <v>0.09</v>
      </c>
      <c r="V502" s="3">
        <v>0.01</v>
      </c>
      <c r="W502" s="3">
        <v>75</v>
      </c>
      <c r="Y502">
        <f t="shared" si="93"/>
        <v>0.02</v>
      </c>
      <c r="Z502">
        <f t="shared" si="90"/>
        <v>-0.01</v>
      </c>
      <c r="AA502">
        <f t="shared" si="91"/>
        <v>6.9999999999999993E-2</v>
      </c>
      <c r="AC502">
        <f t="shared" si="94"/>
        <v>81</v>
      </c>
      <c r="AD502">
        <f t="shared" si="92"/>
        <v>-6</v>
      </c>
    </row>
    <row r="503" spans="1:30" x14ac:dyDescent="0.3">
      <c r="A503" t="str">
        <f t="shared" si="84"/>
        <v>P</v>
      </c>
      <c r="B503">
        <f t="shared" si="85"/>
        <v>202003</v>
      </c>
      <c r="C503">
        <f t="shared" si="86"/>
        <v>247.5</v>
      </c>
      <c r="D503" s="2" t="s">
        <v>3075</v>
      </c>
      <c r="E503" s="2" t="s">
        <v>3076</v>
      </c>
      <c r="F503" s="3">
        <v>0.63</v>
      </c>
      <c r="G503" s="3">
        <v>0.19</v>
      </c>
      <c r="H503" s="3">
        <v>0.33</v>
      </c>
      <c r="I503" s="3">
        <v>0.93</v>
      </c>
      <c r="J503" s="3">
        <v>0.16</v>
      </c>
      <c r="K503" s="3">
        <v>47.3</v>
      </c>
      <c r="M503" t="str">
        <f t="shared" si="87"/>
        <v>P</v>
      </c>
      <c r="N503">
        <f t="shared" si="88"/>
        <v>202003</v>
      </c>
      <c r="O503">
        <f t="shared" si="89"/>
        <v>222.5</v>
      </c>
      <c r="P503" s="2" t="s">
        <v>3055</v>
      </c>
      <c r="Q503" s="2" t="s">
        <v>3056</v>
      </c>
      <c r="R503" s="3">
        <v>0.01</v>
      </c>
      <c r="S503" s="3">
        <v>0</v>
      </c>
      <c r="T503" s="3">
        <v>0.01</v>
      </c>
      <c r="U503" s="3">
        <v>0.11</v>
      </c>
      <c r="V503" s="3">
        <v>0.01</v>
      </c>
      <c r="W503" s="3">
        <v>80.599999999999994</v>
      </c>
      <c r="Y503">
        <f t="shared" si="93"/>
        <v>0.01</v>
      </c>
      <c r="Z503">
        <f t="shared" si="90"/>
        <v>0</v>
      </c>
      <c r="AA503">
        <f t="shared" si="91"/>
        <v>0.1</v>
      </c>
      <c r="AC503">
        <f t="shared" si="94"/>
        <v>71.3</v>
      </c>
      <c r="AD503">
        <f t="shared" si="92"/>
        <v>9.2999999999999972</v>
      </c>
    </row>
    <row r="504" spans="1:30" x14ac:dyDescent="0.3">
      <c r="A504" t="str">
        <f t="shared" si="84"/>
        <v>P</v>
      </c>
      <c r="B504">
        <f t="shared" si="85"/>
        <v>202003</v>
      </c>
      <c r="C504">
        <f t="shared" si="86"/>
        <v>250</v>
      </c>
      <c r="D504" s="2" t="s">
        <v>3077</v>
      </c>
      <c r="E504" s="2" t="s">
        <v>3078</v>
      </c>
      <c r="F504" s="3">
        <v>0.95</v>
      </c>
      <c r="G504" s="3">
        <v>0.34</v>
      </c>
      <c r="H504" s="3">
        <v>0.49</v>
      </c>
      <c r="I504" s="3">
        <v>1.36</v>
      </c>
      <c r="J504" s="3">
        <v>0.26</v>
      </c>
      <c r="K504" s="3">
        <v>44.8</v>
      </c>
      <c r="M504" t="str">
        <f t="shared" si="87"/>
        <v>P</v>
      </c>
      <c r="N504">
        <f t="shared" si="88"/>
        <v>202003</v>
      </c>
      <c r="O504">
        <f t="shared" si="89"/>
        <v>225</v>
      </c>
      <c r="P504" s="2" t="s">
        <v>3057</v>
      </c>
      <c r="Q504" s="2" t="s">
        <v>3058</v>
      </c>
      <c r="R504" s="3">
        <v>0.01</v>
      </c>
      <c r="S504" s="3">
        <v>-0.01</v>
      </c>
      <c r="T504" s="3">
        <v>0.01</v>
      </c>
      <c r="U504" s="3">
        <v>0.17</v>
      </c>
      <c r="V504" s="3">
        <v>0.01</v>
      </c>
      <c r="W504" s="3">
        <v>73.099999999999994</v>
      </c>
      <c r="Y504">
        <f t="shared" si="93"/>
        <v>0.02</v>
      </c>
      <c r="Z504">
        <f t="shared" si="90"/>
        <v>-0.01</v>
      </c>
      <c r="AA504">
        <f t="shared" si="91"/>
        <v>0.15000000000000002</v>
      </c>
      <c r="AC504">
        <f t="shared" si="94"/>
        <v>70.400000000000006</v>
      </c>
      <c r="AD504">
        <f t="shared" si="92"/>
        <v>2.6999999999999886</v>
      </c>
    </row>
    <row r="505" spans="1:30" x14ac:dyDescent="0.3">
      <c r="A505" t="str">
        <f t="shared" si="84"/>
        <v>P</v>
      </c>
      <c r="B505">
        <f t="shared" si="85"/>
        <v>202003</v>
      </c>
      <c r="C505">
        <f t="shared" si="86"/>
        <v>252.5</v>
      </c>
      <c r="D505" s="2" t="s">
        <v>3079</v>
      </c>
      <c r="E505" s="2" t="s">
        <v>3080</v>
      </c>
      <c r="F505" s="3">
        <v>1.43</v>
      </c>
      <c r="G505" s="3">
        <v>0.57999999999999996</v>
      </c>
      <c r="H505" s="3">
        <v>0.73</v>
      </c>
      <c r="I505" s="3">
        <v>1.99</v>
      </c>
      <c r="J505" s="3">
        <v>0.39</v>
      </c>
      <c r="K505" s="3">
        <v>42.3</v>
      </c>
      <c r="M505" t="str">
        <f t="shared" si="87"/>
        <v>P</v>
      </c>
      <c r="N505">
        <f t="shared" si="88"/>
        <v>202003</v>
      </c>
      <c r="O505">
        <f t="shared" si="89"/>
        <v>227.5</v>
      </c>
      <c r="P505" s="2" t="s">
        <v>3059</v>
      </c>
      <c r="Q505" s="2" t="s">
        <v>3060</v>
      </c>
      <c r="R505" s="3">
        <v>0.01</v>
      </c>
      <c r="S505" s="3">
        <v>-0.02</v>
      </c>
      <c r="T505" s="3">
        <v>0.01</v>
      </c>
      <c r="U505" s="3">
        <v>0.28000000000000003</v>
      </c>
      <c r="V505" s="3">
        <v>0.01</v>
      </c>
      <c r="W505" s="3">
        <v>58.1</v>
      </c>
      <c r="Y505">
        <f t="shared" si="93"/>
        <v>0.03</v>
      </c>
      <c r="Z505">
        <f t="shared" si="90"/>
        <v>-1.9999999999999997E-2</v>
      </c>
      <c r="AA505">
        <f t="shared" si="91"/>
        <v>0.25</v>
      </c>
      <c r="AC505">
        <f t="shared" si="94"/>
        <v>68.599999999999994</v>
      </c>
      <c r="AD505">
        <f t="shared" si="92"/>
        <v>-10.499999999999993</v>
      </c>
    </row>
    <row r="506" spans="1:30" x14ac:dyDescent="0.3">
      <c r="A506" t="str">
        <f t="shared" si="84"/>
        <v>P</v>
      </c>
      <c r="B506">
        <f t="shared" si="85"/>
        <v>202003</v>
      </c>
      <c r="C506">
        <f t="shared" si="86"/>
        <v>255</v>
      </c>
      <c r="D506" s="2" t="s">
        <v>3081</v>
      </c>
      <c r="E506" s="2" t="s">
        <v>3082</v>
      </c>
      <c r="F506" s="3">
        <v>2.21</v>
      </c>
      <c r="G506" s="3">
        <v>1.01</v>
      </c>
      <c r="H506" s="3">
        <v>1.08</v>
      </c>
      <c r="I506" s="3">
        <v>2.9</v>
      </c>
      <c r="J506" s="3">
        <v>0.63</v>
      </c>
      <c r="K506" s="3">
        <v>41</v>
      </c>
      <c r="M506" t="str">
        <f t="shared" si="87"/>
        <v>P</v>
      </c>
      <c r="N506">
        <f t="shared" si="88"/>
        <v>202003</v>
      </c>
      <c r="O506">
        <f t="shared" si="89"/>
        <v>230</v>
      </c>
      <c r="P506" s="2" t="s">
        <v>3061</v>
      </c>
      <c r="Q506" s="2" t="s">
        <v>3062</v>
      </c>
      <c r="R506" s="3">
        <v>0.01</v>
      </c>
      <c r="S506" s="3">
        <v>-0.03</v>
      </c>
      <c r="T506" s="3">
        <v>0.01</v>
      </c>
      <c r="U506" s="3">
        <v>0.41</v>
      </c>
      <c r="V506" s="3">
        <v>0.01</v>
      </c>
      <c r="W506" s="3">
        <v>50.7</v>
      </c>
      <c r="Y506">
        <f t="shared" si="93"/>
        <v>0.04</v>
      </c>
      <c r="Z506">
        <f t="shared" si="90"/>
        <v>-0.03</v>
      </c>
      <c r="AA506">
        <f t="shared" si="91"/>
        <v>0.37</v>
      </c>
      <c r="AC506">
        <f t="shared" si="94"/>
        <v>64.900000000000006</v>
      </c>
      <c r="AD506">
        <f t="shared" si="92"/>
        <v>-14.200000000000003</v>
      </c>
    </row>
    <row r="507" spans="1:30" x14ac:dyDescent="0.3">
      <c r="A507" t="str">
        <f t="shared" si="84"/>
        <v>P</v>
      </c>
      <c r="B507">
        <f t="shared" si="85"/>
        <v>202003</v>
      </c>
      <c r="C507">
        <f t="shared" si="86"/>
        <v>257.5</v>
      </c>
      <c r="D507" s="2" t="s">
        <v>3083</v>
      </c>
      <c r="E507" s="2" t="s">
        <v>3084</v>
      </c>
      <c r="F507" s="3">
        <v>3.22</v>
      </c>
      <c r="G507" s="3">
        <v>1.58</v>
      </c>
      <c r="H507" s="3">
        <v>1.56</v>
      </c>
      <c r="I507" s="3">
        <v>4.07</v>
      </c>
      <c r="J507" s="3">
        <v>0.98</v>
      </c>
      <c r="K507" s="3">
        <v>39</v>
      </c>
      <c r="M507" t="str">
        <f t="shared" si="87"/>
        <v>P</v>
      </c>
      <c r="N507">
        <f t="shared" si="88"/>
        <v>202003</v>
      </c>
      <c r="O507">
        <f t="shared" si="89"/>
        <v>232.5</v>
      </c>
      <c r="P507" s="2" t="s">
        <v>3063</v>
      </c>
      <c r="Q507" s="2" t="s">
        <v>3064</v>
      </c>
      <c r="R507" s="3">
        <v>0.01</v>
      </c>
      <c r="S507" s="3">
        <v>-0.05</v>
      </c>
      <c r="T507" s="3">
        <v>0.01</v>
      </c>
      <c r="U507" s="3">
        <v>0.61</v>
      </c>
      <c r="V507" s="3">
        <v>0.01</v>
      </c>
      <c r="W507" s="3">
        <v>42.1</v>
      </c>
      <c r="Y507">
        <f t="shared" si="93"/>
        <v>0.06</v>
      </c>
      <c r="Z507">
        <f t="shared" si="90"/>
        <v>-4.9999999999999996E-2</v>
      </c>
      <c r="AA507">
        <f t="shared" si="91"/>
        <v>0.55000000000000004</v>
      </c>
      <c r="AC507">
        <f t="shared" si="94"/>
        <v>63.3</v>
      </c>
      <c r="AD507">
        <f t="shared" si="92"/>
        <v>-21.199999999999996</v>
      </c>
    </row>
    <row r="508" spans="1:30" x14ac:dyDescent="0.3">
      <c r="A508" t="str">
        <f t="shared" si="84"/>
        <v>P</v>
      </c>
      <c r="B508">
        <f t="shared" si="85"/>
        <v>202003</v>
      </c>
      <c r="C508">
        <f t="shared" si="86"/>
        <v>260</v>
      </c>
      <c r="D508" s="2" t="s">
        <v>3085</v>
      </c>
      <c r="E508" s="2" t="s">
        <v>3086</v>
      </c>
      <c r="F508" s="3">
        <v>4.5999999999999996</v>
      </c>
      <c r="G508" s="3">
        <v>2.35</v>
      </c>
      <c r="H508" s="3">
        <v>2.2200000000000002</v>
      </c>
      <c r="I508" s="3">
        <v>5.59</v>
      </c>
      <c r="J508" s="3">
        <v>1.5</v>
      </c>
      <c r="K508" s="3">
        <v>38</v>
      </c>
      <c r="M508" t="str">
        <f t="shared" si="87"/>
        <v>P</v>
      </c>
      <c r="N508">
        <f t="shared" si="88"/>
        <v>202003</v>
      </c>
      <c r="O508">
        <f t="shared" si="89"/>
        <v>235</v>
      </c>
      <c r="P508" s="2" t="s">
        <v>3065</v>
      </c>
      <c r="Q508" s="2" t="s">
        <v>3066</v>
      </c>
      <c r="R508" s="3">
        <v>0.01</v>
      </c>
      <c r="S508" s="3">
        <v>-0.08</v>
      </c>
      <c r="T508" s="3">
        <v>0.02</v>
      </c>
      <c r="U508" s="3">
        <v>0.87</v>
      </c>
      <c r="V508" s="3">
        <v>0.01</v>
      </c>
      <c r="W508" s="3">
        <v>36.4</v>
      </c>
      <c r="Y508">
        <f t="shared" si="93"/>
        <v>0.09</v>
      </c>
      <c r="Z508">
        <f t="shared" si="90"/>
        <v>-0.08</v>
      </c>
      <c r="AA508">
        <f t="shared" si="91"/>
        <v>0.78</v>
      </c>
      <c r="AC508">
        <f>VLOOKUP($P508,$D:$K,8,0)</f>
        <v>60.3</v>
      </c>
      <c r="AD508">
        <f t="shared" si="92"/>
        <v>-23.9</v>
      </c>
    </row>
    <row r="509" spans="1:30" x14ac:dyDescent="0.3">
      <c r="A509" t="str">
        <f t="shared" si="84"/>
        <v>P</v>
      </c>
      <c r="B509">
        <f t="shared" si="85"/>
        <v>202003</v>
      </c>
      <c r="C509">
        <f t="shared" si="86"/>
        <v>262.5</v>
      </c>
      <c r="D509" s="2" t="s">
        <v>3087</v>
      </c>
      <c r="E509" s="2" t="s">
        <v>3088</v>
      </c>
      <c r="F509" s="3">
        <v>6.35</v>
      </c>
      <c r="G509" s="3">
        <v>3.34</v>
      </c>
      <c r="H509" s="3">
        <v>3.11</v>
      </c>
      <c r="I509" s="3">
        <v>7.46</v>
      </c>
      <c r="J509" s="3">
        <v>2.21</v>
      </c>
      <c r="K509" s="3">
        <v>36</v>
      </c>
      <c r="M509" t="str">
        <f t="shared" si="87"/>
        <v>P</v>
      </c>
      <c r="N509">
        <f t="shared" si="88"/>
        <v>202003</v>
      </c>
      <c r="O509">
        <f t="shared" si="89"/>
        <v>237.5</v>
      </c>
      <c r="P509" s="2" t="s">
        <v>3067</v>
      </c>
      <c r="Q509" s="2" t="s">
        <v>3068</v>
      </c>
      <c r="R509" s="3">
        <v>0.01</v>
      </c>
      <c r="S509" s="3">
        <v>-0.12</v>
      </c>
      <c r="T509" s="3">
        <v>0.02</v>
      </c>
      <c r="U509" s="3">
        <v>1.31</v>
      </c>
      <c r="V509" s="3">
        <v>0.01</v>
      </c>
      <c r="W509" s="3">
        <v>28.3</v>
      </c>
      <c r="Y509">
        <f t="shared" si="93"/>
        <v>0.13</v>
      </c>
      <c r="Z509">
        <f t="shared" si="90"/>
        <v>-0.12000000000000001</v>
      </c>
      <c r="AA509">
        <f t="shared" si="91"/>
        <v>1.1800000000000002</v>
      </c>
      <c r="AC509">
        <f t="shared" si="94"/>
        <v>58</v>
      </c>
      <c r="AD509">
        <f t="shared" si="92"/>
        <v>-29.7</v>
      </c>
    </row>
    <row r="510" spans="1:30" x14ac:dyDescent="0.3">
      <c r="A510" t="str">
        <f t="shared" si="84"/>
        <v>P</v>
      </c>
      <c r="B510">
        <f t="shared" si="85"/>
        <v>202003</v>
      </c>
      <c r="C510">
        <f t="shared" si="86"/>
        <v>265</v>
      </c>
      <c r="D510" s="2" t="s">
        <v>3089</v>
      </c>
      <c r="E510" s="2" t="s">
        <v>3090</v>
      </c>
      <c r="F510" s="3">
        <v>8.44</v>
      </c>
      <c r="G510" s="3">
        <v>4.3899999999999997</v>
      </c>
      <c r="H510" s="3">
        <v>4.26</v>
      </c>
      <c r="I510" s="3">
        <v>9.59</v>
      </c>
      <c r="J510" s="3">
        <v>3.21</v>
      </c>
      <c r="K510" s="3">
        <v>36</v>
      </c>
      <c r="M510" t="str">
        <f t="shared" si="87"/>
        <v>P</v>
      </c>
      <c r="N510">
        <f t="shared" si="88"/>
        <v>202003</v>
      </c>
      <c r="O510">
        <f t="shared" si="89"/>
        <v>240</v>
      </c>
      <c r="P510" s="2" t="s">
        <v>3069</v>
      </c>
      <c r="Q510" s="2" t="s">
        <v>3070</v>
      </c>
      <c r="R510" s="3">
        <v>0.03</v>
      </c>
      <c r="S510" s="3">
        <v>-0.15</v>
      </c>
      <c r="T510" s="3">
        <v>0.06</v>
      </c>
      <c r="U510" s="3">
        <v>1.92</v>
      </c>
      <c r="V510" s="3">
        <v>0.01</v>
      </c>
      <c r="W510" s="3">
        <v>24.3</v>
      </c>
      <c r="Y510">
        <f t="shared" si="93"/>
        <v>0.18</v>
      </c>
      <c r="Z510">
        <f t="shared" si="90"/>
        <v>-0.15</v>
      </c>
      <c r="AA510">
        <f t="shared" si="91"/>
        <v>1.74</v>
      </c>
      <c r="AC510">
        <f t="shared" si="94"/>
        <v>54.3</v>
      </c>
      <c r="AD510">
        <f t="shared" si="92"/>
        <v>-29.999999999999996</v>
      </c>
    </row>
    <row r="511" spans="1:30" x14ac:dyDescent="0.3">
      <c r="A511" t="str">
        <f t="shared" si="84"/>
        <v>P</v>
      </c>
      <c r="B511">
        <f t="shared" si="85"/>
        <v>202003</v>
      </c>
      <c r="C511">
        <f t="shared" si="86"/>
        <v>267.5</v>
      </c>
      <c r="D511" s="2" t="s">
        <v>3091</v>
      </c>
      <c r="E511" s="2" t="s">
        <v>3092</v>
      </c>
      <c r="F511" s="3">
        <v>10.75</v>
      </c>
      <c r="G511" s="3">
        <v>5.41</v>
      </c>
      <c r="H511" s="3">
        <v>5.77</v>
      </c>
      <c r="I511" s="3">
        <v>11.85</v>
      </c>
      <c r="J511" s="3">
        <v>4.5999999999999996</v>
      </c>
      <c r="K511" s="3">
        <v>40</v>
      </c>
      <c r="M511" t="str">
        <f t="shared" si="87"/>
        <v>P</v>
      </c>
      <c r="N511">
        <f t="shared" si="88"/>
        <v>202003</v>
      </c>
      <c r="O511">
        <f t="shared" si="89"/>
        <v>242.5</v>
      </c>
      <c r="P511" s="2" t="s">
        <v>3071</v>
      </c>
      <c r="Q511" s="2" t="s">
        <v>3072</v>
      </c>
      <c r="R511" s="3">
        <v>0.1</v>
      </c>
      <c r="S511" s="3">
        <v>-0.18</v>
      </c>
      <c r="T511" s="3">
        <v>0.12</v>
      </c>
      <c r="U511" s="3">
        <v>2.81</v>
      </c>
      <c r="V511" s="3">
        <v>0.05</v>
      </c>
      <c r="W511" s="3">
        <v>19.899999999999999</v>
      </c>
      <c r="Y511">
        <f t="shared" si="93"/>
        <v>0.28000000000000003</v>
      </c>
      <c r="Z511">
        <f t="shared" si="90"/>
        <v>-0.18000000000000002</v>
      </c>
      <c r="AA511">
        <f t="shared" si="91"/>
        <v>2.5300000000000002</v>
      </c>
      <c r="AC511">
        <f t="shared" si="94"/>
        <v>52.3</v>
      </c>
      <c r="AD511">
        <f t="shared" si="92"/>
        <v>-32.4</v>
      </c>
    </row>
    <row r="512" spans="1:30" x14ac:dyDescent="0.3">
      <c r="A512" t="str">
        <f t="shared" si="84"/>
        <v>P</v>
      </c>
      <c r="B512">
        <f t="shared" si="85"/>
        <v>202003</v>
      </c>
      <c r="C512">
        <f t="shared" si="86"/>
        <v>270</v>
      </c>
      <c r="D512" s="2" t="s">
        <v>3093</v>
      </c>
      <c r="E512" s="2" t="s">
        <v>3094</v>
      </c>
      <c r="F512" s="3">
        <v>13.15</v>
      </c>
      <c r="G512" s="3">
        <v>6.21</v>
      </c>
      <c r="H512" s="3">
        <v>7.55</v>
      </c>
      <c r="I512" s="3">
        <v>14.3</v>
      </c>
      <c r="J512" s="3">
        <v>6.36</v>
      </c>
      <c r="K512" s="3">
        <v>40</v>
      </c>
      <c r="M512" t="str">
        <f t="shared" si="87"/>
        <v>P</v>
      </c>
      <c r="N512">
        <f t="shared" si="88"/>
        <v>202003</v>
      </c>
      <c r="O512">
        <f t="shared" si="89"/>
        <v>245</v>
      </c>
      <c r="P512" s="2" t="s">
        <v>3073</v>
      </c>
      <c r="Q512" s="2" t="s">
        <v>3074</v>
      </c>
      <c r="R512" s="3">
        <v>0.41</v>
      </c>
      <c r="S512" s="3">
        <v>0</v>
      </c>
      <c r="T512" s="3">
        <v>0.24</v>
      </c>
      <c r="U512" s="3">
        <v>3.92</v>
      </c>
      <c r="V512" s="3">
        <v>0.11</v>
      </c>
      <c r="W512" s="3">
        <v>15.8</v>
      </c>
      <c r="Y512">
        <f t="shared" si="93"/>
        <v>0.41</v>
      </c>
      <c r="Z512">
        <f t="shared" si="90"/>
        <v>0</v>
      </c>
      <c r="AA512">
        <f t="shared" si="91"/>
        <v>3.51</v>
      </c>
      <c r="AC512">
        <f t="shared" si="94"/>
        <v>49.8</v>
      </c>
      <c r="AD512">
        <f t="shared" si="92"/>
        <v>-34</v>
      </c>
    </row>
    <row r="513" spans="1:30" x14ac:dyDescent="0.3">
      <c r="A513" t="str">
        <f t="shared" si="84"/>
        <v>P</v>
      </c>
      <c r="B513">
        <f t="shared" si="85"/>
        <v>202003</v>
      </c>
      <c r="C513">
        <f t="shared" si="86"/>
        <v>272.5</v>
      </c>
      <c r="D513" s="2" t="s">
        <v>3095</v>
      </c>
      <c r="E513" s="2" t="s">
        <v>3096</v>
      </c>
      <c r="F513" s="3">
        <v>15.6</v>
      </c>
      <c r="G513" s="3">
        <v>6.85</v>
      </c>
      <c r="H513" s="3">
        <v>9.5500000000000007</v>
      </c>
      <c r="I513" s="3">
        <v>16.7</v>
      </c>
      <c r="J513" s="3">
        <v>8.33</v>
      </c>
      <c r="K513" s="3">
        <v>48</v>
      </c>
      <c r="M513" t="str">
        <f t="shared" si="87"/>
        <v>P</v>
      </c>
      <c r="N513">
        <f t="shared" si="88"/>
        <v>202003</v>
      </c>
      <c r="O513">
        <f t="shared" si="89"/>
        <v>247.5</v>
      </c>
      <c r="P513" s="2" t="s">
        <v>3075</v>
      </c>
      <c r="Q513" s="2" t="s">
        <v>3076</v>
      </c>
      <c r="R513" s="3">
        <v>2.2599999999999998</v>
      </c>
      <c r="S513" s="3">
        <v>1.63</v>
      </c>
      <c r="T513" s="3">
        <v>0.45</v>
      </c>
      <c r="U513" s="3">
        <v>5.54</v>
      </c>
      <c r="V513" s="3">
        <v>0.23</v>
      </c>
      <c r="W513" s="3">
        <v>26.5</v>
      </c>
      <c r="Y513">
        <f t="shared" si="93"/>
        <v>0.63</v>
      </c>
      <c r="Z513">
        <f t="shared" si="90"/>
        <v>1.63</v>
      </c>
      <c r="AA513">
        <f t="shared" si="91"/>
        <v>4.91</v>
      </c>
      <c r="AC513">
        <f t="shared" si="94"/>
        <v>47.3</v>
      </c>
      <c r="AD513">
        <f t="shared" si="92"/>
        <v>-20.799999999999997</v>
      </c>
    </row>
    <row r="514" spans="1:30" x14ac:dyDescent="0.3">
      <c r="A514" t="str">
        <f t="shared" si="84"/>
        <v>P</v>
      </c>
      <c r="B514">
        <f t="shared" si="85"/>
        <v>202003</v>
      </c>
      <c r="C514">
        <f t="shared" si="86"/>
        <v>275</v>
      </c>
      <c r="D514" s="2" t="s">
        <v>3097</v>
      </c>
      <c r="E514" s="2" t="s">
        <v>3098</v>
      </c>
      <c r="F514" s="3">
        <v>18.149999999999999</v>
      </c>
      <c r="G514" s="3">
        <v>7.4</v>
      </c>
      <c r="H514" s="3">
        <v>11.55</v>
      </c>
      <c r="I514" s="3">
        <v>19.149999999999999</v>
      </c>
      <c r="J514" s="3">
        <v>10.45</v>
      </c>
      <c r="K514" s="3">
        <v>48</v>
      </c>
      <c r="M514" t="str">
        <f t="shared" si="87"/>
        <v>P</v>
      </c>
      <c r="N514">
        <f t="shared" si="88"/>
        <v>202003</v>
      </c>
      <c r="O514">
        <f t="shared" si="89"/>
        <v>250</v>
      </c>
      <c r="P514" s="2" t="s">
        <v>3077</v>
      </c>
      <c r="Q514" s="2" t="s">
        <v>3078</v>
      </c>
      <c r="R514" s="3">
        <v>4.49</v>
      </c>
      <c r="S514" s="3">
        <v>3.54</v>
      </c>
      <c r="T514" s="3">
        <v>0.78</v>
      </c>
      <c r="U514" s="3">
        <v>8.73</v>
      </c>
      <c r="V514" s="3">
        <v>0.45</v>
      </c>
      <c r="W514" s="3">
        <v>35</v>
      </c>
      <c r="Y514">
        <f t="shared" si="93"/>
        <v>0.95</v>
      </c>
      <c r="Z514">
        <f t="shared" si="90"/>
        <v>3.54</v>
      </c>
      <c r="AA514">
        <f t="shared" si="91"/>
        <v>7.78</v>
      </c>
      <c r="AC514">
        <f t="shared" si="94"/>
        <v>44.8</v>
      </c>
      <c r="AD514">
        <f t="shared" si="92"/>
        <v>-9.7999999999999972</v>
      </c>
    </row>
    <row r="515" spans="1:30" x14ac:dyDescent="0.3">
      <c r="A515" t="str">
        <f t="shared" si="84"/>
        <v>P</v>
      </c>
      <c r="B515">
        <f t="shared" si="85"/>
        <v>202003</v>
      </c>
      <c r="C515">
        <f t="shared" si="86"/>
        <v>277.5</v>
      </c>
      <c r="D515" s="2" t="s">
        <v>3099</v>
      </c>
      <c r="E515" s="2" t="s">
        <v>3100</v>
      </c>
      <c r="F515" s="3">
        <v>20.7</v>
      </c>
      <c r="G515" s="3">
        <v>7.65</v>
      </c>
      <c r="H515" s="3">
        <v>14.1</v>
      </c>
      <c r="I515" s="3">
        <v>21.65</v>
      </c>
      <c r="J515" s="3">
        <v>13.15</v>
      </c>
      <c r="K515" s="3">
        <v>72</v>
      </c>
      <c r="M515" t="str">
        <f t="shared" si="87"/>
        <v>P</v>
      </c>
      <c r="N515">
        <f t="shared" si="88"/>
        <v>202003</v>
      </c>
      <c r="O515">
        <f t="shared" si="89"/>
        <v>252.5</v>
      </c>
      <c r="P515" s="2" t="s">
        <v>3079</v>
      </c>
      <c r="Q515" s="2" t="s">
        <v>3080</v>
      </c>
      <c r="R515" s="3">
        <v>6.96</v>
      </c>
      <c r="S515" s="3">
        <v>5.53</v>
      </c>
      <c r="T515" s="3">
        <v>1.43</v>
      </c>
      <c r="U515" s="3">
        <v>9.49</v>
      </c>
      <c r="V515" s="3">
        <v>0.92</v>
      </c>
      <c r="W515" s="3">
        <v>48</v>
      </c>
      <c r="Y515">
        <f t="shared" si="93"/>
        <v>1.43</v>
      </c>
      <c r="Z515">
        <f t="shared" si="90"/>
        <v>5.53</v>
      </c>
      <c r="AA515">
        <f t="shared" si="91"/>
        <v>8.06</v>
      </c>
      <c r="AC515">
        <f t="shared" si="94"/>
        <v>42.3</v>
      </c>
      <c r="AD515">
        <f t="shared" si="92"/>
        <v>5.7000000000000028</v>
      </c>
    </row>
    <row r="516" spans="1:30" x14ac:dyDescent="0.3">
      <c r="A516" t="str">
        <f t="shared" si="84"/>
        <v>P</v>
      </c>
      <c r="B516">
        <f t="shared" si="85"/>
        <v>202003</v>
      </c>
      <c r="C516">
        <f t="shared" si="86"/>
        <v>280</v>
      </c>
      <c r="D516" s="2" t="s">
        <v>3101</v>
      </c>
      <c r="E516" s="2" t="s">
        <v>3102</v>
      </c>
      <c r="F516" s="3">
        <v>23</v>
      </c>
      <c r="G516" s="3">
        <v>7.6</v>
      </c>
      <c r="H516" s="3">
        <v>16.2</v>
      </c>
      <c r="I516" s="3">
        <v>24.05</v>
      </c>
      <c r="J516" s="3">
        <v>15.45</v>
      </c>
      <c r="K516" s="3">
        <v>32</v>
      </c>
      <c r="M516" t="str">
        <f t="shared" si="87"/>
        <v>P</v>
      </c>
      <c r="N516">
        <f t="shared" si="88"/>
        <v>202003</v>
      </c>
      <c r="O516">
        <f t="shared" si="89"/>
        <v>255</v>
      </c>
      <c r="P516" s="2" t="s">
        <v>3081</v>
      </c>
      <c r="Q516" s="2" t="s">
        <v>3082</v>
      </c>
      <c r="R516" s="3">
        <v>9.49</v>
      </c>
      <c r="S516" s="3">
        <v>7.28</v>
      </c>
      <c r="T516" s="3">
        <v>2.4900000000000002</v>
      </c>
      <c r="U516" s="3">
        <v>11.65</v>
      </c>
      <c r="V516" s="3">
        <v>1.78</v>
      </c>
      <c r="W516" s="3">
        <v>58</v>
      </c>
      <c r="Y516">
        <f t="shared" si="93"/>
        <v>2.21</v>
      </c>
      <c r="Z516">
        <f t="shared" si="90"/>
        <v>7.28</v>
      </c>
      <c r="AA516">
        <f t="shared" si="91"/>
        <v>9.4400000000000013</v>
      </c>
      <c r="AC516">
        <f t="shared" si="94"/>
        <v>41</v>
      </c>
      <c r="AD516">
        <f t="shared" si="92"/>
        <v>17</v>
      </c>
    </row>
    <row r="517" spans="1:30" x14ac:dyDescent="0.3">
      <c r="A517" t="str">
        <f t="shared" si="84"/>
        <v>P</v>
      </c>
      <c r="B517">
        <f t="shared" si="85"/>
        <v>202003</v>
      </c>
      <c r="C517">
        <f t="shared" si="86"/>
        <v>282.5</v>
      </c>
      <c r="D517" s="2" t="s">
        <v>3103</v>
      </c>
      <c r="E517" s="2" t="s">
        <v>3104</v>
      </c>
      <c r="F517" s="3">
        <v>25.6</v>
      </c>
      <c r="G517" s="3">
        <v>7.9</v>
      </c>
      <c r="H517" s="3">
        <v>19.100000000000001</v>
      </c>
      <c r="I517" s="3">
        <v>26.5</v>
      </c>
      <c r="J517" s="3">
        <v>19.100000000000001</v>
      </c>
      <c r="K517" s="3">
        <v>80</v>
      </c>
      <c r="M517" t="str">
        <f t="shared" si="87"/>
        <v>P</v>
      </c>
      <c r="N517">
        <f t="shared" si="88"/>
        <v>202003</v>
      </c>
      <c r="O517">
        <f t="shared" si="89"/>
        <v>257.5</v>
      </c>
      <c r="P517" s="2" t="s">
        <v>3083</v>
      </c>
      <c r="Q517" s="2" t="s">
        <v>3084</v>
      </c>
      <c r="R517" s="3">
        <v>7.48</v>
      </c>
      <c r="S517" s="3">
        <v>4.26</v>
      </c>
      <c r="T517" s="3">
        <v>3.92</v>
      </c>
      <c r="U517" s="3">
        <v>14.1</v>
      </c>
      <c r="V517" s="3">
        <v>3.16</v>
      </c>
      <c r="W517" s="3">
        <v>3</v>
      </c>
      <c r="Y517">
        <f t="shared" si="93"/>
        <v>3.22</v>
      </c>
      <c r="Z517">
        <f t="shared" si="90"/>
        <v>4.26</v>
      </c>
      <c r="AA517">
        <f t="shared" si="91"/>
        <v>10.879999999999999</v>
      </c>
      <c r="AC517">
        <f t="shared" si="94"/>
        <v>39</v>
      </c>
      <c r="AD517">
        <f t="shared" si="92"/>
        <v>-36</v>
      </c>
    </row>
    <row r="518" spans="1:30" x14ac:dyDescent="0.3">
      <c r="A518" t="str">
        <f t="shared" si="84"/>
        <v>P</v>
      </c>
      <c r="B518">
        <f t="shared" si="85"/>
        <v>202003</v>
      </c>
      <c r="C518">
        <f t="shared" si="86"/>
        <v>285</v>
      </c>
      <c r="D518" s="2" t="s">
        <v>3105</v>
      </c>
      <c r="E518" s="2" t="s">
        <v>3106</v>
      </c>
      <c r="F518" s="3">
        <v>28</v>
      </c>
      <c r="G518" s="3">
        <v>7.95</v>
      </c>
      <c r="H518" s="3">
        <v>21.5</v>
      </c>
      <c r="I518" s="3">
        <v>29.15</v>
      </c>
      <c r="J518" s="3">
        <v>21.5</v>
      </c>
      <c r="K518" s="3">
        <v>64</v>
      </c>
      <c r="M518" t="str">
        <f t="shared" si="87"/>
        <v>P</v>
      </c>
      <c r="N518">
        <f t="shared" si="88"/>
        <v>202003</v>
      </c>
      <c r="O518">
        <f t="shared" si="89"/>
        <v>260</v>
      </c>
      <c r="P518" s="2" t="s">
        <v>3085</v>
      </c>
      <c r="Q518" s="2" t="s">
        <v>3086</v>
      </c>
      <c r="R518" s="3">
        <v>14.4</v>
      </c>
      <c r="S518" s="3">
        <v>9.8000000000000007</v>
      </c>
      <c r="T518" s="3">
        <v>5.9</v>
      </c>
      <c r="U518" s="3">
        <v>16.649999999999999</v>
      </c>
      <c r="V518" s="3">
        <v>5.08</v>
      </c>
      <c r="W518" s="3">
        <v>80</v>
      </c>
      <c r="Y518">
        <f t="shared" si="93"/>
        <v>4.5999999999999996</v>
      </c>
      <c r="Z518">
        <f t="shared" si="90"/>
        <v>9.8000000000000007</v>
      </c>
      <c r="AA518">
        <f t="shared" si="91"/>
        <v>12.049999999999999</v>
      </c>
      <c r="AC518">
        <f t="shared" si="94"/>
        <v>38</v>
      </c>
      <c r="AD518">
        <f t="shared" si="92"/>
        <v>42</v>
      </c>
    </row>
    <row r="519" spans="1:30" x14ac:dyDescent="0.3">
      <c r="A519" t="str">
        <f t="shared" si="84"/>
        <v>P</v>
      </c>
      <c r="B519">
        <f t="shared" si="85"/>
        <v>202003</v>
      </c>
      <c r="C519">
        <f t="shared" si="86"/>
        <v>287.5</v>
      </c>
      <c r="D519" s="2" t="s">
        <v>3107</v>
      </c>
      <c r="E519" s="2" t="s">
        <v>3108</v>
      </c>
      <c r="F519" s="3">
        <v>30.5</v>
      </c>
      <c r="G519" s="3">
        <v>8</v>
      </c>
      <c r="H519" s="3">
        <v>23</v>
      </c>
      <c r="I519" s="3">
        <v>31.65</v>
      </c>
      <c r="J519" s="3">
        <v>23</v>
      </c>
      <c r="K519" s="3">
        <v>64</v>
      </c>
      <c r="M519" t="str">
        <f t="shared" si="87"/>
        <v>P</v>
      </c>
      <c r="N519">
        <f t="shared" si="88"/>
        <v>202003</v>
      </c>
      <c r="O519">
        <f t="shared" si="89"/>
        <v>262.5</v>
      </c>
      <c r="P519" s="2" t="s">
        <v>3087</v>
      </c>
      <c r="Q519" s="2" t="s">
        <v>3088</v>
      </c>
      <c r="R519" s="3">
        <v>17</v>
      </c>
      <c r="S519" s="3">
        <v>10.65</v>
      </c>
      <c r="T519" s="3">
        <v>8.1199999999999992</v>
      </c>
      <c r="U519" s="3">
        <v>19.899999999999999</v>
      </c>
      <c r="V519" s="3">
        <v>7.29</v>
      </c>
      <c r="W519" s="3">
        <v>96</v>
      </c>
      <c r="Y519">
        <f t="shared" si="93"/>
        <v>6.35</v>
      </c>
      <c r="Z519">
        <f t="shared" si="90"/>
        <v>10.65</v>
      </c>
      <c r="AA519">
        <f t="shared" si="91"/>
        <v>13.549999999999999</v>
      </c>
      <c r="AC519">
        <f t="shared" si="94"/>
        <v>36</v>
      </c>
      <c r="AD519">
        <f t="shared" si="92"/>
        <v>60</v>
      </c>
    </row>
    <row r="520" spans="1:30" x14ac:dyDescent="0.3">
      <c r="A520" t="str">
        <f t="shared" si="84"/>
        <v>P</v>
      </c>
      <c r="B520">
        <f t="shared" si="85"/>
        <v>202003</v>
      </c>
      <c r="C520">
        <f t="shared" si="86"/>
        <v>290</v>
      </c>
      <c r="D520" s="2" t="s">
        <v>3109</v>
      </c>
      <c r="E520" s="2" t="s">
        <v>3110</v>
      </c>
      <c r="F520" s="3">
        <v>33.200000000000003</v>
      </c>
      <c r="G520" s="3">
        <v>7.9</v>
      </c>
      <c r="H520" s="3">
        <v>25.85</v>
      </c>
      <c r="I520" s="3">
        <v>34.049999999999997</v>
      </c>
      <c r="J520" s="3">
        <v>25.85</v>
      </c>
      <c r="K520" s="3">
        <v>96</v>
      </c>
      <c r="M520" t="str">
        <f t="shared" si="87"/>
        <v>P</v>
      </c>
      <c r="N520">
        <f t="shared" si="88"/>
        <v>202003</v>
      </c>
      <c r="O520">
        <f t="shared" si="89"/>
        <v>265</v>
      </c>
      <c r="P520" s="2" t="s">
        <v>3089</v>
      </c>
      <c r="Q520" s="2" t="s">
        <v>3090</v>
      </c>
      <c r="R520" s="3">
        <v>19.8</v>
      </c>
      <c r="S520" s="3">
        <v>11.36</v>
      </c>
      <c r="T520" s="3">
        <v>10.55</v>
      </c>
      <c r="U520" s="3">
        <v>21.25</v>
      </c>
      <c r="V520" s="3">
        <v>9.77</v>
      </c>
      <c r="W520" s="3">
        <v>120</v>
      </c>
      <c r="Y520">
        <f t="shared" si="93"/>
        <v>8.44</v>
      </c>
      <c r="Z520">
        <f t="shared" si="90"/>
        <v>11.360000000000001</v>
      </c>
      <c r="AA520">
        <f t="shared" si="91"/>
        <v>12.81</v>
      </c>
      <c r="AC520">
        <f t="shared" si="94"/>
        <v>36</v>
      </c>
      <c r="AD520">
        <f t="shared" si="92"/>
        <v>84</v>
      </c>
    </row>
    <row r="521" spans="1:30" x14ac:dyDescent="0.3">
      <c r="A521" t="str">
        <f t="shared" si="84"/>
        <v>P</v>
      </c>
      <c r="B521">
        <f t="shared" si="85"/>
        <v>202003</v>
      </c>
      <c r="C521">
        <f t="shared" si="86"/>
        <v>292.5</v>
      </c>
      <c r="D521" s="2" t="s">
        <v>3111</v>
      </c>
      <c r="E521" s="2" t="s">
        <v>3112</v>
      </c>
      <c r="F521" s="3">
        <v>35.700000000000003</v>
      </c>
      <c r="G521" s="3">
        <v>7.85</v>
      </c>
      <c r="H521" s="3">
        <v>28.5</v>
      </c>
      <c r="I521" s="3">
        <v>35.85</v>
      </c>
      <c r="J521" s="3">
        <v>28.2</v>
      </c>
      <c r="K521" s="3">
        <v>112</v>
      </c>
      <c r="M521" t="str">
        <f t="shared" si="87"/>
        <v>P</v>
      </c>
      <c r="N521">
        <f t="shared" si="88"/>
        <v>202003</v>
      </c>
      <c r="O521">
        <f t="shared" si="89"/>
        <v>267.5</v>
      </c>
      <c r="P521" s="2" t="s">
        <v>3091</v>
      </c>
      <c r="Q521" s="2" t="s">
        <v>3092</v>
      </c>
      <c r="R521" s="3">
        <v>22</v>
      </c>
      <c r="S521" s="3">
        <v>11.25</v>
      </c>
      <c r="T521" s="3">
        <v>13.05</v>
      </c>
      <c r="U521" s="3">
        <v>23.55</v>
      </c>
      <c r="V521" s="3">
        <v>12.2</v>
      </c>
      <c r="W521" s="3">
        <v>112</v>
      </c>
      <c r="Y521">
        <f t="shared" si="93"/>
        <v>10.75</v>
      </c>
      <c r="Z521">
        <f t="shared" si="90"/>
        <v>11.25</v>
      </c>
      <c r="AA521">
        <f t="shared" si="91"/>
        <v>12.8</v>
      </c>
      <c r="AC521">
        <f t="shared" si="94"/>
        <v>40</v>
      </c>
      <c r="AD521">
        <f t="shared" si="92"/>
        <v>72</v>
      </c>
    </row>
    <row r="522" spans="1:30" x14ac:dyDescent="0.3">
      <c r="A522" t="str">
        <f t="shared" si="84"/>
        <v>P</v>
      </c>
      <c r="B522">
        <f t="shared" si="85"/>
        <v>202003</v>
      </c>
      <c r="C522">
        <f t="shared" si="86"/>
        <v>295</v>
      </c>
      <c r="D522" s="2" t="s">
        <v>3113</v>
      </c>
      <c r="E522" s="2" t="s">
        <v>3114</v>
      </c>
      <c r="F522" s="3">
        <v>38.1</v>
      </c>
      <c r="G522" s="3">
        <v>7.95</v>
      </c>
      <c r="H522" s="3">
        <v>30.7</v>
      </c>
      <c r="I522" s="3">
        <v>39.049999999999997</v>
      </c>
      <c r="J522" s="3">
        <v>30.7</v>
      </c>
      <c r="K522" s="3">
        <v>64</v>
      </c>
      <c r="M522" t="str">
        <f t="shared" si="87"/>
        <v>P</v>
      </c>
      <c r="N522">
        <f t="shared" si="88"/>
        <v>202003</v>
      </c>
      <c r="O522">
        <f t="shared" si="89"/>
        <v>270</v>
      </c>
      <c r="P522" s="2" t="s">
        <v>3093</v>
      </c>
      <c r="Q522" s="2" t="s">
        <v>3094</v>
      </c>
      <c r="R522" s="3">
        <v>24.65</v>
      </c>
      <c r="S522" s="3">
        <v>11.5</v>
      </c>
      <c r="T522" s="3">
        <v>15.3</v>
      </c>
      <c r="U522" s="3">
        <v>26.1</v>
      </c>
      <c r="V522" s="3">
        <v>14.8</v>
      </c>
      <c r="W522" s="3">
        <v>112</v>
      </c>
      <c r="Y522">
        <f t="shared" si="93"/>
        <v>13.15</v>
      </c>
      <c r="Z522">
        <f t="shared" si="90"/>
        <v>11.499999999999998</v>
      </c>
      <c r="AA522">
        <f t="shared" si="91"/>
        <v>12.950000000000001</v>
      </c>
      <c r="AC522">
        <f t="shared" si="94"/>
        <v>40</v>
      </c>
      <c r="AD522">
        <f t="shared" si="92"/>
        <v>72</v>
      </c>
    </row>
    <row r="523" spans="1:30" x14ac:dyDescent="0.3">
      <c r="A523" t="str">
        <f t="shared" si="84"/>
        <v>P</v>
      </c>
      <c r="B523">
        <f t="shared" si="85"/>
        <v>202003</v>
      </c>
      <c r="C523">
        <f t="shared" si="86"/>
        <v>297.5</v>
      </c>
      <c r="D523" s="2" t="s">
        <v>3115</v>
      </c>
      <c r="E523" s="2" t="s">
        <v>3116</v>
      </c>
      <c r="F523" s="3">
        <v>39.200000000000003</v>
      </c>
      <c r="G523" s="3">
        <v>6.35</v>
      </c>
      <c r="H523" s="3">
        <v>36.85</v>
      </c>
      <c r="I523" s="3">
        <v>39.200000000000003</v>
      </c>
      <c r="J523" s="3">
        <v>36.85</v>
      </c>
      <c r="K523" s="3">
        <v>64</v>
      </c>
      <c r="M523" t="str">
        <f t="shared" si="87"/>
        <v>P</v>
      </c>
      <c r="N523">
        <f t="shared" si="88"/>
        <v>202003</v>
      </c>
      <c r="O523">
        <f t="shared" si="89"/>
        <v>272.5</v>
      </c>
      <c r="P523" s="2" t="s">
        <v>3095</v>
      </c>
      <c r="Q523" s="2" t="s">
        <v>3096</v>
      </c>
      <c r="R523" s="3">
        <v>27.3</v>
      </c>
      <c r="S523" s="3">
        <v>11.7</v>
      </c>
      <c r="T523" s="3">
        <v>18</v>
      </c>
      <c r="U523" s="3">
        <v>27.75</v>
      </c>
      <c r="V523" s="3">
        <v>17.55</v>
      </c>
      <c r="W523" s="3">
        <v>128</v>
      </c>
      <c r="Y523">
        <f t="shared" si="93"/>
        <v>15.6</v>
      </c>
      <c r="Z523">
        <f t="shared" si="90"/>
        <v>11.700000000000001</v>
      </c>
      <c r="AA523">
        <f t="shared" si="91"/>
        <v>12.15</v>
      </c>
      <c r="AC523">
        <f t="shared" si="94"/>
        <v>48</v>
      </c>
      <c r="AD523">
        <f t="shared" si="92"/>
        <v>80</v>
      </c>
    </row>
    <row r="524" spans="1:30" x14ac:dyDescent="0.3">
      <c r="A524" t="str">
        <f t="shared" ref="A524:A587" si="95">IF(ISERROR(SEARCH("C",E524)),"P","C")</f>
        <v>P</v>
      </c>
      <c r="B524">
        <f t="shared" ref="B524:B587" si="96">VALUE(MID(E524, FIND(A524,E524)+2, 6))</f>
        <v>202003</v>
      </c>
      <c r="C524">
        <f t="shared" ref="C524:C587" si="97">VALUE(RIGHT(E524,5))</f>
        <v>300</v>
      </c>
      <c r="D524" s="2" t="s">
        <v>3117</v>
      </c>
      <c r="E524" s="2" t="s">
        <v>3118</v>
      </c>
      <c r="F524" s="3">
        <v>43.4</v>
      </c>
      <c r="G524" s="3">
        <v>8.6</v>
      </c>
      <c r="H524" s="3">
        <v>37.299999999999997</v>
      </c>
      <c r="I524" s="3">
        <v>44.05</v>
      </c>
      <c r="J524" s="3">
        <v>37.299999999999997</v>
      </c>
      <c r="K524" s="3">
        <v>128</v>
      </c>
      <c r="M524" t="str">
        <f t="shared" ref="M524:M587" si="98">IF(ISERROR(SEARCH("C",Q524)),"P","C")</f>
        <v>P</v>
      </c>
      <c r="N524">
        <f t="shared" ref="N524:N587" si="99">VALUE(MID(Q524, FIND(M524,Q524)+2, 6))</f>
        <v>202003</v>
      </c>
      <c r="O524">
        <f t="shared" ref="O524:O587" si="100">VALUE(RIGHT(Q524,5))</f>
        <v>275</v>
      </c>
      <c r="P524" s="2" t="s">
        <v>3097</v>
      </c>
      <c r="Q524" s="2" t="s">
        <v>3098</v>
      </c>
      <c r="R524" s="3">
        <v>29.65</v>
      </c>
      <c r="S524" s="3">
        <v>11.5</v>
      </c>
      <c r="T524" s="3">
        <v>20</v>
      </c>
      <c r="U524" s="3">
        <v>31.45</v>
      </c>
      <c r="V524" s="3">
        <v>20</v>
      </c>
      <c r="W524" s="3">
        <v>128</v>
      </c>
      <c r="Y524">
        <f t="shared" si="93"/>
        <v>18.149999999999999</v>
      </c>
      <c r="Z524">
        <f t="shared" ref="Z524:Z587" si="101">R524-Y524</f>
        <v>11.5</v>
      </c>
      <c r="AA524">
        <f t="shared" ref="AA524:AA587" si="102">U524-Y524</f>
        <v>13.3</v>
      </c>
      <c r="AC524">
        <f t="shared" si="94"/>
        <v>48</v>
      </c>
      <c r="AD524">
        <f t="shared" ref="AD524:AD587" si="103">W524-AC524</f>
        <v>80</v>
      </c>
    </row>
    <row r="525" spans="1:30" x14ac:dyDescent="0.3">
      <c r="A525" t="str">
        <f t="shared" si="95"/>
        <v>P</v>
      </c>
      <c r="B525">
        <f t="shared" si="96"/>
        <v>202003</v>
      </c>
      <c r="C525">
        <f t="shared" si="97"/>
        <v>302.5</v>
      </c>
      <c r="D525" s="2" t="s">
        <v>3119</v>
      </c>
      <c r="E525" s="2" t="s">
        <v>3120</v>
      </c>
      <c r="F525" s="3">
        <v>45.8</v>
      </c>
      <c r="G525" s="3">
        <v>7.25</v>
      </c>
      <c r="H525" s="3">
        <v>40.6</v>
      </c>
      <c r="I525" s="3">
        <v>45.85</v>
      </c>
      <c r="J525" s="3">
        <v>40.6</v>
      </c>
      <c r="K525" s="3">
        <v>64</v>
      </c>
      <c r="M525" t="str">
        <f t="shared" si="98"/>
        <v>P</v>
      </c>
      <c r="N525">
        <f t="shared" si="99"/>
        <v>202003</v>
      </c>
      <c r="O525">
        <f t="shared" si="100"/>
        <v>277.5</v>
      </c>
      <c r="P525" s="2" t="s">
        <v>3099</v>
      </c>
      <c r="Q525" s="2" t="s">
        <v>3100</v>
      </c>
      <c r="R525" s="3">
        <v>31.95</v>
      </c>
      <c r="S525" s="3">
        <v>11.25</v>
      </c>
      <c r="T525" s="3">
        <v>23.35</v>
      </c>
      <c r="U525" s="3">
        <v>35</v>
      </c>
      <c r="V525" s="3">
        <v>22.5</v>
      </c>
      <c r="W525" s="3">
        <v>128</v>
      </c>
      <c r="Y525">
        <f t="shared" si="93"/>
        <v>20.7</v>
      </c>
      <c r="Z525">
        <f t="shared" si="101"/>
        <v>11.25</v>
      </c>
      <c r="AA525">
        <f t="shared" si="102"/>
        <v>14.3</v>
      </c>
      <c r="AC525">
        <f t="shared" si="94"/>
        <v>72</v>
      </c>
      <c r="AD525">
        <f t="shared" si="103"/>
        <v>56</v>
      </c>
    </row>
    <row r="526" spans="1:30" x14ac:dyDescent="0.3">
      <c r="A526" t="str">
        <f t="shared" si="95"/>
        <v>P</v>
      </c>
      <c r="B526">
        <f t="shared" si="96"/>
        <v>202003</v>
      </c>
      <c r="C526">
        <f t="shared" si="97"/>
        <v>305</v>
      </c>
      <c r="D526" s="2" t="s">
        <v>3121</v>
      </c>
      <c r="E526" s="2" t="s">
        <v>3122</v>
      </c>
      <c r="F526" s="3">
        <v>49</v>
      </c>
      <c r="G526" s="3">
        <v>9.25</v>
      </c>
      <c r="H526" s="3">
        <v>49.15</v>
      </c>
      <c r="I526" s="3">
        <v>49.15</v>
      </c>
      <c r="J526" s="3">
        <v>49</v>
      </c>
      <c r="K526" s="3">
        <v>64</v>
      </c>
      <c r="M526" t="str">
        <f t="shared" si="98"/>
        <v>P</v>
      </c>
      <c r="N526">
        <f t="shared" si="99"/>
        <v>202003</v>
      </c>
      <c r="O526">
        <f t="shared" si="100"/>
        <v>280</v>
      </c>
      <c r="P526" s="2" t="s">
        <v>3101</v>
      </c>
      <c r="Q526" s="2" t="s">
        <v>3102</v>
      </c>
      <c r="R526" s="3">
        <v>35.299999999999997</v>
      </c>
      <c r="S526" s="3">
        <v>12.3</v>
      </c>
      <c r="T526" s="3">
        <v>26.45</v>
      </c>
      <c r="U526" s="3">
        <v>35.9</v>
      </c>
      <c r="V526" s="3">
        <v>25</v>
      </c>
      <c r="W526" s="3">
        <v>160</v>
      </c>
      <c r="Y526">
        <f t="shared" si="93"/>
        <v>23</v>
      </c>
      <c r="Z526">
        <f t="shared" si="101"/>
        <v>12.299999999999997</v>
      </c>
      <c r="AA526">
        <f t="shared" si="102"/>
        <v>12.899999999999999</v>
      </c>
      <c r="AC526">
        <f t="shared" si="94"/>
        <v>32</v>
      </c>
      <c r="AD526">
        <f t="shared" si="103"/>
        <v>128</v>
      </c>
    </row>
    <row r="527" spans="1:30" x14ac:dyDescent="0.3">
      <c r="A527" t="str">
        <f t="shared" si="95"/>
        <v>P</v>
      </c>
      <c r="B527">
        <f t="shared" si="96"/>
        <v>202003</v>
      </c>
      <c r="C527">
        <f t="shared" si="97"/>
        <v>307.5</v>
      </c>
      <c r="D527" s="2" t="s">
        <v>3123</v>
      </c>
      <c r="E527" s="2" t="s">
        <v>3124</v>
      </c>
      <c r="F527" s="3">
        <v>51.5</v>
      </c>
      <c r="G527" s="3">
        <v>8</v>
      </c>
      <c r="H527" s="3">
        <v>43.8</v>
      </c>
      <c r="I527" s="3">
        <v>52</v>
      </c>
      <c r="J527" s="3">
        <v>43.4</v>
      </c>
      <c r="K527" s="3">
        <v>64</v>
      </c>
      <c r="M527" t="str">
        <f t="shared" si="98"/>
        <v>P</v>
      </c>
      <c r="N527">
        <f t="shared" si="99"/>
        <v>202003</v>
      </c>
      <c r="O527">
        <f t="shared" si="100"/>
        <v>282.5</v>
      </c>
      <c r="P527" s="2" t="s">
        <v>3103</v>
      </c>
      <c r="Q527" s="2" t="s">
        <v>3104</v>
      </c>
      <c r="R527" s="3">
        <v>37.549999999999997</v>
      </c>
      <c r="S527" s="3">
        <v>11.95</v>
      </c>
      <c r="T527" s="3">
        <v>28.45</v>
      </c>
      <c r="U527" s="3">
        <v>38.049999999999997</v>
      </c>
      <c r="V527" s="3">
        <v>28.1</v>
      </c>
      <c r="W527" s="3">
        <v>160</v>
      </c>
      <c r="Y527">
        <f t="shared" si="93"/>
        <v>25.6</v>
      </c>
      <c r="Z527">
        <f t="shared" si="101"/>
        <v>11.949999999999996</v>
      </c>
      <c r="AA527">
        <f t="shared" si="102"/>
        <v>12.449999999999996</v>
      </c>
      <c r="AC527">
        <f t="shared" si="94"/>
        <v>80</v>
      </c>
      <c r="AD527">
        <f t="shared" si="103"/>
        <v>80</v>
      </c>
    </row>
    <row r="528" spans="1:30" x14ac:dyDescent="0.3">
      <c r="A528" t="str">
        <f t="shared" si="95"/>
        <v>P</v>
      </c>
      <c r="B528">
        <f t="shared" si="96"/>
        <v>202003</v>
      </c>
      <c r="C528">
        <f t="shared" si="97"/>
        <v>310</v>
      </c>
      <c r="D528" s="2" t="s">
        <v>3125</v>
      </c>
      <c r="E528" s="2" t="s">
        <v>3126</v>
      </c>
      <c r="F528" s="3">
        <v>53.4</v>
      </c>
      <c r="G528" s="3">
        <v>8</v>
      </c>
      <c r="H528" s="3">
        <v>46</v>
      </c>
      <c r="I528" s="3">
        <v>54</v>
      </c>
      <c r="J528" s="3">
        <v>45.5</v>
      </c>
      <c r="K528" s="3">
        <v>64</v>
      </c>
      <c r="M528" t="str">
        <f t="shared" si="98"/>
        <v>P</v>
      </c>
      <c r="N528">
        <f t="shared" si="99"/>
        <v>202003</v>
      </c>
      <c r="O528">
        <f t="shared" si="100"/>
        <v>285</v>
      </c>
      <c r="P528" s="2" t="s">
        <v>3105</v>
      </c>
      <c r="Q528" s="2" t="s">
        <v>3106</v>
      </c>
      <c r="R528" s="3">
        <v>39.4</v>
      </c>
      <c r="S528" s="3">
        <v>11.4</v>
      </c>
      <c r="T528" s="3">
        <v>31.4</v>
      </c>
      <c r="U528" s="3">
        <v>39.799999999999997</v>
      </c>
      <c r="V528" s="3">
        <v>30</v>
      </c>
      <c r="W528" s="3">
        <v>160</v>
      </c>
      <c r="Y528">
        <f t="shared" si="93"/>
        <v>28</v>
      </c>
      <c r="Z528">
        <f t="shared" si="101"/>
        <v>11.399999999999999</v>
      </c>
      <c r="AA528">
        <f t="shared" si="102"/>
        <v>11.799999999999997</v>
      </c>
      <c r="AC528">
        <f t="shared" si="94"/>
        <v>64</v>
      </c>
      <c r="AD528">
        <f t="shared" si="103"/>
        <v>96</v>
      </c>
    </row>
    <row r="529" spans="1:30" x14ac:dyDescent="0.3">
      <c r="A529" t="str">
        <f t="shared" si="95"/>
        <v>P</v>
      </c>
      <c r="B529">
        <f t="shared" si="96"/>
        <v>202003</v>
      </c>
      <c r="C529">
        <f t="shared" si="97"/>
        <v>312.5</v>
      </c>
      <c r="D529" s="2" t="s">
        <v>3127</v>
      </c>
      <c r="E529" s="2" t="s">
        <v>3128</v>
      </c>
      <c r="F529" s="3">
        <v>55.3</v>
      </c>
      <c r="G529" s="3">
        <v>7.5</v>
      </c>
      <c r="H529" s="3">
        <v>50</v>
      </c>
      <c r="I529" s="3">
        <v>57.45</v>
      </c>
      <c r="J529" s="3">
        <v>49.6</v>
      </c>
      <c r="K529" s="3">
        <v>64</v>
      </c>
      <c r="M529" t="str">
        <f t="shared" si="98"/>
        <v>P</v>
      </c>
      <c r="N529">
        <f t="shared" si="99"/>
        <v>202003</v>
      </c>
      <c r="O529">
        <f t="shared" si="100"/>
        <v>287.5</v>
      </c>
      <c r="P529" s="2" t="s">
        <v>3107</v>
      </c>
      <c r="Q529" s="2" t="s">
        <v>3108</v>
      </c>
      <c r="R529" s="3">
        <v>42.5</v>
      </c>
      <c r="S529" s="3">
        <v>12</v>
      </c>
      <c r="T529" s="3">
        <v>34.200000000000003</v>
      </c>
      <c r="U529" s="3">
        <v>42.6</v>
      </c>
      <c r="V529" s="3">
        <v>32.299999999999997</v>
      </c>
      <c r="W529" s="3">
        <v>128</v>
      </c>
      <c r="Y529">
        <f t="shared" si="93"/>
        <v>30.5</v>
      </c>
      <c r="Z529">
        <f t="shared" si="101"/>
        <v>12</v>
      </c>
      <c r="AA529">
        <f t="shared" si="102"/>
        <v>12.100000000000001</v>
      </c>
      <c r="AC529">
        <f t="shared" si="94"/>
        <v>64</v>
      </c>
      <c r="AD529">
        <f t="shared" si="103"/>
        <v>64</v>
      </c>
    </row>
    <row r="530" spans="1:30" x14ac:dyDescent="0.3">
      <c r="A530" t="str">
        <f t="shared" si="95"/>
        <v>P</v>
      </c>
      <c r="B530">
        <f t="shared" si="96"/>
        <v>202003</v>
      </c>
      <c r="C530">
        <f t="shared" si="97"/>
        <v>315</v>
      </c>
      <c r="D530" s="2" t="s">
        <v>3129</v>
      </c>
      <c r="E530" s="2" t="s">
        <v>3130</v>
      </c>
      <c r="F530" s="3">
        <v>54.9</v>
      </c>
      <c r="G530" s="3">
        <v>4.4000000000000004</v>
      </c>
      <c r="H530" s="3">
        <v>54.65</v>
      </c>
      <c r="I530" s="3">
        <v>54.9</v>
      </c>
      <c r="J530" s="3">
        <v>54.65</v>
      </c>
      <c r="K530" s="3">
        <v>64</v>
      </c>
      <c r="M530" t="str">
        <f t="shared" si="98"/>
        <v>P</v>
      </c>
      <c r="N530">
        <f t="shared" si="99"/>
        <v>202003</v>
      </c>
      <c r="O530">
        <f t="shared" si="100"/>
        <v>290</v>
      </c>
      <c r="P530" s="2" t="s">
        <v>3109</v>
      </c>
      <c r="Q530" s="2" t="s">
        <v>3110</v>
      </c>
      <c r="R530" s="3">
        <v>45.5</v>
      </c>
      <c r="S530" s="3">
        <v>12.3</v>
      </c>
      <c r="T530" s="3">
        <v>36.450000000000003</v>
      </c>
      <c r="U530" s="3">
        <v>46</v>
      </c>
      <c r="V530" s="3">
        <v>35</v>
      </c>
      <c r="W530" s="3">
        <v>192</v>
      </c>
      <c r="Y530">
        <f t="shared" si="93"/>
        <v>33.200000000000003</v>
      </c>
      <c r="Z530">
        <f t="shared" si="101"/>
        <v>12.299999999999997</v>
      </c>
      <c r="AA530">
        <f t="shared" si="102"/>
        <v>12.799999999999997</v>
      </c>
      <c r="AC530">
        <f t="shared" si="94"/>
        <v>96</v>
      </c>
      <c r="AD530">
        <f t="shared" si="103"/>
        <v>96</v>
      </c>
    </row>
    <row r="531" spans="1:30" x14ac:dyDescent="0.3">
      <c r="A531" t="str">
        <f t="shared" si="95"/>
        <v>P</v>
      </c>
      <c r="B531">
        <f t="shared" si="96"/>
        <v>202003</v>
      </c>
      <c r="C531">
        <f t="shared" si="97"/>
        <v>317.5</v>
      </c>
      <c r="D531" s="2" t="s">
        <v>3131</v>
      </c>
      <c r="E531" s="2" t="s">
        <v>3132</v>
      </c>
      <c r="F531" s="3" t="s">
        <v>122</v>
      </c>
      <c r="G531" s="3" t="s">
        <v>122</v>
      </c>
      <c r="H531" s="3" t="s">
        <v>122</v>
      </c>
      <c r="I531" s="3" t="s">
        <v>122</v>
      </c>
      <c r="J531" s="3" t="s">
        <v>122</v>
      </c>
      <c r="K531" s="3">
        <v>64</v>
      </c>
      <c r="M531" t="str">
        <f t="shared" si="98"/>
        <v>P</v>
      </c>
      <c r="N531">
        <f t="shared" si="99"/>
        <v>202003</v>
      </c>
      <c r="O531">
        <f t="shared" si="100"/>
        <v>292.5</v>
      </c>
      <c r="P531" s="2" t="s">
        <v>3111</v>
      </c>
      <c r="Q531" s="2" t="s">
        <v>3112</v>
      </c>
      <c r="R531" s="3">
        <v>44.8</v>
      </c>
      <c r="S531" s="3">
        <v>9.1</v>
      </c>
      <c r="T531" s="3">
        <v>37.5</v>
      </c>
      <c r="U531" s="3">
        <v>46.9</v>
      </c>
      <c r="V531" s="3">
        <v>37.5</v>
      </c>
      <c r="W531" s="3">
        <v>64</v>
      </c>
      <c r="Y531">
        <f t="shared" si="93"/>
        <v>35.700000000000003</v>
      </c>
      <c r="Z531">
        <f t="shared" si="101"/>
        <v>9.0999999999999943</v>
      </c>
      <c r="AA531">
        <f t="shared" si="102"/>
        <v>11.199999999999996</v>
      </c>
      <c r="AC531">
        <f t="shared" si="94"/>
        <v>112</v>
      </c>
      <c r="AD531">
        <f t="shared" si="103"/>
        <v>-48</v>
      </c>
    </row>
    <row r="532" spans="1:30" x14ac:dyDescent="0.3">
      <c r="A532" t="str">
        <f t="shared" si="95"/>
        <v>P</v>
      </c>
      <c r="B532">
        <f t="shared" si="96"/>
        <v>202003</v>
      </c>
      <c r="C532">
        <f t="shared" si="97"/>
        <v>320</v>
      </c>
      <c r="D532" s="2" t="s">
        <v>3133</v>
      </c>
      <c r="E532" s="2" t="s">
        <v>3134</v>
      </c>
      <c r="F532" s="3">
        <v>59.9</v>
      </c>
      <c r="G532" s="3">
        <v>4.5999999999999996</v>
      </c>
      <c r="H532" s="3">
        <v>59.65</v>
      </c>
      <c r="I532" s="3">
        <v>59.95</v>
      </c>
      <c r="J532" s="3">
        <v>58.75</v>
      </c>
      <c r="K532" s="3">
        <v>64</v>
      </c>
      <c r="M532" t="str">
        <f t="shared" si="98"/>
        <v>P</v>
      </c>
      <c r="N532">
        <f t="shared" si="99"/>
        <v>202003</v>
      </c>
      <c r="O532">
        <f t="shared" si="100"/>
        <v>295</v>
      </c>
      <c r="P532" s="2" t="s">
        <v>3113</v>
      </c>
      <c r="Q532" s="2" t="s">
        <v>3114</v>
      </c>
      <c r="R532" s="3">
        <v>49.95</v>
      </c>
      <c r="S532" s="3">
        <v>11.85</v>
      </c>
      <c r="T532" s="3">
        <v>40.4</v>
      </c>
      <c r="U532" s="3">
        <v>53.7</v>
      </c>
      <c r="V532" s="3">
        <v>40.4</v>
      </c>
      <c r="W532" s="3">
        <v>192</v>
      </c>
      <c r="Y532">
        <f t="shared" si="93"/>
        <v>38.1</v>
      </c>
      <c r="Z532">
        <f t="shared" si="101"/>
        <v>11.850000000000001</v>
      </c>
      <c r="AA532">
        <f t="shared" si="102"/>
        <v>15.600000000000001</v>
      </c>
      <c r="AC532">
        <f t="shared" si="94"/>
        <v>64</v>
      </c>
      <c r="AD532">
        <f t="shared" si="103"/>
        <v>128</v>
      </c>
    </row>
    <row r="533" spans="1:30" x14ac:dyDescent="0.3">
      <c r="A533" t="str">
        <f t="shared" si="95"/>
        <v>P</v>
      </c>
      <c r="B533">
        <f t="shared" si="96"/>
        <v>202003</v>
      </c>
      <c r="C533">
        <f t="shared" si="97"/>
        <v>322.5</v>
      </c>
      <c r="D533" s="2" t="s">
        <v>3135</v>
      </c>
      <c r="E533" s="2" t="s">
        <v>3136</v>
      </c>
      <c r="F533" s="3" t="s">
        <v>122</v>
      </c>
      <c r="G533" s="3" t="s">
        <v>122</v>
      </c>
      <c r="H533" s="3" t="s">
        <v>122</v>
      </c>
      <c r="I533" s="3" t="s">
        <v>122</v>
      </c>
      <c r="J533" s="3" t="s">
        <v>122</v>
      </c>
      <c r="K533" s="3">
        <v>64</v>
      </c>
      <c r="M533" t="str">
        <f t="shared" si="98"/>
        <v>P</v>
      </c>
      <c r="N533">
        <f t="shared" si="99"/>
        <v>202003</v>
      </c>
      <c r="O533">
        <f t="shared" si="100"/>
        <v>297.5</v>
      </c>
      <c r="P533" s="2" t="s">
        <v>3115</v>
      </c>
      <c r="Q533" s="2" t="s">
        <v>3116</v>
      </c>
      <c r="R533" s="3">
        <v>48</v>
      </c>
      <c r="S533" s="3">
        <v>8.8000000000000007</v>
      </c>
      <c r="T533" s="3">
        <v>50.75</v>
      </c>
      <c r="U533" s="3">
        <v>52.65</v>
      </c>
      <c r="V533" s="3">
        <v>48</v>
      </c>
      <c r="W533" s="3">
        <v>64</v>
      </c>
      <c r="Y533">
        <f t="shared" si="93"/>
        <v>39.200000000000003</v>
      </c>
      <c r="Z533">
        <f t="shared" si="101"/>
        <v>8.7999999999999972</v>
      </c>
      <c r="AA533">
        <f t="shared" si="102"/>
        <v>13.449999999999996</v>
      </c>
      <c r="AC533">
        <f t="shared" si="94"/>
        <v>64</v>
      </c>
      <c r="AD533">
        <f t="shared" si="103"/>
        <v>0</v>
      </c>
    </row>
    <row r="534" spans="1:30" x14ac:dyDescent="0.3">
      <c r="A534" t="str">
        <f t="shared" si="95"/>
        <v>P</v>
      </c>
      <c r="B534">
        <f t="shared" si="96"/>
        <v>202003</v>
      </c>
      <c r="C534">
        <f t="shared" si="97"/>
        <v>325</v>
      </c>
      <c r="D534" s="2" t="s">
        <v>3137</v>
      </c>
      <c r="E534" s="2" t="s">
        <v>3138</v>
      </c>
      <c r="F534" s="3" t="s">
        <v>122</v>
      </c>
      <c r="G534" s="3" t="s">
        <v>122</v>
      </c>
      <c r="H534" s="3" t="s">
        <v>122</v>
      </c>
      <c r="I534" s="3" t="s">
        <v>122</v>
      </c>
      <c r="J534" s="3" t="s">
        <v>122</v>
      </c>
      <c r="K534" s="3">
        <v>64</v>
      </c>
      <c r="M534" t="str">
        <f t="shared" si="98"/>
        <v>P</v>
      </c>
      <c r="N534">
        <f t="shared" si="99"/>
        <v>202003</v>
      </c>
      <c r="O534">
        <f t="shared" si="100"/>
        <v>300</v>
      </c>
      <c r="P534" s="2" t="s">
        <v>3117</v>
      </c>
      <c r="Q534" s="2" t="s">
        <v>3118</v>
      </c>
      <c r="R534" s="3">
        <v>56.9</v>
      </c>
      <c r="S534" s="3">
        <v>13.5</v>
      </c>
      <c r="T534" s="3">
        <v>45.35</v>
      </c>
      <c r="U534" s="3">
        <v>57.05</v>
      </c>
      <c r="V534" s="3">
        <v>44.8</v>
      </c>
      <c r="W534" s="3">
        <v>288</v>
      </c>
      <c r="Y534">
        <f t="shared" si="93"/>
        <v>43.4</v>
      </c>
      <c r="Z534">
        <f t="shared" si="101"/>
        <v>13.5</v>
      </c>
      <c r="AA534">
        <f t="shared" si="102"/>
        <v>13.649999999999999</v>
      </c>
      <c r="AC534">
        <f t="shared" si="94"/>
        <v>128</v>
      </c>
      <c r="AD534">
        <f t="shared" si="103"/>
        <v>160</v>
      </c>
    </row>
    <row r="535" spans="1:30" x14ac:dyDescent="0.3">
      <c r="A535" t="str">
        <f t="shared" si="95"/>
        <v>P</v>
      </c>
      <c r="B535">
        <f t="shared" si="96"/>
        <v>202003</v>
      </c>
      <c r="C535">
        <f t="shared" si="97"/>
        <v>327.5</v>
      </c>
      <c r="D535" s="2" t="s">
        <v>3139</v>
      </c>
      <c r="E535" s="2" t="s">
        <v>3140</v>
      </c>
      <c r="F535" s="3" t="s">
        <v>122</v>
      </c>
      <c r="G535" s="3" t="s">
        <v>122</v>
      </c>
      <c r="H535" s="3" t="s">
        <v>122</v>
      </c>
      <c r="I535" s="3" t="s">
        <v>122</v>
      </c>
      <c r="J535" s="3" t="s">
        <v>122</v>
      </c>
      <c r="K535" s="3">
        <v>64</v>
      </c>
      <c r="M535" t="str">
        <f t="shared" si="98"/>
        <v>P</v>
      </c>
      <c r="N535">
        <f t="shared" si="99"/>
        <v>202003</v>
      </c>
      <c r="O535">
        <f t="shared" si="100"/>
        <v>302.5</v>
      </c>
      <c r="P535" s="2" t="s">
        <v>3119</v>
      </c>
      <c r="Q535" s="2" t="s">
        <v>3120</v>
      </c>
      <c r="R535" s="3">
        <v>57</v>
      </c>
      <c r="S535" s="3">
        <v>11.2</v>
      </c>
      <c r="T535" s="3">
        <v>56.7</v>
      </c>
      <c r="U535" s="3">
        <v>57</v>
      </c>
      <c r="V535" s="3">
        <v>52.9</v>
      </c>
      <c r="W535" s="3">
        <v>192</v>
      </c>
      <c r="Y535">
        <f t="shared" si="93"/>
        <v>45.8</v>
      </c>
      <c r="Z535">
        <f t="shared" si="101"/>
        <v>11.200000000000003</v>
      </c>
      <c r="AA535">
        <f t="shared" si="102"/>
        <v>11.200000000000003</v>
      </c>
      <c r="AC535">
        <f t="shared" si="94"/>
        <v>64</v>
      </c>
      <c r="AD535">
        <f t="shared" si="103"/>
        <v>128</v>
      </c>
    </row>
    <row r="536" spans="1:30" x14ac:dyDescent="0.3">
      <c r="A536" t="str">
        <f t="shared" si="95"/>
        <v>P</v>
      </c>
      <c r="B536">
        <f t="shared" si="96"/>
        <v>202003</v>
      </c>
      <c r="C536">
        <f t="shared" si="97"/>
        <v>330</v>
      </c>
      <c r="D536" s="2" t="s">
        <v>3141</v>
      </c>
      <c r="E536" s="2" t="s">
        <v>3142</v>
      </c>
      <c r="F536" s="3" t="s">
        <v>122</v>
      </c>
      <c r="G536" s="3" t="s">
        <v>122</v>
      </c>
      <c r="H536" s="3" t="s">
        <v>122</v>
      </c>
      <c r="I536" s="3" t="s">
        <v>122</v>
      </c>
      <c r="J536" s="3" t="s">
        <v>122</v>
      </c>
      <c r="K536" s="3">
        <v>64</v>
      </c>
      <c r="M536" t="str">
        <f t="shared" si="98"/>
        <v>P</v>
      </c>
      <c r="N536">
        <f t="shared" si="99"/>
        <v>202003</v>
      </c>
      <c r="O536">
        <f t="shared" si="100"/>
        <v>305</v>
      </c>
      <c r="P536" s="2" t="s">
        <v>3121</v>
      </c>
      <c r="Q536" s="2" t="s">
        <v>3122</v>
      </c>
      <c r="R536" s="3">
        <v>59.7</v>
      </c>
      <c r="S536" s="3">
        <v>10.7</v>
      </c>
      <c r="T536" s="3">
        <v>50</v>
      </c>
      <c r="U536" s="3">
        <v>60.35</v>
      </c>
      <c r="V536" s="3">
        <v>50</v>
      </c>
      <c r="W536" s="3">
        <v>256</v>
      </c>
      <c r="Y536">
        <f t="shared" si="93"/>
        <v>49</v>
      </c>
      <c r="Z536">
        <f t="shared" si="101"/>
        <v>10.700000000000003</v>
      </c>
      <c r="AA536">
        <f t="shared" si="102"/>
        <v>11.350000000000001</v>
      </c>
      <c r="AC536">
        <f t="shared" si="94"/>
        <v>64</v>
      </c>
      <c r="AD536">
        <f t="shared" si="103"/>
        <v>192</v>
      </c>
    </row>
    <row r="537" spans="1:30" x14ac:dyDescent="0.3">
      <c r="A537" t="str">
        <f t="shared" si="95"/>
        <v>P</v>
      </c>
      <c r="B537">
        <f t="shared" si="96"/>
        <v>202003</v>
      </c>
      <c r="C537">
        <f t="shared" si="97"/>
        <v>332.5</v>
      </c>
      <c r="D537" s="2" t="s">
        <v>3143</v>
      </c>
      <c r="E537" s="2" t="s">
        <v>3144</v>
      </c>
      <c r="F537" s="3" t="s">
        <v>122</v>
      </c>
      <c r="G537" s="3" t="s">
        <v>122</v>
      </c>
      <c r="H537" s="3" t="s">
        <v>122</v>
      </c>
      <c r="I537" s="3" t="s">
        <v>122</v>
      </c>
      <c r="J537" s="3" t="s">
        <v>122</v>
      </c>
      <c r="K537" s="3">
        <v>64</v>
      </c>
      <c r="M537" t="str">
        <f t="shared" si="98"/>
        <v>P</v>
      </c>
      <c r="N537">
        <f t="shared" si="99"/>
        <v>202003</v>
      </c>
      <c r="O537">
        <f t="shared" si="100"/>
        <v>307.5</v>
      </c>
      <c r="P537" s="2" t="s">
        <v>3123</v>
      </c>
      <c r="Q537" s="2" t="s">
        <v>3124</v>
      </c>
      <c r="R537" s="3" t="s">
        <v>122</v>
      </c>
      <c r="S537" s="3" t="s">
        <v>122</v>
      </c>
      <c r="T537" s="3" t="s">
        <v>122</v>
      </c>
      <c r="U537" s="3" t="s">
        <v>122</v>
      </c>
      <c r="V537" s="3" t="s">
        <v>122</v>
      </c>
      <c r="W537" s="3">
        <v>160</v>
      </c>
      <c r="Y537">
        <f t="shared" si="93"/>
        <v>51.5</v>
      </c>
      <c r="Z537" t="e">
        <f t="shared" si="101"/>
        <v>#VALUE!</v>
      </c>
      <c r="AA537" t="e">
        <f t="shared" si="102"/>
        <v>#VALUE!</v>
      </c>
      <c r="AC537">
        <f t="shared" si="94"/>
        <v>64</v>
      </c>
      <c r="AD537">
        <f t="shared" si="103"/>
        <v>96</v>
      </c>
    </row>
    <row r="538" spans="1:30" x14ac:dyDescent="0.3">
      <c r="A538" t="str">
        <f t="shared" si="95"/>
        <v>P</v>
      </c>
      <c r="B538">
        <f t="shared" si="96"/>
        <v>202003</v>
      </c>
      <c r="C538">
        <f t="shared" si="97"/>
        <v>335</v>
      </c>
      <c r="D538" s="2" t="s">
        <v>3145</v>
      </c>
      <c r="E538" s="2" t="s">
        <v>3146</v>
      </c>
      <c r="F538" s="3" t="s">
        <v>122</v>
      </c>
      <c r="G538" s="3" t="s">
        <v>122</v>
      </c>
      <c r="H538" s="3" t="s">
        <v>122</v>
      </c>
      <c r="I538" s="3" t="s">
        <v>122</v>
      </c>
      <c r="J538" s="3" t="s">
        <v>122</v>
      </c>
      <c r="K538" s="3">
        <v>63.99</v>
      </c>
      <c r="M538" t="str">
        <f t="shared" si="98"/>
        <v>P</v>
      </c>
      <c r="N538">
        <f t="shared" si="99"/>
        <v>202003</v>
      </c>
      <c r="O538">
        <f t="shared" si="100"/>
        <v>310</v>
      </c>
      <c r="P538" s="2" t="s">
        <v>3125</v>
      </c>
      <c r="Q538" s="2" t="s">
        <v>3126</v>
      </c>
      <c r="R538" s="3">
        <v>60.1</v>
      </c>
      <c r="S538" s="3">
        <v>6.7</v>
      </c>
      <c r="T538" s="3">
        <v>55</v>
      </c>
      <c r="U538" s="3">
        <v>60.1</v>
      </c>
      <c r="V538" s="3">
        <v>55</v>
      </c>
      <c r="W538" s="3">
        <v>64</v>
      </c>
      <c r="Y538">
        <f t="shared" si="93"/>
        <v>53.4</v>
      </c>
      <c r="Z538">
        <f t="shared" si="101"/>
        <v>6.7000000000000028</v>
      </c>
      <c r="AA538">
        <f t="shared" si="102"/>
        <v>6.7000000000000028</v>
      </c>
      <c r="AC538">
        <f t="shared" si="94"/>
        <v>64</v>
      </c>
      <c r="AD538">
        <f t="shared" si="103"/>
        <v>0</v>
      </c>
    </row>
    <row r="539" spans="1:30" x14ac:dyDescent="0.3">
      <c r="A539" t="str">
        <f t="shared" si="95"/>
        <v>P</v>
      </c>
      <c r="B539">
        <f t="shared" si="96"/>
        <v>202003</v>
      </c>
      <c r="C539">
        <f t="shared" si="97"/>
        <v>337.5</v>
      </c>
      <c r="D539" s="2" t="s">
        <v>3147</v>
      </c>
      <c r="E539" s="2" t="s">
        <v>3148</v>
      </c>
      <c r="F539" s="3" t="s">
        <v>122</v>
      </c>
      <c r="G539" s="3" t="s">
        <v>122</v>
      </c>
      <c r="H539" s="3" t="s">
        <v>122</v>
      </c>
      <c r="I539" s="3" t="s">
        <v>122</v>
      </c>
      <c r="J539" s="3" t="s">
        <v>122</v>
      </c>
      <c r="K539" s="3">
        <v>64</v>
      </c>
      <c r="M539" t="str">
        <f t="shared" si="98"/>
        <v>P</v>
      </c>
      <c r="N539">
        <f t="shared" si="99"/>
        <v>202003</v>
      </c>
      <c r="O539">
        <f t="shared" si="100"/>
        <v>312.5</v>
      </c>
      <c r="P539" s="2" t="s">
        <v>3127</v>
      </c>
      <c r="Q539" s="2" t="s">
        <v>3128</v>
      </c>
      <c r="R539" s="3">
        <v>63.5</v>
      </c>
      <c r="S539" s="3">
        <v>8.1999999999999993</v>
      </c>
      <c r="T539" s="3">
        <v>65.5</v>
      </c>
      <c r="U539" s="3">
        <v>65.5</v>
      </c>
      <c r="V539" s="3">
        <v>63</v>
      </c>
      <c r="W539" s="3">
        <v>3</v>
      </c>
      <c r="Y539">
        <f t="shared" si="93"/>
        <v>55.3</v>
      </c>
      <c r="Z539">
        <f t="shared" si="101"/>
        <v>8.2000000000000028</v>
      </c>
      <c r="AA539">
        <f t="shared" si="102"/>
        <v>10.200000000000003</v>
      </c>
      <c r="AC539">
        <f t="shared" si="94"/>
        <v>64</v>
      </c>
      <c r="AD539">
        <f t="shared" si="103"/>
        <v>-61</v>
      </c>
    </row>
    <row r="540" spans="1:30" x14ac:dyDescent="0.3">
      <c r="A540" t="str">
        <f t="shared" si="95"/>
        <v>P</v>
      </c>
      <c r="B540">
        <f t="shared" si="96"/>
        <v>202003</v>
      </c>
      <c r="C540">
        <f t="shared" si="97"/>
        <v>340</v>
      </c>
      <c r="D540" s="2" t="s">
        <v>3149</v>
      </c>
      <c r="E540" s="2" t="s">
        <v>3150</v>
      </c>
      <c r="F540" s="3" t="s">
        <v>122</v>
      </c>
      <c r="G540" s="3" t="s">
        <v>122</v>
      </c>
      <c r="H540" s="3" t="s">
        <v>122</v>
      </c>
      <c r="I540" s="3" t="s">
        <v>122</v>
      </c>
      <c r="J540" s="3" t="s">
        <v>122</v>
      </c>
      <c r="K540" s="3">
        <v>64</v>
      </c>
      <c r="M540" t="str">
        <f t="shared" si="98"/>
        <v>P</v>
      </c>
      <c r="N540">
        <f t="shared" si="99"/>
        <v>202003</v>
      </c>
      <c r="O540">
        <f t="shared" si="100"/>
        <v>315</v>
      </c>
      <c r="P540" s="2" t="s">
        <v>3129</v>
      </c>
      <c r="Q540" s="2" t="s">
        <v>3130</v>
      </c>
      <c r="R540" s="3">
        <v>69.3</v>
      </c>
      <c r="S540" s="3">
        <v>14.4</v>
      </c>
      <c r="T540" s="3">
        <v>61.5</v>
      </c>
      <c r="U540" s="3">
        <v>69.599999999999994</v>
      </c>
      <c r="V540" s="3">
        <v>61.5</v>
      </c>
      <c r="W540" s="3">
        <v>256</v>
      </c>
      <c r="Y540">
        <f t="shared" si="93"/>
        <v>54.9</v>
      </c>
      <c r="Z540">
        <f t="shared" si="101"/>
        <v>14.399999999999999</v>
      </c>
      <c r="AA540">
        <f t="shared" si="102"/>
        <v>14.699999999999996</v>
      </c>
      <c r="AC540">
        <f t="shared" si="94"/>
        <v>64</v>
      </c>
      <c r="AD540">
        <f t="shared" si="103"/>
        <v>192</v>
      </c>
    </row>
    <row r="541" spans="1:30" x14ac:dyDescent="0.3">
      <c r="A541" t="str">
        <f t="shared" si="95"/>
        <v>P</v>
      </c>
      <c r="B541">
        <f t="shared" si="96"/>
        <v>202003</v>
      </c>
      <c r="C541">
        <f t="shared" si="97"/>
        <v>342.5</v>
      </c>
      <c r="D541" s="2" t="s">
        <v>3151</v>
      </c>
      <c r="E541" s="2" t="s">
        <v>3152</v>
      </c>
      <c r="F541" s="3" t="s">
        <v>122</v>
      </c>
      <c r="G541" s="3" t="s">
        <v>122</v>
      </c>
      <c r="H541" s="3" t="s">
        <v>122</v>
      </c>
      <c r="I541" s="3" t="s">
        <v>122</v>
      </c>
      <c r="J541" s="3" t="s">
        <v>122</v>
      </c>
      <c r="K541" s="3">
        <v>63.99</v>
      </c>
      <c r="M541" t="str">
        <f t="shared" si="98"/>
        <v>P</v>
      </c>
      <c r="N541">
        <f t="shared" si="99"/>
        <v>202003</v>
      </c>
      <c r="O541">
        <f t="shared" si="100"/>
        <v>317.5</v>
      </c>
      <c r="P541" s="2" t="s">
        <v>3131</v>
      </c>
      <c r="Q541" s="2" t="s">
        <v>3132</v>
      </c>
      <c r="R541" s="3" t="s">
        <v>122</v>
      </c>
      <c r="S541" s="3" t="s">
        <v>122</v>
      </c>
      <c r="T541" s="3" t="s">
        <v>122</v>
      </c>
      <c r="U541" s="3" t="s">
        <v>122</v>
      </c>
      <c r="V541" s="3" t="s">
        <v>122</v>
      </c>
      <c r="W541" s="3">
        <v>160</v>
      </c>
      <c r="Y541" t="str">
        <f t="shared" si="93"/>
        <v>-</v>
      </c>
      <c r="Z541" t="e">
        <f t="shared" si="101"/>
        <v>#VALUE!</v>
      </c>
      <c r="AA541" t="e">
        <f t="shared" si="102"/>
        <v>#VALUE!</v>
      </c>
      <c r="AC541">
        <f t="shared" si="94"/>
        <v>64</v>
      </c>
      <c r="AD541">
        <f t="shared" si="103"/>
        <v>96</v>
      </c>
    </row>
    <row r="542" spans="1:30" x14ac:dyDescent="0.3">
      <c r="A542" t="str">
        <f t="shared" si="95"/>
        <v>P</v>
      </c>
      <c r="B542">
        <f t="shared" si="96"/>
        <v>202003</v>
      </c>
      <c r="C542">
        <f t="shared" si="97"/>
        <v>345</v>
      </c>
      <c r="D542" s="2" t="s">
        <v>3153</v>
      </c>
      <c r="E542" s="2" t="s">
        <v>3154</v>
      </c>
      <c r="F542" s="3" t="s">
        <v>122</v>
      </c>
      <c r="G542" s="3" t="s">
        <v>122</v>
      </c>
      <c r="H542" s="3" t="s">
        <v>122</v>
      </c>
      <c r="I542" s="3" t="s">
        <v>122</v>
      </c>
      <c r="J542" s="3" t="s">
        <v>122</v>
      </c>
      <c r="K542" s="3">
        <v>64</v>
      </c>
      <c r="M542" t="str">
        <f t="shared" si="98"/>
        <v>P</v>
      </c>
      <c r="N542">
        <f t="shared" si="99"/>
        <v>202003</v>
      </c>
      <c r="O542">
        <f t="shared" si="100"/>
        <v>320</v>
      </c>
      <c r="P542" s="2" t="s">
        <v>3133</v>
      </c>
      <c r="Q542" s="2" t="s">
        <v>3134</v>
      </c>
      <c r="R542" s="3">
        <v>72.650000000000006</v>
      </c>
      <c r="S542" s="3">
        <v>12.75</v>
      </c>
      <c r="T542" s="3">
        <v>64.900000000000006</v>
      </c>
      <c r="U542" s="3">
        <v>72.650000000000006</v>
      </c>
      <c r="V542" s="3">
        <v>64.900000000000006</v>
      </c>
      <c r="W542" s="3">
        <v>64</v>
      </c>
      <c r="Y542">
        <f t="shared" si="93"/>
        <v>59.9</v>
      </c>
      <c r="Z542">
        <f t="shared" si="101"/>
        <v>12.750000000000007</v>
      </c>
      <c r="AA542">
        <f t="shared" si="102"/>
        <v>12.750000000000007</v>
      </c>
      <c r="AC542">
        <f t="shared" si="94"/>
        <v>64</v>
      </c>
      <c r="AD542">
        <f t="shared" si="103"/>
        <v>0</v>
      </c>
    </row>
    <row r="543" spans="1:30" x14ac:dyDescent="0.3">
      <c r="A543" t="str">
        <f t="shared" si="95"/>
        <v>P</v>
      </c>
      <c r="B543">
        <f t="shared" si="96"/>
        <v>202003</v>
      </c>
      <c r="C543">
        <f t="shared" si="97"/>
        <v>347.5</v>
      </c>
      <c r="D543" s="2" t="s">
        <v>3155</v>
      </c>
      <c r="E543" s="2" t="s">
        <v>3156</v>
      </c>
      <c r="F543" s="3">
        <v>90.65</v>
      </c>
      <c r="G543" s="3">
        <v>7.85</v>
      </c>
      <c r="H543" s="3">
        <v>90.8</v>
      </c>
      <c r="I543" s="3">
        <v>91.6</v>
      </c>
      <c r="J543" s="3">
        <v>90.65</v>
      </c>
      <c r="K543" s="3">
        <v>64</v>
      </c>
      <c r="M543" t="str">
        <f t="shared" si="98"/>
        <v>P</v>
      </c>
      <c r="N543">
        <f t="shared" si="99"/>
        <v>202003</v>
      </c>
      <c r="O543">
        <f t="shared" si="100"/>
        <v>322.5</v>
      </c>
      <c r="P543" s="2" t="s">
        <v>3135</v>
      </c>
      <c r="Q543" s="2" t="s">
        <v>3136</v>
      </c>
      <c r="R543" s="3" t="s">
        <v>122</v>
      </c>
      <c r="S543" s="3" t="s">
        <v>122</v>
      </c>
      <c r="T543" s="3" t="s">
        <v>122</v>
      </c>
      <c r="U543" s="3" t="s">
        <v>122</v>
      </c>
      <c r="V543" s="3" t="s">
        <v>122</v>
      </c>
      <c r="W543" s="3">
        <v>64</v>
      </c>
      <c r="Y543" t="str">
        <f t="shared" si="93"/>
        <v>-</v>
      </c>
      <c r="Z543" t="e">
        <f t="shared" si="101"/>
        <v>#VALUE!</v>
      </c>
      <c r="AA543" t="e">
        <f t="shared" si="102"/>
        <v>#VALUE!</v>
      </c>
      <c r="AC543">
        <f t="shared" si="94"/>
        <v>64</v>
      </c>
      <c r="AD543">
        <f t="shared" si="103"/>
        <v>0</v>
      </c>
    </row>
    <row r="544" spans="1:30" x14ac:dyDescent="0.3">
      <c r="A544" t="str">
        <f t="shared" si="95"/>
        <v>P</v>
      </c>
      <c r="B544">
        <f t="shared" si="96"/>
        <v>202003</v>
      </c>
      <c r="C544">
        <f t="shared" si="97"/>
        <v>350</v>
      </c>
      <c r="D544" s="2" t="s">
        <v>3157</v>
      </c>
      <c r="E544" s="2" t="s">
        <v>3158</v>
      </c>
      <c r="F544" s="3">
        <v>87.6</v>
      </c>
      <c r="G544" s="3">
        <v>1.9</v>
      </c>
      <c r="H544" s="3">
        <v>87.7</v>
      </c>
      <c r="I544" s="3">
        <v>87.8</v>
      </c>
      <c r="J544" s="3">
        <v>87.6</v>
      </c>
      <c r="K544" s="3">
        <v>64</v>
      </c>
      <c r="M544" t="str">
        <f t="shared" si="98"/>
        <v>P</v>
      </c>
      <c r="N544">
        <f t="shared" si="99"/>
        <v>202003</v>
      </c>
      <c r="O544">
        <f t="shared" si="100"/>
        <v>325</v>
      </c>
      <c r="P544" s="2" t="s">
        <v>3137</v>
      </c>
      <c r="Q544" s="2" t="s">
        <v>3138</v>
      </c>
      <c r="R544" s="3" t="s">
        <v>122</v>
      </c>
      <c r="S544" s="3" t="s">
        <v>122</v>
      </c>
      <c r="T544" s="3" t="s">
        <v>122</v>
      </c>
      <c r="U544" s="3" t="s">
        <v>122</v>
      </c>
      <c r="V544" s="3" t="s">
        <v>122</v>
      </c>
      <c r="W544" s="3">
        <v>64</v>
      </c>
      <c r="Y544" t="str">
        <f t="shared" si="93"/>
        <v>-</v>
      </c>
      <c r="Z544" t="e">
        <f t="shared" si="101"/>
        <v>#VALUE!</v>
      </c>
      <c r="AA544" t="e">
        <f t="shared" si="102"/>
        <v>#VALUE!</v>
      </c>
      <c r="AC544">
        <f t="shared" si="94"/>
        <v>64</v>
      </c>
      <c r="AD544">
        <f t="shared" si="103"/>
        <v>0</v>
      </c>
    </row>
    <row r="545" spans="1:30" x14ac:dyDescent="0.3">
      <c r="A545" t="str">
        <f t="shared" si="95"/>
        <v>P</v>
      </c>
      <c r="B545">
        <f t="shared" si="96"/>
        <v>202004</v>
      </c>
      <c r="C545">
        <f t="shared" si="97"/>
        <v>222.5</v>
      </c>
      <c r="D545" s="2" t="s">
        <v>3159</v>
      </c>
      <c r="E545" s="2" t="s">
        <v>3160</v>
      </c>
      <c r="F545" s="3">
        <v>2.89</v>
      </c>
      <c r="G545" s="3">
        <v>1.33</v>
      </c>
      <c r="H545" s="3">
        <v>1.63</v>
      </c>
      <c r="I545" s="3">
        <v>3.24</v>
      </c>
      <c r="J545" s="3">
        <v>1.52</v>
      </c>
      <c r="K545" s="3">
        <v>50.4</v>
      </c>
      <c r="M545" t="str">
        <f t="shared" si="98"/>
        <v>P</v>
      </c>
      <c r="N545">
        <f t="shared" si="99"/>
        <v>202003</v>
      </c>
      <c r="O545">
        <f t="shared" si="100"/>
        <v>327.5</v>
      </c>
      <c r="P545" s="2" t="s">
        <v>3139</v>
      </c>
      <c r="Q545" s="2" t="s">
        <v>3140</v>
      </c>
      <c r="R545" s="3" t="s">
        <v>122</v>
      </c>
      <c r="S545" s="3" t="s">
        <v>122</v>
      </c>
      <c r="T545" s="3" t="s">
        <v>122</v>
      </c>
      <c r="U545" s="3" t="s">
        <v>122</v>
      </c>
      <c r="V545" s="3" t="s">
        <v>122</v>
      </c>
      <c r="W545" s="3">
        <v>64</v>
      </c>
      <c r="Y545" t="str">
        <f t="shared" si="93"/>
        <v>-</v>
      </c>
      <c r="Z545" t="e">
        <f t="shared" si="101"/>
        <v>#VALUE!</v>
      </c>
      <c r="AA545" t="e">
        <f t="shared" si="102"/>
        <v>#VALUE!</v>
      </c>
      <c r="AC545">
        <f t="shared" si="94"/>
        <v>64</v>
      </c>
      <c r="AD545">
        <f t="shared" si="103"/>
        <v>0</v>
      </c>
    </row>
    <row r="546" spans="1:30" x14ac:dyDescent="0.3">
      <c r="A546" t="str">
        <f t="shared" si="95"/>
        <v>P</v>
      </c>
      <c r="B546">
        <f t="shared" si="96"/>
        <v>202004</v>
      </c>
      <c r="C546">
        <f t="shared" si="97"/>
        <v>225</v>
      </c>
      <c r="D546" s="2" t="s">
        <v>3161</v>
      </c>
      <c r="E546" s="2" t="s">
        <v>3162</v>
      </c>
      <c r="F546" s="3">
        <v>3.21</v>
      </c>
      <c r="G546" s="3">
        <v>1.46</v>
      </c>
      <c r="H546" s="3">
        <v>1.8</v>
      </c>
      <c r="I546" s="3">
        <v>3.56</v>
      </c>
      <c r="J546" s="3">
        <v>1.59</v>
      </c>
      <c r="K546" s="3">
        <v>49.3</v>
      </c>
      <c r="M546" t="str">
        <f t="shared" si="98"/>
        <v>P</v>
      </c>
      <c r="N546">
        <f t="shared" si="99"/>
        <v>202003</v>
      </c>
      <c r="O546">
        <f t="shared" si="100"/>
        <v>330</v>
      </c>
      <c r="P546" s="2" t="s">
        <v>3141</v>
      </c>
      <c r="Q546" s="2" t="s">
        <v>3142</v>
      </c>
      <c r="R546" s="3">
        <v>75</v>
      </c>
      <c r="S546" s="3">
        <v>2</v>
      </c>
      <c r="T546" s="3">
        <v>75</v>
      </c>
      <c r="U546" s="3">
        <v>76</v>
      </c>
      <c r="V546" s="3">
        <v>75</v>
      </c>
      <c r="W546" s="3">
        <v>64</v>
      </c>
      <c r="Y546" t="str">
        <f t="shared" si="93"/>
        <v>-</v>
      </c>
      <c r="Z546" t="e">
        <f t="shared" si="101"/>
        <v>#VALUE!</v>
      </c>
      <c r="AA546" t="e">
        <f t="shared" si="102"/>
        <v>#VALUE!</v>
      </c>
      <c r="AC546">
        <f t="shared" si="94"/>
        <v>64</v>
      </c>
      <c r="AD546">
        <f t="shared" si="103"/>
        <v>0</v>
      </c>
    </row>
    <row r="547" spans="1:30" x14ac:dyDescent="0.3">
      <c r="A547" t="str">
        <f t="shared" si="95"/>
        <v>P</v>
      </c>
      <c r="B547">
        <f t="shared" si="96"/>
        <v>202004</v>
      </c>
      <c r="C547">
        <f t="shared" si="97"/>
        <v>227.5</v>
      </c>
      <c r="D547" s="2" t="s">
        <v>3163</v>
      </c>
      <c r="E547" s="2" t="s">
        <v>3164</v>
      </c>
      <c r="F547" s="3">
        <v>3.51</v>
      </c>
      <c r="G547" s="3">
        <v>1.55</v>
      </c>
      <c r="H547" s="3">
        <v>2.04</v>
      </c>
      <c r="I547" s="3">
        <v>3.91</v>
      </c>
      <c r="J547" s="3">
        <v>1.92</v>
      </c>
      <c r="K547" s="3">
        <v>48</v>
      </c>
      <c r="M547" t="str">
        <f t="shared" si="98"/>
        <v>P</v>
      </c>
      <c r="N547">
        <f t="shared" si="99"/>
        <v>202003</v>
      </c>
      <c r="O547">
        <f t="shared" si="100"/>
        <v>332.5</v>
      </c>
      <c r="P547" s="2" t="s">
        <v>3143</v>
      </c>
      <c r="Q547" s="2" t="s">
        <v>3144</v>
      </c>
      <c r="R547" s="3" t="s">
        <v>122</v>
      </c>
      <c r="S547" s="3" t="s">
        <v>122</v>
      </c>
      <c r="T547" s="3" t="s">
        <v>122</v>
      </c>
      <c r="U547" s="3" t="s">
        <v>122</v>
      </c>
      <c r="V547" s="3" t="s">
        <v>122</v>
      </c>
      <c r="W547" s="3">
        <v>64</v>
      </c>
      <c r="Y547" t="str">
        <f t="shared" si="93"/>
        <v>-</v>
      </c>
      <c r="Z547" t="e">
        <f t="shared" si="101"/>
        <v>#VALUE!</v>
      </c>
      <c r="AA547" t="e">
        <f t="shared" si="102"/>
        <v>#VALUE!</v>
      </c>
      <c r="AC547">
        <f t="shared" si="94"/>
        <v>64</v>
      </c>
      <c r="AD547">
        <f t="shared" si="103"/>
        <v>0</v>
      </c>
    </row>
    <row r="548" spans="1:30" x14ac:dyDescent="0.3">
      <c r="A548" t="str">
        <f t="shared" si="95"/>
        <v>P</v>
      </c>
      <c r="B548">
        <f t="shared" si="96"/>
        <v>202004</v>
      </c>
      <c r="C548">
        <f t="shared" si="97"/>
        <v>230</v>
      </c>
      <c r="D548" s="2" t="s">
        <v>3165</v>
      </c>
      <c r="E548" s="2" t="s">
        <v>3166</v>
      </c>
      <c r="F548" s="3">
        <v>3.9</v>
      </c>
      <c r="G548" s="3">
        <v>1.77</v>
      </c>
      <c r="H548" s="3">
        <v>2.27</v>
      </c>
      <c r="I548" s="3">
        <v>4.29</v>
      </c>
      <c r="J548" s="3">
        <v>2.15</v>
      </c>
      <c r="K548" s="3">
        <v>47.3</v>
      </c>
      <c r="M548" t="str">
        <f t="shared" si="98"/>
        <v>P</v>
      </c>
      <c r="N548">
        <f t="shared" si="99"/>
        <v>202003</v>
      </c>
      <c r="O548">
        <f t="shared" si="100"/>
        <v>335</v>
      </c>
      <c r="P548" s="2" t="s">
        <v>3145</v>
      </c>
      <c r="Q548" s="2" t="s">
        <v>3146</v>
      </c>
      <c r="R548" s="3">
        <v>87</v>
      </c>
      <c r="S548" s="3">
        <v>9</v>
      </c>
      <c r="T548" s="3">
        <v>87.1</v>
      </c>
      <c r="U548" s="3">
        <v>87.85</v>
      </c>
      <c r="V548" s="3">
        <v>87</v>
      </c>
      <c r="W548" s="3">
        <v>64</v>
      </c>
      <c r="Y548" t="str">
        <f t="shared" si="93"/>
        <v>-</v>
      </c>
      <c r="Z548" t="e">
        <f t="shared" si="101"/>
        <v>#VALUE!</v>
      </c>
      <c r="AA548" t="e">
        <f t="shared" si="102"/>
        <v>#VALUE!</v>
      </c>
      <c r="AC548">
        <f t="shared" si="94"/>
        <v>63.99</v>
      </c>
      <c r="AD548">
        <f t="shared" si="103"/>
        <v>9.9999999999980105E-3</v>
      </c>
    </row>
    <row r="549" spans="1:30" x14ac:dyDescent="0.3">
      <c r="A549" t="str">
        <f t="shared" si="95"/>
        <v>P</v>
      </c>
      <c r="B549">
        <f t="shared" si="96"/>
        <v>202004</v>
      </c>
      <c r="C549">
        <f t="shared" si="97"/>
        <v>232.5</v>
      </c>
      <c r="D549" s="2" t="s">
        <v>3167</v>
      </c>
      <c r="E549" s="2" t="s">
        <v>3168</v>
      </c>
      <c r="F549" s="3">
        <v>4.3099999999999996</v>
      </c>
      <c r="G549" s="3">
        <v>1.86</v>
      </c>
      <c r="H549" s="3">
        <v>2.59</v>
      </c>
      <c r="I549" s="3">
        <v>4.71</v>
      </c>
      <c r="J549" s="3">
        <v>2.4500000000000002</v>
      </c>
      <c r="K549" s="3">
        <v>46.5</v>
      </c>
      <c r="M549" t="str">
        <f t="shared" si="98"/>
        <v>P</v>
      </c>
      <c r="N549">
        <f t="shared" si="99"/>
        <v>202003</v>
      </c>
      <c r="O549">
        <f t="shared" si="100"/>
        <v>337.5</v>
      </c>
      <c r="P549" s="2" t="s">
        <v>3147</v>
      </c>
      <c r="Q549" s="2" t="s">
        <v>3148</v>
      </c>
      <c r="R549" s="3" t="s">
        <v>122</v>
      </c>
      <c r="S549" s="3" t="s">
        <v>122</v>
      </c>
      <c r="T549" s="3" t="s">
        <v>122</v>
      </c>
      <c r="U549" s="3" t="s">
        <v>122</v>
      </c>
      <c r="V549" s="3" t="s">
        <v>122</v>
      </c>
      <c r="W549" s="3">
        <v>64</v>
      </c>
      <c r="Y549" t="str">
        <f t="shared" ref="Y549:Y612" si="104">VLOOKUP($P549,$D:$K,3,0)</f>
        <v>-</v>
      </c>
      <c r="Z549" t="e">
        <f t="shared" si="101"/>
        <v>#VALUE!</v>
      </c>
      <c r="AA549" t="e">
        <f t="shared" si="102"/>
        <v>#VALUE!</v>
      </c>
      <c r="AC549">
        <f t="shared" ref="AC549:AC612" si="105">VLOOKUP($P549,$D:$K,8,0)</f>
        <v>64</v>
      </c>
      <c r="AD549">
        <f t="shared" si="103"/>
        <v>0</v>
      </c>
    </row>
    <row r="550" spans="1:30" x14ac:dyDescent="0.3">
      <c r="A550" t="str">
        <f t="shared" si="95"/>
        <v>P</v>
      </c>
      <c r="B550">
        <f t="shared" si="96"/>
        <v>202004</v>
      </c>
      <c r="C550">
        <f t="shared" si="97"/>
        <v>235</v>
      </c>
      <c r="D550" s="2" t="s">
        <v>3169</v>
      </c>
      <c r="E550" s="2" t="s">
        <v>3170</v>
      </c>
      <c r="F550" s="3">
        <v>4.74</v>
      </c>
      <c r="G550" s="3">
        <v>2.0299999999999998</v>
      </c>
      <c r="H550" s="3">
        <v>2.96</v>
      </c>
      <c r="I550" s="3">
        <v>5.18</v>
      </c>
      <c r="J550" s="3">
        <v>2.72</v>
      </c>
      <c r="K550" s="3">
        <v>45.5</v>
      </c>
      <c r="M550" t="str">
        <f t="shared" si="98"/>
        <v>P</v>
      </c>
      <c r="N550">
        <f t="shared" si="99"/>
        <v>202003</v>
      </c>
      <c r="O550">
        <f t="shared" si="100"/>
        <v>340</v>
      </c>
      <c r="P550" s="2" t="s">
        <v>3149</v>
      </c>
      <c r="Q550" s="2" t="s">
        <v>3150</v>
      </c>
      <c r="R550" s="3">
        <v>91.75</v>
      </c>
      <c r="S550" s="3">
        <v>8.75</v>
      </c>
      <c r="T550" s="3">
        <v>91.75</v>
      </c>
      <c r="U550" s="3">
        <v>91.75</v>
      </c>
      <c r="V550" s="3">
        <v>91.75</v>
      </c>
      <c r="W550" s="3">
        <v>64</v>
      </c>
      <c r="Y550" t="str">
        <f t="shared" si="104"/>
        <v>-</v>
      </c>
      <c r="Z550" t="e">
        <f t="shared" si="101"/>
        <v>#VALUE!</v>
      </c>
      <c r="AA550" t="e">
        <f t="shared" si="102"/>
        <v>#VALUE!</v>
      </c>
      <c r="AC550">
        <f t="shared" si="105"/>
        <v>64</v>
      </c>
      <c r="AD550">
        <f t="shared" si="103"/>
        <v>0</v>
      </c>
    </row>
    <row r="551" spans="1:30" x14ac:dyDescent="0.3">
      <c r="A551" t="str">
        <f t="shared" si="95"/>
        <v>P</v>
      </c>
      <c r="B551">
        <f t="shared" si="96"/>
        <v>202004</v>
      </c>
      <c r="C551">
        <f t="shared" si="97"/>
        <v>237.5</v>
      </c>
      <c r="D551" s="2" t="s">
        <v>3171</v>
      </c>
      <c r="E551" s="2" t="s">
        <v>3172</v>
      </c>
      <c r="F551" s="3">
        <v>5.21</v>
      </c>
      <c r="G551" s="3">
        <v>2.16</v>
      </c>
      <c r="H551" s="3">
        <v>3.25</v>
      </c>
      <c r="I551" s="3">
        <v>5.69</v>
      </c>
      <c r="J551" s="3">
        <v>3.03</v>
      </c>
      <c r="K551" s="3">
        <v>44.3</v>
      </c>
      <c r="M551" t="str">
        <f t="shared" si="98"/>
        <v>P</v>
      </c>
      <c r="N551">
        <f t="shared" si="99"/>
        <v>202003</v>
      </c>
      <c r="O551">
        <f t="shared" si="100"/>
        <v>342.5</v>
      </c>
      <c r="P551" s="2" t="s">
        <v>3151</v>
      </c>
      <c r="Q551" s="2" t="s">
        <v>3152</v>
      </c>
      <c r="R551" s="3" t="s">
        <v>122</v>
      </c>
      <c r="S551" s="3" t="s">
        <v>122</v>
      </c>
      <c r="T551" s="3" t="s">
        <v>122</v>
      </c>
      <c r="U551" s="3" t="s">
        <v>122</v>
      </c>
      <c r="V551" s="3" t="s">
        <v>122</v>
      </c>
      <c r="W551" s="3">
        <v>64</v>
      </c>
      <c r="Y551" t="str">
        <f t="shared" si="104"/>
        <v>-</v>
      </c>
      <c r="Z551" t="e">
        <f t="shared" si="101"/>
        <v>#VALUE!</v>
      </c>
      <c r="AA551" t="e">
        <f t="shared" si="102"/>
        <v>#VALUE!</v>
      </c>
      <c r="AC551">
        <f t="shared" si="105"/>
        <v>63.99</v>
      </c>
      <c r="AD551">
        <f t="shared" si="103"/>
        <v>9.9999999999980105E-3</v>
      </c>
    </row>
    <row r="552" spans="1:30" x14ac:dyDescent="0.3">
      <c r="A552" t="str">
        <f t="shared" si="95"/>
        <v>P</v>
      </c>
      <c r="B552">
        <f t="shared" si="96"/>
        <v>202004</v>
      </c>
      <c r="C552">
        <f t="shared" si="97"/>
        <v>240</v>
      </c>
      <c r="D552" s="2" t="s">
        <v>3173</v>
      </c>
      <c r="E552" s="2" t="s">
        <v>3174</v>
      </c>
      <c r="F552" s="3">
        <v>5.79</v>
      </c>
      <c r="G552" s="3">
        <v>2.38</v>
      </c>
      <c r="H552" s="3">
        <v>3.69</v>
      </c>
      <c r="I552" s="3">
        <v>6.24</v>
      </c>
      <c r="J552" s="3">
        <v>3.39</v>
      </c>
      <c r="K552" s="3">
        <v>43.5</v>
      </c>
      <c r="M552" t="str">
        <f t="shared" si="98"/>
        <v>P</v>
      </c>
      <c r="N552">
        <f t="shared" si="99"/>
        <v>202003</v>
      </c>
      <c r="O552">
        <f t="shared" si="100"/>
        <v>345</v>
      </c>
      <c r="P552" s="2" t="s">
        <v>3153</v>
      </c>
      <c r="Q552" s="2" t="s">
        <v>3154</v>
      </c>
      <c r="R552" s="3" t="s">
        <v>122</v>
      </c>
      <c r="S552" s="3" t="s">
        <v>122</v>
      </c>
      <c r="T552" s="3" t="s">
        <v>122</v>
      </c>
      <c r="U552" s="3" t="s">
        <v>122</v>
      </c>
      <c r="V552" s="3" t="s">
        <v>122</v>
      </c>
      <c r="W552" s="3">
        <v>64</v>
      </c>
      <c r="Y552" t="str">
        <f t="shared" si="104"/>
        <v>-</v>
      </c>
      <c r="Z552" t="e">
        <f t="shared" si="101"/>
        <v>#VALUE!</v>
      </c>
      <c r="AA552" t="e">
        <f t="shared" si="102"/>
        <v>#VALUE!</v>
      </c>
      <c r="AC552">
        <f t="shared" si="105"/>
        <v>64</v>
      </c>
      <c r="AD552">
        <f t="shared" si="103"/>
        <v>0</v>
      </c>
    </row>
    <row r="553" spans="1:30" x14ac:dyDescent="0.3">
      <c r="A553" t="str">
        <f t="shared" si="95"/>
        <v>P</v>
      </c>
      <c r="B553">
        <f t="shared" si="96"/>
        <v>202004</v>
      </c>
      <c r="C553">
        <f t="shared" si="97"/>
        <v>242.5</v>
      </c>
      <c r="D553" s="2" t="s">
        <v>3175</v>
      </c>
      <c r="E553" s="2" t="s">
        <v>3176</v>
      </c>
      <c r="F553" s="3">
        <v>6.39</v>
      </c>
      <c r="G553" s="3">
        <v>2.57</v>
      </c>
      <c r="H553" s="3">
        <v>4.07</v>
      </c>
      <c r="I553" s="3">
        <v>6.84</v>
      </c>
      <c r="J553" s="3">
        <v>3.84</v>
      </c>
      <c r="K553" s="3">
        <v>42.8</v>
      </c>
      <c r="M553" t="str">
        <f t="shared" si="98"/>
        <v>P</v>
      </c>
      <c r="N553">
        <f t="shared" si="99"/>
        <v>202003</v>
      </c>
      <c r="O553">
        <f t="shared" si="100"/>
        <v>347.5</v>
      </c>
      <c r="P553" s="2" t="s">
        <v>3155</v>
      </c>
      <c r="Q553" s="2" t="s">
        <v>3156</v>
      </c>
      <c r="R553" s="3">
        <v>101.3</v>
      </c>
      <c r="S553" s="3">
        <v>10.65</v>
      </c>
      <c r="T553" s="3">
        <v>100.8</v>
      </c>
      <c r="U553" s="3">
        <v>101.3</v>
      </c>
      <c r="V553" s="3">
        <v>99.8</v>
      </c>
      <c r="W553" s="3">
        <v>64</v>
      </c>
      <c r="Y553">
        <f t="shared" si="104"/>
        <v>90.65</v>
      </c>
      <c r="Z553">
        <f t="shared" si="101"/>
        <v>10.649999999999991</v>
      </c>
      <c r="AA553">
        <f t="shared" si="102"/>
        <v>10.649999999999991</v>
      </c>
      <c r="AC553">
        <f t="shared" si="105"/>
        <v>64</v>
      </c>
      <c r="AD553">
        <f t="shared" si="103"/>
        <v>0</v>
      </c>
    </row>
    <row r="554" spans="1:30" x14ac:dyDescent="0.3">
      <c r="A554" t="str">
        <f t="shared" si="95"/>
        <v>P</v>
      </c>
      <c r="B554">
        <f t="shared" si="96"/>
        <v>202004</v>
      </c>
      <c r="C554">
        <f t="shared" si="97"/>
        <v>245</v>
      </c>
      <c r="D554" s="2" t="s">
        <v>3177</v>
      </c>
      <c r="E554" s="2" t="s">
        <v>3178</v>
      </c>
      <c r="F554" s="3">
        <v>7.02</v>
      </c>
      <c r="G554" s="3">
        <v>2.74</v>
      </c>
      <c r="H554" s="3">
        <v>4.57</v>
      </c>
      <c r="I554" s="3">
        <v>7.49</v>
      </c>
      <c r="J554" s="3">
        <v>4.2300000000000004</v>
      </c>
      <c r="K554" s="3">
        <v>41.8</v>
      </c>
      <c r="M554" t="str">
        <f t="shared" si="98"/>
        <v>P</v>
      </c>
      <c r="N554">
        <f t="shared" si="99"/>
        <v>202003</v>
      </c>
      <c r="O554">
        <f t="shared" si="100"/>
        <v>350</v>
      </c>
      <c r="P554" s="2" t="s">
        <v>3157</v>
      </c>
      <c r="Q554" s="2" t="s">
        <v>3158</v>
      </c>
      <c r="R554" s="3">
        <v>103.7</v>
      </c>
      <c r="S554" s="3">
        <v>16.100000000000001</v>
      </c>
      <c r="T554" s="3">
        <v>103.35</v>
      </c>
      <c r="U554" s="3">
        <v>103.7</v>
      </c>
      <c r="V554" s="3">
        <v>103.05</v>
      </c>
      <c r="W554" s="3">
        <v>64</v>
      </c>
      <c r="Y554">
        <f t="shared" si="104"/>
        <v>87.6</v>
      </c>
      <c r="Z554">
        <f t="shared" si="101"/>
        <v>16.100000000000009</v>
      </c>
      <c r="AA554">
        <f t="shared" si="102"/>
        <v>16.100000000000009</v>
      </c>
      <c r="AC554">
        <f t="shared" si="105"/>
        <v>64</v>
      </c>
      <c r="AD554">
        <f t="shared" si="103"/>
        <v>0</v>
      </c>
    </row>
    <row r="555" spans="1:30" x14ac:dyDescent="0.3">
      <c r="A555" t="str">
        <f t="shared" si="95"/>
        <v>P</v>
      </c>
      <c r="B555">
        <f t="shared" si="96"/>
        <v>202004</v>
      </c>
      <c r="C555">
        <f t="shared" si="97"/>
        <v>247.5</v>
      </c>
      <c r="D555" s="2" t="s">
        <v>3179</v>
      </c>
      <c r="E555" s="2" t="s">
        <v>3180</v>
      </c>
      <c r="F555" s="3">
        <v>7.73</v>
      </c>
      <c r="G555" s="3">
        <v>2.97</v>
      </c>
      <c r="H555" s="3">
        <v>5.14</v>
      </c>
      <c r="I555" s="3">
        <v>8.17</v>
      </c>
      <c r="J555" s="3">
        <v>4.75</v>
      </c>
      <c r="K555" s="3">
        <v>40.5</v>
      </c>
      <c r="M555" t="str">
        <f t="shared" si="98"/>
        <v>P</v>
      </c>
      <c r="N555">
        <f t="shared" si="99"/>
        <v>202004</v>
      </c>
      <c r="O555">
        <f t="shared" si="100"/>
        <v>217.5</v>
      </c>
      <c r="P555" s="2" t="s">
        <v>3957</v>
      </c>
      <c r="Q555" s="2" t="s">
        <v>3958</v>
      </c>
      <c r="R555" s="3">
        <v>3.92</v>
      </c>
      <c r="S555" s="3">
        <v>1.88</v>
      </c>
      <c r="T555" s="3">
        <v>2.6</v>
      </c>
      <c r="U555" s="3">
        <v>5.58</v>
      </c>
      <c r="V555" s="3">
        <v>2.5</v>
      </c>
      <c r="W555" s="3">
        <v>53.8</v>
      </c>
      <c r="Y555" t="e">
        <f t="shared" si="104"/>
        <v>#N/A</v>
      </c>
      <c r="Z555" t="e">
        <f t="shared" si="101"/>
        <v>#N/A</v>
      </c>
      <c r="AA555" t="e">
        <f t="shared" si="102"/>
        <v>#N/A</v>
      </c>
      <c r="AC555" t="e">
        <f t="shared" si="105"/>
        <v>#N/A</v>
      </c>
      <c r="AD555" t="e">
        <f t="shared" si="103"/>
        <v>#N/A</v>
      </c>
    </row>
    <row r="556" spans="1:30" x14ac:dyDescent="0.3">
      <c r="A556" t="str">
        <f t="shared" si="95"/>
        <v>P</v>
      </c>
      <c r="B556">
        <f t="shared" si="96"/>
        <v>202004</v>
      </c>
      <c r="C556">
        <f t="shared" si="97"/>
        <v>250</v>
      </c>
      <c r="D556" s="2" t="s">
        <v>3181</v>
      </c>
      <c r="E556" s="2" t="s">
        <v>3182</v>
      </c>
      <c r="F556" s="3">
        <v>8.48</v>
      </c>
      <c r="G556" s="3">
        <v>3.08</v>
      </c>
      <c r="H556" s="3">
        <v>5.48</v>
      </c>
      <c r="I556" s="3">
        <v>9.1</v>
      </c>
      <c r="J556" s="3">
        <v>5.3</v>
      </c>
      <c r="K556" s="3">
        <v>39.5</v>
      </c>
      <c r="M556" t="str">
        <f t="shared" si="98"/>
        <v>P</v>
      </c>
      <c r="N556">
        <f t="shared" si="99"/>
        <v>202004</v>
      </c>
      <c r="O556">
        <f t="shared" si="100"/>
        <v>220</v>
      </c>
      <c r="P556" s="2" t="s">
        <v>3959</v>
      </c>
      <c r="Q556" s="2" t="s">
        <v>3960</v>
      </c>
      <c r="R556" s="3">
        <v>4.3600000000000003</v>
      </c>
      <c r="S556" s="3">
        <v>1.97</v>
      </c>
      <c r="T556" s="3">
        <v>2.93</v>
      </c>
      <c r="U556" s="3">
        <v>6.06</v>
      </c>
      <c r="V556" s="3">
        <v>2.77</v>
      </c>
      <c r="W556" s="3">
        <v>53.3</v>
      </c>
      <c r="Y556" t="e">
        <f t="shared" si="104"/>
        <v>#N/A</v>
      </c>
      <c r="Z556" t="e">
        <f t="shared" si="101"/>
        <v>#N/A</v>
      </c>
      <c r="AA556" t="e">
        <f t="shared" si="102"/>
        <v>#N/A</v>
      </c>
      <c r="AC556" t="e">
        <f t="shared" si="105"/>
        <v>#N/A</v>
      </c>
      <c r="AD556" t="e">
        <f t="shared" si="103"/>
        <v>#N/A</v>
      </c>
    </row>
    <row r="557" spans="1:30" x14ac:dyDescent="0.3">
      <c r="A557" t="str">
        <f t="shared" si="95"/>
        <v>P</v>
      </c>
      <c r="B557">
        <f t="shared" si="96"/>
        <v>202004</v>
      </c>
      <c r="C557">
        <f t="shared" si="97"/>
        <v>252.5</v>
      </c>
      <c r="D557" s="2" t="s">
        <v>3183</v>
      </c>
      <c r="E557" s="2" t="s">
        <v>3184</v>
      </c>
      <c r="F557" s="3">
        <v>9.3699999999999992</v>
      </c>
      <c r="G557" s="3">
        <v>3.37</v>
      </c>
      <c r="H557" s="3">
        <v>6.1</v>
      </c>
      <c r="I557" s="3">
        <v>9.9700000000000006</v>
      </c>
      <c r="J557" s="3">
        <v>6</v>
      </c>
      <c r="K557" s="3">
        <v>39</v>
      </c>
      <c r="M557" t="str">
        <f t="shared" si="98"/>
        <v>P</v>
      </c>
      <c r="N557">
        <f t="shared" si="99"/>
        <v>202004</v>
      </c>
      <c r="O557">
        <f t="shared" si="100"/>
        <v>222.5</v>
      </c>
      <c r="P557" s="2" t="s">
        <v>3159</v>
      </c>
      <c r="Q557" s="2" t="s">
        <v>3160</v>
      </c>
      <c r="R557" s="3">
        <v>4.9000000000000004</v>
      </c>
      <c r="S557" s="3">
        <v>2.0099999999999998</v>
      </c>
      <c r="T557" s="3">
        <v>3.2</v>
      </c>
      <c r="U557" s="3">
        <v>6.66</v>
      </c>
      <c r="V557" s="3">
        <v>3.07</v>
      </c>
      <c r="W557" s="3">
        <v>53</v>
      </c>
      <c r="Y557">
        <f t="shared" si="104"/>
        <v>2.89</v>
      </c>
      <c r="Z557">
        <f t="shared" si="101"/>
        <v>2.0100000000000002</v>
      </c>
      <c r="AA557">
        <f t="shared" si="102"/>
        <v>3.77</v>
      </c>
      <c r="AC557">
        <f t="shared" si="105"/>
        <v>50.4</v>
      </c>
      <c r="AD557">
        <f t="shared" si="103"/>
        <v>2.6000000000000014</v>
      </c>
    </row>
    <row r="558" spans="1:30" x14ac:dyDescent="0.3">
      <c r="A558" t="str">
        <f t="shared" si="95"/>
        <v>P</v>
      </c>
      <c r="B558">
        <f t="shared" si="96"/>
        <v>202004</v>
      </c>
      <c r="C558">
        <f t="shared" si="97"/>
        <v>255</v>
      </c>
      <c r="D558" s="2" t="s">
        <v>3185</v>
      </c>
      <c r="E558" s="2" t="s">
        <v>3186</v>
      </c>
      <c r="F558" s="3">
        <v>10.3</v>
      </c>
      <c r="G558" s="3">
        <v>3.54</v>
      </c>
      <c r="H558" s="3">
        <v>7.05</v>
      </c>
      <c r="I558" s="3">
        <v>11</v>
      </c>
      <c r="J558" s="3">
        <v>6.8</v>
      </c>
      <c r="K558" s="3">
        <v>38</v>
      </c>
      <c r="M558" t="str">
        <f t="shared" si="98"/>
        <v>P</v>
      </c>
      <c r="N558">
        <f t="shared" si="99"/>
        <v>202004</v>
      </c>
      <c r="O558">
        <f t="shared" si="100"/>
        <v>225</v>
      </c>
      <c r="P558" s="2" t="s">
        <v>3161</v>
      </c>
      <c r="Q558" s="2" t="s">
        <v>3162</v>
      </c>
      <c r="R558" s="3">
        <v>5.48</v>
      </c>
      <c r="S558" s="3">
        <v>2.27</v>
      </c>
      <c r="T558" s="3">
        <v>3.58</v>
      </c>
      <c r="U558" s="3">
        <v>7.25</v>
      </c>
      <c r="V558" s="3">
        <v>3.39</v>
      </c>
      <c r="W558" s="3">
        <v>52.3</v>
      </c>
      <c r="Y558">
        <f t="shared" si="104"/>
        <v>3.21</v>
      </c>
      <c r="Z558">
        <f t="shared" si="101"/>
        <v>2.2700000000000005</v>
      </c>
      <c r="AA558">
        <f t="shared" si="102"/>
        <v>4.04</v>
      </c>
      <c r="AC558">
        <f t="shared" si="105"/>
        <v>49.3</v>
      </c>
      <c r="AD558">
        <f t="shared" si="103"/>
        <v>3</v>
      </c>
    </row>
    <row r="559" spans="1:30" x14ac:dyDescent="0.3">
      <c r="A559" t="str">
        <f t="shared" si="95"/>
        <v>P</v>
      </c>
      <c r="B559">
        <f t="shared" si="96"/>
        <v>202004</v>
      </c>
      <c r="C559">
        <f t="shared" si="97"/>
        <v>257.5</v>
      </c>
      <c r="D559" s="2" t="s">
        <v>3187</v>
      </c>
      <c r="E559" s="2" t="s">
        <v>3188</v>
      </c>
      <c r="F559" s="3">
        <v>11.35</v>
      </c>
      <c r="G559" s="3">
        <v>3.83</v>
      </c>
      <c r="H559" s="3">
        <v>7.95</v>
      </c>
      <c r="I559" s="3">
        <v>12</v>
      </c>
      <c r="J559" s="3">
        <v>7.51</v>
      </c>
      <c r="K559" s="3">
        <v>37</v>
      </c>
      <c r="M559" t="str">
        <f t="shared" si="98"/>
        <v>P</v>
      </c>
      <c r="N559">
        <f t="shared" si="99"/>
        <v>202004</v>
      </c>
      <c r="O559">
        <f t="shared" si="100"/>
        <v>227.5</v>
      </c>
      <c r="P559" s="2" t="s">
        <v>3163</v>
      </c>
      <c r="Q559" s="2" t="s">
        <v>3164</v>
      </c>
      <c r="R559" s="3">
        <v>6.2</v>
      </c>
      <c r="S559" s="3">
        <v>2.69</v>
      </c>
      <c r="T559" s="3">
        <v>3.96</v>
      </c>
      <c r="U559" s="3">
        <v>7.88</v>
      </c>
      <c r="V559" s="3">
        <v>3.75</v>
      </c>
      <c r="W559" s="3">
        <v>52</v>
      </c>
      <c r="Y559">
        <f t="shared" si="104"/>
        <v>3.51</v>
      </c>
      <c r="Z559">
        <f t="shared" si="101"/>
        <v>2.6900000000000004</v>
      </c>
      <c r="AA559">
        <f t="shared" si="102"/>
        <v>4.37</v>
      </c>
      <c r="AC559">
        <f t="shared" si="105"/>
        <v>48</v>
      </c>
      <c r="AD559">
        <f t="shared" si="103"/>
        <v>4</v>
      </c>
    </row>
    <row r="560" spans="1:30" x14ac:dyDescent="0.3">
      <c r="A560" t="str">
        <f t="shared" si="95"/>
        <v>P</v>
      </c>
      <c r="B560">
        <f t="shared" si="96"/>
        <v>202004</v>
      </c>
      <c r="C560">
        <f t="shared" si="97"/>
        <v>260</v>
      </c>
      <c r="D560" s="2" t="s">
        <v>3189</v>
      </c>
      <c r="E560" s="2" t="s">
        <v>3190</v>
      </c>
      <c r="F560" s="3">
        <v>12.5</v>
      </c>
      <c r="G560" s="3">
        <v>4.0999999999999996</v>
      </c>
      <c r="H560" s="3">
        <v>8.3699999999999992</v>
      </c>
      <c r="I560" s="3">
        <v>13.15</v>
      </c>
      <c r="J560" s="3">
        <v>8.25</v>
      </c>
      <c r="K560" s="3">
        <v>36.5</v>
      </c>
      <c r="M560" t="str">
        <f t="shared" si="98"/>
        <v>P</v>
      </c>
      <c r="N560">
        <f t="shared" si="99"/>
        <v>202004</v>
      </c>
      <c r="O560">
        <f t="shared" si="100"/>
        <v>230</v>
      </c>
      <c r="P560" s="2" t="s">
        <v>3165</v>
      </c>
      <c r="Q560" s="2" t="s">
        <v>3166</v>
      </c>
      <c r="R560" s="3">
        <v>6.67</v>
      </c>
      <c r="S560" s="3">
        <v>2.77</v>
      </c>
      <c r="T560" s="3">
        <v>4.3499999999999996</v>
      </c>
      <c r="U560" s="3">
        <v>8.66</v>
      </c>
      <c r="V560" s="3">
        <v>4.1399999999999997</v>
      </c>
      <c r="W560" s="3">
        <v>50.5</v>
      </c>
      <c r="Y560">
        <f t="shared" si="104"/>
        <v>3.9</v>
      </c>
      <c r="Z560">
        <f t="shared" si="101"/>
        <v>2.77</v>
      </c>
      <c r="AA560">
        <f t="shared" si="102"/>
        <v>4.76</v>
      </c>
      <c r="AC560">
        <f t="shared" si="105"/>
        <v>47.3</v>
      </c>
      <c r="AD560">
        <f t="shared" si="103"/>
        <v>3.2000000000000028</v>
      </c>
    </row>
    <row r="561" spans="1:30" x14ac:dyDescent="0.3">
      <c r="A561" t="str">
        <f t="shared" si="95"/>
        <v>P</v>
      </c>
      <c r="B561">
        <f t="shared" si="96"/>
        <v>202004</v>
      </c>
      <c r="C561">
        <f t="shared" si="97"/>
        <v>262.5</v>
      </c>
      <c r="D561" s="2" t="s">
        <v>3191</v>
      </c>
      <c r="E561" s="2" t="s">
        <v>3192</v>
      </c>
      <c r="F561" s="3">
        <v>14</v>
      </c>
      <c r="G561" s="3">
        <v>4.74</v>
      </c>
      <c r="H561" s="3">
        <v>9</v>
      </c>
      <c r="I561" s="3">
        <v>14.4</v>
      </c>
      <c r="J561" s="3">
        <v>9</v>
      </c>
      <c r="K561" s="3">
        <v>37</v>
      </c>
      <c r="M561" t="str">
        <f t="shared" si="98"/>
        <v>P</v>
      </c>
      <c r="N561">
        <f t="shared" si="99"/>
        <v>202004</v>
      </c>
      <c r="O561">
        <f t="shared" si="100"/>
        <v>232.5</v>
      </c>
      <c r="P561" s="2" t="s">
        <v>3167</v>
      </c>
      <c r="Q561" s="2" t="s">
        <v>3168</v>
      </c>
      <c r="R561" s="3">
        <v>7.43</v>
      </c>
      <c r="S561" s="3">
        <v>3.12</v>
      </c>
      <c r="T561" s="3">
        <v>4.83</v>
      </c>
      <c r="U561" s="3">
        <v>9.36</v>
      </c>
      <c r="V561" s="3">
        <v>4.57</v>
      </c>
      <c r="W561" s="3">
        <v>50.5</v>
      </c>
      <c r="Y561">
        <f t="shared" si="104"/>
        <v>4.3099999999999996</v>
      </c>
      <c r="Z561">
        <f t="shared" si="101"/>
        <v>3.12</v>
      </c>
      <c r="AA561">
        <f t="shared" si="102"/>
        <v>5.05</v>
      </c>
      <c r="AC561">
        <f t="shared" si="105"/>
        <v>46.5</v>
      </c>
      <c r="AD561">
        <f t="shared" si="103"/>
        <v>4</v>
      </c>
    </row>
    <row r="562" spans="1:30" x14ac:dyDescent="0.3">
      <c r="A562" t="str">
        <f t="shared" si="95"/>
        <v>P</v>
      </c>
      <c r="B562">
        <f t="shared" si="96"/>
        <v>202004</v>
      </c>
      <c r="C562">
        <f t="shared" si="97"/>
        <v>265</v>
      </c>
      <c r="D562" s="2" t="s">
        <v>3193</v>
      </c>
      <c r="E562" s="2" t="s">
        <v>3194</v>
      </c>
      <c r="F562" s="3">
        <v>15.1</v>
      </c>
      <c r="G562" s="3">
        <v>4.8499999999999996</v>
      </c>
      <c r="H562" s="3">
        <v>10.7</v>
      </c>
      <c r="I562" s="3">
        <v>15.65</v>
      </c>
      <c r="J562" s="3">
        <v>10.35</v>
      </c>
      <c r="K562" s="3">
        <v>35</v>
      </c>
      <c r="M562" t="str">
        <f t="shared" si="98"/>
        <v>P</v>
      </c>
      <c r="N562">
        <f t="shared" si="99"/>
        <v>202004</v>
      </c>
      <c r="O562">
        <f t="shared" si="100"/>
        <v>235</v>
      </c>
      <c r="P562" s="2" t="s">
        <v>3169</v>
      </c>
      <c r="Q562" s="2" t="s">
        <v>3170</v>
      </c>
      <c r="R562" s="3">
        <v>8.27</v>
      </c>
      <c r="S562" s="3">
        <v>3.53</v>
      </c>
      <c r="T562" s="3">
        <v>5.26</v>
      </c>
      <c r="U562" s="3">
        <v>10.199999999999999</v>
      </c>
      <c r="V562" s="3">
        <v>5.04</v>
      </c>
      <c r="W562" s="3">
        <v>49.8</v>
      </c>
      <c r="Y562">
        <f t="shared" si="104"/>
        <v>4.74</v>
      </c>
      <c r="Z562">
        <f t="shared" si="101"/>
        <v>3.5299999999999994</v>
      </c>
      <c r="AA562">
        <f t="shared" si="102"/>
        <v>5.4599999999999991</v>
      </c>
      <c r="AC562">
        <f t="shared" si="105"/>
        <v>45.5</v>
      </c>
      <c r="AD562">
        <f t="shared" si="103"/>
        <v>4.2999999999999972</v>
      </c>
    </row>
    <row r="563" spans="1:30" x14ac:dyDescent="0.3">
      <c r="A563" t="str">
        <f t="shared" si="95"/>
        <v>P</v>
      </c>
      <c r="B563">
        <f t="shared" si="96"/>
        <v>202004</v>
      </c>
      <c r="C563">
        <f t="shared" si="97"/>
        <v>267.5</v>
      </c>
      <c r="D563" s="2" t="s">
        <v>3195</v>
      </c>
      <c r="E563" s="2" t="s">
        <v>3196</v>
      </c>
      <c r="F563" s="3">
        <v>16.600000000000001</v>
      </c>
      <c r="G563" s="3">
        <v>5.0999999999999996</v>
      </c>
      <c r="H563" s="3">
        <v>12.55</v>
      </c>
      <c r="I563" s="3">
        <v>17.100000000000001</v>
      </c>
      <c r="J563" s="3">
        <v>12.45</v>
      </c>
      <c r="K563" s="3">
        <v>34.5</v>
      </c>
      <c r="M563" t="str">
        <f t="shared" si="98"/>
        <v>P</v>
      </c>
      <c r="N563">
        <f t="shared" si="99"/>
        <v>202004</v>
      </c>
      <c r="O563">
        <f t="shared" si="100"/>
        <v>237.5</v>
      </c>
      <c r="P563" s="2" t="s">
        <v>3171</v>
      </c>
      <c r="Q563" s="2" t="s">
        <v>3172</v>
      </c>
      <c r="R563" s="3">
        <v>9.1</v>
      </c>
      <c r="S563" s="3">
        <v>3.89</v>
      </c>
      <c r="T563" s="3">
        <v>6.1</v>
      </c>
      <c r="U563" s="3">
        <v>11.1</v>
      </c>
      <c r="V563" s="3">
        <v>5.63</v>
      </c>
      <c r="W563" s="3">
        <v>49</v>
      </c>
      <c r="Y563">
        <f t="shared" si="104"/>
        <v>5.21</v>
      </c>
      <c r="Z563">
        <f t="shared" si="101"/>
        <v>3.8899999999999997</v>
      </c>
      <c r="AA563">
        <f t="shared" si="102"/>
        <v>5.89</v>
      </c>
      <c r="AC563">
        <f t="shared" si="105"/>
        <v>44.3</v>
      </c>
      <c r="AD563">
        <f t="shared" si="103"/>
        <v>4.7000000000000028</v>
      </c>
    </row>
    <row r="564" spans="1:30" x14ac:dyDescent="0.3">
      <c r="A564" t="str">
        <f t="shared" si="95"/>
        <v>P</v>
      </c>
      <c r="B564">
        <f t="shared" si="96"/>
        <v>202004</v>
      </c>
      <c r="C564">
        <f t="shared" si="97"/>
        <v>270</v>
      </c>
      <c r="D564" s="2" t="s">
        <v>3197</v>
      </c>
      <c r="E564" s="2" t="s">
        <v>3198</v>
      </c>
      <c r="F564" s="3">
        <v>18.25</v>
      </c>
      <c r="G564" s="3">
        <v>5.4</v>
      </c>
      <c r="H564" s="3">
        <v>13</v>
      </c>
      <c r="I564" s="3">
        <v>18.7</v>
      </c>
      <c r="J564" s="3">
        <v>12.9</v>
      </c>
      <c r="K564" s="3">
        <v>34</v>
      </c>
      <c r="M564" t="str">
        <f t="shared" si="98"/>
        <v>P</v>
      </c>
      <c r="N564">
        <f t="shared" si="99"/>
        <v>202004</v>
      </c>
      <c r="O564">
        <f t="shared" si="100"/>
        <v>240</v>
      </c>
      <c r="P564" s="2" t="s">
        <v>3173</v>
      </c>
      <c r="Q564" s="2" t="s">
        <v>3174</v>
      </c>
      <c r="R564" s="3">
        <v>10.25</v>
      </c>
      <c r="S564" s="3">
        <v>4.46</v>
      </c>
      <c r="T564" s="3">
        <v>6.39</v>
      </c>
      <c r="U564" s="3">
        <v>12.05</v>
      </c>
      <c r="V564" s="3">
        <v>6.14</v>
      </c>
      <c r="W564" s="3">
        <v>49.5</v>
      </c>
      <c r="Y564">
        <f t="shared" si="104"/>
        <v>5.79</v>
      </c>
      <c r="Z564">
        <f t="shared" si="101"/>
        <v>4.46</v>
      </c>
      <c r="AA564">
        <f t="shared" si="102"/>
        <v>6.2600000000000007</v>
      </c>
      <c r="AC564">
        <f t="shared" si="105"/>
        <v>43.5</v>
      </c>
      <c r="AD564">
        <f t="shared" si="103"/>
        <v>6</v>
      </c>
    </row>
    <row r="565" spans="1:30" x14ac:dyDescent="0.3">
      <c r="A565" t="str">
        <f t="shared" si="95"/>
        <v>P</v>
      </c>
      <c r="B565">
        <f t="shared" si="96"/>
        <v>202004</v>
      </c>
      <c r="C565">
        <f t="shared" si="97"/>
        <v>272.5</v>
      </c>
      <c r="D565" s="2" t="s">
        <v>3199</v>
      </c>
      <c r="E565" s="2" t="s">
        <v>3200</v>
      </c>
      <c r="F565" s="3">
        <v>20</v>
      </c>
      <c r="G565" s="3">
        <v>4.6500000000000004</v>
      </c>
      <c r="H565" s="3">
        <v>15.6</v>
      </c>
      <c r="I565" s="3">
        <v>20.65</v>
      </c>
      <c r="J565" s="3">
        <v>15.6</v>
      </c>
      <c r="K565" s="3">
        <v>34</v>
      </c>
      <c r="M565" t="str">
        <f t="shared" si="98"/>
        <v>P</v>
      </c>
      <c r="N565">
        <f t="shared" si="99"/>
        <v>202004</v>
      </c>
      <c r="O565">
        <f t="shared" si="100"/>
        <v>242.5</v>
      </c>
      <c r="P565" s="2" t="s">
        <v>3175</v>
      </c>
      <c r="Q565" s="2" t="s">
        <v>3176</v>
      </c>
      <c r="R565" s="3">
        <v>11.75</v>
      </c>
      <c r="S565" s="3">
        <v>5.36</v>
      </c>
      <c r="T565" s="3">
        <v>9.49</v>
      </c>
      <c r="U565" s="3">
        <v>13</v>
      </c>
      <c r="V565" s="3">
        <v>6.79</v>
      </c>
      <c r="W565" s="3">
        <v>51</v>
      </c>
      <c r="Y565">
        <f t="shared" si="104"/>
        <v>6.39</v>
      </c>
      <c r="Z565">
        <f t="shared" si="101"/>
        <v>5.36</v>
      </c>
      <c r="AA565">
        <f t="shared" si="102"/>
        <v>6.61</v>
      </c>
      <c r="AC565">
        <f t="shared" si="105"/>
        <v>42.8</v>
      </c>
      <c r="AD565">
        <f t="shared" si="103"/>
        <v>8.2000000000000028</v>
      </c>
    </row>
    <row r="566" spans="1:30" x14ac:dyDescent="0.3">
      <c r="A566" t="str">
        <f t="shared" si="95"/>
        <v>P</v>
      </c>
      <c r="B566">
        <f t="shared" si="96"/>
        <v>202004</v>
      </c>
      <c r="C566">
        <f t="shared" si="97"/>
        <v>275</v>
      </c>
      <c r="D566" s="2" t="s">
        <v>3201</v>
      </c>
      <c r="E566" s="2" t="s">
        <v>3202</v>
      </c>
      <c r="F566" s="3">
        <v>21.75</v>
      </c>
      <c r="G566" s="3">
        <v>6.1</v>
      </c>
      <c r="H566" s="3">
        <v>16.5</v>
      </c>
      <c r="I566" s="3">
        <v>22.1</v>
      </c>
      <c r="J566" s="3">
        <v>16.100000000000001</v>
      </c>
      <c r="K566" s="3">
        <v>33</v>
      </c>
      <c r="M566" t="str">
        <f t="shared" si="98"/>
        <v>P</v>
      </c>
      <c r="N566">
        <f t="shared" si="99"/>
        <v>202004</v>
      </c>
      <c r="O566">
        <f t="shared" si="100"/>
        <v>245</v>
      </c>
      <c r="P566" s="2" t="s">
        <v>3177</v>
      </c>
      <c r="Q566" s="2" t="s">
        <v>3178</v>
      </c>
      <c r="R566" s="3">
        <v>12.5</v>
      </c>
      <c r="S566" s="3">
        <v>5.48</v>
      </c>
      <c r="T566" s="3">
        <v>8.41</v>
      </c>
      <c r="U566" s="3">
        <v>14.1</v>
      </c>
      <c r="V566" s="3">
        <v>7.45</v>
      </c>
      <c r="W566" s="3">
        <v>49</v>
      </c>
      <c r="Y566">
        <f t="shared" si="104"/>
        <v>7.02</v>
      </c>
      <c r="Z566">
        <f t="shared" si="101"/>
        <v>5.48</v>
      </c>
      <c r="AA566">
        <f t="shared" si="102"/>
        <v>7.08</v>
      </c>
      <c r="AC566">
        <f t="shared" si="105"/>
        <v>41.8</v>
      </c>
      <c r="AD566">
        <f t="shared" si="103"/>
        <v>7.2000000000000028</v>
      </c>
    </row>
    <row r="567" spans="1:30" x14ac:dyDescent="0.3">
      <c r="A567" t="str">
        <f t="shared" si="95"/>
        <v>P</v>
      </c>
      <c r="B567">
        <f t="shared" si="96"/>
        <v>202004</v>
      </c>
      <c r="C567">
        <f t="shared" si="97"/>
        <v>277.5</v>
      </c>
      <c r="D567" s="2" t="s">
        <v>3203</v>
      </c>
      <c r="E567" s="2" t="s">
        <v>3204</v>
      </c>
      <c r="F567" s="3">
        <v>23.8</v>
      </c>
      <c r="G567" s="3">
        <v>6.6</v>
      </c>
      <c r="H567" s="3">
        <v>18</v>
      </c>
      <c r="I567" s="3">
        <v>24.95</v>
      </c>
      <c r="J567" s="3">
        <v>18</v>
      </c>
      <c r="K567" s="3">
        <v>34</v>
      </c>
      <c r="M567" t="str">
        <f t="shared" si="98"/>
        <v>P</v>
      </c>
      <c r="N567">
        <f t="shared" si="99"/>
        <v>202004</v>
      </c>
      <c r="O567">
        <f t="shared" si="100"/>
        <v>247.5</v>
      </c>
      <c r="P567" s="2" t="s">
        <v>3179</v>
      </c>
      <c r="Q567" s="2" t="s">
        <v>3180</v>
      </c>
      <c r="R567" s="3">
        <v>13.8</v>
      </c>
      <c r="S567" s="3">
        <v>6.07</v>
      </c>
      <c r="T567" s="3">
        <v>8.85</v>
      </c>
      <c r="U567" s="3">
        <v>15.25</v>
      </c>
      <c r="V567" s="3">
        <v>8.1199999999999992</v>
      </c>
      <c r="W567" s="3">
        <v>49</v>
      </c>
      <c r="Y567">
        <f t="shared" si="104"/>
        <v>7.73</v>
      </c>
      <c r="Z567">
        <f t="shared" si="101"/>
        <v>6.07</v>
      </c>
      <c r="AA567">
        <f t="shared" si="102"/>
        <v>7.52</v>
      </c>
      <c r="AC567">
        <f t="shared" si="105"/>
        <v>40.5</v>
      </c>
      <c r="AD567">
        <f t="shared" si="103"/>
        <v>8.5</v>
      </c>
    </row>
    <row r="568" spans="1:30" x14ac:dyDescent="0.3">
      <c r="A568" t="str">
        <f t="shared" si="95"/>
        <v>P</v>
      </c>
      <c r="B568">
        <f t="shared" si="96"/>
        <v>202004</v>
      </c>
      <c r="C568">
        <f t="shared" si="97"/>
        <v>280</v>
      </c>
      <c r="D568" s="2" t="s">
        <v>3205</v>
      </c>
      <c r="E568" s="2" t="s">
        <v>3206</v>
      </c>
      <c r="F568" s="3">
        <v>25.7</v>
      </c>
      <c r="G568" s="3">
        <v>6.65</v>
      </c>
      <c r="H568" s="3">
        <v>20.100000000000001</v>
      </c>
      <c r="I568" s="3">
        <v>26.7</v>
      </c>
      <c r="J568" s="3">
        <v>20</v>
      </c>
      <c r="K568" s="3">
        <v>33</v>
      </c>
      <c r="M568" t="str">
        <f t="shared" si="98"/>
        <v>P</v>
      </c>
      <c r="N568">
        <f t="shared" si="99"/>
        <v>202004</v>
      </c>
      <c r="O568">
        <f t="shared" si="100"/>
        <v>250</v>
      </c>
      <c r="P568" s="2" t="s">
        <v>3181</v>
      </c>
      <c r="Q568" s="2" t="s">
        <v>3182</v>
      </c>
      <c r="R568" s="3">
        <v>15.25</v>
      </c>
      <c r="S568" s="3">
        <v>6.77</v>
      </c>
      <c r="T568" s="3">
        <v>9.3800000000000008</v>
      </c>
      <c r="U568" s="3">
        <v>16.55</v>
      </c>
      <c r="V568" s="3">
        <v>9.08</v>
      </c>
      <c r="W568" s="3">
        <v>49.5</v>
      </c>
      <c r="Y568">
        <f t="shared" si="104"/>
        <v>8.48</v>
      </c>
      <c r="Z568">
        <f t="shared" si="101"/>
        <v>6.77</v>
      </c>
      <c r="AA568">
        <f t="shared" si="102"/>
        <v>8.07</v>
      </c>
      <c r="AC568">
        <f t="shared" si="105"/>
        <v>39.5</v>
      </c>
      <c r="AD568">
        <f t="shared" si="103"/>
        <v>10</v>
      </c>
    </row>
    <row r="569" spans="1:30" x14ac:dyDescent="0.3">
      <c r="A569" t="str">
        <f t="shared" si="95"/>
        <v>P</v>
      </c>
      <c r="B569">
        <f t="shared" si="96"/>
        <v>202004</v>
      </c>
      <c r="C569">
        <f t="shared" si="97"/>
        <v>282.5</v>
      </c>
      <c r="D569" s="2" t="s">
        <v>3207</v>
      </c>
      <c r="E569" s="2" t="s">
        <v>3208</v>
      </c>
      <c r="F569" s="3">
        <v>28.1</v>
      </c>
      <c r="G569" s="3">
        <v>6.15</v>
      </c>
      <c r="H569" s="3">
        <v>23.9</v>
      </c>
      <c r="I569" s="3">
        <v>28.1</v>
      </c>
      <c r="J569" s="3">
        <v>23.9</v>
      </c>
      <c r="K569" s="3">
        <v>32</v>
      </c>
      <c r="M569" t="str">
        <f t="shared" si="98"/>
        <v>P</v>
      </c>
      <c r="N569">
        <f t="shared" si="99"/>
        <v>202004</v>
      </c>
      <c r="O569">
        <f t="shared" si="100"/>
        <v>252.5</v>
      </c>
      <c r="P569" s="2" t="s">
        <v>3183</v>
      </c>
      <c r="Q569" s="2" t="s">
        <v>3184</v>
      </c>
      <c r="R569" s="3">
        <v>16.8</v>
      </c>
      <c r="S569" s="3">
        <v>7.43</v>
      </c>
      <c r="T569" s="3">
        <v>10.4</v>
      </c>
      <c r="U569" s="3">
        <v>17.850000000000001</v>
      </c>
      <c r="V569" s="3">
        <v>9.82</v>
      </c>
      <c r="W569" s="3">
        <v>50</v>
      </c>
      <c r="Y569">
        <f t="shared" si="104"/>
        <v>9.3699999999999992</v>
      </c>
      <c r="Z569">
        <f t="shared" si="101"/>
        <v>7.4300000000000015</v>
      </c>
      <c r="AA569">
        <f t="shared" si="102"/>
        <v>8.4800000000000022</v>
      </c>
      <c r="AC569">
        <f t="shared" si="105"/>
        <v>39</v>
      </c>
      <c r="AD569">
        <f t="shared" si="103"/>
        <v>11</v>
      </c>
    </row>
    <row r="570" spans="1:30" x14ac:dyDescent="0.3">
      <c r="A570" t="str">
        <f t="shared" si="95"/>
        <v>P</v>
      </c>
      <c r="B570">
        <f t="shared" si="96"/>
        <v>202004</v>
      </c>
      <c r="C570">
        <f t="shared" si="97"/>
        <v>285</v>
      </c>
      <c r="D570" s="2" t="s">
        <v>3209</v>
      </c>
      <c r="E570" s="2" t="s">
        <v>3210</v>
      </c>
      <c r="F570" s="3">
        <v>30.15</v>
      </c>
      <c r="G570" s="3">
        <v>7.15</v>
      </c>
      <c r="H570" s="3">
        <v>24.25</v>
      </c>
      <c r="I570" s="3">
        <v>30.15</v>
      </c>
      <c r="J570" s="3">
        <v>24.25</v>
      </c>
      <c r="K570" s="3">
        <v>32</v>
      </c>
      <c r="M570" t="str">
        <f t="shared" si="98"/>
        <v>P</v>
      </c>
      <c r="N570">
        <f t="shared" si="99"/>
        <v>202004</v>
      </c>
      <c r="O570">
        <f t="shared" si="100"/>
        <v>255</v>
      </c>
      <c r="P570" s="2" t="s">
        <v>3185</v>
      </c>
      <c r="Q570" s="2" t="s">
        <v>3186</v>
      </c>
      <c r="R570" s="3">
        <v>18</v>
      </c>
      <c r="S570" s="3">
        <v>7.7</v>
      </c>
      <c r="T570" s="3">
        <v>11.35</v>
      </c>
      <c r="U570" s="3">
        <v>20.45</v>
      </c>
      <c r="V570" s="3">
        <v>10.85</v>
      </c>
      <c r="W570" s="3">
        <v>49</v>
      </c>
      <c r="Y570">
        <f t="shared" si="104"/>
        <v>10.3</v>
      </c>
      <c r="Z570">
        <f t="shared" si="101"/>
        <v>7.6999999999999993</v>
      </c>
      <c r="AA570">
        <f t="shared" si="102"/>
        <v>10.149999999999999</v>
      </c>
      <c r="AC570">
        <f t="shared" si="105"/>
        <v>38</v>
      </c>
      <c r="AD570">
        <f t="shared" si="103"/>
        <v>11</v>
      </c>
    </row>
    <row r="571" spans="1:30" x14ac:dyDescent="0.3">
      <c r="A571" t="str">
        <f t="shared" si="95"/>
        <v>P</v>
      </c>
      <c r="B571">
        <f t="shared" si="96"/>
        <v>202004</v>
      </c>
      <c r="C571">
        <f t="shared" si="97"/>
        <v>287.5</v>
      </c>
      <c r="D571" s="2" t="s">
        <v>3211</v>
      </c>
      <c r="E571" s="2" t="s">
        <v>3212</v>
      </c>
      <c r="F571" s="3">
        <v>32.9</v>
      </c>
      <c r="G571" s="3">
        <v>6.95</v>
      </c>
      <c r="H571" s="3">
        <v>28.6</v>
      </c>
      <c r="I571" s="3">
        <v>32.9</v>
      </c>
      <c r="J571" s="3">
        <v>28.3</v>
      </c>
      <c r="K571" s="3">
        <v>38</v>
      </c>
      <c r="M571" t="str">
        <f t="shared" si="98"/>
        <v>P</v>
      </c>
      <c r="N571">
        <f t="shared" si="99"/>
        <v>202004</v>
      </c>
      <c r="O571">
        <f t="shared" si="100"/>
        <v>257.5</v>
      </c>
      <c r="P571" s="2" t="s">
        <v>3187</v>
      </c>
      <c r="Q571" s="2" t="s">
        <v>3188</v>
      </c>
      <c r="R571" s="3">
        <v>18.149999999999999</v>
      </c>
      <c r="S571" s="3">
        <v>6.8</v>
      </c>
      <c r="T571" s="3">
        <v>12.5</v>
      </c>
      <c r="U571" s="3">
        <v>19.95</v>
      </c>
      <c r="V571" s="3">
        <v>12.05</v>
      </c>
      <c r="W571" s="3">
        <v>42.5</v>
      </c>
      <c r="Y571">
        <f t="shared" si="104"/>
        <v>11.35</v>
      </c>
      <c r="Z571">
        <f t="shared" si="101"/>
        <v>6.7999999999999989</v>
      </c>
      <c r="AA571">
        <f t="shared" si="102"/>
        <v>8.6</v>
      </c>
      <c r="AC571">
        <f t="shared" si="105"/>
        <v>37</v>
      </c>
      <c r="AD571">
        <f t="shared" si="103"/>
        <v>5.5</v>
      </c>
    </row>
    <row r="572" spans="1:30" x14ac:dyDescent="0.3">
      <c r="A572" t="str">
        <f t="shared" si="95"/>
        <v>P</v>
      </c>
      <c r="B572">
        <f t="shared" si="96"/>
        <v>202004</v>
      </c>
      <c r="C572">
        <f t="shared" si="97"/>
        <v>290</v>
      </c>
      <c r="D572" s="2" t="s">
        <v>3213</v>
      </c>
      <c r="E572" s="2" t="s">
        <v>3214</v>
      </c>
      <c r="F572" s="3">
        <v>34.9</v>
      </c>
      <c r="G572" s="3">
        <v>6.65</v>
      </c>
      <c r="H572" s="3">
        <v>28.65</v>
      </c>
      <c r="I572" s="3">
        <v>35.4</v>
      </c>
      <c r="J572" s="3">
        <v>28.65</v>
      </c>
      <c r="K572" s="3">
        <v>34</v>
      </c>
      <c r="M572" t="str">
        <f t="shared" si="98"/>
        <v>P</v>
      </c>
      <c r="N572">
        <f t="shared" si="99"/>
        <v>202004</v>
      </c>
      <c r="O572">
        <f t="shared" si="100"/>
        <v>260</v>
      </c>
      <c r="P572" s="2" t="s">
        <v>3189</v>
      </c>
      <c r="Q572" s="2" t="s">
        <v>3190</v>
      </c>
      <c r="R572" s="3">
        <v>21.25</v>
      </c>
      <c r="S572" s="3">
        <v>8.75</v>
      </c>
      <c r="T572" s="3">
        <v>13.5</v>
      </c>
      <c r="U572" s="3">
        <v>22.85</v>
      </c>
      <c r="V572" s="3">
        <v>13.2</v>
      </c>
      <c r="W572" s="3">
        <v>49</v>
      </c>
      <c r="Y572">
        <f t="shared" si="104"/>
        <v>12.5</v>
      </c>
      <c r="Z572">
        <f t="shared" si="101"/>
        <v>8.75</v>
      </c>
      <c r="AA572">
        <f t="shared" si="102"/>
        <v>10.350000000000001</v>
      </c>
      <c r="AC572">
        <f t="shared" si="105"/>
        <v>36.5</v>
      </c>
      <c r="AD572">
        <f t="shared" si="103"/>
        <v>12.5</v>
      </c>
    </row>
    <row r="573" spans="1:30" x14ac:dyDescent="0.3">
      <c r="A573" t="str">
        <f t="shared" si="95"/>
        <v>P</v>
      </c>
      <c r="B573">
        <f t="shared" si="96"/>
        <v>202004</v>
      </c>
      <c r="C573">
        <f t="shared" si="97"/>
        <v>292.5</v>
      </c>
      <c r="D573" s="2" t="s">
        <v>3215</v>
      </c>
      <c r="E573" s="2" t="s">
        <v>3216</v>
      </c>
      <c r="F573" s="3">
        <v>36</v>
      </c>
      <c r="G573" s="3">
        <v>3.9</v>
      </c>
      <c r="H573" s="3">
        <v>32.700000000000003</v>
      </c>
      <c r="I573" s="3">
        <v>36</v>
      </c>
      <c r="J573" s="3">
        <v>32.700000000000003</v>
      </c>
      <c r="K573" s="3">
        <v>32</v>
      </c>
      <c r="M573" t="str">
        <f t="shared" si="98"/>
        <v>P</v>
      </c>
      <c r="N573">
        <f t="shared" si="99"/>
        <v>202004</v>
      </c>
      <c r="O573">
        <f t="shared" si="100"/>
        <v>262.5</v>
      </c>
      <c r="P573" s="2" t="s">
        <v>3191</v>
      </c>
      <c r="Q573" s="2" t="s">
        <v>3192</v>
      </c>
      <c r="R573" s="3">
        <v>24</v>
      </c>
      <c r="S573" s="3">
        <v>10</v>
      </c>
      <c r="T573" s="3">
        <v>15.35</v>
      </c>
      <c r="U573" s="3">
        <v>26.95</v>
      </c>
      <c r="V573" s="3">
        <v>14.6</v>
      </c>
      <c r="W573" s="3">
        <v>53</v>
      </c>
      <c r="Y573">
        <f t="shared" si="104"/>
        <v>14</v>
      </c>
      <c r="Z573">
        <f t="shared" si="101"/>
        <v>10</v>
      </c>
      <c r="AA573">
        <f t="shared" si="102"/>
        <v>12.95</v>
      </c>
      <c r="AC573">
        <f t="shared" si="105"/>
        <v>37</v>
      </c>
      <c r="AD573">
        <f t="shared" si="103"/>
        <v>16</v>
      </c>
    </row>
    <row r="574" spans="1:30" x14ac:dyDescent="0.3">
      <c r="A574" t="str">
        <f t="shared" si="95"/>
        <v>P</v>
      </c>
      <c r="B574">
        <f t="shared" si="96"/>
        <v>202004</v>
      </c>
      <c r="C574">
        <f t="shared" si="97"/>
        <v>295</v>
      </c>
      <c r="D574" s="2" t="s">
        <v>3217</v>
      </c>
      <c r="E574" s="2" t="s">
        <v>3218</v>
      </c>
      <c r="F574" s="3">
        <v>37.4</v>
      </c>
      <c r="G574" s="3">
        <v>5.35</v>
      </c>
      <c r="H574" s="3">
        <v>33.9</v>
      </c>
      <c r="I574" s="3">
        <v>39.9</v>
      </c>
      <c r="J574" s="3">
        <v>33.9</v>
      </c>
      <c r="K574" s="3">
        <v>3</v>
      </c>
      <c r="M574" t="str">
        <f t="shared" si="98"/>
        <v>P</v>
      </c>
      <c r="N574">
        <f t="shared" si="99"/>
        <v>202004</v>
      </c>
      <c r="O574">
        <f t="shared" si="100"/>
        <v>265</v>
      </c>
      <c r="P574" s="2" t="s">
        <v>3193</v>
      </c>
      <c r="Q574" s="2" t="s">
        <v>3194</v>
      </c>
      <c r="R574" s="3">
        <v>27.45</v>
      </c>
      <c r="S574" s="3">
        <v>12.35</v>
      </c>
      <c r="T574" s="3">
        <v>16.649999999999999</v>
      </c>
      <c r="U574" s="3">
        <v>27.45</v>
      </c>
      <c r="V574" s="3">
        <v>16.2</v>
      </c>
      <c r="W574" s="3">
        <v>60</v>
      </c>
      <c r="Y574">
        <f t="shared" si="104"/>
        <v>15.1</v>
      </c>
      <c r="Z574">
        <f t="shared" si="101"/>
        <v>12.35</v>
      </c>
      <c r="AA574">
        <f t="shared" si="102"/>
        <v>12.35</v>
      </c>
      <c r="AC574">
        <f t="shared" si="105"/>
        <v>35</v>
      </c>
      <c r="AD574">
        <f t="shared" si="103"/>
        <v>25</v>
      </c>
    </row>
    <row r="575" spans="1:30" x14ac:dyDescent="0.3">
      <c r="A575" t="str">
        <f t="shared" si="95"/>
        <v>P</v>
      </c>
      <c r="B575">
        <f t="shared" si="96"/>
        <v>202004</v>
      </c>
      <c r="C575">
        <f t="shared" si="97"/>
        <v>297.5</v>
      </c>
      <c r="D575" s="2" t="s">
        <v>3219</v>
      </c>
      <c r="E575" s="2" t="s">
        <v>3220</v>
      </c>
      <c r="F575" s="3" t="s">
        <v>122</v>
      </c>
      <c r="G575" s="3" t="s">
        <v>122</v>
      </c>
      <c r="H575" s="3" t="s">
        <v>122</v>
      </c>
      <c r="I575" s="3" t="s">
        <v>122</v>
      </c>
      <c r="J575" s="3" t="s">
        <v>122</v>
      </c>
      <c r="K575" s="3">
        <v>17.5</v>
      </c>
      <c r="M575" t="str">
        <f t="shared" si="98"/>
        <v>P</v>
      </c>
      <c r="N575">
        <f t="shared" si="99"/>
        <v>202004</v>
      </c>
      <c r="O575">
        <f t="shared" si="100"/>
        <v>267.5</v>
      </c>
      <c r="P575" s="2" t="s">
        <v>3195</v>
      </c>
      <c r="Q575" s="2" t="s">
        <v>3196</v>
      </c>
      <c r="R575" s="3">
        <v>24.8</v>
      </c>
      <c r="S575" s="3">
        <v>8.1999999999999993</v>
      </c>
      <c r="T575" s="3">
        <v>18.100000000000001</v>
      </c>
      <c r="U575" s="3">
        <v>26.7</v>
      </c>
      <c r="V575" s="3">
        <v>17.5</v>
      </c>
      <c r="W575" s="3">
        <v>42</v>
      </c>
      <c r="Y575">
        <f t="shared" si="104"/>
        <v>16.600000000000001</v>
      </c>
      <c r="Z575">
        <f t="shared" si="101"/>
        <v>8.1999999999999993</v>
      </c>
      <c r="AA575">
        <f t="shared" si="102"/>
        <v>10.099999999999998</v>
      </c>
      <c r="AC575">
        <f t="shared" si="105"/>
        <v>34.5</v>
      </c>
      <c r="AD575">
        <f t="shared" si="103"/>
        <v>7.5</v>
      </c>
    </row>
    <row r="576" spans="1:30" x14ac:dyDescent="0.3">
      <c r="A576" t="str">
        <f t="shared" si="95"/>
        <v>P</v>
      </c>
      <c r="B576">
        <f t="shared" si="96"/>
        <v>202004</v>
      </c>
      <c r="C576">
        <f t="shared" si="97"/>
        <v>300</v>
      </c>
      <c r="D576" s="2" t="s">
        <v>3221</v>
      </c>
      <c r="E576" s="2" t="s">
        <v>3222</v>
      </c>
      <c r="F576" s="3">
        <v>44.7</v>
      </c>
      <c r="G576" s="3">
        <v>6.7</v>
      </c>
      <c r="H576" s="3">
        <v>36.9</v>
      </c>
      <c r="I576" s="3">
        <v>44.7</v>
      </c>
      <c r="J576" s="3">
        <v>36.9</v>
      </c>
      <c r="K576" s="3">
        <v>32</v>
      </c>
      <c r="M576" t="str">
        <f t="shared" si="98"/>
        <v>P</v>
      </c>
      <c r="N576">
        <f t="shared" si="99"/>
        <v>202004</v>
      </c>
      <c r="O576">
        <f t="shared" si="100"/>
        <v>270</v>
      </c>
      <c r="P576" s="2" t="s">
        <v>3197</v>
      </c>
      <c r="Q576" s="2" t="s">
        <v>3198</v>
      </c>
      <c r="R576" s="3">
        <v>26.65</v>
      </c>
      <c r="S576" s="3">
        <v>8.4</v>
      </c>
      <c r="T576" s="3">
        <v>20.149999999999999</v>
      </c>
      <c r="U576" s="3">
        <v>28.95</v>
      </c>
      <c r="V576" s="3">
        <v>20.149999999999999</v>
      </c>
      <c r="W576" s="3">
        <v>36</v>
      </c>
      <c r="Y576">
        <f t="shared" si="104"/>
        <v>18.25</v>
      </c>
      <c r="Z576">
        <f t="shared" si="101"/>
        <v>8.3999999999999986</v>
      </c>
      <c r="AA576">
        <f t="shared" si="102"/>
        <v>10.7</v>
      </c>
      <c r="AC576">
        <f t="shared" si="105"/>
        <v>34</v>
      </c>
      <c r="AD576">
        <f t="shared" si="103"/>
        <v>2</v>
      </c>
    </row>
    <row r="577" spans="1:30" x14ac:dyDescent="0.3">
      <c r="A577" t="str">
        <f t="shared" si="95"/>
        <v>P</v>
      </c>
      <c r="B577">
        <f t="shared" si="96"/>
        <v>202004</v>
      </c>
      <c r="C577">
        <f t="shared" si="97"/>
        <v>302.5</v>
      </c>
      <c r="D577" s="2" t="s">
        <v>3223</v>
      </c>
      <c r="E577" s="2" t="s">
        <v>3224</v>
      </c>
      <c r="F577" s="3" t="s">
        <v>122</v>
      </c>
      <c r="G577" s="3" t="s">
        <v>122</v>
      </c>
      <c r="H577" s="3" t="s">
        <v>122</v>
      </c>
      <c r="I577" s="3" t="s">
        <v>122</v>
      </c>
      <c r="J577" s="3" t="s">
        <v>122</v>
      </c>
      <c r="K577" s="3">
        <v>33.99</v>
      </c>
      <c r="M577" t="str">
        <f t="shared" si="98"/>
        <v>P</v>
      </c>
      <c r="N577">
        <f t="shared" si="99"/>
        <v>202004</v>
      </c>
      <c r="O577">
        <f t="shared" si="100"/>
        <v>272.5</v>
      </c>
      <c r="P577" s="2" t="s">
        <v>3199</v>
      </c>
      <c r="Q577" s="2" t="s">
        <v>3200</v>
      </c>
      <c r="R577" s="3">
        <v>29.9</v>
      </c>
      <c r="S577" s="3">
        <v>9.9</v>
      </c>
      <c r="T577" s="3">
        <v>23</v>
      </c>
      <c r="U577" s="3">
        <v>30.45</v>
      </c>
      <c r="V577" s="3">
        <v>22.8</v>
      </c>
      <c r="W577" s="3">
        <v>42</v>
      </c>
      <c r="Y577">
        <f t="shared" si="104"/>
        <v>20</v>
      </c>
      <c r="Z577">
        <f t="shared" si="101"/>
        <v>9.8999999999999986</v>
      </c>
      <c r="AA577">
        <f t="shared" si="102"/>
        <v>10.45</v>
      </c>
      <c r="AC577">
        <f t="shared" si="105"/>
        <v>34</v>
      </c>
      <c r="AD577">
        <f t="shared" si="103"/>
        <v>8</v>
      </c>
    </row>
    <row r="578" spans="1:30" x14ac:dyDescent="0.3">
      <c r="A578" t="str">
        <f t="shared" si="95"/>
        <v>P</v>
      </c>
      <c r="B578">
        <f t="shared" si="96"/>
        <v>202004</v>
      </c>
      <c r="C578">
        <f t="shared" si="97"/>
        <v>305</v>
      </c>
      <c r="D578" s="2" t="s">
        <v>3225</v>
      </c>
      <c r="E578" s="2" t="s">
        <v>3226</v>
      </c>
      <c r="F578" s="3">
        <v>48.3</v>
      </c>
      <c r="G578" s="3">
        <v>7.3</v>
      </c>
      <c r="H578" s="3">
        <v>45</v>
      </c>
      <c r="I578" s="3">
        <v>48.3</v>
      </c>
      <c r="J578" s="3">
        <v>44.55</v>
      </c>
      <c r="K578" s="3">
        <v>36</v>
      </c>
      <c r="M578" t="str">
        <f t="shared" si="98"/>
        <v>P</v>
      </c>
      <c r="N578">
        <f t="shared" si="99"/>
        <v>202004</v>
      </c>
      <c r="O578">
        <f t="shared" si="100"/>
        <v>275</v>
      </c>
      <c r="P578" s="2" t="s">
        <v>3201</v>
      </c>
      <c r="Q578" s="2" t="s">
        <v>3202</v>
      </c>
      <c r="R578" s="3">
        <v>30.45</v>
      </c>
      <c r="S578" s="3">
        <v>8.6999999999999993</v>
      </c>
      <c r="T578" s="3">
        <v>24</v>
      </c>
      <c r="U578" s="3">
        <v>33.200000000000003</v>
      </c>
      <c r="V578" s="3">
        <v>23.25</v>
      </c>
      <c r="W578" s="3">
        <v>39</v>
      </c>
      <c r="Y578">
        <f t="shared" si="104"/>
        <v>21.75</v>
      </c>
      <c r="Z578">
        <f t="shared" si="101"/>
        <v>8.6999999999999993</v>
      </c>
      <c r="AA578">
        <f t="shared" si="102"/>
        <v>11.450000000000003</v>
      </c>
      <c r="AC578">
        <f t="shared" si="105"/>
        <v>33</v>
      </c>
      <c r="AD578">
        <f t="shared" si="103"/>
        <v>6</v>
      </c>
    </row>
    <row r="579" spans="1:30" x14ac:dyDescent="0.3">
      <c r="A579" t="str">
        <f t="shared" si="95"/>
        <v>P</v>
      </c>
      <c r="B579">
        <f t="shared" si="96"/>
        <v>202004</v>
      </c>
      <c r="C579">
        <f t="shared" si="97"/>
        <v>307.5</v>
      </c>
      <c r="D579" s="2" t="s">
        <v>3227</v>
      </c>
      <c r="E579" s="2" t="s">
        <v>3228</v>
      </c>
      <c r="F579" s="3" t="s">
        <v>122</v>
      </c>
      <c r="G579" s="3" t="s">
        <v>122</v>
      </c>
      <c r="H579" s="3" t="s">
        <v>122</v>
      </c>
      <c r="I579" s="3" t="s">
        <v>122</v>
      </c>
      <c r="J579" s="3" t="s">
        <v>122</v>
      </c>
      <c r="K579" s="3">
        <v>38</v>
      </c>
      <c r="M579" t="str">
        <f t="shared" si="98"/>
        <v>P</v>
      </c>
      <c r="N579">
        <f t="shared" si="99"/>
        <v>202004</v>
      </c>
      <c r="O579">
        <f t="shared" si="100"/>
        <v>277.5</v>
      </c>
      <c r="P579" s="2" t="s">
        <v>3203</v>
      </c>
      <c r="Q579" s="2" t="s">
        <v>3204</v>
      </c>
      <c r="R579" s="3">
        <v>32.549999999999997</v>
      </c>
      <c r="S579" s="3">
        <v>8.75</v>
      </c>
      <c r="T579" s="3">
        <v>25.7</v>
      </c>
      <c r="U579" s="3">
        <v>35</v>
      </c>
      <c r="V579" s="3">
        <v>25.7</v>
      </c>
      <c r="W579" s="3">
        <v>40</v>
      </c>
      <c r="Y579">
        <f t="shared" si="104"/>
        <v>23.8</v>
      </c>
      <c r="Z579">
        <f t="shared" si="101"/>
        <v>8.7499999999999964</v>
      </c>
      <c r="AA579">
        <f t="shared" si="102"/>
        <v>11.2</v>
      </c>
      <c r="AC579">
        <f t="shared" si="105"/>
        <v>34</v>
      </c>
      <c r="AD579">
        <f t="shared" si="103"/>
        <v>6</v>
      </c>
    </row>
    <row r="580" spans="1:30" x14ac:dyDescent="0.3">
      <c r="A580" t="str">
        <f t="shared" si="95"/>
        <v>P</v>
      </c>
      <c r="B580">
        <f t="shared" si="96"/>
        <v>202004</v>
      </c>
      <c r="C580">
        <f t="shared" si="97"/>
        <v>310</v>
      </c>
      <c r="D580" s="2" t="s">
        <v>3229</v>
      </c>
      <c r="E580" s="2" t="s">
        <v>3230</v>
      </c>
      <c r="F580" s="3">
        <v>54.05</v>
      </c>
      <c r="G580" s="3">
        <v>8</v>
      </c>
      <c r="H580" s="3">
        <v>50.5</v>
      </c>
      <c r="I580" s="3">
        <v>54.4</v>
      </c>
      <c r="J580" s="3">
        <v>50.5</v>
      </c>
      <c r="K580" s="3">
        <v>40</v>
      </c>
      <c r="M580" t="str">
        <f t="shared" si="98"/>
        <v>P</v>
      </c>
      <c r="N580">
        <f t="shared" si="99"/>
        <v>202004</v>
      </c>
      <c r="O580">
        <f t="shared" si="100"/>
        <v>280</v>
      </c>
      <c r="P580" s="2" t="s">
        <v>3205</v>
      </c>
      <c r="Q580" s="2" t="s">
        <v>3206</v>
      </c>
      <c r="R580" s="3">
        <v>35</v>
      </c>
      <c r="S580" s="3">
        <v>9.3000000000000007</v>
      </c>
      <c r="T580" s="3">
        <v>28.2</v>
      </c>
      <c r="U580" s="3">
        <v>37.15</v>
      </c>
      <c r="V580" s="3">
        <v>28.2</v>
      </c>
      <c r="W580" s="3">
        <v>32</v>
      </c>
      <c r="Y580">
        <f t="shared" si="104"/>
        <v>25.7</v>
      </c>
      <c r="Z580">
        <f t="shared" si="101"/>
        <v>9.3000000000000007</v>
      </c>
      <c r="AA580">
        <f t="shared" si="102"/>
        <v>11.45</v>
      </c>
      <c r="AC580">
        <f t="shared" si="105"/>
        <v>33</v>
      </c>
      <c r="AD580">
        <f t="shared" si="103"/>
        <v>-1</v>
      </c>
    </row>
    <row r="581" spans="1:30" x14ac:dyDescent="0.3">
      <c r="A581" t="str">
        <f t="shared" si="95"/>
        <v>P</v>
      </c>
      <c r="B581">
        <f t="shared" si="96"/>
        <v>202004</v>
      </c>
      <c r="C581">
        <f t="shared" si="97"/>
        <v>312.5</v>
      </c>
      <c r="D581" s="2" t="s">
        <v>3231</v>
      </c>
      <c r="E581" s="2" t="s">
        <v>3232</v>
      </c>
      <c r="F581" s="3" t="s">
        <v>122</v>
      </c>
      <c r="G581" s="3" t="s">
        <v>122</v>
      </c>
      <c r="H581" s="3" t="s">
        <v>122</v>
      </c>
      <c r="I581" s="3" t="s">
        <v>122</v>
      </c>
      <c r="J581" s="3" t="s">
        <v>122</v>
      </c>
      <c r="K581" s="3">
        <v>41.14</v>
      </c>
      <c r="M581" t="str">
        <f t="shared" si="98"/>
        <v>P</v>
      </c>
      <c r="N581">
        <f t="shared" si="99"/>
        <v>202004</v>
      </c>
      <c r="O581">
        <f t="shared" si="100"/>
        <v>282.5</v>
      </c>
      <c r="P581" s="2" t="s">
        <v>3207</v>
      </c>
      <c r="Q581" s="2" t="s">
        <v>3208</v>
      </c>
      <c r="R581" s="3">
        <v>35.299999999999997</v>
      </c>
      <c r="S581" s="3">
        <v>7.2</v>
      </c>
      <c r="T581" s="3">
        <v>31.3</v>
      </c>
      <c r="U581" s="3">
        <v>35.35</v>
      </c>
      <c r="V581" s="3">
        <v>31.3</v>
      </c>
      <c r="W581" s="3">
        <v>40</v>
      </c>
      <c r="Y581">
        <f t="shared" si="104"/>
        <v>28.1</v>
      </c>
      <c r="Z581">
        <f t="shared" si="101"/>
        <v>7.1999999999999957</v>
      </c>
      <c r="AA581">
        <f t="shared" si="102"/>
        <v>7.25</v>
      </c>
      <c r="AC581">
        <f t="shared" si="105"/>
        <v>32</v>
      </c>
      <c r="AD581">
        <f t="shared" si="103"/>
        <v>8</v>
      </c>
    </row>
    <row r="582" spans="1:30" x14ac:dyDescent="0.3">
      <c r="A582" t="str">
        <f t="shared" si="95"/>
        <v>P</v>
      </c>
      <c r="B582">
        <f t="shared" si="96"/>
        <v>202004</v>
      </c>
      <c r="C582">
        <f t="shared" si="97"/>
        <v>315</v>
      </c>
      <c r="D582" s="2" t="s">
        <v>3233</v>
      </c>
      <c r="E582" s="2" t="s">
        <v>3234</v>
      </c>
      <c r="F582" s="3" t="s">
        <v>122</v>
      </c>
      <c r="G582" s="3" t="s">
        <v>122</v>
      </c>
      <c r="H582" s="3" t="s">
        <v>122</v>
      </c>
      <c r="I582" s="3" t="s">
        <v>122</v>
      </c>
      <c r="J582" s="3" t="s">
        <v>122</v>
      </c>
      <c r="K582" s="3">
        <v>42.28</v>
      </c>
      <c r="M582" t="str">
        <f t="shared" si="98"/>
        <v>P</v>
      </c>
      <c r="N582">
        <f t="shared" si="99"/>
        <v>202004</v>
      </c>
      <c r="O582">
        <f t="shared" si="100"/>
        <v>285</v>
      </c>
      <c r="P582" s="2" t="s">
        <v>3209</v>
      </c>
      <c r="Q582" s="2" t="s">
        <v>3210</v>
      </c>
      <c r="R582" s="3">
        <v>40</v>
      </c>
      <c r="S582" s="3">
        <v>9.85</v>
      </c>
      <c r="T582" s="3">
        <v>32.799999999999997</v>
      </c>
      <c r="U582" s="3">
        <v>42.05</v>
      </c>
      <c r="V582" s="3">
        <v>31.95</v>
      </c>
      <c r="W582" s="3">
        <v>36</v>
      </c>
      <c r="Y582">
        <f t="shared" si="104"/>
        <v>30.15</v>
      </c>
      <c r="Z582">
        <f t="shared" si="101"/>
        <v>9.8500000000000014</v>
      </c>
      <c r="AA582">
        <f t="shared" si="102"/>
        <v>11.899999999999999</v>
      </c>
      <c r="AC582">
        <f t="shared" si="105"/>
        <v>32</v>
      </c>
      <c r="AD582">
        <f t="shared" si="103"/>
        <v>4</v>
      </c>
    </row>
    <row r="583" spans="1:30" x14ac:dyDescent="0.3">
      <c r="A583" t="str">
        <f t="shared" si="95"/>
        <v>P</v>
      </c>
      <c r="B583">
        <f t="shared" si="96"/>
        <v>202004</v>
      </c>
      <c r="C583">
        <f t="shared" si="97"/>
        <v>317.5</v>
      </c>
      <c r="D583" s="2" t="s">
        <v>3235</v>
      </c>
      <c r="E583" s="2" t="s">
        <v>3236</v>
      </c>
      <c r="F583" s="3" t="s">
        <v>122</v>
      </c>
      <c r="G583" s="3" t="s">
        <v>122</v>
      </c>
      <c r="H583" s="3" t="s">
        <v>122</v>
      </c>
      <c r="I583" s="3" t="s">
        <v>122</v>
      </c>
      <c r="J583" s="3" t="s">
        <v>122</v>
      </c>
      <c r="K583" s="3">
        <v>43.42</v>
      </c>
      <c r="M583" t="str">
        <f t="shared" si="98"/>
        <v>P</v>
      </c>
      <c r="N583">
        <f t="shared" si="99"/>
        <v>202004</v>
      </c>
      <c r="O583">
        <f t="shared" si="100"/>
        <v>287.5</v>
      </c>
      <c r="P583" s="2" t="s">
        <v>3211</v>
      </c>
      <c r="Q583" s="2" t="s">
        <v>3212</v>
      </c>
      <c r="R583" s="3">
        <v>42.25</v>
      </c>
      <c r="S583" s="3">
        <v>9.35</v>
      </c>
      <c r="T583" s="3">
        <v>34.799999999999997</v>
      </c>
      <c r="U583" s="3">
        <v>44.2</v>
      </c>
      <c r="V583" s="3">
        <v>34.799999999999997</v>
      </c>
      <c r="W583" s="3">
        <v>46</v>
      </c>
      <c r="Y583">
        <f t="shared" si="104"/>
        <v>32.9</v>
      </c>
      <c r="Z583">
        <f t="shared" si="101"/>
        <v>9.3500000000000014</v>
      </c>
      <c r="AA583">
        <f t="shared" si="102"/>
        <v>11.300000000000004</v>
      </c>
      <c r="AC583">
        <f t="shared" si="105"/>
        <v>38</v>
      </c>
      <c r="AD583">
        <f t="shared" si="103"/>
        <v>8</v>
      </c>
    </row>
    <row r="584" spans="1:30" x14ac:dyDescent="0.3">
      <c r="A584" t="str">
        <f t="shared" si="95"/>
        <v>P</v>
      </c>
      <c r="B584">
        <f t="shared" si="96"/>
        <v>202004</v>
      </c>
      <c r="C584">
        <f t="shared" si="97"/>
        <v>320</v>
      </c>
      <c r="D584" s="2" t="s">
        <v>3237</v>
      </c>
      <c r="E584" s="2" t="s">
        <v>3238</v>
      </c>
      <c r="F584" s="3" t="s">
        <v>122</v>
      </c>
      <c r="G584" s="3" t="s">
        <v>122</v>
      </c>
      <c r="H584" s="3" t="s">
        <v>122</v>
      </c>
      <c r="I584" s="3" t="s">
        <v>122</v>
      </c>
      <c r="J584" s="3" t="s">
        <v>122</v>
      </c>
      <c r="K584" s="3">
        <v>44.57</v>
      </c>
      <c r="M584" t="str">
        <f t="shared" si="98"/>
        <v>P</v>
      </c>
      <c r="N584">
        <f t="shared" si="99"/>
        <v>202004</v>
      </c>
      <c r="O584">
        <f t="shared" si="100"/>
        <v>290</v>
      </c>
      <c r="P584" s="2" t="s">
        <v>3213</v>
      </c>
      <c r="Q584" s="2" t="s">
        <v>3214</v>
      </c>
      <c r="R584" s="3">
        <v>43.65</v>
      </c>
      <c r="S584" s="3">
        <v>8.75</v>
      </c>
      <c r="T584" s="3">
        <v>35.75</v>
      </c>
      <c r="U584" s="3">
        <v>46.15</v>
      </c>
      <c r="V584" s="3">
        <v>35.75</v>
      </c>
      <c r="W584" s="3">
        <v>3</v>
      </c>
      <c r="Y584">
        <f t="shared" si="104"/>
        <v>34.9</v>
      </c>
      <c r="Z584">
        <f t="shared" si="101"/>
        <v>8.75</v>
      </c>
      <c r="AA584">
        <f t="shared" si="102"/>
        <v>11.25</v>
      </c>
      <c r="AC584">
        <f t="shared" si="105"/>
        <v>34</v>
      </c>
      <c r="AD584">
        <f t="shared" si="103"/>
        <v>-31</v>
      </c>
    </row>
    <row r="585" spans="1:30" x14ac:dyDescent="0.3">
      <c r="A585" t="str">
        <f t="shared" si="95"/>
        <v>P</v>
      </c>
      <c r="B585">
        <f t="shared" si="96"/>
        <v>202004</v>
      </c>
      <c r="C585">
        <f t="shared" si="97"/>
        <v>322.5</v>
      </c>
      <c r="D585" s="2" t="s">
        <v>3239</v>
      </c>
      <c r="E585" s="2" t="s">
        <v>3240</v>
      </c>
      <c r="F585" s="3" t="s">
        <v>122</v>
      </c>
      <c r="G585" s="3" t="s">
        <v>122</v>
      </c>
      <c r="H585" s="3" t="s">
        <v>122</v>
      </c>
      <c r="I585" s="3" t="s">
        <v>122</v>
      </c>
      <c r="J585" s="3" t="s">
        <v>122</v>
      </c>
      <c r="K585" s="3">
        <v>45.71</v>
      </c>
      <c r="M585" t="str">
        <f t="shared" si="98"/>
        <v>P</v>
      </c>
      <c r="N585">
        <f t="shared" si="99"/>
        <v>202004</v>
      </c>
      <c r="O585">
        <f t="shared" si="100"/>
        <v>292.5</v>
      </c>
      <c r="P585" s="2" t="s">
        <v>3215</v>
      </c>
      <c r="Q585" s="2" t="s">
        <v>3216</v>
      </c>
      <c r="R585" s="3">
        <v>40.950000000000003</v>
      </c>
      <c r="S585" s="3">
        <v>4.95</v>
      </c>
      <c r="T585" s="3">
        <v>39.5</v>
      </c>
      <c r="U585" s="3">
        <v>41</v>
      </c>
      <c r="V585" s="3">
        <v>39.5</v>
      </c>
      <c r="W585" s="3">
        <v>36</v>
      </c>
      <c r="Y585">
        <f t="shared" si="104"/>
        <v>36</v>
      </c>
      <c r="Z585">
        <f t="shared" si="101"/>
        <v>4.9500000000000028</v>
      </c>
      <c r="AA585">
        <f t="shared" si="102"/>
        <v>5</v>
      </c>
      <c r="AC585">
        <f t="shared" si="105"/>
        <v>32</v>
      </c>
      <c r="AD585">
        <f t="shared" si="103"/>
        <v>4</v>
      </c>
    </row>
    <row r="586" spans="1:30" x14ac:dyDescent="0.3">
      <c r="A586" t="str">
        <f t="shared" si="95"/>
        <v>P</v>
      </c>
      <c r="B586">
        <f t="shared" si="96"/>
        <v>202004</v>
      </c>
      <c r="C586">
        <f t="shared" si="97"/>
        <v>325</v>
      </c>
      <c r="D586" s="2" t="s">
        <v>3241</v>
      </c>
      <c r="E586" s="2" t="s">
        <v>3242</v>
      </c>
      <c r="F586" s="3" t="s">
        <v>122</v>
      </c>
      <c r="G586" s="3" t="s">
        <v>122</v>
      </c>
      <c r="H586" s="3" t="s">
        <v>122</v>
      </c>
      <c r="I586" s="3" t="s">
        <v>122</v>
      </c>
      <c r="J586" s="3" t="s">
        <v>122</v>
      </c>
      <c r="K586" s="3">
        <v>46.85</v>
      </c>
      <c r="M586" t="str">
        <f t="shared" si="98"/>
        <v>P</v>
      </c>
      <c r="N586">
        <f t="shared" si="99"/>
        <v>202004</v>
      </c>
      <c r="O586">
        <f t="shared" si="100"/>
        <v>295</v>
      </c>
      <c r="P586" s="2" t="s">
        <v>3217</v>
      </c>
      <c r="Q586" s="2" t="s">
        <v>3218</v>
      </c>
      <c r="R586" s="3">
        <v>48.95</v>
      </c>
      <c r="S586" s="3">
        <v>11.55</v>
      </c>
      <c r="T586" s="3">
        <v>42</v>
      </c>
      <c r="U586" s="3">
        <v>49.05</v>
      </c>
      <c r="V586" s="3">
        <v>42</v>
      </c>
      <c r="W586" s="3">
        <v>44</v>
      </c>
      <c r="Y586">
        <f t="shared" si="104"/>
        <v>37.4</v>
      </c>
      <c r="Z586">
        <f t="shared" si="101"/>
        <v>11.550000000000004</v>
      </c>
      <c r="AA586">
        <f t="shared" si="102"/>
        <v>11.649999999999999</v>
      </c>
      <c r="AC586">
        <f t="shared" si="105"/>
        <v>3</v>
      </c>
      <c r="AD586">
        <f t="shared" si="103"/>
        <v>41</v>
      </c>
    </row>
    <row r="587" spans="1:30" x14ac:dyDescent="0.3">
      <c r="A587" t="str">
        <f t="shared" si="95"/>
        <v>P</v>
      </c>
      <c r="B587">
        <f t="shared" si="96"/>
        <v>202004</v>
      </c>
      <c r="C587">
        <f t="shared" si="97"/>
        <v>327.5</v>
      </c>
      <c r="D587" s="2" t="s">
        <v>3243</v>
      </c>
      <c r="E587" s="2" t="s">
        <v>3244</v>
      </c>
      <c r="F587" s="3" t="s">
        <v>122</v>
      </c>
      <c r="G587" s="3" t="s">
        <v>122</v>
      </c>
      <c r="H587" s="3" t="s">
        <v>122</v>
      </c>
      <c r="I587" s="3" t="s">
        <v>122</v>
      </c>
      <c r="J587" s="3" t="s">
        <v>122</v>
      </c>
      <c r="K587" s="3">
        <v>48</v>
      </c>
      <c r="M587" t="str">
        <f t="shared" si="98"/>
        <v>P</v>
      </c>
      <c r="N587">
        <f t="shared" si="99"/>
        <v>202004</v>
      </c>
      <c r="O587">
        <f t="shared" si="100"/>
        <v>297.5</v>
      </c>
      <c r="P587" s="2" t="s">
        <v>3219</v>
      </c>
      <c r="Q587" s="2" t="s">
        <v>3220</v>
      </c>
      <c r="R587" s="3" t="s">
        <v>122</v>
      </c>
      <c r="S587" s="3" t="s">
        <v>122</v>
      </c>
      <c r="T587" s="3" t="s">
        <v>122</v>
      </c>
      <c r="U587" s="3" t="s">
        <v>122</v>
      </c>
      <c r="V587" s="3" t="s">
        <v>122</v>
      </c>
      <c r="W587" s="3">
        <v>55</v>
      </c>
      <c r="Y587" t="str">
        <f t="shared" si="104"/>
        <v>-</v>
      </c>
      <c r="Z587" t="e">
        <f t="shared" si="101"/>
        <v>#VALUE!</v>
      </c>
      <c r="AA587" t="e">
        <f t="shared" si="102"/>
        <v>#VALUE!</v>
      </c>
      <c r="AC587">
        <f t="shared" si="105"/>
        <v>17.5</v>
      </c>
      <c r="AD587">
        <f t="shared" si="103"/>
        <v>37.5</v>
      </c>
    </row>
    <row r="588" spans="1:30" x14ac:dyDescent="0.3">
      <c r="A588" t="str">
        <f t="shared" ref="A588:A651" si="106">IF(ISERROR(SEARCH("C",E588)),"P","C")</f>
        <v>P</v>
      </c>
      <c r="B588">
        <f t="shared" ref="B588:B651" si="107">VALUE(MID(E588, FIND(A588,E588)+2, 6))</f>
        <v>202004</v>
      </c>
      <c r="C588">
        <f t="shared" ref="C588:C651" si="108">VALUE(RIGHT(E588,5))</f>
        <v>330</v>
      </c>
      <c r="D588" s="2" t="s">
        <v>3245</v>
      </c>
      <c r="E588" s="2" t="s">
        <v>3246</v>
      </c>
      <c r="F588" s="3" t="s">
        <v>122</v>
      </c>
      <c r="G588" s="3" t="s">
        <v>122</v>
      </c>
      <c r="H588" s="3" t="s">
        <v>122</v>
      </c>
      <c r="I588" s="3" t="s">
        <v>122</v>
      </c>
      <c r="J588" s="3" t="s">
        <v>122</v>
      </c>
      <c r="K588" s="3">
        <v>49.14</v>
      </c>
      <c r="M588" t="str">
        <f t="shared" ref="M588:M651" si="109">IF(ISERROR(SEARCH("C",Q588)),"P","C")</f>
        <v>P</v>
      </c>
      <c r="N588">
        <f t="shared" ref="N588:N651" si="110">VALUE(MID(Q588, FIND(M588,Q588)+2, 6))</f>
        <v>202004</v>
      </c>
      <c r="O588">
        <f t="shared" ref="O588:O651" si="111">VALUE(RIGHT(Q588,5))</f>
        <v>300</v>
      </c>
      <c r="P588" s="2" t="s">
        <v>3221</v>
      </c>
      <c r="Q588" s="2" t="s">
        <v>3222</v>
      </c>
      <c r="R588" s="3">
        <v>56.55</v>
      </c>
      <c r="S588" s="3">
        <v>11.85</v>
      </c>
      <c r="T588" s="3">
        <v>47.9</v>
      </c>
      <c r="U588" s="3">
        <v>56.55</v>
      </c>
      <c r="V588" s="3">
        <v>47.9</v>
      </c>
      <c r="W588" s="3">
        <v>66</v>
      </c>
      <c r="Y588">
        <f t="shared" si="104"/>
        <v>44.7</v>
      </c>
      <c r="Z588">
        <f t="shared" ref="Z588:Z651" si="112">R588-Y588</f>
        <v>11.849999999999994</v>
      </c>
      <c r="AA588">
        <f t="shared" ref="AA588:AA651" si="113">U588-Y588</f>
        <v>11.849999999999994</v>
      </c>
      <c r="AC588">
        <f t="shared" si="105"/>
        <v>32</v>
      </c>
      <c r="AD588">
        <f t="shared" ref="AD588:AD651" si="114">W588-AC588</f>
        <v>34</v>
      </c>
    </row>
    <row r="589" spans="1:30" x14ac:dyDescent="0.3">
      <c r="A589" t="str">
        <f t="shared" si="106"/>
        <v>P</v>
      </c>
      <c r="B589">
        <f t="shared" si="107"/>
        <v>202004</v>
      </c>
      <c r="C589">
        <f t="shared" si="108"/>
        <v>332.5</v>
      </c>
      <c r="D589" s="2" t="s">
        <v>3247</v>
      </c>
      <c r="E589" s="2" t="s">
        <v>3248</v>
      </c>
      <c r="F589" s="3" t="s">
        <v>122</v>
      </c>
      <c r="G589" s="3" t="s">
        <v>122</v>
      </c>
      <c r="H589" s="3" t="s">
        <v>122</v>
      </c>
      <c r="I589" s="3" t="s">
        <v>122</v>
      </c>
      <c r="J589" s="3" t="s">
        <v>122</v>
      </c>
      <c r="K589" s="3">
        <v>50.28</v>
      </c>
      <c r="M589" t="str">
        <f t="shared" si="109"/>
        <v>P</v>
      </c>
      <c r="N589">
        <f t="shared" si="110"/>
        <v>202004</v>
      </c>
      <c r="O589">
        <f t="shared" si="111"/>
        <v>302.5</v>
      </c>
      <c r="P589" s="2" t="s">
        <v>3223</v>
      </c>
      <c r="Q589" s="2" t="s">
        <v>3224</v>
      </c>
      <c r="R589" s="3" t="s">
        <v>122</v>
      </c>
      <c r="S589" s="3" t="s">
        <v>122</v>
      </c>
      <c r="T589" s="3" t="s">
        <v>122</v>
      </c>
      <c r="U589" s="3" t="s">
        <v>122</v>
      </c>
      <c r="V589" s="3" t="s">
        <v>122</v>
      </c>
      <c r="W589" s="3">
        <v>49</v>
      </c>
      <c r="Y589" t="str">
        <f t="shared" si="104"/>
        <v>-</v>
      </c>
      <c r="Z589" t="e">
        <f t="shared" si="112"/>
        <v>#VALUE!</v>
      </c>
      <c r="AA589" t="e">
        <f t="shared" si="113"/>
        <v>#VALUE!</v>
      </c>
      <c r="AC589">
        <f t="shared" si="105"/>
        <v>33.99</v>
      </c>
      <c r="AD589">
        <f t="shared" si="114"/>
        <v>15.009999999999998</v>
      </c>
    </row>
    <row r="590" spans="1:30" x14ac:dyDescent="0.3">
      <c r="A590" t="str">
        <f t="shared" si="106"/>
        <v>P</v>
      </c>
      <c r="B590">
        <f t="shared" si="107"/>
        <v>202004</v>
      </c>
      <c r="C590">
        <f t="shared" si="108"/>
        <v>335</v>
      </c>
      <c r="D590" s="2" t="s">
        <v>3249</v>
      </c>
      <c r="E590" s="2" t="s">
        <v>3250</v>
      </c>
      <c r="F590" s="3" t="s">
        <v>122</v>
      </c>
      <c r="G590" s="3" t="s">
        <v>122</v>
      </c>
      <c r="H590" s="3" t="s">
        <v>122</v>
      </c>
      <c r="I590" s="3" t="s">
        <v>122</v>
      </c>
      <c r="J590" s="3" t="s">
        <v>122</v>
      </c>
      <c r="K590" s="3">
        <v>51.42</v>
      </c>
      <c r="M590" t="str">
        <f t="shared" si="109"/>
        <v>P</v>
      </c>
      <c r="N590">
        <f t="shared" si="110"/>
        <v>202004</v>
      </c>
      <c r="O590">
        <f t="shared" si="111"/>
        <v>305</v>
      </c>
      <c r="P590" s="2" t="s">
        <v>3225</v>
      </c>
      <c r="Q590" s="2" t="s">
        <v>3226</v>
      </c>
      <c r="R590" s="3">
        <v>52.1</v>
      </c>
      <c r="S590" s="3">
        <v>3.8</v>
      </c>
      <c r="T590" s="3">
        <v>52</v>
      </c>
      <c r="U590" s="3">
        <v>52.15</v>
      </c>
      <c r="V590" s="3">
        <v>51.95</v>
      </c>
      <c r="W590" s="3">
        <v>32</v>
      </c>
      <c r="Y590">
        <f t="shared" si="104"/>
        <v>48.3</v>
      </c>
      <c r="Z590">
        <f t="shared" si="112"/>
        <v>3.8000000000000043</v>
      </c>
      <c r="AA590">
        <f t="shared" si="113"/>
        <v>3.8500000000000014</v>
      </c>
      <c r="AC590">
        <f t="shared" si="105"/>
        <v>36</v>
      </c>
      <c r="AD590">
        <f t="shared" si="114"/>
        <v>-4</v>
      </c>
    </row>
    <row r="591" spans="1:30" x14ac:dyDescent="0.3">
      <c r="A591" t="str">
        <f t="shared" si="106"/>
        <v>P</v>
      </c>
      <c r="B591">
        <f t="shared" si="107"/>
        <v>202004</v>
      </c>
      <c r="C591">
        <f t="shared" si="108"/>
        <v>337.5</v>
      </c>
      <c r="D591" s="2" t="s">
        <v>3251</v>
      </c>
      <c r="E591" s="2" t="s">
        <v>3252</v>
      </c>
      <c r="F591" s="3" t="s">
        <v>122</v>
      </c>
      <c r="G591" s="3" t="s">
        <v>122</v>
      </c>
      <c r="H591" s="3" t="s">
        <v>122</v>
      </c>
      <c r="I591" s="3" t="s">
        <v>122</v>
      </c>
      <c r="J591" s="3" t="s">
        <v>122</v>
      </c>
      <c r="K591" s="3">
        <v>52.57</v>
      </c>
      <c r="M591" t="str">
        <f t="shared" si="109"/>
        <v>P</v>
      </c>
      <c r="N591">
        <f t="shared" si="110"/>
        <v>202004</v>
      </c>
      <c r="O591">
        <f t="shared" si="111"/>
        <v>307.5</v>
      </c>
      <c r="P591" s="2" t="s">
        <v>3227</v>
      </c>
      <c r="Q591" s="2" t="s">
        <v>3228</v>
      </c>
      <c r="R591" s="3">
        <v>62.85</v>
      </c>
      <c r="S591" s="3">
        <v>11.5</v>
      </c>
      <c r="T591" s="3">
        <v>62.85</v>
      </c>
      <c r="U591" s="3">
        <v>62.85</v>
      </c>
      <c r="V591" s="3">
        <v>62.85</v>
      </c>
      <c r="W591" s="3">
        <v>32</v>
      </c>
      <c r="Y591" t="str">
        <f t="shared" si="104"/>
        <v>-</v>
      </c>
      <c r="Z591" t="e">
        <f t="shared" si="112"/>
        <v>#VALUE!</v>
      </c>
      <c r="AA591" t="e">
        <f t="shared" si="113"/>
        <v>#VALUE!</v>
      </c>
      <c r="AC591">
        <f t="shared" si="105"/>
        <v>38</v>
      </c>
      <c r="AD591">
        <f t="shared" si="114"/>
        <v>-6</v>
      </c>
    </row>
    <row r="592" spans="1:30" x14ac:dyDescent="0.3">
      <c r="A592" t="str">
        <f t="shared" si="106"/>
        <v>P</v>
      </c>
      <c r="B592">
        <f t="shared" si="107"/>
        <v>202004</v>
      </c>
      <c r="C592">
        <f t="shared" si="108"/>
        <v>340</v>
      </c>
      <c r="D592" s="2" t="s">
        <v>3253</v>
      </c>
      <c r="E592" s="2" t="s">
        <v>3254</v>
      </c>
      <c r="F592" s="3" t="s">
        <v>122</v>
      </c>
      <c r="G592" s="3" t="s">
        <v>122</v>
      </c>
      <c r="H592" s="3" t="s">
        <v>122</v>
      </c>
      <c r="I592" s="3" t="s">
        <v>122</v>
      </c>
      <c r="J592" s="3" t="s">
        <v>122</v>
      </c>
      <c r="K592" s="3">
        <v>53.71</v>
      </c>
      <c r="M592" t="str">
        <f t="shared" si="109"/>
        <v>P</v>
      </c>
      <c r="N592">
        <f t="shared" si="110"/>
        <v>202004</v>
      </c>
      <c r="O592">
        <f t="shared" si="111"/>
        <v>310</v>
      </c>
      <c r="P592" s="2" t="s">
        <v>3229</v>
      </c>
      <c r="Q592" s="2" t="s">
        <v>3230</v>
      </c>
      <c r="R592" s="3">
        <v>64.650000000000006</v>
      </c>
      <c r="S592" s="3">
        <v>10.6</v>
      </c>
      <c r="T592" s="3">
        <v>56.4</v>
      </c>
      <c r="U592" s="3">
        <v>64.650000000000006</v>
      </c>
      <c r="V592" s="3">
        <v>56.4</v>
      </c>
      <c r="W592" s="3">
        <v>32</v>
      </c>
      <c r="Y592">
        <f t="shared" si="104"/>
        <v>54.05</v>
      </c>
      <c r="Z592">
        <f t="shared" si="112"/>
        <v>10.600000000000009</v>
      </c>
      <c r="AA592">
        <f t="shared" si="113"/>
        <v>10.600000000000009</v>
      </c>
      <c r="AC592">
        <f t="shared" si="105"/>
        <v>40</v>
      </c>
      <c r="AD592">
        <f t="shared" si="114"/>
        <v>-8</v>
      </c>
    </row>
    <row r="593" spans="1:30" x14ac:dyDescent="0.3">
      <c r="A593" t="str">
        <f t="shared" si="106"/>
        <v>P</v>
      </c>
      <c r="B593">
        <f t="shared" si="107"/>
        <v>202004</v>
      </c>
      <c r="C593">
        <f t="shared" si="108"/>
        <v>342.5</v>
      </c>
      <c r="D593" s="2" t="s">
        <v>3255</v>
      </c>
      <c r="E593" s="2" t="s">
        <v>3256</v>
      </c>
      <c r="F593" s="3" t="s">
        <v>122</v>
      </c>
      <c r="G593" s="3" t="s">
        <v>122</v>
      </c>
      <c r="H593" s="3" t="s">
        <v>122</v>
      </c>
      <c r="I593" s="3" t="s">
        <v>122</v>
      </c>
      <c r="J593" s="3" t="s">
        <v>122</v>
      </c>
      <c r="K593" s="3">
        <v>54.85</v>
      </c>
      <c r="M593" t="str">
        <f t="shared" si="109"/>
        <v>P</v>
      </c>
      <c r="N593">
        <f t="shared" si="110"/>
        <v>202004</v>
      </c>
      <c r="O593">
        <f t="shared" si="111"/>
        <v>312.5</v>
      </c>
      <c r="P593" s="2" t="s">
        <v>3231</v>
      </c>
      <c r="Q593" s="2" t="s">
        <v>3232</v>
      </c>
      <c r="R593" s="3" t="s">
        <v>122</v>
      </c>
      <c r="S593" s="3" t="s">
        <v>122</v>
      </c>
      <c r="T593" s="3" t="s">
        <v>122</v>
      </c>
      <c r="U593" s="3" t="s">
        <v>122</v>
      </c>
      <c r="V593" s="3" t="s">
        <v>122</v>
      </c>
      <c r="W593" s="3">
        <v>33.450000000000003</v>
      </c>
      <c r="Y593" t="str">
        <f t="shared" si="104"/>
        <v>-</v>
      </c>
      <c r="Z593" t="e">
        <f t="shared" si="112"/>
        <v>#VALUE!</v>
      </c>
      <c r="AA593" t="e">
        <f t="shared" si="113"/>
        <v>#VALUE!</v>
      </c>
      <c r="AC593">
        <f t="shared" si="105"/>
        <v>41.14</v>
      </c>
      <c r="AD593">
        <f t="shared" si="114"/>
        <v>-7.6899999999999977</v>
      </c>
    </row>
    <row r="594" spans="1:30" x14ac:dyDescent="0.3">
      <c r="A594" t="str">
        <f t="shared" si="106"/>
        <v>P</v>
      </c>
      <c r="B594">
        <f t="shared" si="107"/>
        <v>202004</v>
      </c>
      <c r="C594">
        <f t="shared" si="108"/>
        <v>345</v>
      </c>
      <c r="D594" s="2" t="s">
        <v>3257</v>
      </c>
      <c r="E594" s="2" t="s">
        <v>3258</v>
      </c>
      <c r="F594" s="3">
        <v>88.7</v>
      </c>
      <c r="G594" s="3">
        <v>8.1</v>
      </c>
      <c r="H594" s="3">
        <v>85.4</v>
      </c>
      <c r="I594" s="3">
        <v>89.8</v>
      </c>
      <c r="J594" s="3">
        <v>84.75</v>
      </c>
      <c r="K594" s="3">
        <v>56</v>
      </c>
      <c r="M594" t="str">
        <f t="shared" si="109"/>
        <v>P</v>
      </c>
      <c r="N594">
        <f t="shared" si="110"/>
        <v>202004</v>
      </c>
      <c r="O594">
        <f t="shared" si="111"/>
        <v>315</v>
      </c>
      <c r="P594" s="2" t="s">
        <v>3233</v>
      </c>
      <c r="Q594" s="2" t="s">
        <v>3234</v>
      </c>
      <c r="R594" s="3" t="s">
        <v>122</v>
      </c>
      <c r="S594" s="3" t="s">
        <v>122</v>
      </c>
      <c r="T594" s="3" t="s">
        <v>122</v>
      </c>
      <c r="U594" s="3" t="s">
        <v>122</v>
      </c>
      <c r="V594" s="3" t="s">
        <v>122</v>
      </c>
      <c r="W594" s="3">
        <v>34.9</v>
      </c>
      <c r="Y594" t="str">
        <f t="shared" si="104"/>
        <v>-</v>
      </c>
      <c r="Z594" t="e">
        <f t="shared" si="112"/>
        <v>#VALUE!</v>
      </c>
      <c r="AA594" t="e">
        <f t="shared" si="113"/>
        <v>#VALUE!</v>
      </c>
      <c r="AC594">
        <f t="shared" si="105"/>
        <v>42.28</v>
      </c>
      <c r="AD594">
        <f t="shared" si="114"/>
        <v>-7.3800000000000026</v>
      </c>
    </row>
    <row r="595" spans="1:30" x14ac:dyDescent="0.3">
      <c r="A595" t="str">
        <f t="shared" si="106"/>
        <v>P</v>
      </c>
      <c r="B595">
        <f t="shared" si="107"/>
        <v>202005</v>
      </c>
      <c r="C595">
        <f t="shared" si="108"/>
        <v>222.5</v>
      </c>
      <c r="D595" s="2" t="s">
        <v>3259</v>
      </c>
      <c r="E595" s="2" t="s">
        <v>3260</v>
      </c>
      <c r="F595" s="3">
        <v>4.6100000000000003</v>
      </c>
      <c r="G595" s="3">
        <v>1.76</v>
      </c>
      <c r="H595" s="3">
        <v>3.05</v>
      </c>
      <c r="I595" s="3">
        <v>4.8099999999999996</v>
      </c>
      <c r="J595" s="3">
        <v>2.93</v>
      </c>
      <c r="K595" s="3">
        <v>40.799999999999997</v>
      </c>
      <c r="M595" t="str">
        <f t="shared" si="109"/>
        <v>P</v>
      </c>
      <c r="N595">
        <f t="shared" si="110"/>
        <v>202004</v>
      </c>
      <c r="O595">
        <f t="shared" si="111"/>
        <v>317.5</v>
      </c>
      <c r="P595" s="2" t="s">
        <v>3235</v>
      </c>
      <c r="Q595" s="2" t="s">
        <v>3236</v>
      </c>
      <c r="R595" s="3" t="s">
        <v>122</v>
      </c>
      <c r="S595" s="3" t="s">
        <v>122</v>
      </c>
      <c r="T595" s="3" t="s">
        <v>122</v>
      </c>
      <c r="U595" s="3" t="s">
        <v>122</v>
      </c>
      <c r="V595" s="3" t="s">
        <v>122</v>
      </c>
      <c r="W595" s="3">
        <v>36.36</v>
      </c>
      <c r="Y595" t="str">
        <f t="shared" si="104"/>
        <v>-</v>
      </c>
      <c r="Z595" t="e">
        <f t="shared" si="112"/>
        <v>#VALUE!</v>
      </c>
      <c r="AA595" t="e">
        <f t="shared" si="113"/>
        <v>#VALUE!</v>
      </c>
      <c r="AC595">
        <f t="shared" si="105"/>
        <v>43.42</v>
      </c>
      <c r="AD595">
        <f t="shared" si="114"/>
        <v>-7.0600000000000023</v>
      </c>
    </row>
    <row r="596" spans="1:30" x14ac:dyDescent="0.3">
      <c r="A596" t="str">
        <f t="shared" si="106"/>
        <v>P</v>
      </c>
      <c r="B596">
        <f t="shared" si="107"/>
        <v>202005</v>
      </c>
      <c r="C596">
        <f t="shared" si="108"/>
        <v>225</v>
      </c>
      <c r="D596" s="2" t="s">
        <v>3261</v>
      </c>
      <c r="E596" s="2" t="s">
        <v>3262</v>
      </c>
      <c r="F596" s="3">
        <v>4.46</v>
      </c>
      <c r="G596" s="3">
        <v>0.8</v>
      </c>
      <c r="H596" s="3">
        <v>3.28</v>
      </c>
      <c r="I596" s="3">
        <v>4.46</v>
      </c>
      <c r="J596" s="3">
        <v>3.28</v>
      </c>
      <c r="K596" s="3">
        <v>39.5</v>
      </c>
      <c r="M596" t="str">
        <f t="shared" si="109"/>
        <v>P</v>
      </c>
      <c r="N596">
        <f t="shared" si="110"/>
        <v>202004</v>
      </c>
      <c r="O596">
        <f t="shared" si="111"/>
        <v>320</v>
      </c>
      <c r="P596" s="2" t="s">
        <v>3237</v>
      </c>
      <c r="Q596" s="2" t="s">
        <v>3238</v>
      </c>
      <c r="R596" s="3" t="s">
        <v>122</v>
      </c>
      <c r="S596" s="3" t="s">
        <v>122</v>
      </c>
      <c r="T596" s="3" t="s">
        <v>122</v>
      </c>
      <c r="U596" s="3" t="s">
        <v>122</v>
      </c>
      <c r="V596" s="3" t="s">
        <v>122</v>
      </c>
      <c r="W596" s="3">
        <v>37.81</v>
      </c>
      <c r="Y596" t="str">
        <f t="shared" si="104"/>
        <v>-</v>
      </c>
      <c r="Z596" t="e">
        <f t="shared" si="112"/>
        <v>#VALUE!</v>
      </c>
      <c r="AA596" t="e">
        <f t="shared" si="113"/>
        <v>#VALUE!</v>
      </c>
      <c r="AC596">
        <f t="shared" si="105"/>
        <v>44.57</v>
      </c>
      <c r="AD596">
        <f t="shared" si="114"/>
        <v>-6.759999999999998</v>
      </c>
    </row>
    <row r="597" spans="1:30" x14ac:dyDescent="0.3">
      <c r="A597" t="str">
        <f t="shared" si="106"/>
        <v>P</v>
      </c>
      <c r="B597">
        <f t="shared" si="107"/>
        <v>202005</v>
      </c>
      <c r="C597">
        <f t="shared" si="108"/>
        <v>227.5</v>
      </c>
      <c r="D597" s="2" t="s">
        <v>3263</v>
      </c>
      <c r="E597" s="2" t="s">
        <v>3264</v>
      </c>
      <c r="F597" s="3">
        <v>5.45</v>
      </c>
      <c r="G597" s="3">
        <v>2.04</v>
      </c>
      <c r="H597" s="3">
        <v>3.6</v>
      </c>
      <c r="I597" s="3">
        <v>5.57</v>
      </c>
      <c r="J597" s="3">
        <v>3.6</v>
      </c>
      <c r="K597" s="3">
        <v>40</v>
      </c>
      <c r="M597" t="str">
        <f t="shared" si="109"/>
        <v>P</v>
      </c>
      <c r="N597">
        <f t="shared" si="110"/>
        <v>202004</v>
      </c>
      <c r="O597">
        <f t="shared" si="111"/>
        <v>322.5</v>
      </c>
      <c r="P597" s="2" t="s">
        <v>3239</v>
      </c>
      <c r="Q597" s="2" t="s">
        <v>3240</v>
      </c>
      <c r="R597" s="3" t="s">
        <v>122</v>
      </c>
      <c r="S597" s="3" t="s">
        <v>122</v>
      </c>
      <c r="T597" s="3" t="s">
        <v>122</v>
      </c>
      <c r="U597" s="3" t="s">
        <v>122</v>
      </c>
      <c r="V597" s="3" t="s">
        <v>122</v>
      </c>
      <c r="W597" s="3">
        <v>39.270000000000003</v>
      </c>
      <c r="Y597" t="str">
        <f t="shared" si="104"/>
        <v>-</v>
      </c>
      <c r="Z597" t="e">
        <f t="shared" si="112"/>
        <v>#VALUE!</v>
      </c>
      <c r="AA597" t="e">
        <f t="shared" si="113"/>
        <v>#VALUE!</v>
      </c>
      <c r="AC597">
        <f t="shared" si="105"/>
        <v>45.71</v>
      </c>
      <c r="AD597">
        <f t="shared" si="114"/>
        <v>-6.4399999999999977</v>
      </c>
    </row>
    <row r="598" spans="1:30" x14ac:dyDescent="0.3">
      <c r="A598" t="str">
        <f t="shared" si="106"/>
        <v>P</v>
      </c>
      <c r="B598">
        <f t="shared" si="107"/>
        <v>202005</v>
      </c>
      <c r="C598">
        <f t="shared" si="108"/>
        <v>230</v>
      </c>
      <c r="D598" s="2" t="s">
        <v>3265</v>
      </c>
      <c r="E598" s="2" t="s">
        <v>3266</v>
      </c>
      <c r="F598" s="3">
        <v>5.85</v>
      </c>
      <c r="G598" s="3">
        <v>2.0299999999999998</v>
      </c>
      <c r="H598" s="3">
        <v>4.63</v>
      </c>
      <c r="I598" s="3">
        <v>6.15</v>
      </c>
      <c r="J598" s="3">
        <v>4.63</v>
      </c>
      <c r="K598" s="3">
        <v>38.799999999999997</v>
      </c>
      <c r="M598" t="str">
        <f t="shared" si="109"/>
        <v>P</v>
      </c>
      <c r="N598">
        <f t="shared" si="110"/>
        <v>202004</v>
      </c>
      <c r="O598">
        <f t="shared" si="111"/>
        <v>325</v>
      </c>
      <c r="P598" s="2" t="s">
        <v>3241</v>
      </c>
      <c r="Q598" s="2" t="s">
        <v>3242</v>
      </c>
      <c r="R598" s="3" t="s">
        <v>122</v>
      </c>
      <c r="S598" s="3" t="s">
        <v>122</v>
      </c>
      <c r="T598" s="3" t="s">
        <v>122</v>
      </c>
      <c r="U598" s="3" t="s">
        <v>122</v>
      </c>
      <c r="V598" s="3" t="s">
        <v>122</v>
      </c>
      <c r="W598" s="3">
        <v>40.72</v>
      </c>
      <c r="Y598" t="str">
        <f t="shared" si="104"/>
        <v>-</v>
      </c>
      <c r="Z598" t="e">
        <f t="shared" si="112"/>
        <v>#VALUE!</v>
      </c>
      <c r="AA598" t="e">
        <f t="shared" si="113"/>
        <v>#VALUE!</v>
      </c>
      <c r="AC598">
        <f t="shared" si="105"/>
        <v>46.85</v>
      </c>
      <c r="AD598">
        <f t="shared" si="114"/>
        <v>-6.1300000000000026</v>
      </c>
    </row>
    <row r="599" spans="1:30" x14ac:dyDescent="0.3">
      <c r="A599" t="str">
        <f t="shared" si="106"/>
        <v>P</v>
      </c>
      <c r="B599">
        <f t="shared" si="107"/>
        <v>202005</v>
      </c>
      <c r="C599">
        <f t="shared" si="108"/>
        <v>232.5</v>
      </c>
      <c r="D599" s="2" t="s">
        <v>3267</v>
      </c>
      <c r="E599" s="2" t="s">
        <v>3268</v>
      </c>
      <c r="F599" s="3">
        <v>6.15</v>
      </c>
      <c r="G599" s="3">
        <v>2.0699999999999998</v>
      </c>
      <c r="H599" s="3">
        <v>4.3</v>
      </c>
      <c r="I599" s="3">
        <v>6.15</v>
      </c>
      <c r="J599" s="3">
        <v>4</v>
      </c>
      <c r="K599" s="3">
        <v>37.5</v>
      </c>
      <c r="M599" t="str">
        <f t="shared" si="109"/>
        <v>P</v>
      </c>
      <c r="N599">
        <f t="shared" si="110"/>
        <v>202004</v>
      </c>
      <c r="O599">
        <f t="shared" si="111"/>
        <v>327.5</v>
      </c>
      <c r="P599" s="2" t="s">
        <v>3243</v>
      </c>
      <c r="Q599" s="2" t="s">
        <v>3244</v>
      </c>
      <c r="R599" s="3" t="s">
        <v>122</v>
      </c>
      <c r="S599" s="3" t="s">
        <v>122</v>
      </c>
      <c r="T599" s="3" t="s">
        <v>122</v>
      </c>
      <c r="U599" s="3" t="s">
        <v>122</v>
      </c>
      <c r="V599" s="3" t="s">
        <v>122</v>
      </c>
      <c r="W599" s="3">
        <v>42.18</v>
      </c>
      <c r="Y599" t="str">
        <f t="shared" si="104"/>
        <v>-</v>
      </c>
      <c r="Z599" t="e">
        <f t="shared" si="112"/>
        <v>#VALUE!</v>
      </c>
      <c r="AA599" t="e">
        <f t="shared" si="113"/>
        <v>#VALUE!</v>
      </c>
      <c r="AC599">
        <f t="shared" si="105"/>
        <v>48</v>
      </c>
      <c r="AD599">
        <f t="shared" si="114"/>
        <v>-5.82</v>
      </c>
    </row>
    <row r="600" spans="1:30" x14ac:dyDescent="0.3">
      <c r="A600" t="str">
        <f t="shared" si="106"/>
        <v>P</v>
      </c>
      <c r="B600">
        <f t="shared" si="107"/>
        <v>202005</v>
      </c>
      <c r="C600">
        <f t="shared" si="108"/>
        <v>235</v>
      </c>
      <c r="D600" s="2" t="s">
        <v>3269</v>
      </c>
      <c r="E600" s="2" t="s">
        <v>3270</v>
      </c>
      <c r="F600" s="3">
        <v>5.7</v>
      </c>
      <c r="G600" s="3">
        <v>1.25</v>
      </c>
      <c r="H600" s="3">
        <v>5.51</v>
      </c>
      <c r="I600" s="3">
        <v>5.7</v>
      </c>
      <c r="J600" s="3">
        <v>5.51</v>
      </c>
      <c r="K600" s="3">
        <v>36.6</v>
      </c>
      <c r="M600" t="str">
        <f t="shared" si="109"/>
        <v>P</v>
      </c>
      <c r="N600">
        <f t="shared" si="110"/>
        <v>202004</v>
      </c>
      <c r="O600">
        <f t="shared" si="111"/>
        <v>330</v>
      </c>
      <c r="P600" s="2" t="s">
        <v>3245</v>
      </c>
      <c r="Q600" s="2" t="s">
        <v>3246</v>
      </c>
      <c r="R600" s="3" t="s">
        <v>122</v>
      </c>
      <c r="S600" s="3" t="s">
        <v>122</v>
      </c>
      <c r="T600" s="3" t="s">
        <v>122</v>
      </c>
      <c r="U600" s="3" t="s">
        <v>122</v>
      </c>
      <c r="V600" s="3" t="s">
        <v>122</v>
      </c>
      <c r="W600" s="3">
        <v>43.63</v>
      </c>
      <c r="Y600" t="str">
        <f t="shared" si="104"/>
        <v>-</v>
      </c>
      <c r="Z600" t="e">
        <f t="shared" si="112"/>
        <v>#VALUE!</v>
      </c>
      <c r="AA600" t="e">
        <f t="shared" si="113"/>
        <v>#VALUE!</v>
      </c>
      <c r="AC600">
        <f t="shared" si="105"/>
        <v>49.14</v>
      </c>
      <c r="AD600">
        <f t="shared" si="114"/>
        <v>-5.509999999999998</v>
      </c>
    </row>
    <row r="601" spans="1:30" x14ac:dyDescent="0.3">
      <c r="A601" t="str">
        <f t="shared" si="106"/>
        <v>P</v>
      </c>
      <c r="B601">
        <f t="shared" si="107"/>
        <v>202005</v>
      </c>
      <c r="C601">
        <f t="shared" si="108"/>
        <v>237.5</v>
      </c>
      <c r="D601" s="2" t="s">
        <v>3271</v>
      </c>
      <c r="E601" s="2" t="s">
        <v>3272</v>
      </c>
      <c r="F601" s="3">
        <v>5.96</v>
      </c>
      <c r="G601" s="3">
        <v>1.1399999999999999</v>
      </c>
      <c r="H601" s="3">
        <v>5.96</v>
      </c>
      <c r="I601" s="3">
        <v>5.96</v>
      </c>
      <c r="J601" s="3">
        <v>5.96</v>
      </c>
      <c r="K601" s="3">
        <v>35.1</v>
      </c>
      <c r="M601" t="str">
        <f t="shared" si="109"/>
        <v>P</v>
      </c>
      <c r="N601">
        <f t="shared" si="110"/>
        <v>202004</v>
      </c>
      <c r="O601">
        <f t="shared" si="111"/>
        <v>332.5</v>
      </c>
      <c r="P601" s="2" t="s">
        <v>3247</v>
      </c>
      <c r="Q601" s="2" t="s">
        <v>3248</v>
      </c>
      <c r="R601" s="3" t="s">
        <v>122</v>
      </c>
      <c r="S601" s="3" t="s">
        <v>122</v>
      </c>
      <c r="T601" s="3" t="s">
        <v>122</v>
      </c>
      <c r="U601" s="3" t="s">
        <v>122</v>
      </c>
      <c r="V601" s="3" t="s">
        <v>122</v>
      </c>
      <c r="W601" s="3">
        <v>45.09</v>
      </c>
      <c r="Y601" t="str">
        <f t="shared" si="104"/>
        <v>-</v>
      </c>
      <c r="Z601" t="e">
        <f t="shared" si="112"/>
        <v>#VALUE!</v>
      </c>
      <c r="AA601" t="e">
        <f t="shared" si="113"/>
        <v>#VALUE!</v>
      </c>
      <c r="AC601">
        <f t="shared" si="105"/>
        <v>50.28</v>
      </c>
      <c r="AD601">
        <f t="shared" si="114"/>
        <v>-5.1899999999999977</v>
      </c>
    </row>
    <row r="602" spans="1:30" x14ac:dyDescent="0.3">
      <c r="A602" t="str">
        <f t="shared" si="106"/>
        <v>P</v>
      </c>
      <c r="B602">
        <f t="shared" si="107"/>
        <v>202005</v>
      </c>
      <c r="C602">
        <f t="shared" si="108"/>
        <v>240</v>
      </c>
      <c r="D602" s="2" t="s">
        <v>3273</v>
      </c>
      <c r="E602" s="2" t="s">
        <v>3274</v>
      </c>
      <c r="F602" s="3">
        <v>6.49</v>
      </c>
      <c r="G602" s="3">
        <v>1.18</v>
      </c>
      <c r="H602" s="3">
        <v>6.42</v>
      </c>
      <c r="I602" s="3">
        <v>6.49</v>
      </c>
      <c r="J602" s="3">
        <v>6.42</v>
      </c>
      <c r="K602" s="3">
        <v>34.5</v>
      </c>
      <c r="M602" t="str">
        <f t="shared" si="109"/>
        <v>P</v>
      </c>
      <c r="N602">
        <f t="shared" si="110"/>
        <v>202004</v>
      </c>
      <c r="O602">
        <f t="shared" si="111"/>
        <v>335</v>
      </c>
      <c r="P602" s="2" t="s">
        <v>3249</v>
      </c>
      <c r="Q602" s="2" t="s">
        <v>3250</v>
      </c>
      <c r="R602" s="3" t="s">
        <v>122</v>
      </c>
      <c r="S602" s="3" t="s">
        <v>122</v>
      </c>
      <c r="T602" s="3" t="s">
        <v>122</v>
      </c>
      <c r="U602" s="3" t="s">
        <v>122</v>
      </c>
      <c r="V602" s="3" t="s">
        <v>122</v>
      </c>
      <c r="W602" s="3">
        <v>46.54</v>
      </c>
      <c r="Y602" t="str">
        <f t="shared" si="104"/>
        <v>-</v>
      </c>
      <c r="Z602" t="e">
        <f t="shared" si="112"/>
        <v>#VALUE!</v>
      </c>
      <c r="AA602" t="e">
        <f t="shared" si="113"/>
        <v>#VALUE!</v>
      </c>
      <c r="AC602">
        <f t="shared" si="105"/>
        <v>51.42</v>
      </c>
      <c r="AD602">
        <f t="shared" si="114"/>
        <v>-4.8800000000000026</v>
      </c>
    </row>
    <row r="603" spans="1:30" x14ac:dyDescent="0.3">
      <c r="A603" t="str">
        <f t="shared" si="106"/>
        <v>P</v>
      </c>
      <c r="B603">
        <f t="shared" si="107"/>
        <v>202005</v>
      </c>
      <c r="C603">
        <f t="shared" si="108"/>
        <v>242.5</v>
      </c>
      <c r="D603" s="2" t="s">
        <v>3275</v>
      </c>
      <c r="E603" s="2" t="s">
        <v>3276</v>
      </c>
      <c r="F603" s="3">
        <v>7.23</v>
      </c>
      <c r="G603" s="3">
        <v>1.43</v>
      </c>
      <c r="H603" s="3">
        <v>7.05</v>
      </c>
      <c r="I603" s="3">
        <v>7.23</v>
      </c>
      <c r="J603" s="3">
        <v>7.05</v>
      </c>
      <c r="K603" s="3">
        <v>33</v>
      </c>
      <c r="M603" t="str">
        <f t="shared" si="109"/>
        <v>P</v>
      </c>
      <c r="N603">
        <f t="shared" si="110"/>
        <v>202004</v>
      </c>
      <c r="O603">
        <f t="shared" si="111"/>
        <v>337.5</v>
      </c>
      <c r="P603" s="2" t="s">
        <v>3251</v>
      </c>
      <c r="Q603" s="2" t="s">
        <v>3252</v>
      </c>
      <c r="R603" s="3">
        <v>84.45</v>
      </c>
      <c r="S603" s="3">
        <v>3.15</v>
      </c>
      <c r="T603" s="3">
        <v>83.4</v>
      </c>
      <c r="U603" s="3">
        <v>85.45</v>
      </c>
      <c r="V603" s="3">
        <v>83.35</v>
      </c>
      <c r="W603" s="3">
        <v>48</v>
      </c>
      <c r="Y603" t="str">
        <f t="shared" si="104"/>
        <v>-</v>
      </c>
      <c r="Z603" t="e">
        <f t="shared" si="112"/>
        <v>#VALUE!</v>
      </c>
      <c r="AA603" t="e">
        <f t="shared" si="113"/>
        <v>#VALUE!</v>
      </c>
      <c r="AC603">
        <f t="shared" si="105"/>
        <v>52.57</v>
      </c>
      <c r="AD603">
        <f t="shared" si="114"/>
        <v>-4.57</v>
      </c>
    </row>
    <row r="604" spans="1:30" x14ac:dyDescent="0.3">
      <c r="A604" t="str">
        <f t="shared" si="106"/>
        <v>P</v>
      </c>
      <c r="B604">
        <f t="shared" si="107"/>
        <v>202005</v>
      </c>
      <c r="C604">
        <f t="shared" si="108"/>
        <v>245</v>
      </c>
      <c r="D604" s="2" t="s">
        <v>3277</v>
      </c>
      <c r="E604" s="2" t="s">
        <v>3278</v>
      </c>
      <c r="F604" s="3">
        <v>9.1</v>
      </c>
      <c r="G604" s="3">
        <v>2.73</v>
      </c>
      <c r="H604" s="3">
        <v>6.75</v>
      </c>
      <c r="I604" s="3">
        <v>9.2799999999999994</v>
      </c>
      <c r="J604" s="3">
        <v>6.75</v>
      </c>
      <c r="K604" s="3">
        <v>33.799999999999997</v>
      </c>
      <c r="M604" t="str">
        <f t="shared" si="109"/>
        <v>P</v>
      </c>
      <c r="N604">
        <f t="shared" si="110"/>
        <v>202004</v>
      </c>
      <c r="O604">
        <f t="shared" si="111"/>
        <v>340</v>
      </c>
      <c r="P604" s="2" t="s">
        <v>3253</v>
      </c>
      <c r="Q604" s="2" t="s">
        <v>3254</v>
      </c>
      <c r="R604" s="3" t="s">
        <v>122</v>
      </c>
      <c r="S604" s="3" t="s">
        <v>122</v>
      </c>
      <c r="T604" s="3" t="s">
        <v>122</v>
      </c>
      <c r="U604" s="3" t="s">
        <v>122</v>
      </c>
      <c r="V604" s="3" t="s">
        <v>122</v>
      </c>
      <c r="W604" s="3">
        <v>53.33</v>
      </c>
      <c r="Y604" t="str">
        <f t="shared" si="104"/>
        <v>-</v>
      </c>
      <c r="Z604" t="e">
        <f t="shared" si="112"/>
        <v>#VALUE!</v>
      </c>
      <c r="AA604" t="e">
        <f t="shared" si="113"/>
        <v>#VALUE!</v>
      </c>
      <c r="AC604">
        <f t="shared" si="105"/>
        <v>53.71</v>
      </c>
      <c r="AD604">
        <f t="shared" si="114"/>
        <v>-0.38000000000000256</v>
      </c>
    </row>
    <row r="605" spans="1:30" x14ac:dyDescent="0.3">
      <c r="A605" t="str">
        <f t="shared" si="106"/>
        <v>P</v>
      </c>
      <c r="B605">
        <f t="shared" si="107"/>
        <v>202005</v>
      </c>
      <c r="C605">
        <f t="shared" si="108"/>
        <v>247.5</v>
      </c>
      <c r="D605" s="2" t="s">
        <v>3279</v>
      </c>
      <c r="E605" s="2" t="s">
        <v>3280</v>
      </c>
      <c r="F605" s="3">
        <v>9</v>
      </c>
      <c r="G605" s="3">
        <v>2.04</v>
      </c>
      <c r="H605" s="3">
        <v>8.36</v>
      </c>
      <c r="I605" s="3">
        <v>9</v>
      </c>
      <c r="J605" s="3">
        <v>8.36</v>
      </c>
      <c r="K605" s="3">
        <v>33.299999999999997</v>
      </c>
      <c r="M605" t="str">
        <f t="shared" si="109"/>
        <v>P</v>
      </c>
      <c r="N605">
        <f t="shared" si="110"/>
        <v>202004</v>
      </c>
      <c r="O605">
        <f t="shared" si="111"/>
        <v>342.5</v>
      </c>
      <c r="P605" s="2" t="s">
        <v>3255</v>
      </c>
      <c r="Q605" s="2" t="s">
        <v>3256</v>
      </c>
      <c r="R605" s="3" t="s">
        <v>122</v>
      </c>
      <c r="S605" s="3" t="s">
        <v>122</v>
      </c>
      <c r="T605" s="3" t="s">
        <v>122</v>
      </c>
      <c r="U605" s="3" t="s">
        <v>122</v>
      </c>
      <c r="V605" s="3" t="s">
        <v>122</v>
      </c>
      <c r="W605" s="3">
        <v>58.66</v>
      </c>
      <c r="Y605" t="str">
        <f t="shared" si="104"/>
        <v>-</v>
      </c>
      <c r="Z605" t="e">
        <f t="shared" si="112"/>
        <v>#VALUE!</v>
      </c>
      <c r="AA605" t="e">
        <f t="shared" si="113"/>
        <v>#VALUE!</v>
      </c>
      <c r="AC605">
        <f t="shared" si="105"/>
        <v>54.85</v>
      </c>
      <c r="AD605">
        <f t="shared" si="114"/>
        <v>3.8099999999999952</v>
      </c>
    </row>
    <row r="606" spans="1:30" x14ac:dyDescent="0.3">
      <c r="A606" t="str">
        <f t="shared" si="106"/>
        <v>P</v>
      </c>
      <c r="B606">
        <f t="shared" si="107"/>
        <v>202005</v>
      </c>
      <c r="C606">
        <f t="shared" si="108"/>
        <v>250</v>
      </c>
      <c r="D606" s="2" t="s">
        <v>3281</v>
      </c>
      <c r="E606" s="2" t="s">
        <v>3282</v>
      </c>
      <c r="F606" s="3">
        <v>11.1</v>
      </c>
      <c r="G606" s="3">
        <v>3.45</v>
      </c>
      <c r="H606" s="3">
        <v>8.09</v>
      </c>
      <c r="I606" s="3">
        <v>11.3</v>
      </c>
      <c r="J606" s="3">
        <v>8.09</v>
      </c>
      <c r="K606" s="3">
        <v>34</v>
      </c>
      <c r="M606" t="str">
        <f t="shared" si="109"/>
        <v>P</v>
      </c>
      <c r="N606">
        <f t="shared" si="110"/>
        <v>202004</v>
      </c>
      <c r="O606">
        <f t="shared" si="111"/>
        <v>345</v>
      </c>
      <c r="P606" s="2" t="s">
        <v>3257</v>
      </c>
      <c r="Q606" s="2" t="s">
        <v>3258</v>
      </c>
      <c r="R606" s="3">
        <v>99.85</v>
      </c>
      <c r="S606" s="3">
        <v>11.15</v>
      </c>
      <c r="T606" s="3">
        <v>92.05</v>
      </c>
      <c r="U606" s="3">
        <v>100.5</v>
      </c>
      <c r="V606" s="3">
        <v>91.7</v>
      </c>
      <c r="W606" s="3">
        <v>64</v>
      </c>
      <c r="Y606">
        <f t="shared" si="104"/>
        <v>88.7</v>
      </c>
      <c r="Z606">
        <f t="shared" si="112"/>
        <v>11.149999999999991</v>
      </c>
      <c r="AA606">
        <f t="shared" si="113"/>
        <v>11.799999999999997</v>
      </c>
      <c r="AC606">
        <f t="shared" si="105"/>
        <v>56</v>
      </c>
      <c r="AD606">
        <f t="shared" si="114"/>
        <v>8</v>
      </c>
    </row>
    <row r="607" spans="1:30" x14ac:dyDescent="0.3">
      <c r="A607" t="str">
        <f t="shared" si="106"/>
        <v>P</v>
      </c>
      <c r="B607">
        <f t="shared" si="107"/>
        <v>202005</v>
      </c>
      <c r="C607">
        <f t="shared" si="108"/>
        <v>252.5</v>
      </c>
      <c r="D607" s="2" t="s">
        <v>3283</v>
      </c>
      <c r="E607" s="2" t="s">
        <v>3284</v>
      </c>
      <c r="F607" s="3">
        <v>9.86</v>
      </c>
      <c r="G607" s="3">
        <v>1.49</v>
      </c>
      <c r="H607" s="3">
        <v>9.86</v>
      </c>
      <c r="I607" s="3">
        <v>9.86</v>
      </c>
      <c r="J607" s="3">
        <v>9.86</v>
      </c>
      <c r="K607" s="3">
        <v>31.3</v>
      </c>
      <c r="M607" t="str">
        <f t="shared" si="109"/>
        <v>P</v>
      </c>
      <c r="N607">
        <f t="shared" si="110"/>
        <v>202005</v>
      </c>
      <c r="O607">
        <f t="shared" si="111"/>
        <v>217.5</v>
      </c>
      <c r="P607" s="2" t="s">
        <v>3961</v>
      </c>
      <c r="Q607" s="2" t="s">
        <v>3962</v>
      </c>
      <c r="R607" s="3">
        <v>6.41</v>
      </c>
      <c r="S607" s="3">
        <v>2.92</v>
      </c>
      <c r="T607" s="3">
        <v>4.3</v>
      </c>
      <c r="U607" s="3">
        <v>7.6</v>
      </c>
      <c r="V607" s="3">
        <v>1.1299999999999999</v>
      </c>
      <c r="W607" s="3">
        <v>44</v>
      </c>
      <c r="Y607" t="e">
        <f t="shared" si="104"/>
        <v>#N/A</v>
      </c>
      <c r="Z607" t="e">
        <f t="shared" si="112"/>
        <v>#N/A</v>
      </c>
      <c r="AA607" t="e">
        <f t="shared" si="113"/>
        <v>#N/A</v>
      </c>
      <c r="AC607" t="e">
        <f t="shared" si="105"/>
        <v>#N/A</v>
      </c>
      <c r="AD607" t="e">
        <f t="shared" si="114"/>
        <v>#N/A</v>
      </c>
    </row>
    <row r="608" spans="1:30" x14ac:dyDescent="0.3">
      <c r="A608" t="str">
        <f t="shared" si="106"/>
        <v>P</v>
      </c>
      <c r="B608">
        <f t="shared" si="107"/>
        <v>202005</v>
      </c>
      <c r="C608">
        <f t="shared" si="108"/>
        <v>255</v>
      </c>
      <c r="D608" s="2" t="s">
        <v>3285</v>
      </c>
      <c r="E608" s="2" t="s">
        <v>3286</v>
      </c>
      <c r="F608" s="3">
        <v>10.65</v>
      </c>
      <c r="G608" s="3">
        <v>1.52</v>
      </c>
      <c r="H608" s="3">
        <v>10.65</v>
      </c>
      <c r="I608" s="3">
        <v>10.65</v>
      </c>
      <c r="J608" s="3">
        <v>10.65</v>
      </c>
      <c r="K608" s="3">
        <v>30.8</v>
      </c>
      <c r="M608" t="str">
        <f t="shared" si="109"/>
        <v>P</v>
      </c>
      <c r="N608">
        <f t="shared" si="110"/>
        <v>202005</v>
      </c>
      <c r="O608">
        <f t="shared" si="111"/>
        <v>220</v>
      </c>
      <c r="P608" s="2" t="s">
        <v>3963</v>
      </c>
      <c r="Q608" s="2" t="s">
        <v>3964</v>
      </c>
      <c r="R608" s="3">
        <v>7.34</v>
      </c>
      <c r="S608" s="3">
        <v>3.32</v>
      </c>
      <c r="T608" s="3">
        <v>5.03</v>
      </c>
      <c r="U608" s="3">
        <v>7.83</v>
      </c>
      <c r="V608" s="3">
        <v>5.03</v>
      </c>
      <c r="W608" s="3">
        <v>45.1</v>
      </c>
      <c r="Y608" t="e">
        <f t="shared" si="104"/>
        <v>#N/A</v>
      </c>
      <c r="Z608" t="e">
        <f t="shared" si="112"/>
        <v>#N/A</v>
      </c>
      <c r="AA608" t="e">
        <f t="shared" si="113"/>
        <v>#N/A</v>
      </c>
      <c r="AC608" t="e">
        <f t="shared" si="105"/>
        <v>#N/A</v>
      </c>
      <c r="AD608" t="e">
        <f t="shared" si="114"/>
        <v>#N/A</v>
      </c>
    </row>
    <row r="609" spans="1:30" x14ac:dyDescent="0.3">
      <c r="A609" t="str">
        <f t="shared" si="106"/>
        <v>P</v>
      </c>
      <c r="B609">
        <f t="shared" si="107"/>
        <v>202005</v>
      </c>
      <c r="C609">
        <f t="shared" si="108"/>
        <v>257.5</v>
      </c>
      <c r="D609" s="2" t="s">
        <v>3287</v>
      </c>
      <c r="E609" s="2" t="s">
        <v>3288</v>
      </c>
      <c r="F609" s="3">
        <v>11.5</v>
      </c>
      <c r="G609" s="3">
        <v>1.54</v>
      </c>
      <c r="H609" s="3">
        <v>11.45</v>
      </c>
      <c r="I609" s="3">
        <v>11.5</v>
      </c>
      <c r="J609" s="3">
        <v>11.45</v>
      </c>
      <c r="K609" s="3">
        <v>29.5</v>
      </c>
      <c r="M609" t="str">
        <f t="shared" si="109"/>
        <v>P</v>
      </c>
      <c r="N609">
        <f t="shared" si="110"/>
        <v>202005</v>
      </c>
      <c r="O609">
        <f t="shared" si="111"/>
        <v>222.5</v>
      </c>
      <c r="P609" s="2" t="s">
        <v>3259</v>
      </c>
      <c r="Q609" s="2" t="s">
        <v>3260</v>
      </c>
      <c r="R609" s="3">
        <v>8</v>
      </c>
      <c r="S609" s="3">
        <v>3.39</v>
      </c>
      <c r="T609" s="3">
        <v>6.22</v>
      </c>
      <c r="U609" s="3">
        <v>8.75</v>
      </c>
      <c r="V609" s="3">
        <v>6.22</v>
      </c>
      <c r="W609" s="3">
        <v>45.3</v>
      </c>
      <c r="Y609">
        <f t="shared" si="104"/>
        <v>4.6100000000000003</v>
      </c>
      <c r="Z609">
        <f t="shared" si="112"/>
        <v>3.3899999999999997</v>
      </c>
      <c r="AA609">
        <f t="shared" si="113"/>
        <v>4.1399999999999997</v>
      </c>
      <c r="AC609">
        <f t="shared" si="105"/>
        <v>40.799999999999997</v>
      </c>
      <c r="AD609">
        <f t="shared" si="114"/>
        <v>4.5</v>
      </c>
    </row>
    <row r="610" spans="1:30" x14ac:dyDescent="0.3">
      <c r="A610" t="str">
        <f t="shared" si="106"/>
        <v>P</v>
      </c>
      <c r="B610">
        <f t="shared" si="107"/>
        <v>202005</v>
      </c>
      <c r="C610">
        <f t="shared" si="108"/>
        <v>260</v>
      </c>
      <c r="D610" s="2" t="s">
        <v>3289</v>
      </c>
      <c r="E610" s="2" t="s">
        <v>3290</v>
      </c>
      <c r="F610" s="3">
        <v>11.95</v>
      </c>
      <c r="G610" s="3">
        <v>1.05</v>
      </c>
      <c r="H610" s="3">
        <v>11.6</v>
      </c>
      <c r="I610" s="3">
        <v>11.95</v>
      </c>
      <c r="J610" s="3">
        <v>11.6</v>
      </c>
      <c r="K610" s="3">
        <v>29.5</v>
      </c>
      <c r="M610" t="str">
        <f t="shared" si="109"/>
        <v>P</v>
      </c>
      <c r="N610">
        <f t="shared" si="110"/>
        <v>202005</v>
      </c>
      <c r="O610">
        <f t="shared" si="111"/>
        <v>225</v>
      </c>
      <c r="P610" s="2" t="s">
        <v>3261</v>
      </c>
      <c r="Q610" s="2" t="s">
        <v>3262</v>
      </c>
      <c r="R610" s="3">
        <v>7.79</v>
      </c>
      <c r="S610" s="3">
        <v>3.33</v>
      </c>
      <c r="T610" s="3">
        <v>6.9</v>
      </c>
      <c r="U610" s="3">
        <v>9.06</v>
      </c>
      <c r="V610" s="3">
        <v>6.9</v>
      </c>
      <c r="W610" s="3">
        <v>43.5</v>
      </c>
      <c r="Y610">
        <f t="shared" si="104"/>
        <v>4.46</v>
      </c>
      <c r="Z610">
        <f t="shared" si="112"/>
        <v>3.33</v>
      </c>
      <c r="AA610">
        <f t="shared" si="113"/>
        <v>4.6000000000000005</v>
      </c>
      <c r="AC610">
        <f t="shared" si="105"/>
        <v>39.5</v>
      </c>
      <c r="AD610">
        <f t="shared" si="114"/>
        <v>4</v>
      </c>
    </row>
    <row r="611" spans="1:30" x14ac:dyDescent="0.3">
      <c r="A611" t="str">
        <f t="shared" si="106"/>
        <v>P</v>
      </c>
      <c r="B611">
        <f t="shared" si="107"/>
        <v>202005</v>
      </c>
      <c r="C611">
        <f t="shared" si="108"/>
        <v>262.5</v>
      </c>
      <c r="D611" s="2" t="s">
        <v>3291</v>
      </c>
      <c r="E611" s="2" t="s">
        <v>3292</v>
      </c>
      <c r="F611" s="3">
        <v>16.25</v>
      </c>
      <c r="G611" s="3">
        <v>4.25</v>
      </c>
      <c r="H611" s="3">
        <v>16.25</v>
      </c>
      <c r="I611" s="3">
        <v>16.45</v>
      </c>
      <c r="J611" s="3">
        <v>16.25</v>
      </c>
      <c r="K611" s="3">
        <v>30.3</v>
      </c>
      <c r="M611" t="str">
        <f t="shared" si="109"/>
        <v>P</v>
      </c>
      <c r="N611">
        <f t="shared" si="110"/>
        <v>202005</v>
      </c>
      <c r="O611">
        <f t="shared" si="111"/>
        <v>227.5</v>
      </c>
      <c r="P611" s="2" t="s">
        <v>3263</v>
      </c>
      <c r="Q611" s="2" t="s">
        <v>3264</v>
      </c>
      <c r="R611" s="3">
        <v>8.6</v>
      </c>
      <c r="S611" s="3">
        <v>3.15</v>
      </c>
      <c r="T611" s="3">
        <v>8.81</v>
      </c>
      <c r="U611" s="3">
        <v>10</v>
      </c>
      <c r="V611" s="3">
        <v>8.19</v>
      </c>
      <c r="W611" s="3">
        <v>41.3</v>
      </c>
      <c r="Y611">
        <f t="shared" si="104"/>
        <v>5.45</v>
      </c>
      <c r="Z611">
        <f t="shared" si="112"/>
        <v>3.1499999999999995</v>
      </c>
      <c r="AA611">
        <f t="shared" si="113"/>
        <v>4.55</v>
      </c>
      <c r="AC611">
        <f t="shared" si="105"/>
        <v>40</v>
      </c>
      <c r="AD611">
        <f t="shared" si="114"/>
        <v>1.2999999999999972</v>
      </c>
    </row>
    <row r="612" spans="1:30" x14ac:dyDescent="0.3">
      <c r="A612" t="str">
        <f t="shared" si="106"/>
        <v>P</v>
      </c>
      <c r="B612">
        <f t="shared" si="107"/>
        <v>202005</v>
      </c>
      <c r="C612">
        <f t="shared" si="108"/>
        <v>265</v>
      </c>
      <c r="D612" s="2" t="s">
        <v>3293</v>
      </c>
      <c r="E612" s="2" t="s">
        <v>3294</v>
      </c>
      <c r="F612" s="3">
        <v>17.850000000000001</v>
      </c>
      <c r="G612" s="3">
        <v>4.25</v>
      </c>
      <c r="H612" s="3">
        <v>15.2</v>
      </c>
      <c r="I612" s="3">
        <v>17.850000000000001</v>
      </c>
      <c r="J612" s="3">
        <v>15.2</v>
      </c>
      <c r="K612" s="3">
        <v>29.8</v>
      </c>
      <c r="M612" t="str">
        <f t="shared" si="109"/>
        <v>P</v>
      </c>
      <c r="N612">
        <f t="shared" si="110"/>
        <v>202005</v>
      </c>
      <c r="O612">
        <f t="shared" si="111"/>
        <v>230</v>
      </c>
      <c r="P612" s="2" t="s">
        <v>3265</v>
      </c>
      <c r="Q612" s="2" t="s">
        <v>3266</v>
      </c>
      <c r="R612" s="3">
        <v>9.6</v>
      </c>
      <c r="S612" s="3">
        <v>3.75</v>
      </c>
      <c r="T612" s="3">
        <v>8</v>
      </c>
      <c r="U612" s="3">
        <v>10.15</v>
      </c>
      <c r="V612" s="3">
        <v>8</v>
      </c>
      <c r="W612" s="3">
        <v>41.8</v>
      </c>
      <c r="Y612">
        <f t="shared" si="104"/>
        <v>5.85</v>
      </c>
      <c r="Z612">
        <f t="shared" si="112"/>
        <v>3.75</v>
      </c>
      <c r="AA612">
        <f t="shared" si="113"/>
        <v>4.3000000000000007</v>
      </c>
      <c r="AC612">
        <f t="shared" si="105"/>
        <v>38.799999999999997</v>
      </c>
      <c r="AD612">
        <f t="shared" si="114"/>
        <v>3</v>
      </c>
    </row>
    <row r="613" spans="1:30" x14ac:dyDescent="0.3">
      <c r="A613" t="str">
        <f t="shared" si="106"/>
        <v>P</v>
      </c>
      <c r="B613">
        <f t="shared" si="107"/>
        <v>202005</v>
      </c>
      <c r="C613">
        <f t="shared" si="108"/>
        <v>267.5</v>
      </c>
      <c r="D613" s="2" t="s">
        <v>3295</v>
      </c>
      <c r="E613" s="2" t="s">
        <v>3296</v>
      </c>
      <c r="F613" s="3">
        <v>17.55</v>
      </c>
      <c r="G613" s="3">
        <v>3.65</v>
      </c>
      <c r="H613" s="3">
        <v>17.350000000000001</v>
      </c>
      <c r="I613" s="3">
        <v>17.55</v>
      </c>
      <c r="J613" s="3">
        <v>17.350000000000001</v>
      </c>
      <c r="K613" s="3">
        <v>29</v>
      </c>
      <c r="M613" t="str">
        <f t="shared" si="109"/>
        <v>P</v>
      </c>
      <c r="N613">
        <f t="shared" si="110"/>
        <v>202005</v>
      </c>
      <c r="O613">
        <f t="shared" si="111"/>
        <v>232.5</v>
      </c>
      <c r="P613" s="2" t="s">
        <v>3267</v>
      </c>
      <c r="Q613" s="2" t="s">
        <v>3268</v>
      </c>
      <c r="R613" s="3">
        <v>10.55</v>
      </c>
      <c r="S613" s="3">
        <v>4.4000000000000004</v>
      </c>
      <c r="T613" s="3">
        <v>8.65</v>
      </c>
      <c r="U613" s="3">
        <v>10.9</v>
      </c>
      <c r="V613" s="3">
        <v>8.65</v>
      </c>
      <c r="W613" s="3">
        <v>41.3</v>
      </c>
      <c r="Y613">
        <f t="shared" ref="Y613:Y676" si="115">VLOOKUP($P613,$D:$K,3,0)</f>
        <v>6.15</v>
      </c>
      <c r="Z613">
        <f t="shared" si="112"/>
        <v>4.4000000000000004</v>
      </c>
      <c r="AA613">
        <f t="shared" si="113"/>
        <v>4.75</v>
      </c>
      <c r="AC613">
        <f t="shared" ref="AC613:AC676" si="116">VLOOKUP($P613,$D:$K,8,0)</f>
        <v>37.5</v>
      </c>
      <c r="AD613">
        <f t="shared" si="114"/>
        <v>3.7999999999999972</v>
      </c>
    </row>
    <row r="614" spans="1:30" x14ac:dyDescent="0.3">
      <c r="A614" t="str">
        <f t="shared" si="106"/>
        <v>P</v>
      </c>
      <c r="B614">
        <f t="shared" si="107"/>
        <v>202005</v>
      </c>
      <c r="C614">
        <f t="shared" si="108"/>
        <v>270</v>
      </c>
      <c r="D614" s="2" t="s">
        <v>3297</v>
      </c>
      <c r="E614" s="2" t="s">
        <v>3298</v>
      </c>
      <c r="F614" s="3" t="s">
        <v>122</v>
      </c>
      <c r="G614" s="3" t="s">
        <v>122</v>
      </c>
      <c r="H614" s="3" t="s">
        <v>122</v>
      </c>
      <c r="I614" s="3" t="s">
        <v>122</v>
      </c>
      <c r="J614" s="3" t="s">
        <v>122</v>
      </c>
      <c r="K614" s="3">
        <v>28.93</v>
      </c>
      <c r="M614" t="str">
        <f t="shared" si="109"/>
        <v>P</v>
      </c>
      <c r="N614">
        <f t="shared" si="110"/>
        <v>202005</v>
      </c>
      <c r="O614">
        <f t="shared" si="111"/>
        <v>235</v>
      </c>
      <c r="P614" s="2" t="s">
        <v>3269</v>
      </c>
      <c r="Q614" s="2" t="s">
        <v>3270</v>
      </c>
      <c r="R614" s="3">
        <v>11.2</v>
      </c>
      <c r="S614" s="3">
        <v>5.5</v>
      </c>
      <c r="T614" s="3">
        <v>7.6</v>
      </c>
      <c r="U614" s="3">
        <v>11.2</v>
      </c>
      <c r="V614" s="3">
        <v>7.6</v>
      </c>
      <c r="W614" s="3">
        <v>41</v>
      </c>
      <c r="Y614">
        <f t="shared" si="115"/>
        <v>5.7</v>
      </c>
      <c r="Z614">
        <f t="shared" si="112"/>
        <v>5.4999999999999991</v>
      </c>
      <c r="AA614">
        <f t="shared" si="113"/>
        <v>5.4999999999999991</v>
      </c>
      <c r="AC614">
        <f t="shared" si="116"/>
        <v>36.6</v>
      </c>
      <c r="AD614">
        <f t="shared" si="114"/>
        <v>4.3999999999999986</v>
      </c>
    </row>
    <row r="615" spans="1:30" x14ac:dyDescent="0.3">
      <c r="A615" t="str">
        <f t="shared" si="106"/>
        <v>P</v>
      </c>
      <c r="B615">
        <f t="shared" si="107"/>
        <v>202005</v>
      </c>
      <c r="C615">
        <f t="shared" si="108"/>
        <v>272.5</v>
      </c>
      <c r="D615" s="2" t="s">
        <v>3299</v>
      </c>
      <c r="E615" s="2" t="s">
        <v>3300</v>
      </c>
      <c r="F615" s="3" t="s">
        <v>122</v>
      </c>
      <c r="G615" s="3" t="s">
        <v>122</v>
      </c>
      <c r="H615" s="3" t="s">
        <v>122</v>
      </c>
      <c r="I615" s="3" t="s">
        <v>122</v>
      </c>
      <c r="J615" s="3" t="s">
        <v>122</v>
      </c>
      <c r="K615" s="3">
        <v>28.86</v>
      </c>
      <c r="M615" t="str">
        <f t="shared" si="109"/>
        <v>P</v>
      </c>
      <c r="N615">
        <f t="shared" si="110"/>
        <v>202005</v>
      </c>
      <c r="O615">
        <f t="shared" si="111"/>
        <v>237.5</v>
      </c>
      <c r="P615" s="2" t="s">
        <v>3271</v>
      </c>
      <c r="Q615" s="2" t="s">
        <v>3272</v>
      </c>
      <c r="R615" s="3">
        <v>11.4</v>
      </c>
      <c r="S615" s="3">
        <v>5.44</v>
      </c>
      <c r="T615" s="3">
        <v>11.9</v>
      </c>
      <c r="U615" s="3">
        <v>13</v>
      </c>
      <c r="V615" s="3">
        <v>11.2</v>
      </c>
      <c r="W615" s="3">
        <v>40</v>
      </c>
      <c r="Y615">
        <f t="shared" si="115"/>
        <v>5.96</v>
      </c>
      <c r="Z615">
        <f t="shared" si="112"/>
        <v>5.44</v>
      </c>
      <c r="AA615">
        <f t="shared" si="113"/>
        <v>7.04</v>
      </c>
      <c r="AC615">
        <f t="shared" si="116"/>
        <v>35.1</v>
      </c>
      <c r="AD615">
        <f t="shared" si="114"/>
        <v>4.8999999999999986</v>
      </c>
    </row>
    <row r="616" spans="1:30" x14ac:dyDescent="0.3">
      <c r="A616" t="str">
        <f t="shared" si="106"/>
        <v>P</v>
      </c>
      <c r="B616">
        <f t="shared" si="107"/>
        <v>202005</v>
      </c>
      <c r="C616">
        <f t="shared" si="108"/>
        <v>275</v>
      </c>
      <c r="D616" s="2" t="s">
        <v>3301</v>
      </c>
      <c r="E616" s="2" t="s">
        <v>3302</v>
      </c>
      <c r="F616" s="3" t="s">
        <v>122</v>
      </c>
      <c r="G616" s="3" t="s">
        <v>122</v>
      </c>
      <c r="H616" s="3" t="s">
        <v>122</v>
      </c>
      <c r="I616" s="3" t="s">
        <v>122</v>
      </c>
      <c r="J616" s="3" t="s">
        <v>122</v>
      </c>
      <c r="K616" s="3">
        <v>28.8</v>
      </c>
      <c r="M616" t="str">
        <f t="shared" si="109"/>
        <v>P</v>
      </c>
      <c r="N616">
        <f t="shared" si="110"/>
        <v>202005</v>
      </c>
      <c r="O616">
        <f t="shared" si="111"/>
        <v>240</v>
      </c>
      <c r="P616" s="2" t="s">
        <v>3273</v>
      </c>
      <c r="Q616" s="2" t="s">
        <v>3274</v>
      </c>
      <c r="R616" s="3">
        <v>12.7</v>
      </c>
      <c r="S616" s="3">
        <v>6.21</v>
      </c>
      <c r="T616" s="3">
        <v>8.67</v>
      </c>
      <c r="U616" s="3">
        <v>12.7</v>
      </c>
      <c r="V616" s="3">
        <v>8.67</v>
      </c>
      <c r="W616" s="3">
        <v>39</v>
      </c>
      <c r="Y616">
        <f t="shared" si="115"/>
        <v>6.49</v>
      </c>
      <c r="Z616">
        <f t="shared" si="112"/>
        <v>6.2099999999999991</v>
      </c>
      <c r="AA616">
        <f t="shared" si="113"/>
        <v>6.2099999999999991</v>
      </c>
      <c r="AC616">
        <f t="shared" si="116"/>
        <v>34.5</v>
      </c>
      <c r="AD616">
        <f t="shared" si="114"/>
        <v>4.5</v>
      </c>
    </row>
    <row r="617" spans="1:30" x14ac:dyDescent="0.3">
      <c r="A617" t="str">
        <f t="shared" si="106"/>
        <v>P</v>
      </c>
      <c r="B617">
        <f t="shared" si="107"/>
        <v>202005</v>
      </c>
      <c r="C617">
        <f t="shared" si="108"/>
        <v>277.5</v>
      </c>
      <c r="D617" s="2" t="s">
        <v>3303</v>
      </c>
      <c r="E617" s="2" t="s">
        <v>3304</v>
      </c>
      <c r="F617" s="3" t="s">
        <v>122</v>
      </c>
      <c r="G617" s="3" t="s">
        <v>122</v>
      </c>
      <c r="H617" s="3" t="s">
        <v>122</v>
      </c>
      <c r="I617" s="3" t="s">
        <v>122</v>
      </c>
      <c r="J617" s="3" t="s">
        <v>122</v>
      </c>
      <c r="K617" s="3">
        <v>28.73</v>
      </c>
      <c r="M617" t="str">
        <f t="shared" si="109"/>
        <v>P</v>
      </c>
      <c r="N617">
        <f t="shared" si="110"/>
        <v>202005</v>
      </c>
      <c r="O617">
        <f t="shared" si="111"/>
        <v>242.5</v>
      </c>
      <c r="P617" s="2" t="s">
        <v>3275</v>
      </c>
      <c r="Q617" s="2" t="s">
        <v>3276</v>
      </c>
      <c r="R617" s="3">
        <v>13.9</v>
      </c>
      <c r="S617" s="3">
        <v>6.67</v>
      </c>
      <c r="T617" s="3">
        <v>13.6</v>
      </c>
      <c r="U617" s="3">
        <v>14.75</v>
      </c>
      <c r="V617" s="3">
        <v>13</v>
      </c>
      <c r="W617" s="3">
        <v>40</v>
      </c>
      <c r="Y617">
        <f t="shared" si="115"/>
        <v>7.23</v>
      </c>
      <c r="Z617">
        <f t="shared" si="112"/>
        <v>6.67</v>
      </c>
      <c r="AA617">
        <f t="shared" si="113"/>
        <v>7.52</v>
      </c>
      <c r="AC617">
        <f t="shared" si="116"/>
        <v>33</v>
      </c>
      <c r="AD617">
        <f t="shared" si="114"/>
        <v>7</v>
      </c>
    </row>
    <row r="618" spans="1:30" x14ac:dyDescent="0.3">
      <c r="A618" t="str">
        <f t="shared" si="106"/>
        <v>P</v>
      </c>
      <c r="B618">
        <f t="shared" si="107"/>
        <v>202005</v>
      </c>
      <c r="C618">
        <f t="shared" si="108"/>
        <v>280</v>
      </c>
      <c r="D618" s="2" t="s">
        <v>3305</v>
      </c>
      <c r="E618" s="2" t="s">
        <v>3306</v>
      </c>
      <c r="F618" s="3" t="s">
        <v>122</v>
      </c>
      <c r="G618" s="3" t="s">
        <v>122</v>
      </c>
      <c r="H618" s="3" t="s">
        <v>122</v>
      </c>
      <c r="I618" s="3" t="s">
        <v>122</v>
      </c>
      <c r="J618" s="3" t="s">
        <v>122</v>
      </c>
      <c r="K618" s="3">
        <v>28.66</v>
      </c>
      <c r="M618" t="str">
        <f t="shared" si="109"/>
        <v>P</v>
      </c>
      <c r="N618">
        <f t="shared" si="110"/>
        <v>202005</v>
      </c>
      <c r="O618">
        <f t="shared" si="111"/>
        <v>245</v>
      </c>
      <c r="P618" s="2" t="s">
        <v>3277</v>
      </c>
      <c r="Q618" s="2" t="s">
        <v>3278</v>
      </c>
      <c r="R618" s="3">
        <v>15</v>
      </c>
      <c r="S618" s="3">
        <v>5.9</v>
      </c>
      <c r="T618" s="3">
        <v>14.5</v>
      </c>
      <c r="U618" s="3">
        <v>15.5</v>
      </c>
      <c r="V618" s="3">
        <v>12.5</v>
      </c>
      <c r="W618" s="3">
        <v>37.799999999999997</v>
      </c>
      <c r="Y618">
        <f t="shared" si="115"/>
        <v>9.1</v>
      </c>
      <c r="Z618">
        <f t="shared" si="112"/>
        <v>5.9</v>
      </c>
      <c r="AA618">
        <f t="shared" si="113"/>
        <v>6.4</v>
      </c>
      <c r="AC618">
        <f t="shared" si="116"/>
        <v>33.799999999999997</v>
      </c>
      <c r="AD618">
        <f t="shared" si="114"/>
        <v>4</v>
      </c>
    </row>
    <row r="619" spans="1:30" x14ac:dyDescent="0.3">
      <c r="A619" t="str">
        <f t="shared" si="106"/>
        <v>P</v>
      </c>
      <c r="B619">
        <f t="shared" si="107"/>
        <v>202005</v>
      </c>
      <c r="C619">
        <f t="shared" si="108"/>
        <v>282.5</v>
      </c>
      <c r="D619" s="2" t="s">
        <v>3307</v>
      </c>
      <c r="E619" s="2" t="s">
        <v>3308</v>
      </c>
      <c r="F619" s="3" t="s">
        <v>122</v>
      </c>
      <c r="G619" s="3" t="s">
        <v>122</v>
      </c>
      <c r="H619" s="3" t="s">
        <v>122</v>
      </c>
      <c r="I619" s="3" t="s">
        <v>122</v>
      </c>
      <c r="J619" s="3" t="s">
        <v>122</v>
      </c>
      <c r="K619" s="3">
        <v>28.6</v>
      </c>
      <c r="M619" t="str">
        <f t="shared" si="109"/>
        <v>P</v>
      </c>
      <c r="N619">
        <f t="shared" si="110"/>
        <v>202005</v>
      </c>
      <c r="O619">
        <f t="shared" si="111"/>
        <v>247.5</v>
      </c>
      <c r="P619" s="2" t="s">
        <v>3279</v>
      </c>
      <c r="Q619" s="2" t="s">
        <v>3280</v>
      </c>
      <c r="R619" s="3">
        <v>16.350000000000001</v>
      </c>
      <c r="S619" s="3">
        <v>7.35</v>
      </c>
      <c r="T619" s="3">
        <v>15.5</v>
      </c>
      <c r="U619" s="3">
        <v>16.350000000000001</v>
      </c>
      <c r="V619" s="3">
        <v>15.5</v>
      </c>
      <c r="W619" s="3">
        <v>37</v>
      </c>
      <c r="Y619">
        <f t="shared" si="115"/>
        <v>9</v>
      </c>
      <c r="Z619">
        <f t="shared" si="112"/>
        <v>7.3500000000000014</v>
      </c>
      <c r="AA619">
        <f t="shared" si="113"/>
        <v>7.3500000000000014</v>
      </c>
      <c r="AC619">
        <f t="shared" si="116"/>
        <v>33.299999999999997</v>
      </c>
      <c r="AD619">
        <f t="shared" si="114"/>
        <v>3.7000000000000028</v>
      </c>
    </row>
    <row r="620" spans="1:30" x14ac:dyDescent="0.3">
      <c r="A620" t="str">
        <f t="shared" si="106"/>
        <v>P</v>
      </c>
      <c r="B620">
        <f t="shared" si="107"/>
        <v>202005</v>
      </c>
      <c r="C620">
        <f t="shared" si="108"/>
        <v>285</v>
      </c>
      <c r="D620" s="2" t="s">
        <v>3309</v>
      </c>
      <c r="E620" s="2" t="s">
        <v>3310</v>
      </c>
      <c r="F620" s="3" t="s">
        <v>122</v>
      </c>
      <c r="G620" s="3" t="s">
        <v>122</v>
      </c>
      <c r="H620" s="3" t="s">
        <v>122</v>
      </c>
      <c r="I620" s="3" t="s">
        <v>122</v>
      </c>
      <c r="J620" s="3" t="s">
        <v>122</v>
      </c>
      <c r="K620" s="3">
        <v>28.53</v>
      </c>
      <c r="M620" t="str">
        <f t="shared" si="109"/>
        <v>P</v>
      </c>
      <c r="N620">
        <f t="shared" si="110"/>
        <v>202005</v>
      </c>
      <c r="O620">
        <f t="shared" si="111"/>
        <v>250</v>
      </c>
      <c r="P620" s="2" t="s">
        <v>3281</v>
      </c>
      <c r="Q620" s="2" t="s">
        <v>3282</v>
      </c>
      <c r="R620" s="3">
        <v>17.55</v>
      </c>
      <c r="S620" s="3">
        <v>6.45</v>
      </c>
      <c r="T620" s="3">
        <v>11.85</v>
      </c>
      <c r="U620" s="3">
        <v>19</v>
      </c>
      <c r="V620" s="3">
        <v>11.85</v>
      </c>
      <c r="W620" s="3">
        <v>37.299999999999997</v>
      </c>
      <c r="Y620">
        <f t="shared" si="115"/>
        <v>11.1</v>
      </c>
      <c r="Z620">
        <f t="shared" si="112"/>
        <v>6.4500000000000011</v>
      </c>
      <c r="AA620">
        <f t="shared" si="113"/>
        <v>7.9</v>
      </c>
      <c r="AC620">
        <f t="shared" si="116"/>
        <v>34</v>
      </c>
      <c r="AD620">
        <f t="shared" si="114"/>
        <v>3.2999999999999972</v>
      </c>
    </row>
    <row r="621" spans="1:30" x14ac:dyDescent="0.3">
      <c r="A621" t="str">
        <f t="shared" si="106"/>
        <v>P</v>
      </c>
      <c r="B621">
        <f t="shared" si="107"/>
        <v>202005</v>
      </c>
      <c r="C621">
        <f t="shared" si="108"/>
        <v>287.5</v>
      </c>
      <c r="D621" s="2" t="s">
        <v>3311</v>
      </c>
      <c r="E621" s="2" t="s">
        <v>3312</v>
      </c>
      <c r="F621" s="3" t="s">
        <v>122</v>
      </c>
      <c r="G621" s="3" t="s">
        <v>122</v>
      </c>
      <c r="H621" s="3" t="s">
        <v>122</v>
      </c>
      <c r="I621" s="3" t="s">
        <v>122</v>
      </c>
      <c r="J621" s="3" t="s">
        <v>122</v>
      </c>
      <c r="K621" s="3">
        <v>28.46</v>
      </c>
      <c r="M621" t="str">
        <f t="shared" si="109"/>
        <v>P</v>
      </c>
      <c r="N621">
        <f t="shared" si="110"/>
        <v>202005</v>
      </c>
      <c r="O621">
        <f t="shared" si="111"/>
        <v>252.5</v>
      </c>
      <c r="P621" s="2" t="s">
        <v>3283</v>
      </c>
      <c r="Q621" s="2" t="s">
        <v>3284</v>
      </c>
      <c r="R621" s="3">
        <v>18.899999999999999</v>
      </c>
      <c r="S621" s="3">
        <v>9.0399999999999991</v>
      </c>
      <c r="T621" s="3">
        <v>17.850000000000001</v>
      </c>
      <c r="U621" s="3">
        <v>18.899999999999999</v>
      </c>
      <c r="V621" s="3">
        <v>17.850000000000001</v>
      </c>
      <c r="W621" s="3">
        <v>37.5</v>
      </c>
      <c r="Y621">
        <f t="shared" si="115"/>
        <v>9.86</v>
      </c>
      <c r="Z621">
        <f t="shared" si="112"/>
        <v>9.0399999999999991</v>
      </c>
      <c r="AA621">
        <f t="shared" si="113"/>
        <v>9.0399999999999991</v>
      </c>
      <c r="AC621">
        <f t="shared" si="116"/>
        <v>31.3</v>
      </c>
      <c r="AD621">
        <f t="shared" si="114"/>
        <v>6.1999999999999993</v>
      </c>
    </row>
    <row r="622" spans="1:30" x14ac:dyDescent="0.3">
      <c r="A622" t="str">
        <f t="shared" si="106"/>
        <v>P</v>
      </c>
      <c r="B622">
        <f t="shared" si="107"/>
        <v>202005</v>
      </c>
      <c r="C622">
        <f t="shared" si="108"/>
        <v>290</v>
      </c>
      <c r="D622" s="2" t="s">
        <v>3313</v>
      </c>
      <c r="E622" s="2" t="s">
        <v>3314</v>
      </c>
      <c r="F622" s="3" t="s">
        <v>122</v>
      </c>
      <c r="G622" s="3" t="s">
        <v>122</v>
      </c>
      <c r="H622" s="3" t="s">
        <v>122</v>
      </c>
      <c r="I622" s="3" t="s">
        <v>122</v>
      </c>
      <c r="J622" s="3" t="s">
        <v>122</v>
      </c>
      <c r="K622" s="3">
        <v>28.4</v>
      </c>
      <c r="M622" t="str">
        <f t="shared" si="109"/>
        <v>P</v>
      </c>
      <c r="N622">
        <f t="shared" si="110"/>
        <v>202005</v>
      </c>
      <c r="O622">
        <f t="shared" si="111"/>
        <v>255</v>
      </c>
      <c r="P622" s="2" t="s">
        <v>3285</v>
      </c>
      <c r="Q622" s="2" t="s">
        <v>3286</v>
      </c>
      <c r="R622" s="3">
        <v>20.100000000000001</v>
      </c>
      <c r="S622" s="3">
        <v>9.4499999999999993</v>
      </c>
      <c r="T622" s="3">
        <v>11</v>
      </c>
      <c r="U622" s="3">
        <v>20.399999999999999</v>
      </c>
      <c r="V622" s="3">
        <v>11</v>
      </c>
      <c r="W622" s="3">
        <v>35</v>
      </c>
      <c r="Y622">
        <f t="shared" si="115"/>
        <v>10.65</v>
      </c>
      <c r="Z622">
        <f t="shared" si="112"/>
        <v>9.4500000000000011</v>
      </c>
      <c r="AA622">
        <f t="shared" si="113"/>
        <v>9.7499999999999982</v>
      </c>
      <c r="AC622">
        <f t="shared" si="116"/>
        <v>30.8</v>
      </c>
      <c r="AD622">
        <f t="shared" si="114"/>
        <v>4.1999999999999993</v>
      </c>
    </row>
    <row r="623" spans="1:30" x14ac:dyDescent="0.3">
      <c r="A623" t="str">
        <f t="shared" si="106"/>
        <v>P</v>
      </c>
      <c r="B623">
        <f t="shared" si="107"/>
        <v>202005</v>
      </c>
      <c r="C623">
        <f t="shared" si="108"/>
        <v>292.5</v>
      </c>
      <c r="D623" s="2" t="s">
        <v>3315</v>
      </c>
      <c r="E623" s="2" t="s">
        <v>3316</v>
      </c>
      <c r="F623" s="3" t="s">
        <v>122</v>
      </c>
      <c r="G623" s="3" t="s">
        <v>122</v>
      </c>
      <c r="H623" s="3" t="s">
        <v>122</v>
      </c>
      <c r="I623" s="3" t="s">
        <v>122</v>
      </c>
      <c r="J623" s="3" t="s">
        <v>122</v>
      </c>
      <c r="K623" s="3">
        <v>28.33</v>
      </c>
      <c r="M623" t="str">
        <f t="shared" si="109"/>
        <v>P</v>
      </c>
      <c r="N623">
        <f t="shared" si="110"/>
        <v>202005</v>
      </c>
      <c r="O623">
        <f t="shared" si="111"/>
        <v>257.5</v>
      </c>
      <c r="P623" s="2" t="s">
        <v>3287</v>
      </c>
      <c r="Q623" s="2" t="s">
        <v>3288</v>
      </c>
      <c r="R623" s="3">
        <v>20.2</v>
      </c>
      <c r="S623" s="3">
        <v>8.6999999999999993</v>
      </c>
      <c r="T623" s="3">
        <v>20.7</v>
      </c>
      <c r="U623" s="3">
        <v>20.7</v>
      </c>
      <c r="V623" s="3">
        <v>20.2</v>
      </c>
      <c r="W623" s="3">
        <v>35.5</v>
      </c>
      <c r="Y623">
        <f t="shared" si="115"/>
        <v>11.5</v>
      </c>
      <c r="Z623">
        <f t="shared" si="112"/>
        <v>8.6999999999999993</v>
      </c>
      <c r="AA623">
        <f t="shared" si="113"/>
        <v>9.1999999999999993</v>
      </c>
      <c r="AC623">
        <f t="shared" si="116"/>
        <v>29.5</v>
      </c>
      <c r="AD623">
        <f t="shared" si="114"/>
        <v>6</v>
      </c>
    </row>
    <row r="624" spans="1:30" x14ac:dyDescent="0.3">
      <c r="A624" t="str">
        <f t="shared" si="106"/>
        <v>P</v>
      </c>
      <c r="B624">
        <f t="shared" si="107"/>
        <v>202005</v>
      </c>
      <c r="C624">
        <f t="shared" si="108"/>
        <v>295</v>
      </c>
      <c r="D624" s="2" t="s">
        <v>3317</v>
      </c>
      <c r="E624" s="2" t="s">
        <v>3318</v>
      </c>
      <c r="F624" s="3" t="s">
        <v>122</v>
      </c>
      <c r="G624" s="3" t="s">
        <v>122</v>
      </c>
      <c r="H624" s="3" t="s">
        <v>122</v>
      </c>
      <c r="I624" s="3" t="s">
        <v>122</v>
      </c>
      <c r="J624" s="3" t="s">
        <v>122</v>
      </c>
      <c r="K624" s="3">
        <v>28.26</v>
      </c>
      <c r="M624" t="str">
        <f t="shared" si="109"/>
        <v>P</v>
      </c>
      <c r="N624">
        <f t="shared" si="110"/>
        <v>202005</v>
      </c>
      <c r="O624">
        <f t="shared" si="111"/>
        <v>260</v>
      </c>
      <c r="P624" s="2" t="s">
        <v>3289</v>
      </c>
      <c r="Q624" s="2" t="s">
        <v>3290</v>
      </c>
      <c r="R624" s="3">
        <v>22.3</v>
      </c>
      <c r="S624" s="3">
        <v>10.35</v>
      </c>
      <c r="T624" s="3">
        <v>22.25</v>
      </c>
      <c r="U624" s="3">
        <v>23.55</v>
      </c>
      <c r="V624" s="3">
        <v>21.75</v>
      </c>
      <c r="W624" s="3">
        <v>34</v>
      </c>
      <c r="Y624">
        <f t="shared" si="115"/>
        <v>11.95</v>
      </c>
      <c r="Z624">
        <f t="shared" si="112"/>
        <v>10.350000000000001</v>
      </c>
      <c r="AA624">
        <f t="shared" si="113"/>
        <v>11.600000000000001</v>
      </c>
      <c r="AC624">
        <f t="shared" si="116"/>
        <v>29.5</v>
      </c>
      <c r="AD624">
        <f t="shared" si="114"/>
        <v>4.5</v>
      </c>
    </row>
    <row r="625" spans="1:30" x14ac:dyDescent="0.3">
      <c r="A625" t="str">
        <f t="shared" si="106"/>
        <v>P</v>
      </c>
      <c r="B625">
        <f t="shared" si="107"/>
        <v>202005</v>
      </c>
      <c r="C625">
        <f t="shared" si="108"/>
        <v>297.5</v>
      </c>
      <c r="D625" s="2" t="s">
        <v>3319</v>
      </c>
      <c r="E625" s="2" t="s">
        <v>3320</v>
      </c>
      <c r="F625" s="3" t="s">
        <v>122</v>
      </c>
      <c r="G625" s="3" t="s">
        <v>122</v>
      </c>
      <c r="H625" s="3" t="s">
        <v>122</v>
      </c>
      <c r="I625" s="3" t="s">
        <v>122</v>
      </c>
      <c r="J625" s="3" t="s">
        <v>122</v>
      </c>
      <c r="K625" s="3">
        <v>28.2</v>
      </c>
      <c r="M625" t="str">
        <f t="shared" si="109"/>
        <v>P</v>
      </c>
      <c r="N625">
        <f t="shared" si="110"/>
        <v>202005</v>
      </c>
      <c r="O625">
        <f t="shared" si="111"/>
        <v>262.5</v>
      </c>
      <c r="P625" s="2" t="s">
        <v>3291</v>
      </c>
      <c r="Q625" s="2" t="s">
        <v>3292</v>
      </c>
      <c r="R625" s="3">
        <v>23</v>
      </c>
      <c r="S625" s="3">
        <v>6.75</v>
      </c>
      <c r="T625" s="3">
        <v>19.25</v>
      </c>
      <c r="U625" s="3">
        <v>23</v>
      </c>
      <c r="V625" s="3">
        <v>19.25</v>
      </c>
      <c r="W625" s="3">
        <v>36</v>
      </c>
      <c r="Y625">
        <f t="shared" si="115"/>
        <v>16.25</v>
      </c>
      <c r="Z625">
        <f t="shared" si="112"/>
        <v>6.75</v>
      </c>
      <c r="AA625">
        <f t="shared" si="113"/>
        <v>6.75</v>
      </c>
      <c r="AC625">
        <f t="shared" si="116"/>
        <v>30.3</v>
      </c>
      <c r="AD625">
        <f t="shared" si="114"/>
        <v>5.6999999999999993</v>
      </c>
    </row>
    <row r="626" spans="1:30" x14ac:dyDescent="0.3">
      <c r="A626" t="str">
        <f t="shared" si="106"/>
        <v>P</v>
      </c>
      <c r="B626">
        <f t="shared" si="107"/>
        <v>202005</v>
      </c>
      <c r="C626">
        <f t="shared" si="108"/>
        <v>300</v>
      </c>
      <c r="D626" s="2" t="s">
        <v>3321</v>
      </c>
      <c r="E626" s="2" t="s">
        <v>3322</v>
      </c>
      <c r="F626" s="3" t="s">
        <v>122</v>
      </c>
      <c r="G626" s="3" t="s">
        <v>122</v>
      </c>
      <c r="H626" s="3" t="s">
        <v>122</v>
      </c>
      <c r="I626" s="3" t="s">
        <v>122</v>
      </c>
      <c r="J626" s="3" t="s">
        <v>122</v>
      </c>
      <c r="K626" s="3">
        <v>28.13</v>
      </c>
      <c r="M626" t="str">
        <f t="shared" si="109"/>
        <v>P</v>
      </c>
      <c r="N626">
        <f t="shared" si="110"/>
        <v>202005</v>
      </c>
      <c r="O626">
        <f t="shared" si="111"/>
        <v>265</v>
      </c>
      <c r="P626" s="2" t="s">
        <v>3293</v>
      </c>
      <c r="Q626" s="2" t="s">
        <v>3294</v>
      </c>
      <c r="R626" s="3" t="s">
        <v>122</v>
      </c>
      <c r="S626" s="3" t="s">
        <v>122</v>
      </c>
      <c r="T626" s="3" t="s">
        <v>122</v>
      </c>
      <c r="U626" s="3" t="s">
        <v>122</v>
      </c>
      <c r="V626" s="3" t="s">
        <v>122</v>
      </c>
      <c r="W626" s="3">
        <v>35.33</v>
      </c>
      <c r="Y626">
        <f t="shared" si="115"/>
        <v>17.850000000000001</v>
      </c>
      <c r="Z626" t="e">
        <f t="shared" si="112"/>
        <v>#VALUE!</v>
      </c>
      <c r="AA626" t="e">
        <f t="shared" si="113"/>
        <v>#VALUE!</v>
      </c>
      <c r="AC626">
        <f t="shared" si="116"/>
        <v>29.8</v>
      </c>
      <c r="AD626">
        <f t="shared" si="114"/>
        <v>5.5299999999999976</v>
      </c>
    </row>
    <row r="627" spans="1:30" x14ac:dyDescent="0.3">
      <c r="A627" t="str">
        <f t="shared" si="106"/>
        <v>P</v>
      </c>
      <c r="B627">
        <f t="shared" si="107"/>
        <v>202005</v>
      </c>
      <c r="C627">
        <f t="shared" si="108"/>
        <v>302.5</v>
      </c>
      <c r="D627" s="2" t="s">
        <v>3323</v>
      </c>
      <c r="E627" s="2" t="s">
        <v>3324</v>
      </c>
      <c r="F627" s="3" t="s">
        <v>122</v>
      </c>
      <c r="G627" s="3" t="s">
        <v>122</v>
      </c>
      <c r="H627" s="3" t="s">
        <v>122</v>
      </c>
      <c r="I627" s="3" t="s">
        <v>122</v>
      </c>
      <c r="J627" s="3" t="s">
        <v>122</v>
      </c>
      <c r="K627" s="3">
        <v>28.06</v>
      </c>
      <c r="M627" t="str">
        <f t="shared" si="109"/>
        <v>P</v>
      </c>
      <c r="N627">
        <f t="shared" si="110"/>
        <v>202005</v>
      </c>
      <c r="O627">
        <f t="shared" si="111"/>
        <v>267.5</v>
      </c>
      <c r="P627" s="2" t="s">
        <v>3295</v>
      </c>
      <c r="Q627" s="2" t="s">
        <v>3296</v>
      </c>
      <c r="R627" s="3" t="s">
        <v>122</v>
      </c>
      <c r="S627" s="3" t="s">
        <v>122</v>
      </c>
      <c r="T627" s="3" t="s">
        <v>122</v>
      </c>
      <c r="U627" s="3" t="s">
        <v>122</v>
      </c>
      <c r="V627" s="3" t="s">
        <v>122</v>
      </c>
      <c r="W627" s="3">
        <v>34.659999999999997</v>
      </c>
      <c r="Y627">
        <f t="shared" si="115"/>
        <v>17.55</v>
      </c>
      <c r="Z627" t="e">
        <f t="shared" si="112"/>
        <v>#VALUE!</v>
      </c>
      <c r="AA627" t="e">
        <f t="shared" si="113"/>
        <v>#VALUE!</v>
      </c>
      <c r="AC627">
        <f t="shared" si="116"/>
        <v>29</v>
      </c>
      <c r="AD627">
        <f t="shared" si="114"/>
        <v>5.6599999999999966</v>
      </c>
    </row>
    <row r="628" spans="1:30" x14ac:dyDescent="0.3">
      <c r="A628" t="str">
        <f t="shared" si="106"/>
        <v>P</v>
      </c>
      <c r="B628">
        <f t="shared" si="107"/>
        <v>202005</v>
      </c>
      <c r="C628">
        <f t="shared" si="108"/>
        <v>305</v>
      </c>
      <c r="D628" s="2" t="s">
        <v>3325</v>
      </c>
      <c r="E628" s="2" t="s">
        <v>3326</v>
      </c>
      <c r="F628" s="3">
        <v>48.5</v>
      </c>
      <c r="G628" s="3">
        <v>6.5</v>
      </c>
      <c r="H628" s="3">
        <v>46</v>
      </c>
      <c r="I628" s="3">
        <v>50.2</v>
      </c>
      <c r="J628" s="3">
        <v>46</v>
      </c>
      <c r="K628" s="3">
        <v>28</v>
      </c>
      <c r="M628" t="str">
        <f t="shared" si="109"/>
        <v>P</v>
      </c>
      <c r="N628">
        <f t="shared" si="110"/>
        <v>202005</v>
      </c>
      <c r="O628">
        <f t="shared" si="111"/>
        <v>270</v>
      </c>
      <c r="P628" s="2" t="s">
        <v>3297</v>
      </c>
      <c r="Q628" s="2" t="s">
        <v>3298</v>
      </c>
      <c r="R628" s="3">
        <v>28.55</v>
      </c>
      <c r="S628" s="3">
        <v>8.4</v>
      </c>
      <c r="T628" s="3">
        <v>28.55</v>
      </c>
      <c r="U628" s="3">
        <v>28.55</v>
      </c>
      <c r="V628" s="3">
        <v>28.55</v>
      </c>
      <c r="W628" s="3">
        <v>34</v>
      </c>
      <c r="Y628" t="str">
        <f t="shared" si="115"/>
        <v>-</v>
      </c>
      <c r="Z628" t="e">
        <f t="shared" si="112"/>
        <v>#VALUE!</v>
      </c>
      <c r="AA628" t="e">
        <f t="shared" si="113"/>
        <v>#VALUE!</v>
      </c>
      <c r="AC628">
        <f t="shared" si="116"/>
        <v>28.93</v>
      </c>
      <c r="AD628">
        <f t="shared" si="114"/>
        <v>5.07</v>
      </c>
    </row>
    <row r="629" spans="1:30" x14ac:dyDescent="0.3">
      <c r="A629" t="str">
        <f t="shared" si="106"/>
        <v>P</v>
      </c>
      <c r="B629">
        <f t="shared" si="107"/>
        <v>202005</v>
      </c>
      <c r="C629">
        <f t="shared" si="108"/>
        <v>307.5</v>
      </c>
      <c r="D629" s="2" t="s">
        <v>3327</v>
      </c>
      <c r="E629" s="2" t="s">
        <v>3328</v>
      </c>
      <c r="F629" s="3" t="s">
        <v>122</v>
      </c>
      <c r="G629" s="3" t="s">
        <v>122</v>
      </c>
      <c r="H629" s="3" t="s">
        <v>122</v>
      </c>
      <c r="I629" s="3" t="s">
        <v>122</v>
      </c>
      <c r="J629" s="3" t="s">
        <v>122</v>
      </c>
      <c r="K629" s="3">
        <v>28</v>
      </c>
      <c r="M629" t="str">
        <f t="shared" si="109"/>
        <v>P</v>
      </c>
      <c r="N629">
        <f t="shared" si="110"/>
        <v>202005</v>
      </c>
      <c r="O629">
        <f t="shared" si="111"/>
        <v>272.5</v>
      </c>
      <c r="P629" s="2" t="s">
        <v>3299</v>
      </c>
      <c r="Q629" s="2" t="s">
        <v>3300</v>
      </c>
      <c r="R629" s="3" t="s">
        <v>122</v>
      </c>
      <c r="S629" s="3" t="s">
        <v>122</v>
      </c>
      <c r="T629" s="3" t="s">
        <v>122</v>
      </c>
      <c r="U629" s="3" t="s">
        <v>122</v>
      </c>
      <c r="V629" s="3" t="s">
        <v>122</v>
      </c>
      <c r="W629" s="3">
        <v>33.25</v>
      </c>
      <c r="Y629" t="str">
        <f t="shared" si="115"/>
        <v>-</v>
      </c>
      <c r="Z629" t="e">
        <f t="shared" si="112"/>
        <v>#VALUE!</v>
      </c>
      <c r="AA629" t="e">
        <f t="shared" si="113"/>
        <v>#VALUE!</v>
      </c>
      <c r="AC629">
        <f t="shared" si="116"/>
        <v>28.86</v>
      </c>
      <c r="AD629">
        <f t="shared" si="114"/>
        <v>4.3900000000000006</v>
      </c>
    </row>
    <row r="630" spans="1:30" x14ac:dyDescent="0.3">
      <c r="A630" t="str">
        <f t="shared" si="106"/>
        <v>P</v>
      </c>
      <c r="B630">
        <f t="shared" si="107"/>
        <v>202005</v>
      </c>
      <c r="C630">
        <f t="shared" si="108"/>
        <v>310</v>
      </c>
      <c r="D630" s="2" t="s">
        <v>3329</v>
      </c>
      <c r="E630" s="2" t="s">
        <v>3330</v>
      </c>
      <c r="F630" s="3" t="s">
        <v>122</v>
      </c>
      <c r="G630" s="3" t="s">
        <v>122</v>
      </c>
      <c r="H630" s="3" t="s">
        <v>122</v>
      </c>
      <c r="I630" s="3" t="s">
        <v>122</v>
      </c>
      <c r="J630" s="3" t="s">
        <v>122</v>
      </c>
      <c r="K630" s="3">
        <v>28</v>
      </c>
      <c r="M630" t="str">
        <f t="shared" si="109"/>
        <v>P</v>
      </c>
      <c r="N630">
        <f t="shared" si="110"/>
        <v>202005</v>
      </c>
      <c r="O630">
        <f t="shared" si="111"/>
        <v>275</v>
      </c>
      <c r="P630" s="2" t="s">
        <v>3301</v>
      </c>
      <c r="Q630" s="2" t="s">
        <v>3302</v>
      </c>
      <c r="R630" s="3" t="s">
        <v>122</v>
      </c>
      <c r="S630" s="3" t="s">
        <v>122</v>
      </c>
      <c r="T630" s="3" t="s">
        <v>122</v>
      </c>
      <c r="U630" s="3" t="s">
        <v>122</v>
      </c>
      <c r="V630" s="3" t="s">
        <v>122</v>
      </c>
      <c r="W630" s="3">
        <v>32.5</v>
      </c>
      <c r="Y630" t="str">
        <f t="shared" si="115"/>
        <v>-</v>
      </c>
      <c r="Z630" t="e">
        <f t="shared" si="112"/>
        <v>#VALUE!</v>
      </c>
      <c r="AA630" t="e">
        <f t="shared" si="113"/>
        <v>#VALUE!</v>
      </c>
      <c r="AC630">
        <f t="shared" si="116"/>
        <v>28.8</v>
      </c>
      <c r="AD630">
        <f t="shared" si="114"/>
        <v>3.6999999999999993</v>
      </c>
    </row>
    <row r="631" spans="1:30" x14ac:dyDescent="0.3">
      <c r="A631" t="str">
        <f t="shared" si="106"/>
        <v>P</v>
      </c>
      <c r="B631">
        <f t="shared" si="107"/>
        <v>202005</v>
      </c>
      <c r="C631">
        <f t="shared" si="108"/>
        <v>312.5</v>
      </c>
      <c r="D631" s="2" t="s">
        <v>3331</v>
      </c>
      <c r="E631" s="2" t="s">
        <v>3332</v>
      </c>
      <c r="F631" s="3" t="s">
        <v>122</v>
      </c>
      <c r="G631" s="3" t="s">
        <v>122</v>
      </c>
      <c r="H631" s="3" t="s">
        <v>122</v>
      </c>
      <c r="I631" s="3" t="s">
        <v>122</v>
      </c>
      <c r="J631" s="3" t="s">
        <v>122</v>
      </c>
      <c r="K631" s="3">
        <v>28</v>
      </c>
      <c r="M631" t="str">
        <f t="shared" si="109"/>
        <v>P</v>
      </c>
      <c r="N631">
        <f t="shared" si="110"/>
        <v>202005</v>
      </c>
      <c r="O631">
        <f t="shared" si="111"/>
        <v>277.5</v>
      </c>
      <c r="P631" s="2" t="s">
        <v>3303</v>
      </c>
      <c r="Q631" s="2" t="s">
        <v>3304</v>
      </c>
      <c r="R631" s="3" t="s">
        <v>122</v>
      </c>
      <c r="S631" s="3" t="s">
        <v>122</v>
      </c>
      <c r="T631" s="3" t="s">
        <v>122</v>
      </c>
      <c r="U631" s="3" t="s">
        <v>122</v>
      </c>
      <c r="V631" s="3" t="s">
        <v>122</v>
      </c>
      <c r="W631" s="3">
        <v>31.75</v>
      </c>
      <c r="Y631" t="str">
        <f t="shared" si="115"/>
        <v>-</v>
      </c>
      <c r="Z631" t="e">
        <f t="shared" si="112"/>
        <v>#VALUE!</v>
      </c>
      <c r="AA631" t="e">
        <f t="shared" si="113"/>
        <v>#VALUE!</v>
      </c>
      <c r="AC631">
        <f t="shared" si="116"/>
        <v>28.73</v>
      </c>
      <c r="AD631">
        <f t="shared" si="114"/>
        <v>3.0199999999999996</v>
      </c>
    </row>
    <row r="632" spans="1:30" x14ac:dyDescent="0.3">
      <c r="A632" t="str">
        <f t="shared" si="106"/>
        <v>P</v>
      </c>
      <c r="B632">
        <f t="shared" si="107"/>
        <v>202005</v>
      </c>
      <c r="C632">
        <f t="shared" si="108"/>
        <v>315</v>
      </c>
      <c r="D632" s="2" t="s">
        <v>3333</v>
      </c>
      <c r="E632" s="2" t="s">
        <v>3334</v>
      </c>
      <c r="F632" s="3" t="s">
        <v>122</v>
      </c>
      <c r="G632" s="3" t="s">
        <v>122</v>
      </c>
      <c r="H632" s="3" t="s">
        <v>122</v>
      </c>
      <c r="I632" s="3" t="s">
        <v>122</v>
      </c>
      <c r="J632" s="3" t="s">
        <v>122</v>
      </c>
      <c r="K632" s="3">
        <v>28</v>
      </c>
      <c r="M632" t="str">
        <f t="shared" si="109"/>
        <v>P</v>
      </c>
      <c r="N632">
        <f t="shared" si="110"/>
        <v>202005</v>
      </c>
      <c r="O632">
        <f t="shared" si="111"/>
        <v>280</v>
      </c>
      <c r="P632" s="2" t="s">
        <v>3305</v>
      </c>
      <c r="Q632" s="2" t="s">
        <v>3306</v>
      </c>
      <c r="R632" s="3" t="s">
        <v>122</v>
      </c>
      <c r="S632" s="3" t="s">
        <v>122</v>
      </c>
      <c r="T632" s="3" t="s">
        <v>122</v>
      </c>
      <c r="U632" s="3" t="s">
        <v>122</v>
      </c>
      <c r="V632" s="3" t="s">
        <v>122</v>
      </c>
      <c r="W632" s="3">
        <v>31</v>
      </c>
      <c r="Y632" t="str">
        <f t="shared" si="115"/>
        <v>-</v>
      </c>
      <c r="Z632" t="e">
        <f t="shared" si="112"/>
        <v>#VALUE!</v>
      </c>
      <c r="AA632" t="e">
        <f t="shared" si="113"/>
        <v>#VALUE!</v>
      </c>
      <c r="AC632">
        <f t="shared" si="116"/>
        <v>28.66</v>
      </c>
      <c r="AD632">
        <f t="shared" si="114"/>
        <v>2.34</v>
      </c>
    </row>
    <row r="633" spans="1:30" x14ac:dyDescent="0.3">
      <c r="A633" t="str">
        <f t="shared" si="106"/>
        <v>P</v>
      </c>
      <c r="B633">
        <f t="shared" si="107"/>
        <v>202005</v>
      </c>
      <c r="C633">
        <f t="shared" si="108"/>
        <v>317.5</v>
      </c>
      <c r="D633" s="2" t="s">
        <v>3335</v>
      </c>
      <c r="E633" s="2" t="s">
        <v>3336</v>
      </c>
      <c r="F633" s="3" t="s">
        <v>122</v>
      </c>
      <c r="G633" s="3" t="s">
        <v>122</v>
      </c>
      <c r="H633" s="3" t="s">
        <v>122</v>
      </c>
      <c r="I633" s="3" t="s">
        <v>122</v>
      </c>
      <c r="J633" s="3" t="s">
        <v>122</v>
      </c>
      <c r="K633" s="3">
        <v>28</v>
      </c>
      <c r="M633" t="str">
        <f t="shared" si="109"/>
        <v>P</v>
      </c>
      <c r="N633">
        <f t="shared" si="110"/>
        <v>202005</v>
      </c>
      <c r="O633">
        <f t="shared" si="111"/>
        <v>282.5</v>
      </c>
      <c r="P633" s="2" t="s">
        <v>3307</v>
      </c>
      <c r="Q633" s="2" t="s">
        <v>3308</v>
      </c>
      <c r="R633" s="3" t="s">
        <v>122</v>
      </c>
      <c r="S633" s="3" t="s">
        <v>122</v>
      </c>
      <c r="T633" s="3" t="s">
        <v>122</v>
      </c>
      <c r="U633" s="3" t="s">
        <v>122</v>
      </c>
      <c r="V633" s="3" t="s">
        <v>122</v>
      </c>
      <c r="W633" s="3">
        <v>30.25</v>
      </c>
      <c r="Y633" t="str">
        <f t="shared" si="115"/>
        <v>-</v>
      </c>
      <c r="Z633" t="e">
        <f t="shared" si="112"/>
        <v>#VALUE!</v>
      </c>
      <c r="AA633" t="e">
        <f t="shared" si="113"/>
        <v>#VALUE!</v>
      </c>
      <c r="AC633">
        <f t="shared" si="116"/>
        <v>28.6</v>
      </c>
      <c r="AD633">
        <f t="shared" si="114"/>
        <v>1.6499999999999986</v>
      </c>
    </row>
    <row r="634" spans="1:30" x14ac:dyDescent="0.3">
      <c r="A634" t="str">
        <f t="shared" si="106"/>
        <v>P</v>
      </c>
      <c r="B634">
        <f t="shared" si="107"/>
        <v>202005</v>
      </c>
      <c r="C634">
        <f t="shared" si="108"/>
        <v>320</v>
      </c>
      <c r="D634" s="2" t="s">
        <v>3337</v>
      </c>
      <c r="E634" s="2" t="s">
        <v>3338</v>
      </c>
      <c r="F634" s="3" t="s">
        <v>122</v>
      </c>
      <c r="G634" s="3" t="s">
        <v>122</v>
      </c>
      <c r="H634" s="3" t="s">
        <v>122</v>
      </c>
      <c r="I634" s="3" t="s">
        <v>122</v>
      </c>
      <c r="J634" s="3" t="s">
        <v>122</v>
      </c>
      <c r="K634" s="3">
        <v>28</v>
      </c>
      <c r="M634" t="str">
        <f t="shared" si="109"/>
        <v>P</v>
      </c>
      <c r="N634">
        <f t="shared" si="110"/>
        <v>202005</v>
      </c>
      <c r="O634">
        <f t="shared" si="111"/>
        <v>285</v>
      </c>
      <c r="P634" s="2" t="s">
        <v>3309</v>
      </c>
      <c r="Q634" s="2" t="s">
        <v>3310</v>
      </c>
      <c r="R634" s="3" t="s">
        <v>122</v>
      </c>
      <c r="S634" s="3" t="s">
        <v>122</v>
      </c>
      <c r="T634" s="3" t="s">
        <v>122</v>
      </c>
      <c r="U634" s="3" t="s">
        <v>122</v>
      </c>
      <c r="V634" s="3" t="s">
        <v>122</v>
      </c>
      <c r="W634" s="3">
        <v>29.5</v>
      </c>
      <c r="Y634" t="str">
        <f t="shared" si="115"/>
        <v>-</v>
      </c>
      <c r="Z634" t="e">
        <f t="shared" si="112"/>
        <v>#VALUE!</v>
      </c>
      <c r="AA634" t="e">
        <f t="shared" si="113"/>
        <v>#VALUE!</v>
      </c>
      <c r="AC634">
        <f t="shared" si="116"/>
        <v>28.53</v>
      </c>
      <c r="AD634">
        <f t="shared" si="114"/>
        <v>0.96999999999999886</v>
      </c>
    </row>
    <row r="635" spans="1:30" x14ac:dyDescent="0.3">
      <c r="A635" t="str">
        <f t="shared" si="106"/>
        <v>P</v>
      </c>
      <c r="B635">
        <f t="shared" si="107"/>
        <v>202005</v>
      </c>
      <c r="C635">
        <f t="shared" si="108"/>
        <v>322.5</v>
      </c>
      <c r="D635" s="2" t="s">
        <v>3339</v>
      </c>
      <c r="E635" s="2" t="s">
        <v>3340</v>
      </c>
      <c r="F635" s="3" t="s">
        <v>122</v>
      </c>
      <c r="G635" s="3" t="s">
        <v>122</v>
      </c>
      <c r="H635" s="3" t="s">
        <v>122</v>
      </c>
      <c r="I635" s="3" t="s">
        <v>122</v>
      </c>
      <c r="J635" s="3" t="s">
        <v>122</v>
      </c>
      <c r="K635" s="3">
        <v>28</v>
      </c>
      <c r="M635" t="str">
        <f t="shared" si="109"/>
        <v>P</v>
      </c>
      <c r="N635">
        <f t="shared" si="110"/>
        <v>202005</v>
      </c>
      <c r="O635">
        <f t="shared" si="111"/>
        <v>287.5</v>
      </c>
      <c r="P635" s="2" t="s">
        <v>3311</v>
      </c>
      <c r="Q635" s="2" t="s">
        <v>3312</v>
      </c>
      <c r="R635" s="3" t="s">
        <v>122</v>
      </c>
      <c r="S635" s="3" t="s">
        <v>122</v>
      </c>
      <c r="T635" s="3" t="s">
        <v>122</v>
      </c>
      <c r="U635" s="3" t="s">
        <v>122</v>
      </c>
      <c r="V635" s="3" t="s">
        <v>122</v>
      </c>
      <c r="W635" s="3">
        <v>28.75</v>
      </c>
      <c r="Y635" t="str">
        <f t="shared" si="115"/>
        <v>-</v>
      </c>
      <c r="Z635" t="e">
        <f t="shared" si="112"/>
        <v>#VALUE!</v>
      </c>
      <c r="AA635" t="e">
        <f t="shared" si="113"/>
        <v>#VALUE!</v>
      </c>
      <c r="AC635">
        <f t="shared" si="116"/>
        <v>28.46</v>
      </c>
      <c r="AD635">
        <f t="shared" si="114"/>
        <v>0.28999999999999915</v>
      </c>
    </row>
    <row r="636" spans="1:30" x14ac:dyDescent="0.3">
      <c r="A636" t="str">
        <f t="shared" si="106"/>
        <v>P</v>
      </c>
      <c r="B636">
        <f t="shared" si="107"/>
        <v>202005</v>
      </c>
      <c r="C636">
        <f t="shared" si="108"/>
        <v>325</v>
      </c>
      <c r="D636" s="2" t="s">
        <v>3341</v>
      </c>
      <c r="E636" s="2" t="s">
        <v>3342</v>
      </c>
      <c r="F636" s="3" t="s">
        <v>122</v>
      </c>
      <c r="G636" s="3" t="s">
        <v>122</v>
      </c>
      <c r="H636" s="3" t="s">
        <v>122</v>
      </c>
      <c r="I636" s="3" t="s">
        <v>122</v>
      </c>
      <c r="J636" s="3" t="s">
        <v>122</v>
      </c>
      <c r="K636" s="3">
        <v>28</v>
      </c>
      <c r="M636" t="str">
        <f t="shared" si="109"/>
        <v>P</v>
      </c>
      <c r="N636">
        <f t="shared" si="110"/>
        <v>202005</v>
      </c>
      <c r="O636">
        <f t="shared" si="111"/>
        <v>290</v>
      </c>
      <c r="P636" s="2" t="s">
        <v>3313</v>
      </c>
      <c r="Q636" s="2" t="s">
        <v>3314</v>
      </c>
      <c r="R636" s="3">
        <v>45</v>
      </c>
      <c r="S636" s="3">
        <v>9.5</v>
      </c>
      <c r="T636" s="3">
        <v>45</v>
      </c>
      <c r="U636" s="3">
        <v>45</v>
      </c>
      <c r="V636" s="3">
        <v>45</v>
      </c>
      <c r="W636" s="3">
        <v>28</v>
      </c>
      <c r="Y636" t="str">
        <f t="shared" si="115"/>
        <v>-</v>
      </c>
      <c r="Z636" t="e">
        <f t="shared" si="112"/>
        <v>#VALUE!</v>
      </c>
      <c r="AA636" t="e">
        <f t="shared" si="113"/>
        <v>#VALUE!</v>
      </c>
      <c r="AC636">
        <f t="shared" si="116"/>
        <v>28.4</v>
      </c>
      <c r="AD636">
        <f t="shared" si="114"/>
        <v>-0.39999999999999858</v>
      </c>
    </row>
    <row r="637" spans="1:30" x14ac:dyDescent="0.3">
      <c r="A637" t="str">
        <f t="shared" si="106"/>
        <v>P</v>
      </c>
      <c r="B637">
        <f t="shared" si="107"/>
        <v>202005</v>
      </c>
      <c r="C637">
        <f t="shared" si="108"/>
        <v>327.5</v>
      </c>
      <c r="D637" s="2" t="s">
        <v>3343</v>
      </c>
      <c r="E637" s="2" t="s">
        <v>3344</v>
      </c>
      <c r="F637" s="3" t="s">
        <v>122</v>
      </c>
      <c r="G637" s="3" t="s">
        <v>122</v>
      </c>
      <c r="H637" s="3" t="s">
        <v>122</v>
      </c>
      <c r="I637" s="3" t="s">
        <v>122</v>
      </c>
      <c r="J637" s="3" t="s">
        <v>122</v>
      </c>
      <c r="K637" s="3">
        <v>28</v>
      </c>
      <c r="M637" t="str">
        <f t="shared" si="109"/>
        <v>P</v>
      </c>
      <c r="N637">
        <f t="shared" si="110"/>
        <v>202005</v>
      </c>
      <c r="O637">
        <f t="shared" si="111"/>
        <v>292.5</v>
      </c>
      <c r="P637" s="2" t="s">
        <v>3315</v>
      </c>
      <c r="Q637" s="2" t="s">
        <v>3316</v>
      </c>
      <c r="R637" s="3" t="s">
        <v>122</v>
      </c>
      <c r="S637" s="3" t="s">
        <v>122</v>
      </c>
      <c r="T637" s="3" t="s">
        <v>122</v>
      </c>
      <c r="U637" s="3" t="s">
        <v>122</v>
      </c>
      <c r="V637" s="3" t="s">
        <v>122</v>
      </c>
      <c r="W637" s="3">
        <v>28</v>
      </c>
      <c r="Y637" t="str">
        <f t="shared" si="115"/>
        <v>-</v>
      </c>
      <c r="Z637" t="e">
        <f t="shared" si="112"/>
        <v>#VALUE!</v>
      </c>
      <c r="AA637" t="e">
        <f t="shared" si="113"/>
        <v>#VALUE!</v>
      </c>
      <c r="AC637">
        <f t="shared" si="116"/>
        <v>28.33</v>
      </c>
      <c r="AD637">
        <f t="shared" si="114"/>
        <v>-0.32999999999999829</v>
      </c>
    </row>
    <row r="638" spans="1:30" x14ac:dyDescent="0.3">
      <c r="A638" t="str">
        <f t="shared" si="106"/>
        <v>P</v>
      </c>
      <c r="B638">
        <f t="shared" si="107"/>
        <v>202005</v>
      </c>
      <c r="C638">
        <f t="shared" si="108"/>
        <v>330</v>
      </c>
      <c r="D638" s="2" t="s">
        <v>3345</v>
      </c>
      <c r="E638" s="2" t="s">
        <v>3346</v>
      </c>
      <c r="F638" s="3" t="s">
        <v>122</v>
      </c>
      <c r="G638" s="3" t="s">
        <v>122</v>
      </c>
      <c r="H638" s="3" t="s">
        <v>122</v>
      </c>
      <c r="I638" s="3" t="s">
        <v>122</v>
      </c>
      <c r="J638" s="3" t="s">
        <v>122</v>
      </c>
      <c r="K638" s="3">
        <v>28</v>
      </c>
      <c r="M638" t="str">
        <f t="shared" si="109"/>
        <v>P</v>
      </c>
      <c r="N638">
        <f t="shared" si="110"/>
        <v>202005</v>
      </c>
      <c r="O638">
        <f t="shared" si="111"/>
        <v>295</v>
      </c>
      <c r="P638" s="2" t="s">
        <v>3317</v>
      </c>
      <c r="Q638" s="2" t="s">
        <v>3318</v>
      </c>
      <c r="R638" s="3" t="s">
        <v>122</v>
      </c>
      <c r="S638" s="3" t="s">
        <v>122</v>
      </c>
      <c r="T638" s="3" t="s">
        <v>122</v>
      </c>
      <c r="U638" s="3" t="s">
        <v>122</v>
      </c>
      <c r="V638" s="3" t="s">
        <v>122</v>
      </c>
      <c r="W638" s="3">
        <v>28</v>
      </c>
      <c r="Y638" t="str">
        <f t="shared" si="115"/>
        <v>-</v>
      </c>
      <c r="Z638" t="e">
        <f t="shared" si="112"/>
        <v>#VALUE!</v>
      </c>
      <c r="AA638" t="e">
        <f t="shared" si="113"/>
        <v>#VALUE!</v>
      </c>
      <c r="AC638">
        <f t="shared" si="116"/>
        <v>28.26</v>
      </c>
      <c r="AD638">
        <f t="shared" si="114"/>
        <v>-0.26000000000000156</v>
      </c>
    </row>
    <row r="639" spans="1:30" x14ac:dyDescent="0.3">
      <c r="A639" t="str">
        <f t="shared" si="106"/>
        <v>P</v>
      </c>
      <c r="B639">
        <f t="shared" si="107"/>
        <v>202005</v>
      </c>
      <c r="C639">
        <f t="shared" si="108"/>
        <v>332.5</v>
      </c>
      <c r="D639" s="2" t="s">
        <v>3347</v>
      </c>
      <c r="E639" s="2" t="s">
        <v>3348</v>
      </c>
      <c r="F639" s="3" t="s">
        <v>122</v>
      </c>
      <c r="G639" s="3" t="s">
        <v>122</v>
      </c>
      <c r="H639" s="3" t="s">
        <v>122</v>
      </c>
      <c r="I639" s="3" t="s">
        <v>122</v>
      </c>
      <c r="J639" s="3" t="s">
        <v>122</v>
      </c>
      <c r="K639" s="3">
        <v>28</v>
      </c>
      <c r="M639" t="str">
        <f t="shared" si="109"/>
        <v>P</v>
      </c>
      <c r="N639">
        <f t="shared" si="110"/>
        <v>202005</v>
      </c>
      <c r="O639">
        <f t="shared" si="111"/>
        <v>297.5</v>
      </c>
      <c r="P639" s="2" t="s">
        <v>3319</v>
      </c>
      <c r="Q639" s="2" t="s">
        <v>3320</v>
      </c>
      <c r="R639" s="3" t="s">
        <v>122</v>
      </c>
      <c r="S639" s="3" t="s">
        <v>122</v>
      </c>
      <c r="T639" s="3" t="s">
        <v>122</v>
      </c>
      <c r="U639" s="3" t="s">
        <v>122</v>
      </c>
      <c r="V639" s="3" t="s">
        <v>122</v>
      </c>
      <c r="W639" s="3">
        <v>28</v>
      </c>
      <c r="Y639" t="str">
        <f t="shared" si="115"/>
        <v>-</v>
      </c>
      <c r="Z639" t="e">
        <f t="shared" si="112"/>
        <v>#VALUE!</v>
      </c>
      <c r="AA639" t="e">
        <f t="shared" si="113"/>
        <v>#VALUE!</v>
      </c>
      <c r="AC639">
        <f t="shared" si="116"/>
        <v>28.2</v>
      </c>
      <c r="AD639">
        <f t="shared" si="114"/>
        <v>-0.19999999999999929</v>
      </c>
    </row>
    <row r="640" spans="1:30" x14ac:dyDescent="0.3">
      <c r="A640" t="str">
        <f t="shared" si="106"/>
        <v>P</v>
      </c>
      <c r="B640">
        <f t="shared" si="107"/>
        <v>202005</v>
      </c>
      <c r="C640">
        <f t="shared" si="108"/>
        <v>335</v>
      </c>
      <c r="D640" s="2" t="s">
        <v>3349</v>
      </c>
      <c r="E640" s="2" t="s">
        <v>3350</v>
      </c>
      <c r="F640" s="3" t="s">
        <v>122</v>
      </c>
      <c r="G640" s="3" t="s">
        <v>122</v>
      </c>
      <c r="H640" s="3" t="s">
        <v>122</v>
      </c>
      <c r="I640" s="3" t="s">
        <v>122</v>
      </c>
      <c r="J640" s="3" t="s">
        <v>122</v>
      </c>
      <c r="K640" s="3">
        <v>28</v>
      </c>
      <c r="M640" t="str">
        <f t="shared" si="109"/>
        <v>P</v>
      </c>
      <c r="N640">
        <f t="shared" si="110"/>
        <v>202005</v>
      </c>
      <c r="O640">
        <f t="shared" si="111"/>
        <v>300</v>
      </c>
      <c r="P640" s="2" t="s">
        <v>3321</v>
      </c>
      <c r="Q640" s="2" t="s">
        <v>3322</v>
      </c>
      <c r="R640" s="3" t="s">
        <v>122</v>
      </c>
      <c r="S640" s="3" t="s">
        <v>122</v>
      </c>
      <c r="T640" s="3" t="s">
        <v>122</v>
      </c>
      <c r="U640" s="3" t="s">
        <v>122</v>
      </c>
      <c r="V640" s="3" t="s">
        <v>122</v>
      </c>
      <c r="W640" s="3">
        <v>28</v>
      </c>
      <c r="Y640" t="str">
        <f t="shared" si="115"/>
        <v>-</v>
      </c>
      <c r="Z640" t="e">
        <f t="shared" si="112"/>
        <v>#VALUE!</v>
      </c>
      <c r="AA640" t="e">
        <f t="shared" si="113"/>
        <v>#VALUE!</v>
      </c>
      <c r="AC640">
        <f t="shared" si="116"/>
        <v>28.13</v>
      </c>
      <c r="AD640">
        <f t="shared" si="114"/>
        <v>-0.12999999999999901</v>
      </c>
    </row>
    <row r="641" spans="1:30" x14ac:dyDescent="0.3">
      <c r="A641" t="str">
        <f t="shared" si="106"/>
        <v>P</v>
      </c>
      <c r="B641">
        <f t="shared" si="107"/>
        <v>202005</v>
      </c>
      <c r="C641">
        <f t="shared" si="108"/>
        <v>337.5</v>
      </c>
      <c r="D641" s="2" t="s">
        <v>3351</v>
      </c>
      <c r="E641" s="2" t="s">
        <v>3352</v>
      </c>
      <c r="F641" s="3" t="s">
        <v>122</v>
      </c>
      <c r="G641" s="3" t="s">
        <v>122</v>
      </c>
      <c r="H641" s="3" t="s">
        <v>122</v>
      </c>
      <c r="I641" s="3" t="s">
        <v>122</v>
      </c>
      <c r="J641" s="3" t="s">
        <v>122</v>
      </c>
      <c r="K641" s="3">
        <v>28</v>
      </c>
      <c r="M641" t="str">
        <f t="shared" si="109"/>
        <v>P</v>
      </c>
      <c r="N641">
        <f t="shared" si="110"/>
        <v>202005</v>
      </c>
      <c r="O641">
        <f t="shared" si="111"/>
        <v>302.5</v>
      </c>
      <c r="P641" s="2" t="s">
        <v>3323</v>
      </c>
      <c r="Q641" s="2" t="s">
        <v>3324</v>
      </c>
      <c r="R641" s="3" t="s">
        <v>122</v>
      </c>
      <c r="S641" s="3" t="s">
        <v>122</v>
      </c>
      <c r="T641" s="3" t="s">
        <v>122</v>
      </c>
      <c r="U641" s="3" t="s">
        <v>122</v>
      </c>
      <c r="V641" s="3" t="s">
        <v>122</v>
      </c>
      <c r="W641" s="3">
        <v>28</v>
      </c>
      <c r="Y641" t="str">
        <f t="shared" si="115"/>
        <v>-</v>
      </c>
      <c r="Z641" t="e">
        <f t="shared" si="112"/>
        <v>#VALUE!</v>
      </c>
      <c r="AA641" t="e">
        <f t="shared" si="113"/>
        <v>#VALUE!</v>
      </c>
      <c r="AC641">
        <f t="shared" si="116"/>
        <v>28.06</v>
      </c>
      <c r="AD641">
        <f t="shared" si="114"/>
        <v>-5.9999999999998721E-2</v>
      </c>
    </row>
    <row r="642" spans="1:30" x14ac:dyDescent="0.3">
      <c r="A642" t="str">
        <f t="shared" si="106"/>
        <v>P</v>
      </c>
      <c r="B642">
        <f t="shared" si="107"/>
        <v>202005</v>
      </c>
      <c r="C642">
        <f t="shared" si="108"/>
        <v>340</v>
      </c>
      <c r="D642" s="2" t="s">
        <v>3353</v>
      </c>
      <c r="E642" s="2" t="s">
        <v>3354</v>
      </c>
      <c r="F642" s="3" t="s">
        <v>122</v>
      </c>
      <c r="G642" s="3" t="s">
        <v>122</v>
      </c>
      <c r="H642" s="3" t="s">
        <v>122</v>
      </c>
      <c r="I642" s="3" t="s">
        <v>122</v>
      </c>
      <c r="J642" s="3" t="s">
        <v>122</v>
      </c>
      <c r="K642" s="3">
        <v>28</v>
      </c>
      <c r="M642" t="str">
        <f t="shared" si="109"/>
        <v>P</v>
      </c>
      <c r="N642">
        <f t="shared" si="110"/>
        <v>202005</v>
      </c>
      <c r="O642">
        <f t="shared" si="111"/>
        <v>305</v>
      </c>
      <c r="P642" s="2" t="s">
        <v>3325</v>
      </c>
      <c r="Q642" s="2" t="s">
        <v>3326</v>
      </c>
      <c r="R642" s="3" t="s">
        <v>122</v>
      </c>
      <c r="S642" s="3" t="s">
        <v>122</v>
      </c>
      <c r="T642" s="3" t="s">
        <v>122</v>
      </c>
      <c r="U642" s="3" t="s">
        <v>122</v>
      </c>
      <c r="V642" s="3" t="s">
        <v>122</v>
      </c>
      <c r="W642" s="3">
        <v>28</v>
      </c>
      <c r="Y642">
        <f t="shared" si="115"/>
        <v>48.5</v>
      </c>
      <c r="Z642" t="e">
        <f t="shared" si="112"/>
        <v>#VALUE!</v>
      </c>
      <c r="AA642" t="e">
        <f t="shared" si="113"/>
        <v>#VALUE!</v>
      </c>
      <c r="AC642">
        <f t="shared" si="116"/>
        <v>28</v>
      </c>
      <c r="AD642">
        <f t="shared" si="114"/>
        <v>0</v>
      </c>
    </row>
    <row r="643" spans="1:30" x14ac:dyDescent="0.3">
      <c r="A643" t="str">
        <f t="shared" si="106"/>
        <v>P</v>
      </c>
      <c r="B643">
        <f t="shared" si="107"/>
        <v>202005</v>
      </c>
      <c r="C643">
        <f t="shared" si="108"/>
        <v>342.5</v>
      </c>
      <c r="D643" s="2" t="s">
        <v>3355</v>
      </c>
      <c r="E643" s="2" t="s">
        <v>3356</v>
      </c>
      <c r="F643" s="3" t="s">
        <v>122</v>
      </c>
      <c r="G643" s="3" t="s">
        <v>122</v>
      </c>
      <c r="H643" s="3" t="s">
        <v>122</v>
      </c>
      <c r="I643" s="3" t="s">
        <v>122</v>
      </c>
      <c r="J643" s="3" t="s">
        <v>122</v>
      </c>
      <c r="K643" s="3">
        <v>28</v>
      </c>
      <c r="M643" t="str">
        <f t="shared" si="109"/>
        <v>P</v>
      </c>
      <c r="N643">
        <f t="shared" si="110"/>
        <v>202005</v>
      </c>
      <c r="O643">
        <f t="shared" si="111"/>
        <v>307.5</v>
      </c>
      <c r="P643" s="2" t="s">
        <v>3327</v>
      </c>
      <c r="Q643" s="2" t="s">
        <v>3328</v>
      </c>
      <c r="R643" s="3" t="s">
        <v>122</v>
      </c>
      <c r="S643" s="3" t="s">
        <v>122</v>
      </c>
      <c r="T643" s="3" t="s">
        <v>122</v>
      </c>
      <c r="U643" s="3" t="s">
        <v>122</v>
      </c>
      <c r="V643" s="3" t="s">
        <v>122</v>
      </c>
      <c r="W643" s="3">
        <v>28</v>
      </c>
      <c r="Y643" t="str">
        <f t="shared" si="115"/>
        <v>-</v>
      </c>
      <c r="Z643" t="e">
        <f t="shared" si="112"/>
        <v>#VALUE!</v>
      </c>
      <c r="AA643" t="e">
        <f t="shared" si="113"/>
        <v>#VALUE!</v>
      </c>
      <c r="AC643">
        <f t="shared" si="116"/>
        <v>28</v>
      </c>
      <c r="AD643">
        <f t="shared" si="114"/>
        <v>0</v>
      </c>
    </row>
    <row r="644" spans="1:30" x14ac:dyDescent="0.3">
      <c r="A644" t="str">
        <f t="shared" si="106"/>
        <v>P</v>
      </c>
      <c r="B644">
        <f t="shared" si="107"/>
        <v>202005</v>
      </c>
      <c r="C644">
        <f t="shared" si="108"/>
        <v>345</v>
      </c>
      <c r="D644" s="2" t="s">
        <v>3357</v>
      </c>
      <c r="E644" s="2" t="s">
        <v>3358</v>
      </c>
      <c r="F644" s="3" t="s">
        <v>122</v>
      </c>
      <c r="G644" s="3" t="s">
        <v>122</v>
      </c>
      <c r="H644" s="3" t="s">
        <v>122</v>
      </c>
      <c r="I644" s="3" t="s">
        <v>122</v>
      </c>
      <c r="J644" s="3" t="s">
        <v>122</v>
      </c>
      <c r="K644" s="3">
        <v>28</v>
      </c>
      <c r="M644" t="str">
        <f t="shared" si="109"/>
        <v>P</v>
      </c>
      <c r="N644">
        <f t="shared" si="110"/>
        <v>202005</v>
      </c>
      <c r="O644">
        <f t="shared" si="111"/>
        <v>310</v>
      </c>
      <c r="P644" s="2" t="s">
        <v>3329</v>
      </c>
      <c r="Q644" s="2" t="s">
        <v>3330</v>
      </c>
      <c r="R644" s="3" t="s">
        <v>122</v>
      </c>
      <c r="S644" s="3" t="s">
        <v>122</v>
      </c>
      <c r="T644" s="3" t="s">
        <v>122</v>
      </c>
      <c r="U644" s="3" t="s">
        <v>122</v>
      </c>
      <c r="V644" s="3" t="s">
        <v>122</v>
      </c>
      <c r="W644" s="3">
        <v>28</v>
      </c>
      <c r="Y644" t="str">
        <f t="shared" si="115"/>
        <v>-</v>
      </c>
      <c r="Z644" t="e">
        <f t="shared" si="112"/>
        <v>#VALUE!</v>
      </c>
      <c r="AA644" t="e">
        <f t="shared" si="113"/>
        <v>#VALUE!</v>
      </c>
      <c r="AC644">
        <f t="shared" si="116"/>
        <v>28</v>
      </c>
      <c r="AD644">
        <f t="shared" si="114"/>
        <v>0</v>
      </c>
    </row>
    <row r="645" spans="1:30" x14ac:dyDescent="0.3">
      <c r="A645" t="str">
        <f t="shared" si="106"/>
        <v>P</v>
      </c>
      <c r="B645">
        <f t="shared" si="107"/>
        <v>202006</v>
      </c>
      <c r="C645">
        <f t="shared" si="108"/>
        <v>190</v>
      </c>
      <c r="D645" s="2" t="s">
        <v>3359</v>
      </c>
      <c r="E645" s="2" t="s">
        <v>3360</v>
      </c>
      <c r="F645" s="3">
        <v>2.13</v>
      </c>
      <c r="G645" s="3">
        <v>0.87</v>
      </c>
      <c r="H645" s="3">
        <v>1.34</v>
      </c>
      <c r="I645" s="3">
        <v>2.27</v>
      </c>
      <c r="J645" s="3">
        <v>1.29</v>
      </c>
      <c r="K645" s="3">
        <v>45.4</v>
      </c>
      <c r="M645" t="str">
        <f t="shared" si="109"/>
        <v>P</v>
      </c>
      <c r="N645">
        <f t="shared" si="110"/>
        <v>202005</v>
      </c>
      <c r="O645">
        <f t="shared" si="111"/>
        <v>312.5</v>
      </c>
      <c r="P645" s="2" t="s">
        <v>3331</v>
      </c>
      <c r="Q645" s="2" t="s">
        <v>3332</v>
      </c>
      <c r="R645" s="3" t="s">
        <v>122</v>
      </c>
      <c r="S645" s="3" t="s">
        <v>122</v>
      </c>
      <c r="T645" s="3" t="s">
        <v>122</v>
      </c>
      <c r="U645" s="3" t="s">
        <v>122</v>
      </c>
      <c r="V645" s="3" t="s">
        <v>122</v>
      </c>
      <c r="W645" s="3">
        <v>28</v>
      </c>
      <c r="Y645" t="str">
        <f t="shared" si="115"/>
        <v>-</v>
      </c>
      <c r="Z645" t="e">
        <f t="shared" si="112"/>
        <v>#VALUE!</v>
      </c>
      <c r="AA645" t="e">
        <f t="shared" si="113"/>
        <v>#VALUE!</v>
      </c>
      <c r="AC645">
        <f t="shared" si="116"/>
        <v>28</v>
      </c>
      <c r="AD645">
        <f t="shared" si="114"/>
        <v>0</v>
      </c>
    </row>
    <row r="646" spans="1:30" x14ac:dyDescent="0.3">
      <c r="A646" t="str">
        <f t="shared" si="106"/>
        <v>P</v>
      </c>
      <c r="B646">
        <f t="shared" si="107"/>
        <v>202006</v>
      </c>
      <c r="C646">
        <f t="shared" si="108"/>
        <v>192.5</v>
      </c>
      <c r="D646" s="2" t="s">
        <v>3361</v>
      </c>
      <c r="E646" s="2" t="s">
        <v>3362</v>
      </c>
      <c r="F646" s="3">
        <v>2.2400000000000002</v>
      </c>
      <c r="G646" s="3">
        <v>0.88</v>
      </c>
      <c r="H646" s="3">
        <v>1.54</v>
      </c>
      <c r="I646" s="3">
        <v>2.38</v>
      </c>
      <c r="J646" s="3">
        <v>1.5</v>
      </c>
      <c r="K646" s="3">
        <v>44.5</v>
      </c>
      <c r="M646" t="str">
        <f t="shared" si="109"/>
        <v>P</v>
      </c>
      <c r="N646">
        <f t="shared" si="110"/>
        <v>202005</v>
      </c>
      <c r="O646">
        <f t="shared" si="111"/>
        <v>315</v>
      </c>
      <c r="P646" s="2" t="s">
        <v>3333</v>
      </c>
      <c r="Q646" s="2" t="s">
        <v>3334</v>
      </c>
      <c r="R646" s="3" t="s">
        <v>122</v>
      </c>
      <c r="S646" s="3" t="s">
        <v>122</v>
      </c>
      <c r="T646" s="3" t="s">
        <v>122</v>
      </c>
      <c r="U646" s="3" t="s">
        <v>122</v>
      </c>
      <c r="V646" s="3" t="s">
        <v>122</v>
      </c>
      <c r="W646" s="3">
        <v>28</v>
      </c>
      <c r="Y646" t="str">
        <f t="shared" si="115"/>
        <v>-</v>
      </c>
      <c r="Z646" t="e">
        <f t="shared" si="112"/>
        <v>#VALUE!</v>
      </c>
      <c r="AA646" t="e">
        <f t="shared" si="113"/>
        <v>#VALUE!</v>
      </c>
      <c r="AC646">
        <f t="shared" si="116"/>
        <v>28</v>
      </c>
      <c r="AD646">
        <f t="shared" si="114"/>
        <v>0</v>
      </c>
    </row>
    <row r="647" spans="1:30" x14ac:dyDescent="0.3">
      <c r="A647" t="str">
        <f t="shared" si="106"/>
        <v>P</v>
      </c>
      <c r="B647">
        <f t="shared" si="107"/>
        <v>202006</v>
      </c>
      <c r="C647">
        <f t="shared" si="108"/>
        <v>195</v>
      </c>
      <c r="D647" s="2" t="s">
        <v>3363</v>
      </c>
      <c r="E647" s="2" t="s">
        <v>3364</v>
      </c>
      <c r="F647" s="3">
        <v>2.4700000000000002</v>
      </c>
      <c r="G647" s="3">
        <v>1.02</v>
      </c>
      <c r="H647" s="3">
        <v>1.82</v>
      </c>
      <c r="I647" s="3">
        <v>2.65</v>
      </c>
      <c r="J647" s="3">
        <v>1.82</v>
      </c>
      <c r="K647" s="3">
        <v>43.9</v>
      </c>
      <c r="M647" t="str">
        <f t="shared" si="109"/>
        <v>P</v>
      </c>
      <c r="N647">
        <f t="shared" si="110"/>
        <v>202005</v>
      </c>
      <c r="O647">
        <f t="shared" si="111"/>
        <v>317.5</v>
      </c>
      <c r="P647" s="2" t="s">
        <v>3335</v>
      </c>
      <c r="Q647" s="2" t="s">
        <v>3336</v>
      </c>
      <c r="R647" s="3" t="s">
        <v>122</v>
      </c>
      <c r="S647" s="3" t="s">
        <v>122</v>
      </c>
      <c r="T647" s="3" t="s">
        <v>122</v>
      </c>
      <c r="U647" s="3" t="s">
        <v>122</v>
      </c>
      <c r="V647" s="3" t="s">
        <v>122</v>
      </c>
      <c r="W647" s="3">
        <v>28</v>
      </c>
      <c r="Y647" t="str">
        <f t="shared" si="115"/>
        <v>-</v>
      </c>
      <c r="Z647" t="e">
        <f t="shared" si="112"/>
        <v>#VALUE!</v>
      </c>
      <c r="AA647" t="e">
        <f t="shared" si="113"/>
        <v>#VALUE!</v>
      </c>
      <c r="AC647">
        <f t="shared" si="116"/>
        <v>28</v>
      </c>
      <c r="AD647">
        <f t="shared" si="114"/>
        <v>0</v>
      </c>
    </row>
    <row r="648" spans="1:30" x14ac:dyDescent="0.3">
      <c r="A648" t="str">
        <f t="shared" si="106"/>
        <v>P</v>
      </c>
      <c r="B648">
        <f t="shared" si="107"/>
        <v>202006</v>
      </c>
      <c r="C648">
        <f t="shared" si="108"/>
        <v>197.5</v>
      </c>
      <c r="D648" s="2" t="s">
        <v>3365</v>
      </c>
      <c r="E648" s="2" t="s">
        <v>3366</v>
      </c>
      <c r="F648" s="3">
        <v>2.6</v>
      </c>
      <c r="G648" s="3">
        <v>1</v>
      </c>
      <c r="H648" s="3">
        <v>1.97</v>
      </c>
      <c r="I648" s="3">
        <v>2.6</v>
      </c>
      <c r="J648" s="3">
        <v>1.97</v>
      </c>
      <c r="K648" s="3">
        <v>43</v>
      </c>
      <c r="M648" t="str">
        <f t="shared" si="109"/>
        <v>P</v>
      </c>
      <c r="N648">
        <f t="shared" si="110"/>
        <v>202005</v>
      </c>
      <c r="O648">
        <f t="shared" si="111"/>
        <v>320</v>
      </c>
      <c r="P648" s="2" t="s">
        <v>3337</v>
      </c>
      <c r="Q648" s="2" t="s">
        <v>3338</v>
      </c>
      <c r="R648" s="3" t="s">
        <v>122</v>
      </c>
      <c r="S648" s="3" t="s">
        <v>122</v>
      </c>
      <c r="T648" s="3" t="s">
        <v>122</v>
      </c>
      <c r="U648" s="3" t="s">
        <v>122</v>
      </c>
      <c r="V648" s="3" t="s">
        <v>122</v>
      </c>
      <c r="W648" s="3">
        <v>28</v>
      </c>
      <c r="Y648" t="str">
        <f t="shared" si="115"/>
        <v>-</v>
      </c>
      <c r="Z648" t="e">
        <f t="shared" si="112"/>
        <v>#VALUE!</v>
      </c>
      <c r="AA648" t="e">
        <f t="shared" si="113"/>
        <v>#VALUE!</v>
      </c>
      <c r="AC648">
        <f t="shared" si="116"/>
        <v>28</v>
      </c>
      <c r="AD648">
        <f t="shared" si="114"/>
        <v>0</v>
      </c>
    </row>
    <row r="649" spans="1:30" x14ac:dyDescent="0.3">
      <c r="A649" t="str">
        <f t="shared" si="106"/>
        <v>P</v>
      </c>
      <c r="B649">
        <f t="shared" si="107"/>
        <v>202006</v>
      </c>
      <c r="C649">
        <f t="shared" si="108"/>
        <v>200</v>
      </c>
      <c r="D649" s="2" t="s">
        <v>3367</v>
      </c>
      <c r="E649" s="2" t="s">
        <v>3368</v>
      </c>
      <c r="F649" s="3">
        <v>3.02</v>
      </c>
      <c r="G649" s="3">
        <v>1.25</v>
      </c>
      <c r="H649" s="3">
        <v>2.09</v>
      </c>
      <c r="I649" s="3">
        <v>3.12</v>
      </c>
      <c r="J649" s="3">
        <v>2.06</v>
      </c>
      <c r="K649" s="3">
        <v>42.9</v>
      </c>
      <c r="M649" t="str">
        <f t="shared" si="109"/>
        <v>P</v>
      </c>
      <c r="N649">
        <f t="shared" si="110"/>
        <v>202005</v>
      </c>
      <c r="O649">
        <f t="shared" si="111"/>
        <v>322.5</v>
      </c>
      <c r="P649" s="2" t="s">
        <v>3339</v>
      </c>
      <c r="Q649" s="2" t="s">
        <v>3340</v>
      </c>
      <c r="R649" s="3" t="s">
        <v>122</v>
      </c>
      <c r="S649" s="3" t="s">
        <v>122</v>
      </c>
      <c r="T649" s="3" t="s">
        <v>122</v>
      </c>
      <c r="U649" s="3" t="s">
        <v>122</v>
      </c>
      <c r="V649" s="3" t="s">
        <v>122</v>
      </c>
      <c r="W649" s="3">
        <v>28</v>
      </c>
      <c r="Y649" t="str">
        <f t="shared" si="115"/>
        <v>-</v>
      </c>
      <c r="Z649" t="e">
        <f t="shared" si="112"/>
        <v>#VALUE!</v>
      </c>
      <c r="AA649" t="e">
        <f t="shared" si="113"/>
        <v>#VALUE!</v>
      </c>
      <c r="AC649">
        <f t="shared" si="116"/>
        <v>28</v>
      </c>
      <c r="AD649">
        <f t="shared" si="114"/>
        <v>0</v>
      </c>
    </row>
    <row r="650" spans="1:30" x14ac:dyDescent="0.3">
      <c r="A650" t="str">
        <f t="shared" si="106"/>
        <v>P</v>
      </c>
      <c r="B650">
        <f t="shared" si="107"/>
        <v>202006</v>
      </c>
      <c r="C650">
        <f t="shared" si="108"/>
        <v>202.5</v>
      </c>
      <c r="D650" s="2" t="s">
        <v>3369</v>
      </c>
      <c r="E650" s="2" t="s">
        <v>3370</v>
      </c>
      <c r="F650" s="3">
        <v>3.18</v>
      </c>
      <c r="G650" s="3">
        <v>1.27</v>
      </c>
      <c r="H650" s="3">
        <v>2.46</v>
      </c>
      <c r="I650" s="3">
        <v>3.18</v>
      </c>
      <c r="J650" s="3">
        <v>2.46</v>
      </c>
      <c r="K650" s="3">
        <v>42</v>
      </c>
      <c r="M650" t="str">
        <f t="shared" si="109"/>
        <v>P</v>
      </c>
      <c r="N650">
        <f t="shared" si="110"/>
        <v>202005</v>
      </c>
      <c r="O650">
        <f t="shared" si="111"/>
        <v>325</v>
      </c>
      <c r="P650" s="2" t="s">
        <v>3341</v>
      </c>
      <c r="Q650" s="2" t="s">
        <v>3342</v>
      </c>
      <c r="R650" s="3" t="s">
        <v>122</v>
      </c>
      <c r="S650" s="3" t="s">
        <v>122</v>
      </c>
      <c r="T650" s="3" t="s">
        <v>122</v>
      </c>
      <c r="U650" s="3" t="s">
        <v>122</v>
      </c>
      <c r="V650" s="3" t="s">
        <v>122</v>
      </c>
      <c r="W650" s="3">
        <v>28</v>
      </c>
      <c r="Y650" t="str">
        <f t="shared" si="115"/>
        <v>-</v>
      </c>
      <c r="Z650" t="e">
        <f t="shared" si="112"/>
        <v>#VALUE!</v>
      </c>
      <c r="AA650" t="e">
        <f t="shared" si="113"/>
        <v>#VALUE!</v>
      </c>
      <c r="AC650">
        <f t="shared" si="116"/>
        <v>28</v>
      </c>
      <c r="AD650">
        <f t="shared" si="114"/>
        <v>0</v>
      </c>
    </row>
    <row r="651" spans="1:30" x14ac:dyDescent="0.3">
      <c r="A651" t="str">
        <f t="shared" si="106"/>
        <v>P</v>
      </c>
      <c r="B651">
        <f t="shared" si="107"/>
        <v>202006</v>
      </c>
      <c r="C651">
        <f t="shared" si="108"/>
        <v>205</v>
      </c>
      <c r="D651" s="2" t="s">
        <v>3371</v>
      </c>
      <c r="E651" s="2" t="s">
        <v>3372</v>
      </c>
      <c r="F651" s="3" t="s">
        <v>122</v>
      </c>
      <c r="G651" s="3" t="s">
        <v>122</v>
      </c>
      <c r="H651" s="3" t="s">
        <v>122</v>
      </c>
      <c r="I651" s="3" t="s">
        <v>122</v>
      </c>
      <c r="J651" s="3" t="s">
        <v>122</v>
      </c>
      <c r="K651" s="3">
        <v>40.9</v>
      </c>
      <c r="M651" t="str">
        <f t="shared" si="109"/>
        <v>P</v>
      </c>
      <c r="N651">
        <f t="shared" si="110"/>
        <v>202005</v>
      </c>
      <c r="O651">
        <f t="shared" si="111"/>
        <v>327.5</v>
      </c>
      <c r="P651" s="2" t="s">
        <v>3343</v>
      </c>
      <c r="Q651" s="2" t="s">
        <v>3344</v>
      </c>
      <c r="R651" s="3" t="s">
        <v>122</v>
      </c>
      <c r="S651" s="3" t="s">
        <v>122</v>
      </c>
      <c r="T651" s="3" t="s">
        <v>122</v>
      </c>
      <c r="U651" s="3" t="s">
        <v>122</v>
      </c>
      <c r="V651" s="3" t="s">
        <v>122</v>
      </c>
      <c r="W651" s="3">
        <v>28</v>
      </c>
      <c r="Y651" t="str">
        <f t="shared" si="115"/>
        <v>-</v>
      </c>
      <c r="Z651" t="e">
        <f t="shared" si="112"/>
        <v>#VALUE!</v>
      </c>
      <c r="AA651" t="e">
        <f t="shared" si="113"/>
        <v>#VALUE!</v>
      </c>
      <c r="AC651">
        <f t="shared" si="116"/>
        <v>28</v>
      </c>
      <c r="AD651">
        <f t="shared" si="114"/>
        <v>0</v>
      </c>
    </row>
    <row r="652" spans="1:30" x14ac:dyDescent="0.3">
      <c r="A652" t="str">
        <f t="shared" ref="A652:A715" si="117">IF(ISERROR(SEARCH("C",E652)),"P","C")</f>
        <v>P</v>
      </c>
      <c r="B652">
        <f t="shared" ref="B652:B715" si="118">VALUE(MID(E652, FIND(A652,E652)+2, 6))</f>
        <v>202006</v>
      </c>
      <c r="C652">
        <f t="shared" ref="C652:C715" si="119">VALUE(RIGHT(E652,5))</f>
        <v>207.5</v>
      </c>
      <c r="D652" s="2" t="s">
        <v>3373</v>
      </c>
      <c r="E652" s="2" t="s">
        <v>3374</v>
      </c>
      <c r="F652" s="3">
        <v>2.89</v>
      </c>
      <c r="G652" s="3">
        <v>0.63</v>
      </c>
      <c r="H652" s="3">
        <v>3.01</v>
      </c>
      <c r="I652" s="3">
        <v>3.05</v>
      </c>
      <c r="J652" s="3">
        <v>2.89</v>
      </c>
      <c r="K652" s="3">
        <v>39.799999999999997</v>
      </c>
      <c r="M652" t="str">
        <f t="shared" ref="M652:M715" si="120">IF(ISERROR(SEARCH("C",Q652)),"P","C")</f>
        <v>P</v>
      </c>
      <c r="N652">
        <f t="shared" ref="N652:N715" si="121">VALUE(MID(Q652, FIND(M652,Q652)+2, 6))</f>
        <v>202005</v>
      </c>
      <c r="O652">
        <f t="shared" ref="O652:O715" si="122">VALUE(RIGHT(Q652,5))</f>
        <v>330</v>
      </c>
      <c r="P652" s="2" t="s">
        <v>3345</v>
      </c>
      <c r="Q652" s="2" t="s">
        <v>3346</v>
      </c>
      <c r="R652" s="3" t="s">
        <v>122</v>
      </c>
      <c r="S652" s="3" t="s">
        <v>122</v>
      </c>
      <c r="T652" s="3" t="s">
        <v>122</v>
      </c>
      <c r="U652" s="3" t="s">
        <v>122</v>
      </c>
      <c r="V652" s="3" t="s">
        <v>122</v>
      </c>
      <c r="W652" s="3">
        <v>28</v>
      </c>
      <c r="Y652" t="str">
        <f t="shared" si="115"/>
        <v>-</v>
      </c>
      <c r="Z652" t="e">
        <f t="shared" ref="Z652:Z715" si="123">R652-Y652</f>
        <v>#VALUE!</v>
      </c>
      <c r="AA652" t="e">
        <f t="shared" ref="AA652:AA715" si="124">U652-Y652</f>
        <v>#VALUE!</v>
      </c>
      <c r="AC652">
        <f t="shared" si="116"/>
        <v>28</v>
      </c>
      <c r="AD652">
        <f t="shared" ref="AD652:AD715" si="125">W652-AC652</f>
        <v>0</v>
      </c>
    </row>
    <row r="653" spans="1:30" x14ac:dyDescent="0.3">
      <c r="A653" t="str">
        <f t="shared" si="117"/>
        <v>P</v>
      </c>
      <c r="B653">
        <f t="shared" si="118"/>
        <v>202006</v>
      </c>
      <c r="C653">
        <f t="shared" si="119"/>
        <v>210</v>
      </c>
      <c r="D653" s="2" t="s">
        <v>3375</v>
      </c>
      <c r="E653" s="2" t="s">
        <v>3376</v>
      </c>
      <c r="F653" s="3">
        <v>3.78</v>
      </c>
      <c r="G653" s="3">
        <v>1.32</v>
      </c>
      <c r="H653" s="3">
        <v>2.65</v>
      </c>
      <c r="I653" s="3">
        <v>3.78</v>
      </c>
      <c r="J653" s="3">
        <v>2.65</v>
      </c>
      <c r="K653" s="3">
        <v>40.4</v>
      </c>
      <c r="M653" t="str">
        <f t="shared" si="120"/>
        <v>P</v>
      </c>
      <c r="N653">
        <f t="shared" si="121"/>
        <v>202005</v>
      </c>
      <c r="O653">
        <f t="shared" si="122"/>
        <v>332.5</v>
      </c>
      <c r="P653" s="2" t="s">
        <v>3347</v>
      </c>
      <c r="Q653" s="2" t="s">
        <v>3348</v>
      </c>
      <c r="R653" s="3" t="s">
        <v>122</v>
      </c>
      <c r="S653" s="3" t="s">
        <v>122</v>
      </c>
      <c r="T653" s="3" t="s">
        <v>122</v>
      </c>
      <c r="U653" s="3" t="s">
        <v>122</v>
      </c>
      <c r="V653" s="3" t="s">
        <v>122</v>
      </c>
      <c r="W653" s="3">
        <v>28</v>
      </c>
      <c r="Y653" t="str">
        <f t="shared" si="115"/>
        <v>-</v>
      </c>
      <c r="Z653" t="e">
        <f t="shared" si="123"/>
        <v>#VALUE!</v>
      </c>
      <c r="AA653" t="e">
        <f t="shared" si="124"/>
        <v>#VALUE!</v>
      </c>
      <c r="AC653">
        <f t="shared" si="116"/>
        <v>28</v>
      </c>
      <c r="AD653">
        <f t="shared" si="125"/>
        <v>0</v>
      </c>
    </row>
    <row r="654" spans="1:30" x14ac:dyDescent="0.3">
      <c r="A654" t="str">
        <f t="shared" si="117"/>
        <v>P</v>
      </c>
      <c r="B654">
        <f t="shared" si="118"/>
        <v>202006</v>
      </c>
      <c r="C654">
        <f t="shared" si="119"/>
        <v>212.5</v>
      </c>
      <c r="D654" s="2" t="s">
        <v>3377</v>
      </c>
      <c r="E654" s="2" t="s">
        <v>3378</v>
      </c>
      <c r="F654" s="3" t="s">
        <v>122</v>
      </c>
      <c r="G654" s="3" t="s">
        <v>122</v>
      </c>
      <c r="H654" s="3" t="s">
        <v>122</v>
      </c>
      <c r="I654" s="3" t="s">
        <v>122</v>
      </c>
      <c r="J654" s="3" t="s">
        <v>122</v>
      </c>
      <c r="K654" s="3">
        <v>39.5</v>
      </c>
      <c r="M654" t="str">
        <f t="shared" si="120"/>
        <v>P</v>
      </c>
      <c r="N654">
        <f t="shared" si="121"/>
        <v>202005</v>
      </c>
      <c r="O654">
        <f t="shared" si="122"/>
        <v>335</v>
      </c>
      <c r="P654" s="2" t="s">
        <v>3349</v>
      </c>
      <c r="Q654" s="2" t="s">
        <v>3350</v>
      </c>
      <c r="R654" s="3" t="s">
        <v>122</v>
      </c>
      <c r="S654" s="3" t="s">
        <v>122</v>
      </c>
      <c r="T654" s="3" t="s">
        <v>122</v>
      </c>
      <c r="U654" s="3" t="s">
        <v>122</v>
      </c>
      <c r="V654" s="3" t="s">
        <v>122</v>
      </c>
      <c r="W654" s="3">
        <v>28</v>
      </c>
      <c r="Y654" t="str">
        <f t="shared" si="115"/>
        <v>-</v>
      </c>
      <c r="Z654" t="e">
        <f t="shared" si="123"/>
        <v>#VALUE!</v>
      </c>
      <c r="AA654" t="e">
        <f t="shared" si="124"/>
        <v>#VALUE!</v>
      </c>
      <c r="AC654">
        <f t="shared" si="116"/>
        <v>28</v>
      </c>
      <c r="AD654">
        <f t="shared" si="125"/>
        <v>0</v>
      </c>
    </row>
    <row r="655" spans="1:30" x14ac:dyDescent="0.3">
      <c r="A655" t="str">
        <f t="shared" si="117"/>
        <v>P</v>
      </c>
      <c r="B655">
        <f t="shared" si="118"/>
        <v>202006</v>
      </c>
      <c r="C655">
        <f t="shared" si="119"/>
        <v>215</v>
      </c>
      <c r="D655" s="2" t="s">
        <v>3379</v>
      </c>
      <c r="E655" s="2" t="s">
        <v>3380</v>
      </c>
      <c r="F655" s="3">
        <v>3.87</v>
      </c>
      <c r="G655" s="3">
        <v>0.95</v>
      </c>
      <c r="H655" s="3">
        <v>3.25</v>
      </c>
      <c r="I655" s="3">
        <v>3.87</v>
      </c>
      <c r="J655" s="3">
        <v>3.2</v>
      </c>
      <c r="K655" s="3">
        <v>38.6</v>
      </c>
      <c r="M655" t="str">
        <f t="shared" si="120"/>
        <v>P</v>
      </c>
      <c r="N655">
        <f t="shared" si="121"/>
        <v>202005</v>
      </c>
      <c r="O655">
        <f t="shared" si="122"/>
        <v>337.5</v>
      </c>
      <c r="P655" s="2" t="s">
        <v>3351</v>
      </c>
      <c r="Q655" s="2" t="s">
        <v>3352</v>
      </c>
      <c r="R655" s="3" t="s">
        <v>122</v>
      </c>
      <c r="S655" s="3" t="s">
        <v>122</v>
      </c>
      <c r="T655" s="3" t="s">
        <v>122</v>
      </c>
      <c r="U655" s="3" t="s">
        <v>122</v>
      </c>
      <c r="V655" s="3" t="s">
        <v>122</v>
      </c>
      <c r="W655" s="3">
        <v>28</v>
      </c>
      <c r="Y655" t="str">
        <f t="shared" si="115"/>
        <v>-</v>
      </c>
      <c r="Z655" t="e">
        <f t="shared" si="123"/>
        <v>#VALUE!</v>
      </c>
      <c r="AA655" t="e">
        <f t="shared" si="124"/>
        <v>#VALUE!</v>
      </c>
      <c r="AC655">
        <f t="shared" si="116"/>
        <v>28</v>
      </c>
      <c r="AD655">
        <f t="shared" si="125"/>
        <v>0</v>
      </c>
    </row>
    <row r="656" spans="1:30" x14ac:dyDescent="0.3">
      <c r="A656" t="str">
        <f t="shared" si="117"/>
        <v>P</v>
      </c>
      <c r="B656">
        <f t="shared" si="118"/>
        <v>202006</v>
      </c>
      <c r="C656">
        <f t="shared" si="119"/>
        <v>217.5</v>
      </c>
      <c r="D656" s="2" t="s">
        <v>3381</v>
      </c>
      <c r="E656" s="2" t="s">
        <v>3382</v>
      </c>
      <c r="F656" s="3">
        <v>4.95</v>
      </c>
      <c r="G656" s="3">
        <v>1.77</v>
      </c>
      <c r="H656" s="3">
        <v>3.38</v>
      </c>
      <c r="I656" s="3">
        <v>5</v>
      </c>
      <c r="J656" s="3">
        <v>3.38</v>
      </c>
      <c r="K656" s="3">
        <v>38.5</v>
      </c>
      <c r="M656" t="str">
        <f t="shared" si="120"/>
        <v>P</v>
      </c>
      <c r="N656">
        <f t="shared" si="121"/>
        <v>202005</v>
      </c>
      <c r="O656">
        <f t="shared" si="122"/>
        <v>340</v>
      </c>
      <c r="P656" s="2" t="s">
        <v>3353</v>
      </c>
      <c r="Q656" s="2" t="s">
        <v>3354</v>
      </c>
      <c r="R656" s="3" t="s">
        <v>122</v>
      </c>
      <c r="S656" s="3" t="s">
        <v>122</v>
      </c>
      <c r="T656" s="3" t="s">
        <v>122</v>
      </c>
      <c r="U656" s="3" t="s">
        <v>122</v>
      </c>
      <c r="V656" s="3" t="s">
        <v>122</v>
      </c>
      <c r="W656" s="3">
        <v>28</v>
      </c>
      <c r="Y656" t="str">
        <f t="shared" si="115"/>
        <v>-</v>
      </c>
      <c r="Z656" t="e">
        <f t="shared" si="123"/>
        <v>#VALUE!</v>
      </c>
      <c r="AA656" t="e">
        <f t="shared" si="124"/>
        <v>#VALUE!</v>
      </c>
      <c r="AC656">
        <f t="shared" si="116"/>
        <v>28</v>
      </c>
      <c r="AD656">
        <f t="shared" si="125"/>
        <v>0</v>
      </c>
    </row>
    <row r="657" spans="1:30" x14ac:dyDescent="0.3">
      <c r="A657" t="str">
        <f t="shared" si="117"/>
        <v>P</v>
      </c>
      <c r="B657">
        <f t="shared" si="118"/>
        <v>202006</v>
      </c>
      <c r="C657">
        <f t="shared" si="119"/>
        <v>220</v>
      </c>
      <c r="D657" s="2" t="s">
        <v>3383</v>
      </c>
      <c r="E657" s="2" t="s">
        <v>3384</v>
      </c>
      <c r="F657" s="3">
        <v>5.5</v>
      </c>
      <c r="G657" s="3">
        <v>2.08</v>
      </c>
      <c r="H657" s="3">
        <v>3.61</v>
      </c>
      <c r="I657" s="3">
        <v>5.5</v>
      </c>
      <c r="J657" s="3">
        <v>3.61</v>
      </c>
      <c r="K657" s="3">
        <v>38.299999999999997</v>
      </c>
      <c r="M657" t="str">
        <f t="shared" si="120"/>
        <v>P</v>
      </c>
      <c r="N657">
        <f t="shared" si="121"/>
        <v>202005</v>
      </c>
      <c r="O657">
        <f t="shared" si="122"/>
        <v>342.5</v>
      </c>
      <c r="P657" s="2" t="s">
        <v>3355</v>
      </c>
      <c r="Q657" s="2" t="s">
        <v>3356</v>
      </c>
      <c r="R657" s="3" t="s">
        <v>122</v>
      </c>
      <c r="S657" s="3" t="s">
        <v>122</v>
      </c>
      <c r="T657" s="3" t="s">
        <v>122</v>
      </c>
      <c r="U657" s="3" t="s">
        <v>122</v>
      </c>
      <c r="V657" s="3" t="s">
        <v>122</v>
      </c>
      <c r="W657" s="3">
        <v>28</v>
      </c>
      <c r="Y657" t="str">
        <f t="shared" si="115"/>
        <v>-</v>
      </c>
      <c r="Z657" t="e">
        <f t="shared" si="123"/>
        <v>#VALUE!</v>
      </c>
      <c r="AA657" t="e">
        <f t="shared" si="124"/>
        <v>#VALUE!</v>
      </c>
      <c r="AC657">
        <f t="shared" si="116"/>
        <v>28</v>
      </c>
      <c r="AD657">
        <f t="shared" si="125"/>
        <v>0</v>
      </c>
    </row>
    <row r="658" spans="1:30" x14ac:dyDescent="0.3">
      <c r="A658" t="str">
        <f t="shared" si="117"/>
        <v>P</v>
      </c>
      <c r="B658">
        <f t="shared" si="118"/>
        <v>202006</v>
      </c>
      <c r="C658">
        <f t="shared" si="119"/>
        <v>222.5</v>
      </c>
      <c r="D658" s="2" t="s">
        <v>3385</v>
      </c>
      <c r="E658" s="2" t="s">
        <v>3386</v>
      </c>
      <c r="F658" s="3">
        <v>4.84</v>
      </c>
      <c r="G658" s="3">
        <v>0.42</v>
      </c>
      <c r="H658" s="3">
        <v>4.84</v>
      </c>
      <c r="I658" s="3">
        <v>4.84</v>
      </c>
      <c r="J658" s="3">
        <v>4.84</v>
      </c>
      <c r="K658" s="3">
        <v>36.5</v>
      </c>
      <c r="M658" t="str">
        <f t="shared" si="120"/>
        <v>P</v>
      </c>
      <c r="N658">
        <f t="shared" si="121"/>
        <v>202005</v>
      </c>
      <c r="O658">
        <f t="shared" si="122"/>
        <v>345</v>
      </c>
      <c r="P658" s="2" t="s">
        <v>3357</v>
      </c>
      <c r="Q658" s="2" t="s">
        <v>3358</v>
      </c>
      <c r="R658" s="3" t="s">
        <v>122</v>
      </c>
      <c r="S658" s="3" t="s">
        <v>122</v>
      </c>
      <c r="T658" s="3" t="s">
        <v>122</v>
      </c>
      <c r="U658" s="3" t="s">
        <v>122</v>
      </c>
      <c r="V658" s="3" t="s">
        <v>122</v>
      </c>
      <c r="W658" s="3">
        <v>28</v>
      </c>
      <c r="Y658" t="str">
        <f t="shared" si="115"/>
        <v>-</v>
      </c>
      <c r="Z658" t="e">
        <f t="shared" si="123"/>
        <v>#VALUE!</v>
      </c>
      <c r="AA658" t="e">
        <f t="shared" si="124"/>
        <v>#VALUE!</v>
      </c>
      <c r="AC658">
        <f t="shared" si="116"/>
        <v>28</v>
      </c>
      <c r="AD658">
        <f t="shared" si="125"/>
        <v>0</v>
      </c>
    </row>
    <row r="659" spans="1:30" x14ac:dyDescent="0.3">
      <c r="A659" t="str">
        <f t="shared" si="117"/>
        <v>P</v>
      </c>
      <c r="B659">
        <f t="shared" si="118"/>
        <v>202006</v>
      </c>
      <c r="C659">
        <f t="shared" si="119"/>
        <v>225</v>
      </c>
      <c r="D659" s="2" t="s">
        <v>3387</v>
      </c>
      <c r="E659" s="2" t="s">
        <v>3388</v>
      </c>
      <c r="F659" s="3" t="s">
        <v>122</v>
      </c>
      <c r="G659" s="3" t="s">
        <v>122</v>
      </c>
      <c r="H659" s="3" t="s">
        <v>122</v>
      </c>
      <c r="I659" s="3" t="s">
        <v>122</v>
      </c>
      <c r="J659" s="3" t="s">
        <v>122</v>
      </c>
      <c r="K659" s="3">
        <v>35.700000000000003</v>
      </c>
      <c r="M659" t="str">
        <f t="shared" si="120"/>
        <v>P</v>
      </c>
      <c r="N659">
        <f t="shared" si="121"/>
        <v>202006</v>
      </c>
      <c r="O659">
        <f t="shared" si="122"/>
        <v>190</v>
      </c>
      <c r="P659" s="2" t="s">
        <v>3359</v>
      </c>
      <c r="Q659" s="2" t="s">
        <v>3360</v>
      </c>
      <c r="R659" s="3">
        <v>3.45</v>
      </c>
      <c r="S659" s="3">
        <v>1.32</v>
      </c>
      <c r="T659" s="3">
        <v>2.35</v>
      </c>
      <c r="U659" s="3">
        <v>4.3899999999999997</v>
      </c>
      <c r="V659" s="3">
        <v>2.2999999999999998</v>
      </c>
      <c r="W659" s="3">
        <v>47.5</v>
      </c>
      <c r="Y659">
        <f t="shared" si="115"/>
        <v>2.13</v>
      </c>
      <c r="Z659">
        <f t="shared" si="123"/>
        <v>1.3200000000000003</v>
      </c>
      <c r="AA659">
        <f t="shared" si="124"/>
        <v>2.2599999999999998</v>
      </c>
      <c r="AC659">
        <f t="shared" si="116"/>
        <v>45.4</v>
      </c>
      <c r="AD659">
        <f t="shared" si="125"/>
        <v>2.1000000000000014</v>
      </c>
    </row>
    <row r="660" spans="1:30" x14ac:dyDescent="0.3">
      <c r="A660" t="str">
        <f t="shared" si="117"/>
        <v>P</v>
      </c>
      <c r="B660">
        <f t="shared" si="118"/>
        <v>202006</v>
      </c>
      <c r="C660">
        <f t="shared" si="119"/>
        <v>227.5</v>
      </c>
      <c r="D660" s="2" t="s">
        <v>3389</v>
      </c>
      <c r="E660" s="2" t="s">
        <v>3390</v>
      </c>
      <c r="F660" s="3" t="s">
        <v>122</v>
      </c>
      <c r="G660" s="3" t="s">
        <v>122</v>
      </c>
      <c r="H660" s="3" t="s">
        <v>122</v>
      </c>
      <c r="I660" s="3" t="s">
        <v>122</v>
      </c>
      <c r="J660" s="3" t="s">
        <v>122</v>
      </c>
      <c r="K660" s="3">
        <v>34.9</v>
      </c>
      <c r="M660" t="str">
        <f t="shared" si="120"/>
        <v>P</v>
      </c>
      <c r="N660">
        <f t="shared" si="121"/>
        <v>202006</v>
      </c>
      <c r="O660">
        <f t="shared" si="122"/>
        <v>192.5</v>
      </c>
      <c r="P660" s="2" t="s">
        <v>3361</v>
      </c>
      <c r="Q660" s="2" t="s">
        <v>3362</v>
      </c>
      <c r="R660" s="3">
        <v>3.75</v>
      </c>
      <c r="S660" s="3">
        <v>1.51</v>
      </c>
      <c r="T660" s="3">
        <v>2.54</v>
      </c>
      <c r="U660" s="3">
        <v>4.4800000000000004</v>
      </c>
      <c r="V660" s="3">
        <v>2.54</v>
      </c>
      <c r="W660" s="3">
        <v>47.3</v>
      </c>
      <c r="Y660">
        <f t="shared" si="115"/>
        <v>2.2400000000000002</v>
      </c>
      <c r="Z660">
        <f t="shared" si="123"/>
        <v>1.5099999999999998</v>
      </c>
      <c r="AA660">
        <f t="shared" si="124"/>
        <v>2.2400000000000002</v>
      </c>
      <c r="AC660">
        <f t="shared" si="116"/>
        <v>44.5</v>
      </c>
      <c r="AD660">
        <f t="shared" si="125"/>
        <v>2.7999999999999972</v>
      </c>
    </row>
    <row r="661" spans="1:30" x14ac:dyDescent="0.3">
      <c r="A661" t="str">
        <f t="shared" si="117"/>
        <v>P</v>
      </c>
      <c r="B661">
        <f t="shared" si="118"/>
        <v>202006</v>
      </c>
      <c r="C661">
        <f t="shared" si="119"/>
        <v>230</v>
      </c>
      <c r="D661" s="2" t="s">
        <v>3391</v>
      </c>
      <c r="E661" s="2" t="s">
        <v>3392</v>
      </c>
      <c r="F661" s="3">
        <v>5.15</v>
      </c>
      <c r="G661" s="3">
        <v>0.45</v>
      </c>
      <c r="H661" s="3">
        <v>5.0999999999999996</v>
      </c>
      <c r="I661" s="3">
        <v>5.15</v>
      </c>
      <c r="J661" s="3">
        <v>5.0999999999999996</v>
      </c>
      <c r="K661" s="3">
        <v>34.1</v>
      </c>
      <c r="M661" t="str">
        <f t="shared" si="120"/>
        <v>P</v>
      </c>
      <c r="N661">
        <f t="shared" si="121"/>
        <v>202006</v>
      </c>
      <c r="O661">
        <f t="shared" si="122"/>
        <v>195</v>
      </c>
      <c r="P661" s="2" t="s">
        <v>3363</v>
      </c>
      <c r="Q661" s="2" t="s">
        <v>3364</v>
      </c>
      <c r="R661" s="3">
        <v>4.33</v>
      </c>
      <c r="S661" s="3">
        <v>1.86</v>
      </c>
      <c r="T661" s="3">
        <v>2.83</v>
      </c>
      <c r="U661" s="3">
        <v>4.58</v>
      </c>
      <c r="V661" s="3">
        <v>2.71</v>
      </c>
      <c r="W661" s="3">
        <v>47</v>
      </c>
      <c r="Y661">
        <f t="shared" si="115"/>
        <v>2.4700000000000002</v>
      </c>
      <c r="Z661">
        <f t="shared" si="123"/>
        <v>1.8599999999999999</v>
      </c>
      <c r="AA661">
        <f t="shared" si="124"/>
        <v>2.11</v>
      </c>
      <c r="AC661">
        <f t="shared" si="116"/>
        <v>43.9</v>
      </c>
      <c r="AD661">
        <f t="shared" si="125"/>
        <v>3.1000000000000014</v>
      </c>
    </row>
    <row r="662" spans="1:30" x14ac:dyDescent="0.3">
      <c r="A662" t="str">
        <f t="shared" si="117"/>
        <v>P</v>
      </c>
      <c r="B662">
        <f t="shared" si="118"/>
        <v>202006</v>
      </c>
      <c r="C662">
        <f t="shared" si="119"/>
        <v>232.5</v>
      </c>
      <c r="D662" s="2" t="s">
        <v>3393</v>
      </c>
      <c r="E662" s="2" t="s">
        <v>3394</v>
      </c>
      <c r="F662" s="3" t="s">
        <v>122</v>
      </c>
      <c r="G662" s="3" t="s">
        <v>122</v>
      </c>
      <c r="H662" s="3" t="s">
        <v>122</v>
      </c>
      <c r="I662" s="3" t="s">
        <v>122</v>
      </c>
      <c r="J662" s="3" t="s">
        <v>122</v>
      </c>
      <c r="K662" s="3">
        <v>33.950000000000003</v>
      </c>
      <c r="M662" t="str">
        <f t="shared" si="120"/>
        <v>P</v>
      </c>
      <c r="N662">
        <f t="shared" si="121"/>
        <v>202006</v>
      </c>
      <c r="O662">
        <f t="shared" si="122"/>
        <v>197.5</v>
      </c>
      <c r="P662" s="2" t="s">
        <v>3365</v>
      </c>
      <c r="Q662" s="2" t="s">
        <v>3366</v>
      </c>
      <c r="R662" s="3">
        <v>4.5599999999999996</v>
      </c>
      <c r="S662" s="3">
        <v>1.96</v>
      </c>
      <c r="T662" s="3">
        <v>4.5599999999999996</v>
      </c>
      <c r="U662" s="3">
        <v>4.5599999999999996</v>
      </c>
      <c r="V662" s="3">
        <v>4.5599999999999996</v>
      </c>
      <c r="W662" s="3">
        <v>46.5</v>
      </c>
      <c r="Y662">
        <f t="shared" si="115"/>
        <v>2.6</v>
      </c>
      <c r="Z662">
        <f t="shared" si="123"/>
        <v>1.9599999999999995</v>
      </c>
      <c r="AA662">
        <f t="shared" si="124"/>
        <v>1.9599999999999995</v>
      </c>
      <c r="AC662">
        <f t="shared" si="116"/>
        <v>43</v>
      </c>
      <c r="AD662">
        <f t="shared" si="125"/>
        <v>3.5</v>
      </c>
    </row>
    <row r="663" spans="1:30" x14ac:dyDescent="0.3">
      <c r="A663" t="str">
        <f t="shared" si="117"/>
        <v>P</v>
      </c>
      <c r="B663">
        <f t="shared" si="118"/>
        <v>202006</v>
      </c>
      <c r="C663">
        <f t="shared" si="119"/>
        <v>235</v>
      </c>
      <c r="D663" s="2" t="s">
        <v>3395</v>
      </c>
      <c r="E663" s="2" t="s">
        <v>3396</v>
      </c>
      <c r="F663" s="3" t="s">
        <v>122</v>
      </c>
      <c r="G663" s="3" t="s">
        <v>122</v>
      </c>
      <c r="H663" s="3" t="s">
        <v>122</v>
      </c>
      <c r="I663" s="3" t="s">
        <v>122</v>
      </c>
      <c r="J663" s="3" t="s">
        <v>122</v>
      </c>
      <c r="K663" s="3">
        <v>33.799999999999997</v>
      </c>
      <c r="M663" t="str">
        <f t="shared" si="120"/>
        <v>P</v>
      </c>
      <c r="N663">
        <f t="shared" si="121"/>
        <v>202006</v>
      </c>
      <c r="O663">
        <f t="shared" si="122"/>
        <v>200</v>
      </c>
      <c r="P663" s="2" t="s">
        <v>3367</v>
      </c>
      <c r="Q663" s="2" t="s">
        <v>3368</v>
      </c>
      <c r="R663" s="3">
        <v>4.93</v>
      </c>
      <c r="S663" s="3">
        <v>1.91</v>
      </c>
      <c r="T663" s="3">
        <v>3.28</v>
      </c>
      <c r="U663" s="3">
        <v>5.3</v>
      </c>
      <c r="V663" s="3">
        <v>3.28</v>
      </c>
      <c r="W663" s="3">
        <v>45</v>
      </c>
      <c r="Y663">
        <f t="shared" si="115"/>
        <v>3.02</v>
      </c>
      <c r="Z663">
        <f t="shared" si="123"/>
        <v>1.9099999999999997</v>
      </c>
      <c r="AA663">
        <f t="shared" si="124"/>
        <v>2.2799999999999998</v>
      </c>
      <c r="AC663">
        <f t="shared" si="116"/>
        <v>42.9</v>
      </c>
      <c r="AD663">
        <f t="shared" si="125"/>
        <v>2.1000000000000014</v>
      </c>
    </row>
    <row r="664" spans="1:30" x14ac:dyDescent="0.3">
      <c r="A664" t="str">
        <f t="shared" si="117"/>
        <v>P</v>
      </c>
      <c r="B664">
        <f t="shared" si="118"/>
        <v>202006</v>
      </c>
      <c r="C664">
        <f t="shared" si="119"/>
        <v>237.5</v>
      </c>
      <c r="D664" s="2" t="s">
        <v>3397</v>
      </c>
      <c r="E664" s="2" t="s">
        <v>3398</v>
      </c>
      <c r="F664" s="3" t="s">
        <v>122</v>
      </c>
      <c r="G664" s="3" t="s">
        <v>122</v>
      </c>
      <c r="H664" s="3" t="s">
        <v>122</v>
      </c>
      <c r="I664" s="3" t="s">
        <v>122</v>
      </c>
      <c r="J664" s="3" t="s">
        <v>122</v>
      </c>
      <c r="K664" s="3">
        <v>33.65</v>
      </c>
      <c r="M664" t="str">
        <f t="shared" si="120"/>
        <v>P</v>
      </c>
      <c r="N664">
        <f t="shared" si="121"/>
        <v>202006</v>
      </c>
      <c r="O664">
        <f t="shared" si="122"/>
        <v>202.5</v>
      </c>
      <c r="P664" s="2" t="s">
        <v>3369</v>
      </c>
      <c r="Q664" s="2" t="s">
        <v>3370</v>
      </c>
      <c r="R664" s="3">
        <v>5.35</v>
      </c>
      <c r="S664" s="3">
        <v>2.17</v>
      </c>
      <c r="T664" s="3">
        <v>5.38</v>
      </c>
      <c r="U664" s="3">
        <v>5.54</v>
      </c>
      <c r="V664" s="3">
        <v>5.32</v>
      </c>
      <c r="W664" s="3">
        <v>44.9</v>
      </c>
      <c r="Y664">
        <f t="shared" si="115"/>
        <v>3.18</v>
      </c>
      <c r="Z664">
        <f t="shared" si="123"/>
        <v>2.1699999999999995</v>
      </c>
      <c r="AA664">
        <f t="shared" si="124"/>
        <v>2.36</v>
      </c>
      <c r="AC664">
        <f t="shared" si="116"/>
        <v>42</v>
      </c>
      <c r="AD664">
        <f t="shared" si="125"/>
        <v>2.8999999999999986</v>
      </c>
    </row>
    <row r="665" spans="1:30" x14ac:dyDescent="0.3">
      <c r="A665" t="str">
        <f t="shared" si="117"/>
        <v>P</v>
      </c>
      <c r="B665">
        <f t="shared" si="118"/>
        <v>202006</v>
      </c>
      <c r="C665">
        <f t="shared" si="119"/>
        <v>240</v>
      </c>
      <c r="D665" s="2" t="s">
        <v>3399</v>
      </c>
      <c r="E665" s="2" t="s">
        <v>3400</v>
      </c>
      <c r="F665" s="3">
        <v>9.5</v>
      </c>
      <c r="G665" s="3">
        <v>2.92</v>
      </c>
      <c r="H665" s="3">
        <v>7.13</v>
      </c>
      <c r="I665" s="3">
        <v>9.5</v>
      </c>
      <c r="J665" s="3">
        <v>7.1</v>
      </c>
      <c r="K665" s="3">
        <v>33.5</v>
      </c>
      <c r="M665" t="str">
        <f t="shared" si="120"/>
        <v>P</v>
      </c>
      <c r="N665">
        <f t="shared" si="121"/>
        <v>202006</v>
      </c>
      <c r="O665">
        <f t="shared" si="122"/>
        <v>205</v>
      </c>
      <c r="P665" s="2" t="s">
        <v>3371</v>
      </c>
      <c r="Q665" s="2" t="s">
        <v>3372</v>
      </c>
      <c r="R665" s="3">
        <v>5.45</v>
      </c>
      <c r="S665" s="3">
        <v>2.2599999999999998</v>
      </c>
      <c r="T665" s="3">
        <v>3.75</v>
      </c>
      <c r="U665" s="3">
        <v>6.2</v>
      </c>
      <c r="V665" s="3">
        <v>3.65</v>
      </c>
      <c r="W665" s="3">
        <v>43.4</v>
      </c>
      <c r="Y665" t="str">
        <f t="shared" si="115"/>
        <v>-</v>
      </c>
      <c r="Z665" t="e">
        <f t="shared" si="123"/>
        <v>#VALUE!</v>
      </c>
      <c r="AA665" t="e">
        <f t="shared" si="124"/>
        <v>#VALUE!</v>
      </c>
      <c r="AC665">
        <f t="shared" si="116"/>
        <v>40.9</v>
      </c>
      <c r="AD665">
        <f t="shared" si="125"/>
        <v>2.5</v>
      </c>
    </row>
    <row r="666" spans="1:30" x14ac:dyDescent="0.3">
      <c r="A666" t="str">
        <f t="shared" si="117"/>
        <v>P</v>
      </c>
      <c r="B666">
        <f t="shared" si="118"/>
        <v>202006</v>
      </c>
      <c r="C666">
        <f t="shared" si="119"/>
        <v>242.5</v>
      </c>
      <c r="D666" s="2" t="s">
        <v>3401</v>
      </c>
      <c r="E666" s="2" t="s">
        <v>3402</v>
      </c>
      <c r="F666" s="3" t="s">
        <v>122</v>
      </c>
      <c r="G666" s="3" t="s">
        <v>122</v>
      </c>
      <c r="H666" s="3" t="s">
        <v>122</v>
      </c>
      <c r="I666" s="3" t="s">
        <v>122</v>
      </c>
      <c r="J666" s="3" t="s">
        <v>122</v>
      </c>
      <c r="K666" s="3">
        <v>32.65</v>
      </c>
      <c r="M666" t="str">
        <f t="shared" si="120"/>
        <v>P</v>
      </c>
      <c r="N666">
        <f t="shared" si="121"/>
        <v>202006</v>
      </c>
      <c r="O666">
        <f t="shared" si="122"/>
        <v>207.5</v>
      </c>
      <c r="P666" s="2" t="s">
        <v>3373</v>
      </c>
      <c r="Q666" s="2" t="s">
        <v>3374</v>
      </c>
      <c r="R666" s="3">
        <v>6.56</v>
      </c>
      <c r="S666" s="3">
        <v>3.67</v>
      </c>
      <c r="T666" s="3">
        <v>4.08</v>
      </c>
      <c r="U666" s="3">
        <v>6.57</v>
      </c>
      <c r="V666" s="3">
        <v>4.08</v>
      </c>
      <c r="W666" s="3">
        <v>45.3</v>
      </c>
      <c r="Y666">
        <f t="shared" si="115"/>
        <v>2.89</v>
      </c>
      <c r="Z666">
        <f t="shared" si="123"/>
        <v>3.6699999999999995</v>
      </c>
      <c r="AA666">
        <f t="shared" si="124"/>
        <v>3.68</v>
      </c>
      <c r="AC666">
        <f t="shared" si="116"/>
        <v>39.799999999999997</v>
      </c>
      <c r="AD666">
        <f t="shared" si="125"/>
        <v>5.5</v>
      </c>
    </row>
    <row r="667" spans="1:30" x14ac:dyDescent="0.3">
      <c r="A667" t="str">
        <f t="shared" si="117"/>
        <v>P</v>
      </c>
      <c r="B667">
        <f t="shared" si="118"/>
        <v>202006</v>
      </c>
      <c r="C667">
        <f t="shared" si="119"/>
        <v>245</v>
      </c>
      <c r="D667" s="2" t="s">
        <v>3403</v>
      </c>
      <c r="E667" s="2" t="s">
        <v>3404</v>
      </c>
      <c r="F667" s="3">
        <v>10.199999999999999</v>
      </c>
      <c r="G667" s="3">
        <v>2.4</v>
      </c>
      <c r="H667" s="3">
        <v>9</v>
      </c>
      <c r="I667" s="3">
        <v>10.199999999999999</v>
      </c>
      <c r="J667" s="3">
        <v>9</v>
      </c>
      <c r="K667" s="3">
        <v>31.8</v>
      </c>
      <c r="M667" t="str">
        <f t="shared" si="120"/>
        <v>P</v>
      </c>
      <c r="N667">
        <f t="shared" si="121"/>
        <v>202006</v>
      </c>
      <c r="O667">
        <f t="shared" si="122"/>
        <v>210</v>
      </c>
      <c r="P667" s="2" t="s">
        <v>3375</v>
      </c>
      <c r="Q667" s="2" t="s">
        <v>3376</v>
      </c>
      <c r="R667" s="3">
        <v>6.8</v>
      </c>
      <c r="S667" s="3">
        <v>3.02</v>
      </c>
      <c r="T667" s="3">
        <v>4.5199999999999996</v>
      </c>
      <c r="U667" s="3">
        <v>6.94</v>
      </c>
      <c r="V667" s="3">
        <v>4.5199999999999996</v>
      </c>
      <c r="W667" s="3">
        <v>43.9</v>
      </c>
      <c r="Y667">
        <f t="shared" si="115"/>
        <v>3.78</v>
      </c>
      <c r="Z667">
        <f t="shared" si="123"/>
        <v>3.02</v>
      </c>
      <c r="AA667">
        <f t="shared" si="124"/>
        <v>3.1600000000000006</v>
      </c>
      <c r="AC667">
        <f t="shared" si="116"/>
        <v>40.4</v>
      </c>
      <c r="AD667">
        <f t="shared" si="125"/>
        <v>3.5</v>
      </c>
    </row>
    <row r="668" spans="1:30" x14ac:dyDescent="0.3">
      <c r="A668" t="str">
        <f t="shared" si="117"/>
        <v>P</v>
      </c>
      <c r="B668">
        <f t="shared" si="118"/>
        <v>202006</v>
      </c>
      <c r="C668">
        <f t="shared" si="119"/>
        <v>247.5</v>
      </c>
      <c r="D668" s="2" t="s">
        <v>3405</v>
      </c>
      <c r="E668" s="2" t="s">
        <v>3406</v>
      </c>
      <c r="F668" s="3" t="s">
        <v>122</v>
      </c>
      <c r="G668" s="3" t="s">
        <v>122</v>
      </c>
      <c r="H668" s="3" t="s">
        <v>122</v>
      </c>
      <c r="I668" s="3" t="s">
        <v>122</v>
      </c>
      <c r="J668" s="3" t="s">
        <v>122</v>
      </c>
      <c r="K668" s="3">
        <v>31.8</v>
      </c>
      <c r="M668" t="str">
        <f t="shared" si="120"/>
        <v>P</v>
      </c>
      <c r="N668">
        <f t="shared" si="121"/>
        <v>202006</v>
      </c>
      <c r="O668">
        <f t="shared" si="122"/>
        <v>212.5</v>
      </c>
      <c r="P668" s="2" t="s">
        <v>3377</v>
      </c>
      <c r="Q668" s="2" t="s">
        <v>3378</v>
      </c>
      <c r="R668" s="3">
        <v>7</v>
      </c>
      <c r="S668" s="3">
        <v>2.89</v>
      </c>
      <c r="T668" s="3">
        <v>7</v>
      </c>
      <c r="U668" s="3">
        <v>7</v>
      </c>
      <c r="V668" s="3">
        <v>7</v>
      </c>
      <c r="W668" s="3">
        <v>43</v>
      </c>
      <c r="Y668" t="str">
        <f t="shared" si="115"/>
        <v>-</v>
      </c>
      <c r="Z668" t="e">
        <f t="shared" si="123"/>
        <v>#VALUE!</v>
      </c>
      <c r="AA668" t="e">
        <f t="shared" si="124"/>
        <v>#VALUE!</v>
      </c>
      <c r="AC668">
        <f t="shared" si="116"/>
        <v>39.5</v>
      </c>
      <c r="AD668">
        <f t="shared" si="125"/>
        <v>3.5</v>
      </c>
    </row>
    <row r="669" spans="1:30" x14ac:dyDescent="0.3">
      <c r="A669" t="str">
        <f t="shared" si="117"/>
        <v>P</v>
      </c>
      <c r="B669">
        <f t="shared" si="118"/>
        <v>202006</v>
      </c>
      <c r="C669">
        <f t="shared" si="119"/>
        <v>250</v>
      </c>
      <c r="D669" s="2" t="s">
        <v>3407</v>
      </c>
      <c r="E669" s="2" t="s">
        <v>3408</v>
      </c>
      <c r="F669" s="3">
        <v>12.9</v>
      </c>
      <c r="G669" s="3">
        <v>3.8</v>
      </c>
      <c r="H669" s="3">
        <v>9.4</v>
      </c>
      <c r="I669" s="3">
        <v>13</v>
      </c>
      <c r="J669" s="3">
        <v>9.4</v>
      </c>
      <c r="K669" s="3">
        <v>31.8</v>
      </c>
      <c r="M669" t="str">
        <f t="shared" si="120"/>
        <v>P</v>
      </c>
      <c r="N669">
        <f t="shared" si="121"/>
        <v>202006</v>
      </c>
      <c r="O669">
        <f t="shared" si="122"/>
        <v>215</v>
      </c>
      <c r="P669" s="2" t="s">
        <v>3379</v>
      </c>
      <c r="Q669" s="2" t="s">
        <v>3380</v>
      </c>
      <c r="R669" s="3">
        <v>7.98</v>
      </c>
      <c r="S669" s="3">
        <v>4.1100000000000003</v>
      </c>
      <c r="T669" s="3">
        <v>5.4</v>
      </c>
      <c r="U669" s="3">
        <v>7.98</v>
      </c>
      <c r="V669" s="3">
        <v>5.4</v>
      </c>
      <c r="W669" s="3">
        <v>43</v>
      </c>
      <c r="Y669">
        <f t="shared" si="115"/>
        <v>3.87</v>
      </c>
      <c r="Z669">
        <f t="shared" si="123"/>
        <v>4.1100000000000003</v>
      </c>
      <c r="AA669">
        <f t="shared" si="124"/>
        <v>4.1100000000000003</v>
      </c>
      <c r="AC669">
        <f t="shared" si="116"/>
        <v>38.6</v>
      </c>
      <c r="AD669">
        <f t="shared" si="125"/>
        <v>4.3999999999999986</v>
      </c>
    </row>
    <row r="670" spans="1:30" x14ac:dyDescent="0.3">
      <c r="A670" t="str">
        <f t="shared" si="117"/>
        <v>P</v>
      </c>
      <c r="B670">
        <f t="shared" si="118"/>
        <v>202006</v>
      </c>
      <c r="C670">
        <f t="shared" si="119"/>
        <v>252.5</v>
      </c>
      <c r="D670" s="2" t="s">
        <v>3409</v>
      </c>
      <c r="E670" s="2" t="s">
        <v>3410</v>
      </c>
      <c r="F670" s="3" t="s">
        <v>122</v>
      </c>
      <c r="G670" s="3" t="s">
        <v>122</v>
      </c>
      <c r="H670" s="3" t="s">
        <v>122</v>
      </c>
      <c r="I670" s="3" t="s">
        <v>122</v>
      </c>
      <c r="J670" s="3" t="s">
        <v>122</v>
      </c>
      <c r="K670" s="3">
        <v>30.9</v>
      </c>
      <c r="M670" t="str">
        <f t="shared" si="120"/>
        <v>P</v>
      </c>
      <c r="N670">
        <f t="shared" si="121"/>
        <v>202006</v>
      </c>
      <c r="O670">
        <f t="shared" si="122"/>
        <v>217.5</v>
      </c>
      <c r="P670" s="2" t="s">
        <v>3381</v>
      </c>
      <c r="Q670" s="2" t="s">
        <v>3382</v>
      </c>
      <c r="R670" s="3">
        <v>8.35</v>
      </c>
      <c r="S670" s="3">
        <v>3.4</v>
      </c>
      <c r="T670" s="3">
        <v>8</v>
      </c>
      <c r="U670" s="3">
        <v>8.4</v>
      </c>
      <c r="V670" s="3">
        <v>8</v>
      </c>
      <c r="W670" s="3">
        <v>42</v>
      </c>
      <c r="Y670">
        <f t="shared" si="115"/>
        <v>4.95</v>
      </c>
      <c r="Z670">
        <f t="shared" si="123"/>
        <v>3.3999999999999995</v>
      </c>
      <c r="AA670">
        <f t="shared" si="124"/>
        <v>3.45</v>
      </c>
      <c r="AC670">
        <f t="shared" si="116"/>
        <v>38.5</v>
      </c>
      <c r="AD670">
        <f t="shared" si="125"/>
        <v>3.5</v>
      </c>
    </row>
    <row r="671" spans="1:30" x14ac:dyDescent="0.3">
      <c r="A671" t="str">
        <f t="shared" si="117"/>
        <v>P</v>
      </c>
      <c r="B671">
        <f t="shared" si="118"/>
        <v>202006</v>
      </c>
      <c r="C671">
        <f t="shared" si="119"/>
        <v>255</v>
      </c>
      <c r="D671" s="2" t="s">
        <v>3411</v>
      </c>
      <c r="E671" s="2" t="s">
        <v>3412</v>
      </c>
      <c r="F671" s="3">
        <v>14.65</v>
      </c>
      <c r="G671" s="3">
        <v>4.0999999999999996</v>
      </c>
      <c r="H671" s="3">
        <v>14.65</v>
      </c>
      <c r="I671" s="3">
        <v>14.65</v>
      </c>
      <c r="J671" s="3">
        <v>14.65</v>
      </c>
      <c r="K671" s="3">
        <v>30</v>
      </c>
      <c r="M671" t="str">
        <f t="shared" si="120"/>
        <v>P</v>
      </c>
      <c r="N671">
        <f t="shared" si="121"/>
        <v>202006</v>
      </c>
      <c r="O671">
        <f t="shared" si="122"/>
        <v>220</v>
      </c>
      <c r="P671" s="2" t="s">
        <v>3383</v>
      </c>
      <c r="Q671" s="2" t="s">
        <v>3384</v>
      </c>
      <c r="R671" s="3">
        <v>9.5</v>
      </c>
      <c r="S671" s="3">
        <v>4</v>
      </c>
      <c r="T671" s="3">
        <v>6.2</v>
      </c>
      <c r="U671" s="3">
        <v>9.5</v>
      </c>
      <c r="V671" s="3">
        <v>6.2</v>
      </c>
      <c r="W671" s="3">
        <v>44.8</v>
      </c>
      <c r="Y671">
        <f t="shared" si="115"/>
        <v>5.5</v>
      </c>
      <c r="Z671">
        <f t="shared" si="123"/>
        <v>4</v>
      </c>
      <c r="AA671">
        <f t="shared" si="124"/>
        <v>4</v>
      </c>
      <c r="AC671">
        <f t="shared" si="116"/>
        <v>38.299999999999997</v>
      </c>
      <c r="AD671">
        <f t="shared" si="125"/>
        <v>6.5</v>
      </c>
    </row>
    <row r="672" spans="1:30" x14ac:dyDescent="0.3">
      <c r="A672" t="str">
        <f t="shared" si="117"/>
        <v>P</v>
      </c>
      <c r="B672">
        <f t="shared" si="118"/>
        <v>202006</v>
      </c>
      <c r="C672">
        <f t="shared" si="119"/>
        <v>257.5</v>
      </c>
      <c r="D672" s="2" t="s">
        <v>3413</v>
      </c>
      <c r="E672" s="2" t="s">
        <v>3414</v>
      </c>
      <c r="F672" s="3" t="s">
        <v>122</v>
      </c>
      <c r="G672" s="3" t="s">
        <v>122</v>
      </c>
      <c r="H672" s="3" t="s">
        <v>122</v>
      </c>
      <c r="I672" s="3" t="s">
        <v>122</v>
      </c>
      <c r="J672" s="3" t="s">
        <v>122</v>
      </c>
      <c r="K672" s="3">
        <v>29.75</v>
      </c>
      <c r="M672" t="str">
        <f t="shared" si="120"/>
        <v>P</v>
      </c>
      <c r="N672">
        <f t="shared" si="121"/>
        <v>202006</v>
      </c>
      <c r="O672">
        <f t="shared" si="122"/>
        <v>222.5</v>
      </c>
      <c r="P672" s="2" t="s">
        <v>3385</v>
      </c>
      <c r="Q672" s="2" t="s">
        <v>3386</v>
      </c>
      <c r="R672" s="3">
        <v>8.92</v>
      </c>
      <c r="S672" s="3">
        <v>4.08</v>
      </c>
      <c r="T672" s="3">
        <v>8.33</v>
      </c>
      <c r="U672" s="3">
        <v>8.92</v>
      </c>
      <c r="V672" s="3">
        <v>8.33</v>
      </c>
      <c r="W672" s="3">
        <v>40</v>
      </c>
      <c r="Y672">
        <f t="shared" si="115"/>
        <v>4.84</v>
      </c>
      <c r="Z672">
        <f t="shared" si="123"/>
        <v>4.08</v>
      </c>
      <c r="AA672">
        <f t="shared" si="124"/>
        <v>4.08</v>
      </c>
      <c r="AC672">
        <f t="shared" si="116"/>
        <v>36.5</v>
      </c>
      <c r="AD672">
        <f t="shared" si="125"/>
        <v>3.5</v>
      </c>
    </row>
    <row r="673" spans="1:30" x14ac:dyDescent="0.3">
      <c r="A673" t="str">
        <f t="shared" si="117"/>
        <v>P</v>
      </c>
      <c r="B673">
        <f t="shared" si="118"/>
        <v>202006</v>
      </c>
      <c r="C673">
        <f t="shared" si="119"/>
        <v>260</v>
      </c>
      <c r="D673" s="2" t="s">
        <v>3415</v>
      </c>
      <c r="E673" s="2" t="s">
        <v>3416</v>
      </c>
      <c r="F673" s="3">
        <v>16.8</v>
      </c>
      <c r="G673" s="3">
        <v>4.45</v>
      </c>
      <c r="H673" s="3">
        <v>14.8</v>
      </c>
      <c r="I673" s="3">
        <v>17</v>
      </c>
      <c r="J673" s="3">
        <v>14.6</v>
      </c>
      <c r="K673" s="3">
        <v>29.5</v>
      </c>
      <c r="M673" t="str">
        <f t="shared" si="120"/>
        <v>P</v>
      </c>
      <c r="N673">
        <f t="shared" si="121"/>
        <v>202006</v>
      </c>
      <c r="O673">
        <f t="shared" si="122"/>
        <v>225</v>
      </c>
      <c r="P673" s="2" t="s">
        <v>3387</v>
      </c>
      <c r="Q673" s="2" t="s">
        <v>3388</v>
      </c>
      <c r="R673" s="3">
        <v>8.1999999999999993</v>
      </c>
      <c r="S673" s="3">
        <v>2.61</v>
      </c>
      <c r="T673" s="3">
        <v>7.2</v>
      </c>
      <c r="U673" s="3">
        <v>8.1999999999999993</v>
      </c>
      <c r="V673" s="3">
        <v>7.2</v>
      </c>
      <c r="W673" s="3">
        <v>38.299999999999997</v>
      </c>
      <c r="Y673" t="str">
        <f t="shared" si="115"/>
        <v>-</v>
      </c>
      <c r="Z673" t="e">
        <f t="shared" si="123"/>
        <v>#VALUE!</v>
      </c>
      <c r="AA673" t="e">
        <f t="shared" si="124"/>
        <v>#VALUE!</v>
      </c>
      <c r="AC673">
        <f t="shared" si="116"/>
        <v>35.700000000000003</v>
      </c>
      <c r="AD673">
        <f t="shared" si="125"/>
        <v>2.5999999999999943</v>
      </c>
    </row>
    <row r="674" spans="1:30" x14ac:dyDescent="0.3">
      <c r="A674" t="str">
        <f t="shared" si="117"/>
        <v>P</v>
      </c>
      <c r="B674">
        <f t="shared" si="118"/>
        <v>202006</v>
      </c>
      <c r="C674">
        <f t="shared" si="119"/>
        <v>262.5</v>
      </c>
      <c r="D674" s="2" t="s">
        <v>3417</v>
      </c>
      <c r="E674" s="2" t="s">
        <v>3418</v>
      </c>
      <c r="F674" s="3" t="s">
        <v>122</v>
      </c>
      <c r="G674" s="3" t="s">
        <v>122</v>
      </c>
      <c r="H674" s="3" t="s">
        <v>122</v>
      </c>
      <c r="I674" s="3" t="s">
        <v>122</v>
      </c>
      <c r="J674" s="3" t="s">
        <v>122</v>
      </c>
      <c r="K674" s="3">
        <v>29.5</v>
      </c>
      <c r="M674" t="str">
        <f t="shared" si="120"/>
        <v>P</v>
      </c>
      <c r="N674">
        <f t="shared" si="121"/>
        <v>202006</v>
      </c>
      <c r="O674">
        <f t="shared" si="122"/>
        <v>227.5</v>
      </c>
      <c r="P674" s="2" t="s">
        <v>3389</v>
      </c>
      <c r="Q674" s="2" t="s">
        <v>3390</v>
      </c>
      <c r="R674" s="3" t="s">
        <v>122</v>
      </c>
      <c r="S674" s="3" t="s">
        <v>122</v>
      </c>
      <c r="T674" s="3" t="s">
        <v>122</v>
      </c>
      <c r="U674" s="3" t="s">
        <v>122</v>
      </c>
      <c r="V674" s="3" t="s">
        <v>122</v>
      </c>
      <c r="W674" s="3">
        <v>38.9</v>
      </c>
      <c r="Y674" t="str">
        <f t="shared" si="115"/>
        <v>-</v>
      </c>
      <c r="Z674" t="e">
        <f t="shared" si="123"/>
        <v>#VALUE!</v>
      </c>
      <c r="AA674" t="e">
        <f t="shared" si="124"/>
        <v>#VALUE!</v>
      </c>
      <c r="AC674">
        <f t="shared" si="116"/>
        <v>34.9</v>
      </c>
      <c r="AD674">
        <f t="shared" si="125"/>
        <v>4</v>
      </c>
    </row>
    <row r="675" spans="1:30" x14ac:dyDescent="0.3">
      <c r="A675" t="str">
        <f t="shared" si="117"/>
        <v>P</v>
      </c>
      <c r="B675">
        <f t="shared" si="118"/>
        <v>202006</v>
      </c>
      <c r="C675">
        <f t="shared" si="119"/>
        <v>265</v>
      </c>
      <c r="D675" s="2" t="s">
        <v>3419</v>
      </c>
      <c r="E675" s="2" t="s">
        <v>3420</v>
      </c>
      <c r="F675" s="3">
        <v>19.600000000000001</v>
      </c>
      <c r="G675" s="3">
        <v>5.35</v>
      </c>
      <c r="H675" s="3">
        <v>19.600000000000001</v>
      </c>
      <c r="I675" s="3">
        <v>19.600000000000001</v>
      </c>
      <c r="J675" s="3">
        <v>19.600000000000001</v>
      </c>
      <c r="K675" s="3">
        <v>29.5</v>
      </c>
      <c r="M675" t="str">
        <f t="shared" si="120"/>
        <v>P</v>
      </c>
      <c r="N675">
        <f t="shared" si="121"/>
        <v>202006</v>
      </c>
      <c r="O675">
        <f t="shared" si="122"/>
        <v>230</v>
      </c>
      <c r="P675" s="2" t="s">
        <v>3391</v>
      </c>
      <c r="Q675" s="2" t="s">
        <v>3392</v>
      </c>
      <c r="R675" s="3">
        <v>11</v>
      </c>
      <c r="S675" s="3">
        <v>5.85</v>
      </c>
      <c r="T675" s="3">
        <v>10</v>
      </c>
      <c r="U675" s="3">
        <v>12</v>
      </c>
      <c r="V675" s="3">
        <v>10</v>
      </c>
      <c r="W675" s="3">
        <v>39.5</v>
      </c>
      <c r="Y675">
        <f t="shared" si="115"/>
        <v>5.15</v>
      </c>
      <c r="Z675">
        <f t="shared" si="123"/>
        <v>5.85</v>
      </c>
      <c r="AA675">
        <f t="shared" si="124"/>
        <v>6.85</v>
      </c>
      <c r="AC675">
        <f t="shared" si="116"/>
        <v>34.1</v>
      </c>
      <c r="AD675">
        <f t="shared" si="125"/>
        <v>5.3999999999999986</v>
      </c>
    </row>
    <row r="676" spans="1:30" x14ac:dyDescent="0.3">
      <c r="A676" t="str">
        <f t="shared" si="117"/>
        <v>P</v>
      </c>
      <c r="B676">
        <f t="shared" si="118"/>
        <v>202006</v>
      </c>
      <c r="C676">
        <f t="shared" si="119"/>
        <v>267.5</v>
      </c>
      <c r="D676" s="2" t="s">
        <v>3421</v>
      </c>
      <c r="E676" s="2" t="s">
        <v>3422</v>
      </c>
      <c r="F676" s="3" t="s">
        <v>122</v>
      </c>
      <c r="G676" s="3" t="s">
        <v>122</v>
      </c>
      <c r="H676" s="3" t="s">
        <v>122</v>
      </c>
      <c r="I676" s="3" t="s">
        <v>122</v>
      </c>
      <c r="J676" s="3" t="s">
        <v>122</v>
      </c>
      <c r="K676" s="3">
        <v>29</v>
      </c>
      <c r="M676" t="str">
        <f t="shared" si="120"/>
        <v>P</v>
      </c>
      <c r="N676">
        <f t="shared" si="121"/>
        <v>202006</v>
      </c>
      <c r="O676">
        <f t="shared" si="122"/>
        <v>232.5</v>
      </c>
      <c r="P676" s="2" t="s">
        <v>3393</v>
      </c>
      <c r="Q676" s="2" t="s">
        <v>3394</v>
      </c>
      <c r="R676" s="3" t="s">
        <v>122</v>
      </c>
      <c r="S676" s="3" t="s">
        <v>122</v>
      </c>
      <c r="T676" s="3" t="s">
        <v>122</v>
      </c>
      <c r="U676" s="3" t="s">
        <v>122</v>
      </c>
      <c r="V676" s="3" t="s">
        <v>122</v>
      </c>
      <c r="W676" s="3">
        <v>38.4</v>
      </c>
      <c r="Y676" t="str">
        <f t="shared" si="115"/>
        <v>-</v>
      </c>
      <c r="Z676" t="e">
        <f t="shared" si="123"/>
        <v>#VALUE!</v>
      </c>
      <c r="AA676" t="e">
        <f t="shared" si="124"/>
        <v>#VALUE!</v>
      </c>
      <c r="AC676">
        <f t="shared" si="116"/>
        <v>33.950000000000003</v>
      </c>
      <c r="AD676">
        <f t="shared" si="125"/>
        <v>4.4499999999999957</v>
      </c>
    </row>
    <row r="677" spans="1:30" x14ac:dyDescent="0.3">
      <c r="A677" t="str">
        <f t="shared" si="117"/>
        <v>P</v>
      </c>
      <c r="B677">
        <f t="shared" si="118"/>
        <v>202006</v>
      </c>
      <c r="C677">
        <f t="shared" si="119"/>
        <v>270</v>
      </c>
      <c r="D677" s="2" t="s">
        <v>3423</v>
      </c>
      <c r="E677" s="2" t="s">
        <v>3424</v>
      </c>
      <c r="F677" s="3" t="s">
        <v>122</v>
      </c>
      <c r="G677" s="3" t="s">
        <v>122</v>
      </c>
      <c r="H677" s="3" t="s">
        <v>122</v>
      </c>
      <c r="I677" s="3" t="s">
        <v>122</v>
      </c>
      <c r="J677" s="3" t="s">
        <v>122</v>
      </c>
      <c r="K677" s="3">
        <v>28.5</v>
      </c>
      <c r="M677" t="str">
        <f t="shared" si="120"/>
        <v>P</v>
      </c>
      <c r="N677">
        <f t="shared" si="121"/>
        <v>202006</v>
      </c>
      <c r="O677">
        <f t="shared" si="122"/>
        <v>235</v>
      </c>
      <c r="P677" s="2" t="s">
        <v>3395</v>
      </c>
      <c r="Q677" s="2" t="s">
        <v>3396</v>
      </c>
      <c r="R677" s="3">
        <v>12</v>
      </c>
      <c r="S677" s="3">
        <v>4.17</v>
      </c>
      <c r="T677" s="3">
        <v>12</v>
      </c>
      <c r="U677" s="3">
        <v>12.5</v>
      </c>
      <c r="V677" s="3">
        <v>12</v>
      </c>
      <c r="W677" s="3">
        <v>37.299999999999997</v>
      </c>
      <c r="Y677" t="str">
        <f t="shared" ref="Y677:Y740" si="126">VLOOKUP($P677,$D:$K,3,0)</f>
        <v>-</v>
      </c>
      <c r="Z677" t="e">
        <f t="shared" si="123"/>
        <v>#VALUE!</v>
      </c>
      <c r="AA677" t="e">
        <f t="shared" si="124"/>
        <v>#VALUE!</v>
      </c>
      <c r="AC677">
        <f t="shared" ref="AC677:AC740" si="127">VLOOKUP($P677,$D:$K,8,0)</f>
        <v>33.799999999999997</v>
      </c>
      <c r="AD677">
        <f t="shared" si="125"/>
        <v>3.5</v>
      </c>
    </row>
    <row r="678" spans="1:30" x14ac:dyDescent="0.3">
      <c r="A678" t="str">
        <f t="shared" si="117"/>
        <v>P</v>
      </c>
      <c r="B678">
        <f t="shared" si="118"/>
        <v>202006</v>
      </c>
      <c r="C678">
        <f t="shared" si="119"/>
        <v>272.5</v>
      </c>
      <c r="D678" s="2" t="s">
        <v>3425</v>
      </c>
      <c r="E678" s="2" t="s">
        <v>3426</v>
      </c>
      <c r="F678" s="3" t="s">
        <v>122</v>
      </c>
      <c r="G678" s="3" t="s">
        <v>122</v>
      </c>
      <c r="H678" s="3" t="s">
        <v>122</v>
      </c>
      <c r="I678" s="3" t="s">
        <v>122</v>
      </c>
      <c r="J678" s="3" t="s">
        <v>122</v>
      </c>
      <c r="K678" s="3">
        <v>28</v>
      </c>
      <c r="M678" t="str">
        <f t="shared" si="120"/>
        <v>P</v>
      </c>
      <c r="N678">
        <f t="shared" si="121"/>
        <v>202006</v>
      </c>
      <c r="O678">
        <f t="shared" si="122"/>
        <v>237.5</v>
      </c>
      <c r="P678" s="2" t="s">
        <v>3397</v>
      </c>
      <c r="Q678" s="2" t="s">
        <v>3398</v>
      </c>
      <c r="R678" s="3" t="s">
        <v>122</v>
      </c>
      <c r="S678" s="3" t="s">
        <v>122</v>
      </c>
      <c r="T678" s="3" t="s">
        <v>122</v>
      </c>
      <c r="U678" s="3" t="s">
        <v>122</v>
      </c>
      <c r="V678" s="3" t="s">
        <v>122</v>
      </c>
      <c r="W678" s="3">
        <v>36.9</v>
      </c>
      <c r="Y678" t="str">
        <f t="shared" si="126"/>
        <v>-</v>
      </c>
      <c r="Z678" t="e">
        <f t="shared" si="123"/>
        <v>#VALUE!</v>
      </c>
      <c r="AA678" t="e">
        <f t="shared" si="124"/>
        <v>#VALUE!</v>
      </c>
      <c r="AC678">
        <f t="shared" si="127"/>
        <v>33.65</v>
      </c>
      <c r="AD678">
        <f t="shared" si="125"/>
        <v>3.25</v>
      </c>
    </row>
    <row r="679" spans="1:30" x14ac:dyDescent="0.3">
      <c r="A679" t="str">
        <f t="shared" si="117"/>
        <v>P</v>
      </c>
      <c r="B679">
        <f t="shared" si="118"/>
        <v>202006</v>
      </c>
      <c r="C679">
        <f t="shared" si="119"/>
        <v>275</v>
      </c>
      <c r="D679" s="2" t="s">
        <v>3427</v>
      </c>
      <c r="E679" s="2" t="s">
        <v>3428</v>
      </c>
      <c r="F679" s="3" t="s">
        <v>122</v>
      </c>
      <c r="G679" s="3" t="s">
        <v>122</v>
      </c>
      <c r="H679" s="3" t="s">
        <v>122</v>
      </c>
      <c r="I679" s="3" t="s">
        <v>122</v>
      </c>
      <c r="J679" s="3" t="s">
        <v>122</v>
      </c>
      <c r="K679" s="3">
        <v>27.5</v>
      </c>
      <c r="M679" t="str">
        <f t="shared" si="120"/>
        <v>P</v>
      </c>
      <c r="N679">
        <f t="shared" si="121"/>
        <v>202006</v>
      </c>
      <c r="O679">
        <f t="shared" si="122"/>
        <v>240</v>
      </c>
      <c r="P679" s="2" t="s">
        <v>3399</v>
      </c>
      <c r="Q679" s="2" t="s">
        <v>3400</v>
      </c>
      <c r="R679" s="3">
        <v>14.6</v>
      </c>
      <c r="S679" s="3">
        <v>5.0999999999999996</v>
      </c>
      <c r="T679" s="3">
        <v>14</v>
      </c>
      <c r="U679" s="3">
        <v>15</v>
      </c>
      <c r="V679" s="3">
        <v>14</v>
      </c>
      <c r="W679" s="3">
        <v>36.5</v>
      </c>
      <c r="Y679">
        <f t="shared" si="126"/>
        <v>9.5</v>
      </c>
      <c r="Z679">
        <f t="shared" si="123"/>
        <v>5.0999999999999996</v>
      </c>
      <c r="AA679">
        <f t="shared" si="124"/>
        <v>5.5</v>
      </c>
      <c r="AC679">
        <f t="shared" si="127"/>
        <v>33.5</v>
      </c>
      <c r="AD679">
        <f t="shared" si="125"/>
        <v>3</v>
      </c>
    </row>
    <row r="680" spans="1:30" x14ac:dyDescent="0.3">
      <c r="A680" t="str">
        <f t="shared" si="117"/>
        <v>P</v>
      </c>
      <c r="B680">
        <f t="shared" si="118"/>
        <v>202006</v>
      </c>
      <c r="C680">
        <f t="shared" si="119"/>
        <v>277.5</v>
      </c>
      <c r="D680" s="2" t="s">
        <v>3429</v>
      </c>
      <c r="E680" s="2" t="s">
        <v>3430</v>
      </c>
      <c r="F680" s="3" t="s">
        <v>122</v>
      </c>
      <c r="G680" s="3" t="s">
        <v>122</v>
      </c>
      <c r="H680" s="3" t="s">
        <v>122</v>
      </c>
      <c r="I680" s="3" t="s">
        <v>122</v>
      </c>
      <c r="J680" s="3" t="s">
        <v>122</v>
      </c>
      <c r="K680" s="3">
        <v>27</v>
      </c>
      <c r="M680" t="str">
        <f t="shared" si="120"/>
        <v>P</v>
      </c>
      <c r="N680">
        <f t="shared" si="121"/>
        <v>202006</v>
      </c>
      <c r="O680">
        <f t="shared" si="122"/>
        <v>242.5</v>
      </c>
      <c r="P680" s="2" t="s">
        <v>3401</v>
      </c>
      <c r="Q680" s="2" t="s">
        <v>3402</v>
      </c>
      <c r="R680" s="3">
        <v>15</v>
      </c>
      <c r="S680" s="3">
        <v>5</v>
      </c>
      <c r="T680" s="3">
        <v>15.4</v>
      </c>
      <c r="U680" s="3">
        <v>16</v>
      </c>
      <c r="V680" s="3">
        <v>15</v>
      </c>
      <c r="W680" s="3">
        <v>36.299999999999997</v>
      </c>
      <c r="Y680" t="str">
        <f t="shared" si="126"/>
        <v>-</v>
      </c>
      <c r="Z680" t="e">
        <f t="shared" si="123"/>
        <v>#VALUE!</v>
      </c>
      <c r="AA680" t="e">
        <f t="shared" si="124"/>
        <v>#VALUE!</v>
      </c>
      <c r="AC680">
        <f t="shared" si="127"/>
        <v>32.65</v>
      </c>
      <c r="AD680">
        <f t="shared" si="125"/>
        <v>3.6499999999999986</v>
      </c>
    </row>
    <row r="681" spans="1:30" x14ac:dyDescent="0.3">
      <c r="A681" t="str">
        <f t="shared" si="117"/>
        <v>P</v>
      </c>
      <c r="B681">
        <f t="shared" si="118"/>
        <v>202006</v>
      </c>
      <c r="C681">
        <f t="shared" si="119"/>
        <v>280</v>
      </c>
      <c r="D681" s="2" t="s">
        <v>3431</v>
      </c>
      <c r="E681" s="2" t="s">
        <v>3432</v>
      </c>
      <c r="F681" s="3">
        <v>28</v>
      </c>
      <c r="G681" s="3">
        <v>6</v>
      </c>
      <c r="H681" s="3">
        <v>22</v>
      </c>
      <c r="I681" s="3">
        <v>29.3</v>
      </c>
      <c r="J681" s="3">
        <v>22</v>
      </c>
      <c r="K681" s="3">
        <v>26.5</v>
      </c>
      <c r="M681" t="str">
        <f t="shared" si="120"/>
        <v>P</v>
      </c>
      <c r="N681">
        <f t="shared" si="121"/>
        <v>202006</v>
      </c>
      <c r="O681">
        <f t="shared" si="122"/>
        <v>245</v>
      </c>
      <c r="P681" s="2" t="s">
        <v>3403</v>
      </c>
      <c r="Q681" s="2" t="s">
        <v>3404</v>
      </c>
      <c r="R681" s="3">
        <v>15.65</v>
      </c>
      <c r="S681" s="3">
        <v>5.45</v>
      </c>
      <c r="T681" s="3">
        <v>13.75</v>
      </c>
      <c r="U681" s="3">
        <v>17.8</v>
      </c>
      <c r="V681" s="3">
        <v>13.75</v>
      </c>
      <c r="W681" s="3">
        <v>35</v>
      </c>
      <c r="Y681">
        <f t="shared" si="126"/>
        <v>10.199999999999999</v>
      </c>
      <c r="Z681">
        <f t="shared" si="123"/>
        <v>5.4500000000000011</v>
      </c>
      <c r="AA681">
        <f t="shared" si="124"/>
        <v>7.6000000000000014</v>
      </c>
      <c r="AC681">
        <f t="shared" si="127"/>
        <v>31.8</v>
      </c>
      <c r="AD681">
        <f t="shared" si="125"/>
        <v>3.1999999999999993</v>
      </c>
    </row>
    <row r="682" spans="1:30" x14ac:dyDescent="0.3">
      <c r="A682" t="str">
        <f t="shared" si="117"/>
        <v>P</v>
      </c>
      <c r="B682">
        <f t="shared" si="118"/>
        <v>202006</v>
      </c>
      <c r="C682">
        <f t="shared" si="119"/>
        <v>282.5</v>
      </c>
      <c r="D682" s="2" t="s">
        <v>3433</v>
      </c>
      <c r="E682" s="2" t="s">
        <v>3434</v>
      </c>
      <c r="F682" s="3" t="s">
        <v>122</v>
      </c>
      <c r="G682" s="3" t="s">
        <v>122</v>
      </c>
      <c r="H682" s="3" t="s">
        <v>122</v>
      </c>
      <c r="I682" s="3" t="s">
        <v>122</v>
      </c>
      <c r="J682" s="3" t="s">
        <v>122</v>
      </c>
      <c r="K682" s="3">
        <v>26.56</v>
      </c>
      <c r="M682" t="str">
        <f t="shared" si="120"/>
        <v>P</v>
      </c>
      <c r="N682">
        <f t="shared" si="121"/>
        <v>202006</v>
      </c>
      <c r="O682">
        <f t="shared" si="122"/>
        <v>247.5</v>
      </c>
      <c r="P682" s="2" t="s">
        <v>3405</v>
      </c>
      <c r="Q682" s="2" t="s">
        <v>3406</v>
      </c>
      <c r="R682" s="3">
        <v>18</v>
      </c>
      <c r="S682" s="3">
        <v>6.35</v>
      </c>
      <c r="T682" s="3">
        <v>18</v>
      </c>
      <c r="U682" s="3">
        <v>18</v>
      </c>
      <c r="V682" s="3">
        <v>18</v>
      </c>
      <c r="W682" s="3">
        <v>35</v>
      </c>
      <c r="Y682" t="str">
        <f t="shared" si="126"/>
        <v>-</v>
      </c>
      <c r="Z682" t="e">
        <f t="shared" si="123"/>
        <v>#VALUE!</v>
      </c>
      <c r="AA682" t="e">
        <f t="shared" si="124"/>
        <v>#VALUE!</v>
      </c>
      <c r="AC682">
        <f t="shared" si="127"/>
        <v>31.8</v>
      </c>
      <c r="AD682">
        <f t="shared" si="125"/>
        <v>3.1999999999999993</v>
      </c>
    </row>
    <row r="683" spans="1:30" x14ac:dyDescent="0.3">
      <c r="A683" t="str">
        <f t="shared" si="117"/>
        <v>P</v>
      </c>
      <c r="B683">
        <f t="shared" si="118"/>
        <v>202006</v>
      </c>
      <c r="C683">
        <f t="shared" si="119"/>
        <v>285</v>
      </c>
      <c r="D683" s="2" t="s">
        <v>3435</v>
      </c>
      <c r="E683" s="2" t="s">
        <v>3436</v>
      </c>
      <c r="F683" s="3" t="s">
        <v>122</v>
      </c>
      <c r="G683" s="3" t="s">
        <v>122</v>
      </c>
      <c r="H683" s="3" t="s">
        <v>122</v>
      </c>
      <c r="I683" s="3" t="s">
        <v>122</v>
      </c>
      <c r="J683" s="3" t="s">
        <v>122</v>
      </c>
      <c r="K683" s="3">
        <v>26.62</v>
      </c>
      <c r="M683" t="str">
        <f t="shared" si="120"/>
        <v>P</v>
      </c>
      <c r="N683">
        <f t="shared" si="121"/>
        <v>202006</v>
      </c>
      <c r="O683">
        <f t="shared" si="122"/>
        <v>250</v>
      </c>
      <c r="P683" s="2" t="s">
        <v>3407</v>
      </c>
      <c r="Q683" s="2" t="s">
        <v>3408</v>
      </c>
      <c r="R683" s="3">
        <v>17</v>
      </c>
      <c r="S683" s="3">
        <v>4.0999999999999996</v>
      </c>
      <c r="T683" s="3">
        <v>15</v>
      </c>
      <c r="U683" s="3">
        <v>37.799999999999997</v>
      </c>
      <c r="V683" s="3">
        <v>15</v>
      </c>
      <c r="W683" s="3">
        <v>33.5</v>
      </c>
      <c r="Y683">
        <f t="shared" si="126"/>
        <v>12.9</v>
      </c>
      <c r="Z683">
        <f t="shared" si="123"/>
        <v>4.0999999999999996</v>
      </c>
      <c r="AA683">
        <f t="shared" si="124"/>
        <v>24.9</v>
      </c>
      <c r="AC683">
        <f t="shared" si="127"/>
        <v>31.8</v>
      </c>
      <c r="AD683">
        <f t="shared" si="125"/>
        <v>1.6999999999999993</v>
      </c>
    </row>
    <row r="684" spans="1:30" x14ac:dyDescent="0.3">
      <c r="A684" t="str">
        <f t="shared" si="117"/>
        <v>P</v>
      </c>
      <c r="B684">
        <f t="shared" si="118"/>
        <v>202006</v>
      </c>
      <c r="C684">
        <f t="shared" si="119"/>
        <v>287.5</v>
      </c>
      <c r="D684" s="2" t="s">
        <v>3437</v>
      </c>
      <c r="E684" s="2" t="s">
        <v>3438</v>
      </c>
      <c r="F684" s="3" t="s">
        <v>122</v>
      </c>
      <c r="G684" s="3" t="s">
        <v>122</v>
      </c>
      <c r="H684" s="3" t="s">
        <v>122</v>
      </c>
      <c r="I684" s="3" t="s">
        <v>122</v>
      </c>
      <c r="J684" s="3" t="s">
        <v>122</v>
      </c>
      <c r="K684" s="3">
        <v>26.68</v>
      </c>
      <c r="M684" t="str">
        <f t="shared" si="120"/>
        <v>P</v>
      </c>
      <c r="N684">
        <f t="shared" si="121"/>
        <v>202006</v>
      </c>
      <c r="O684">
        <f t="shared" si="122"/>
        <v>252.5</v>
      </c>
      <c r="P684" s="2" t="s">
        <v>3409</v>
      </c>
      <c r="Q684" s="2" t="s">
        <v>3410</v>
      </c>
      <c r="R684" s="3" t="s">
        <v>122</v>
      </c>
      <c r="S684" s="3" t="s">
        <v>122</v>
      </c>
      <c r="T684" s="3" t="s">
        <v>122</v>
      </c>
      <c r="U684" s="3" t="s">
        <v>122</v>
      </c>
      <c r="V684" s="3" t="s">
        <v>122</v>
      </c>
      <c r="W684" s="3">
        <v>33.4</v>
      </c>
      <c r="Y684" t="str">
        <f t="shared" si="126"/>
        <v>-</v>
      </c>
      <c r="Z684" t="e">
        <f t="shared" si="123"/>
        <v>#VALUE!</v>
      </c>
      <c r="AA684" t="e">
        <f t="shared" si="124"/>
        <v>#VALUE!</v>
      </c>
      <c r="AC684">
        <f t="shared" si="127"/>
        <v>30.9</v>
      </c>
      <c r="AD684">
        <f t="shared" si="125"/>
        <v>2.5</v>
      </c>
    </row>
    <row r="685" spans="1:30" x14ac:dyDescent="0.3">
      <c r="A685" t="str">
        <f t="shared" si="117"/>
        <v>P</v>
      </c>
      <c r="B685">
        <f t="shared" si="118"/>
        <v>202006</v>
      </c>
      <c r="C685">
        <f t="shared" si="119"/>
        <v>290</v>
      </c>
      <c r="D685" s="2" t="s">
        <v>3439</v>
      </c>
      <c r="E685" s="2" t="s">
        <v>3440</v>
      </c>
      <c r="F685" s="3" t="s">
        <v>122</v>
      </c>
      <c r="G685" s="3" t="s">
        <v>122</v>
      </c>
      <c r="H685" s="3" t="s">
        <v>122</v>
      </c>
      <c r="I685" s="3" t="s">
        <v>122</v>
      </c>
      <c r="J685" s="3" t="s">
        <v>122</v>
      </c>
      <c r="K685" s="3">
        <v>26.75</v>
      </c>
      <c r="M685" t="str">
        <f t="shared" si="120"/>
        <v>P</v>
      </c>
      <c r="N685">
        <f t="shared" si="121"/>
        <v>202006</v>
      </c>
      <c r="O685">
        <f t="shared" si="122"/>
        <v>255</v>
      </c>
      <c r="P685" s="2" t="s">
        <v>3411</v>
      </c>
      <c r="Q685" s="2" t="s">
        <v>3412</v>
      </c>
      <c r="R685" s="3">
        <v>20.85</v>
      </c>
      <c r="S685" s="3">
        <v>6.2</v>
      </c>
      <c r="T685" s="3">
        <v>20.85</v>
      </c>
      <c r="U685" s="3">
        <v>20.85</v>
      </c>
      <c r="V685" s="3">
        <v>20.85</v>
      </c>
      <c r="W685" s="3">
        <v>33.299999999999997</v>
      </c>
      <c r="Y685">
        <f t="shared" si="126"/>
        <v>14.65</v>
      </c>
      <c r="Z685">
        <f t="shared" si="123"/>
        <v>6.2000000000000011</v>
      </c>
      <c r="AA685">
        <f t="shared" si="124"/>
        <v>6.2000000000000011</v>
      </c>
      <c r="AC685">
        <f t="shared" si="127"/>
        <v>30</v>
      </c>
      <c r="AD685">
        <f t="shared" si="125"/>
        <v>3.2999999999999972</v>
      </c>
    </row>
    <row r="686" spans="1:30" x14ac:dyDescent="0.3">
      <c r="A686" t="str">
        <f t="shared" si="117"/>
        <v>P</v>
      </c>
      <c r="B686">
        <f t="shared" si="118"/>
        <v>202006</v>
      </c>
      <c r="C686">
        <f t="shared" si="119"/>
        <v>292.5</v>
      </c>
      <c r="D686" s="2" t="s">
        <v>3441</v>
      </c>
      <c r="E686" s="2" t="s">
        <v>3442</v>
      </c>
      <c r="F686" s="3" t="s">
        <v>122</v>
      </c>
      <c r="G686" s="3" t="s">
        <v>122</v>
      </c>
      <c r="H686" s="3" t="s">
        <v>122</v>
      </c>
      <c r="I686" s="3" t="s">
        <v>122</v>
      </c>
      <c r="J686" s="3" t="s">
        <v>122</v>
      </c>
      <c r="K686" s="3">
        <v>26.81</v>
      </c>
      <c r="M686" t="str">
        <f t="shared" si="120"/>
        <v>P</v>
      </c>
      <c r="N686">
        <f t="shared" si="121"/>
        <v>202006</v>
      </c>
      <c r="O686">
        <f t="shared" si="122"/>
        <v>257.5</v>
      </c>
      <c r="P686" s="2" t="s">
        <v>3413</v>
      </c>
      <c r="Q686" s="2" t="s">
        <v>3414</v>
      </c>
      <c r="R686" s="3" t="s">
        <v>122</v>
      </c>
      <c r="S686" s="3" t="s">
        <v>122</v>
      </c>
      <c r="T686" s="3" t="s">
        <v>122</v>
      </c>
      <c r="U686" s="3" t="s">
        <v>122</v>
      </c>
      <c r="V686" s="3" t="s">
        <v>122</v>
      </c>
      <c r="W686" s="3">
        <v>27.9</v>
      </c>
      <c r="Y686" t="str">
        <f t="shared" si="126"/>
        <v>-</v>
      </c>
      <c r="Z686" t="e">
        <f t="shared" si="123"/>
        <v>#VALUE!</v>
      </c>
      <c r="AA686" t="e">
        <f t="shared" si="124"/>
        <v>#VALUE!</v>
      </c>
      <c r="AC686">
        <f t="shared" si="127"/>
        <v>29.75</v>
      </c>
      <c r="AD686">
        <f t="shared" si="125"/>
        <v>-1.8500000000000014</v>
      </c>
    </row>
    <row r="687" spans="1:30" x14ac:dyDescent="0.3">
      <c r="A687" t="str">
        <f t="shared" si="117"/>
        <v>P</v>
      </c>
      <c r="B687">
        <f t="shared" si="118"/>
        <v>202006</v>
      </c>
      <c r="C687">
        <f t="shared" si="119"/>
        <v>295</v>
      </c>
      <c r="D687" s="2" t="s">
        <v>3443</v>
      </c>
      <c r="E687" s="2" t="s">
        <v>3444</v>
      </c>
      <c r="F687" s="3" t="s">
        <v>122</v>
      </c>
      <c r="G687" s="3" t="s">
        <v>122</v>
      </c>
      <c r="H687" s="3" t="s">
        <v>122</v>
      </c>
      <c r="I687" s="3" t="s">
        <v>122</v>
      </c>
      <c r="J687" s="3" t="s">
        <v>122</v>
      </c>
      <c r="K687" s="3">
        <v>26.87</v>
      </c>
      <c r="M687" t="str">
        <f t="shared" si="120"/>
        <v>P</v>
      </c>
      <c r="N687">
        <f t="shared" si="121"/>
        <v>202006</v>
      </c>
      <c r="O687">
        <f t="shared" si="122"/>
        <v>260</v>
      </c>
      <c r="P687" s="2" t="s">
        <v>3415</v>
      </c>
      <c r="Q687" s="2" t="s">
        <v>3416</v>
      </c>
      <c r="R687" s="3">
        <v>17.399999999999999</v>
      </c>
      <c r="S687" s="3">
        <v>0.6</v>
      </c>
      <c r="T687" s="3">
        <v>17.25</v>
      </c>
      <c r="U687" s="3">
        <v>17.399999999999999</v>
      </c>
      <c r="V687" s="3">
        <v>17.25</v>
      </c>
      <c r="W687" s="3">
        <v>22.5</v>
      </c>
      <c r="Y687">
        <f t="shared" si="126"/>
        <v>16.8</v>
      </c>
      <c r="Z687">
        <f t="shared" si="123"/>
        <v>0.59999999999999787</v>
      </c>
      <c r="AA687">
        <f t="shared" si="124"/>
        <v>0.59999999999999787</v>
      </c>
      <c r="AC687">
        <f t="shared" si="127"/>
        <v>29.5</v>
      </c>
      <c r="AD687">
        <f t="shared" si="125"/>
        <v>-7</v>
      </c>
    </row>
    <row r="688" spans="1:30" x14ac:dyDescent="0.3">
      <c r="A688" t="str">
        <f t="shared" si="117"/>
        <v>P</v>
      </c>
      <c r="B688">
        <f t="shared" si="118"/>
        <v>202006</v>
      </c>
      <c r="C688">
        <f t="shared" si="119"/>
        <v>297.5</v>
      </c>
      <c r="D688" s="2" t="s">
        <v>3445</v>
      </c>
      <c r="E688" s="2" t="s">
        <v>3446</v>
      </c>
      <c r="F688" s="3" t="s">
        <v>122</v>
      </c>
      <c r="G688" s="3" t="s">
        <v>122</v>
      </c>
      <c r="H688" s="3" t="s">
        <v>122</v>
      </c>
      <c r="I688" s="3" t="s">
        <v>122</v>
      </c>
      <c r="J688" s="3" t="s">
        <v>122</v>
      </c>
      <c r="K688" s="3">
        <v>26.93</v>
      </c>
      <c r="M688" t="str">
        <f t="shared" si="120"/>
        <v>P</v>
      </c>
      <c r="N688">
        <f t="shared" si="121"/>
        <v>202006</v>
      </c>
      <c r="O688">
        <f t="shared" si="122"/>
        <v>262.5</v>
      </c>
      <c r="P688" s="2" t="s">
        <v>3417</v>
      </c>
      <c r="Q688" s="2" t="s">
        <v>3418</v>
      </c>
      <c r="R688" s="3" t="s">
        <v>122</v>
      </c>
      <c r="S688" s="3" t="s">
        <v>122</v>
      </c>
      <c r="T688" s="3" t="s">
        <v>122</v>
      </c>
      <c r="U688" s="3" t="s">
        <v>122</v>
      </c>
      <c r="V688" s="3" t="s">
        <v>122</v>
      </c>
      <c r="W688" s="3">
        <v>28</v>
      </c>
      <c r="Y688" t="str">
        <f t="shared" si="126"/>
        <v>-</v>
      </c>
      <c r="Z688" t="e">
        <f t="shared" si="123"/>
        <v>#VALUE!</v>
      </c>
      <c r="AA688" t="e">
        <f t="shared" si="124"/>
        <v>#VALUE!</v>
      </c>
      <c r="AC688">
        <f t="shared" si="127"/>
        <v>29.5</v>
      </c>
      <c r="AD688">
        <f t="shared" si="125"/>
        <v>-1.5</v>
      </c>
    </row>
    <row r="689" spans="1:30" x14ac:dyDescent="0.3">
      <c r="A689" t="str">
        <f t="shared" si="117"/>
        <v>P</v>
      </c>
      <c r="B689">
        <f t="shared" si="118"/>
        <v>202006</v>
      </c>
      <c r="C689">
        <f t="shared" si="119"/>
        <v>300</v>
      </c>
      <c r="D689" s="2" t="s">
        <v>3447</v>
      </c>
      <c r="E689" s="2" t="s">
        <v>3448</v>
      </c>
      <c r="F689" s="3">
        <v>44</v>
      </c>
      <c r="G689" s="3">
        <v>6.6</v>
      </c>
      <c r="H689" s="3">
        <v>40</v>
      </c>
      <c r="I689" s="3">
        <v>44</v>
      </c>
      <c r="J689" s="3">
        <v>40</v>
      </c>
      <c r="K689" s="3">
        <v>27</v>
      </c>
      <c r="M689" t="str">
        <f t="shared" si="120"/>
        <v>P</v>
      </c>
      <c r="N689">
        <f t="shared" si="121"/>
        <v>202006</v>
      </c>
      <c r="O689">
        <f t="shared" si="122"/>
        <v>265</v>
      </c>
      <c r="P689" s="2" t="s">
        <v>3419</v>
      </c>
      <c r="Q689" s="2" t="s">
        <v>3420</v>
      </c>
      <c r="R689" s="3">
        <v>26.2</v>
      </c>
      <c r="S689" s="3">
        <v>6.6</v>
      </c>
      <c r="T689" s="3">
        <v>26.5</v>
      </c>
      <c r="U689" s="3">
        <v>26.5</v>
      </c>
      <c r="V689" s="3">
        <v>26.2</v>
      </c>
      <c r="W689" s="3">
        <v>33.5</v>
      </c>
      <c r="Y689">
        <f t="shared" si="126"/>
        <v>19.600000000000001</v>
      </c>
      <c r="Z689">
        <f t="shared" si="123"/>
        <v>6.5999999999999979</v>
      </c>
      <c r="AA689">
        <f t="shared" si="124"/>
        <v>6.8999999999999986</v>
      </c>
      <c r="AC689">
        <f t="shared" si="127"/>
        <v>29.5</v>
      </c>
      <c r="AD689">
        <f t="shared" si="125"/>
        <v>4</v>
      </c>
    </row>
    <row r="690" spans="1:30" x14ac:dyDescent="0.3">
      <c r="A690" t="str">
        <f t="shared" si="117"/>
        <v>P</v>
      </c>
      <c r="B690">
        <f t="shared" si="118"/>
        <v>202006</v>
      </c>
      <c r="C690">
        <f t="shared" si="119"/>
        <v>302.5</v>
      </c>
      <c r="D690" s="2" t="s">
        <v>3449</v>
      </c>
      <c r="E690" s="2" t="s">
        <v>3450</v>
      </c>
      <c r="F690" s="3" t="s">
        <v>122</v>
      </c>
      <c r="G690" s="3" t="s">
        <v>122</v>
      </c>
      <c r="H690" s="3" t="s">
        <v>122</v>
      </c>
      <c r="I690" s="3" t="s">
        <v>122</v>
      </c>
      <c r="J690" s="3" t="s">
        <v>122</v>
      </c>
      <c r="K690" s="3">
        <v>27.2</v>
      </c>
      <c r="M690" t="str">
        <f t="shared" si="120"/>
        <v>P</v>
      </c>
      <c r="N690">
        <f t="shared" si="121"/>
        <v>202006</v>
      </c>
      <c r="O690">
        <f t="shared" si="122"/>
        <v>267.5</v>
      </c>
      <c r="P690" s="2" t="s">
        <v>3421</v>
      </c>
      <c r="Q690" s="2" t="s">
        <v>3422</v>
      </c>
      <c r="R690" s="3" t="s">
        <v>122</v>
      </c>
      <c r="S690" s="3" t="s">
        <v>122</v>
      </c>
      <c r="T690" s="3" t="s">
        <v>122</v>
      </c>
      <c r="U690" s="3" t="s">
        <v>122</v>
      </c>
      <c r="V690" s="3" t="s">
        <v>122</v>
      </c>
      <c r="W690" s="3">
        <v>29.75</v>
      </c>
      <c r="Y690" t="str">
        <f t="shared" si="126"/>
        <v>-</v>
      </c>
      <c r="Z690" t="e">
        <f t="shared" si="123"/>
        <v>#VALUE!</v>
      </c>
      <c r="AA690" t="e">
        <f t="shared" si="124"/>
        <v>#VALUE!</v>
      </c>
      <c r="AC690">
        <f t="shared" si="127"/>
        <v>29</v>
      </c>
      <c r="AD690">
        <f t="shared" si="125"/>
        <v>0.75</v>
      </c>
    </row>
    <row r="691" spans="1:30" x14ac:dyDescent="0.3">
      <c r="A691" t="str">
        <f t="shared" si="117"/>
        <v>P</v>
      </c>
      <c r="B691">
        <f t="shared" si="118"/>
        <v>202006</v>
      </c>
      <c r="C691">
        <f t="shared" si="119"/>
        <v>305</v>
      </c>
      <c r="D691" s="2" t="s">
        <v>3451</v>
      </c>
      <c r="E691" s="2" t="s">
        <v>3452</v>
      </c>
      <c r="F691" s="3" t="s">
        <v>122</v>
      </c>
      <c r="G691" s="3" t="s">
        <v>122</v>
      </c>
      <c r="H691" s="3" t="s">
        <v>122</v>
      </c>
      <c r="I691" s="3" t="s">
        <v>122</v>
      </c>
      <c r="J691" s="3" t="s">
        <v>122</v>
      </c>
      <c r="K691" s="3">
        <v>27.41</v>
      </c>
      <c r="M691" t="str">
        <f t="shared" si="120"/>
        <v>P</v>
      </c>
      <c r="N691">
        <f t="shared" si="121"/>
        <v>202006</v>
      </c>
      <c r="O691">
        <f t="shared" si="122"/>
        <v>270</v>
      </c>
      <c r="P691" s="2" t="s">
        <v>3423</v>
      </c>
      <c r="Q691" s="2" t="s">
        <v>3424</v>
      </c>
      <c r="R691" s="3">
        <v>26.5</v>
      </c>
      <c r="S691" s="3">
        <v>4.3</v>
      </c>
      <c r="T691" s="3">
        <v>23.5</v>
      </c>
      <c r="U691" s="3">
        <v>33</v>
      </c>
      <c r="V691" s="3">
        <v>23.5</v>
      </c>
      <c r="W691" s="3">
        <v>26</v>
      </c>
      <c r="Y691" t="str">
        <f t="shared" si="126"/>
        <v>-</v>
      </c>
      <c r="Z691" t="e">
        <f t="shared" si="123"/>
        <v>#VALUE!</v>
      </c>
      <c r="AA691" t="e">
        <f t="shared" si="124"/>
        <v>#VALUE!</v>
      </c>
      <c r="AC691">
        <f t="shared" si="127"/>
        <v>28.5</v>
      </c>
      <c r="AD691">
        <f t="shared" si="125"/>
        <v>-2.5</v>
      </c>
    </row>
    <row r="692" spans="1:30" x14ac:dyDescent="0.3">
      <c r="A692" t="str">
        <f t="shared" si="117"/>
        <v>P</v>
      </c>
      <c r="B692">
        <f t="shared" si="118"/>
        <v>202006</v>
      </c>
      <c r="C692">
        <f t="shared" si="119"/>
        <v>307.5</v>
      </c>
      <c r="D692" s="2" t="s">
        <v>3453</v>
      </c>
      <c r="E692" s="2" t="s">
        <v>3454</v>
      </c>
      <c r="F692" s="3" t="s">
        <v>122</v>
      </c>
      <c r="G692" s="3" t="s">
        <v>122</v>
      </c>
      <c r="H692" s="3" t="s">
        <v>122</v>
      </c>
      <c r="I692" s="3" t="s">
        <v>122</v>
      </c>
      <c r="J692" s="3" t="s">
        <v>122</v>
      </c>
      <c r="K692" s="3">
        <v>27.62</v>
      </c>
      <c r="M692" t="str">
        <f t="shared" si="120"/>
        <v>P</v>
      </c>
      <c r="N692">
        <f t="shared" si="121"/>
        <v>202006</v>
      </c>
      <c r="O692">
        <f t="shared" si="122"/>
        <v>272.5</v>
      </c>
      <c r="P692" s="2" t="s">
        <v>3425</v>
      </c>
      <c r="Q692" s="2" t="s">
        <v>3426</v>
      </c>
      <c r="R692" s="3">
        <v>28.9</v>
      </c>
      <c r="S692" s="3">
        <v>5.35</v>
      </c>
      <c r="T692" s="3">
        <v>28.9</v>
      </c>
      <c r="U692" s="3">
        <v>28.9</v>
      </c>
      <c r="V692" s="3">
        <v>28.9</v>
      </c>
      <c r="W692" s="3">
        <v>28.5</v>
      </c>
      <c r="Y692" t="str">
        <f t="shared" si="126"/>
        <v>-</v>
      </c>
      <c r="Z692" t="e">
        <f t="shared" si="123"/>
        <v>#VALUE!</v>
      </c>
      <c r="AA692" t="e">
        <f t="shared" si="124"/>
        <v>#VALUE!</v>
      </c>
      <c r="AC692">
        <f t="shared" si="127"/>
        <v>28</v>
      </c>
      <c r="AD692">
        <f t="shared" si="125"/>
        <v>0.5</v>
      </c>
    </row>
    <row r="693" spans="1:30" x14ac:dyDescent="0.3">
      <c r="A693" t="str">
        <f t="shared" si="117"/>
        <v>P</v>
      </c>
      <c r="B693">
        <f t="shared" si="118"/>
        <v>202006</v>
      </c>
      <c r="C693">
        <f t="shared" si="119"/>
        <v>310</v>
      </c>
      <c r="D693" s="2" t="s">
        <v>3455</v>
      </c>
      <c r="E693" s="2" t="s">
        <v>3456</v>
      </c>
      <c r="F693" s="3" t="s">
        <v>122</v>
      </c>
      <c r="G693" s="3" t="s">
        <v>122</v>
      </c>
      <c r="H693" s="3" t="s">
        <v>122</v>
      </c>
      <c r="I693" s="3" t="s">
        <v>122</v>
      </c>
      <c r="J693" s="3" t="s">
        <v>122</v>
      </c>
      <c r="K693" s="3">
        <v>27.83</v>
      </c>
      <c r="M693" t="str">
        <f t="shared" si="120"/>
        <v>P</v>
      </c>
      <c r="N693">
        <f t="shared" si="121"/>
        <v>202006</v>
      </c>
      <c r="O693">
        <f t="shared" si="122"/>
        <v>275</v>
      </c>
      <c r="P693" s="2" t="s">
        <v>3427</v>
      </c>
      <c r="Q693" s="2" t="s">
        <v>3428</v>
      </c>
      <c r="R693" s="3" t="s">
        <v>122</v>
      </c>
      <c r="S693" s="3" t="s">
        <v>122</v>
      </c>
      <c r="T693" s="3" t="s">
        <v>122</v>
      </c>
      <c r="U693" s="3" t="s">
        <v>122</v>
      </c>
      <c r="V693" s="3" t="s">
        <v>122</v>
      </c>
      <c r="W693" s="3">
        <v>27.33</v>
      </c>
      <c r="Y693" t="str">
        <f t="shared" si="126"/>
        <v>-</v>
      </c>
      <c r="Z693" t="e">
        <f t="shared" si="123"/>
        <v>#VALUE!</v>
      </c>
      <c r="AA693" t="e">
        <f t="shared" si="124"/>
        <v>#VALUE!</v>
      </c>
      <c r="AC693">
        <f t="shared" si="127"/>
        <v>27.5</v>
      </c>
      <c r="AD693">
        <f t="shared" si="125"/>
        <v>-0.17000000000000171</v>
      </c>
    </row>
    <row r="694" spans="1:30" x14ac:dyDescent="0.3">
      <c r="A694" t="str">
        <f t="shared" si="117"/>
        <v>P</v>
      </c>
      <c r="B694">
        <f t="shared" si="118"/>
        <v>202006</v>
      </c>
      <c r="C694">
        <f t="shared" si="119"/>
        <v>312.5</v>
      </c>
      <c r="D694" s="2" t="s">
        <v>3457</v>
      </c>
      <c r="E694" s="2" t="s">
        <v>3458</v>
      </c>
      <c r="F694" s="3" t="s">
        <v>122</v>
      </c>
      <c r="G694" s="3" t="s">
        <v>122</v>
      </c>
      <c r="H694" s="3" t="s">
        <v>122</v>
      </c>
      <c r="I694" s="3" t="s">
        <v>122</v>
      </c>
      <c r="J694" s="3" t="s">
        <v>122</v>
      </c>
      <c r="K694" s="3">
        <v>28.04</v>
      </c>
      <c r="M694" t="str">
        <f t="shared" si="120"/>
        <v>P</v>
      </c>
      <c r="N694">
        <f t="shared" si="121"/>
        <v>202006</v>
      </c>
      <c r="O694">
        <f t="shared" si="122"/>
        <v>277.5</v>
      </c>
      <c r="P694" s="2" t="s">
        <v>3429</v>
      </c>
      <c r="Q694" s="2" t="s">
        <v>3430</v>
      </c>
      <c r="R694" s="3" t="s">
        <v>122</v>
      </c>
      <c r="S694" s="3" t="s">
        <v>122</v>
      </c>
      <c r="T694" s="3" t="s">
        <v>122</v>
      </c>
      <c r="U694" s="3" t="s">
        <v>122</v>
      </c>
      <c r="V694" s="3" t="s">
        <v>122</v>
      </c>
      <c r="W694" s="3">
        <v>26.16</v>
      </c>
      <c r="Y694" t="str">
        <f t="shared" si="126"/>
        <v>-</v>
      </c>
      <c r="Z694" t="e">
        <f t="shared" si="123"/>
        <v>#VALUE!</v>
      </c>
      <c r="AA694" t="e">
        <f t="shared" si="124"/>
        <v>#VALUE!</v>
      </c>
      <c r="AC694">
        <f t="shared" si="127"/>
        <v>27</v>
      </c>
      <c r="AD694">
        <f t="shared" si="125"/>
        <v>-0.83999999999999986</v>
      </c>
    </row>
    <row r="695" spans="1:30" x14ac:dyDescent="0.3">
      <c r="A695" t="str">
        <f t="shared" si="117"/>
        <v>P</v>
      </c>
      <c r="B695">
        <f t="shared" si="118"/>
        <v>202006</v>
      </c>
      <c r="C695">
        <f t="shared" si="119"/>
        <v>315</v>
      </c>
      <c r="D695" s="2" t="s">
        <v>3459</v>
      </c>
      <c r="E695" s="2" t="s">
        <v>3460</v>
      </c>
      <c r="F695" s="3" t="s">
        <v>122</v>
      </c>
      <c r="G695" s="3" t="s">
        <v>122</v>
      </c>
      <c r="H695" s="3" t="s">
        <v>122</v>
      </c>
      <c r="I695" s="3" t="s">
        <v>122</v>
      </c>
      <c r="J695" s="3" t="s">
        <v>122</v>
      </c>
      <c r="K695" s="3">
        <v>28.25</v>
      </c>
      <c r="M695" t="str">
        <f t="shared" si="120"/>
        <v>P</v>
      </c>
      <c r="N695">
        <f t="shared" si="121"/>
        <v>202006</v>
      </c>
      <c r="O695">
        <f t="shared" si="122"/>
        <v>280</v>
      </c>
      <c r="P695" s="2" t="s">
        <v>3431</v>
      </c>
      <c r="Q695" s="2" t="s">
        <v>3432</v>
      </c>
      <c r="R695" s="3">
        <v>35</v>
      </c>
      <c r="S695" s="3">
        <v>7</v>
      </c>
      <c r="T695" s="3">
        <v>31.55</v>
      </c>
      <c r="U695" s="3">
        <v>35</v>
      </c>
      <c r="V695" s="3">
        <v>31.55</v>
      </c>
      <c r="W695" s="3">
        <v>25</v>
      </c>
      <c r="Y695">
        <f t="shared" si="126"/>
        <v>28</v>
      </c>
      <c r="Z695">
        <f t="shared" si="123"/>
        <v>7</v>
      </c>
      <c r="AA695">
        <f t="shared" si="124"/>
        <v>7</v>
      </c>
      <c r="AC695">
        <f t="shared" si="127"/>
        <v>26.5</v>
      </c>
      <c r="AD695">
        <f t="shared" si="125"/>
        <v>-1.5</v>
      </c>
    </row>
    <row r="696" spans="1:30" x14ac:dyDescent="0.3">
      <c r="A696" t="str">
        <f t="shared" si="117"/>
        <v>P</v>
      </c>
      <c r="B696">
        <f t="shared" si="118"/>
        <v>202006</v>
      </c>
      <c r="C696">
        <f t="shared" si="119"/>
        <v>317.5</v>
      </c>
      <c r="D696" s="2" t="s">
        <v>3461</v>
      </c>
      <c r="E696" s="2" t="s">
        <v>3462</v>
      </c>
      <c r="F696" s="3" t="s">
        <v>122</v>
      </c>
      <c r="G696" s="3" t="s">
        <v>122</v>
      </c>
      <c r="H696" s="3" t="s">
        <v>122</v>
      </c>
      <c r="I696" s="3" t="s">
        <v>122</v>
      </c>
      <c r="J696" s="3" t="s">
        <v>122</v>
      </c>
      <c r="K696" s="3">
        <v>28.45</v>
      </c>
      <c r="M696" t="str">
        <f t="shared" si="120"/>
        <v>P</v>
      </c>
      <c r="N696">
        <f t="shared" si="121"/>
        <v>202006</v>
      </c>
      <c r="O696">
        <f t="shared" si="122"/>
        <v>282.5</v>
      </c>
      <c r="P696" s="2" t="s">
        <v>3433</v>
      </c>
      <c r="Q696" s="2" t="s">
        <v>3434</v>
      </c>
      <c r="R696" s="3" t="s">
        <v>122</v>
      </c>
      <c r="S696" s="3" t="s">
        <v>122</v>
      </c>
      <c r="T696" s="3" t="s">
        <v>122</v>
      </c>
      <c r="U696" s="3" t="s">
        <v>122</v>
      </c>
      <c r="V696" s="3" t="s">
        <v>122</v>
      </c>
      <c r="W696" s="3">
        <v>27.5</v>
      </c>
      <c r="Y696" t="str">
        <f t="shared" si="126"/>
        <v>-</v>
      </c>
      <c r="Z696" t="e">
        <f t="shared" si="123"/>
        <v>#VALUE!</v>
      </c>
      <c r="AA696" t="e">
        <f t="shared" si="124"/>
        <v>#VALUE!</v>
      </c>
      <c r="AC696">
        <f t="shared" si="127"/>
        <v>26.56</v>
      </c>
      <c r="AD696">
        <f t="shared" si="125"/>
        <v>0.94000000000000128</v>
      </c>
    </row>
    <row r="697" spans="1:30" x14ac:dyDescent="0.3">
      <c r="A697" t="str">
        <f t="shared" si="117"/>
        <v>P</v>
      </c>
      <c r="B697">
        <f t="shared" si="118"/>
        <v>202006</v>
      </c>
      <c r="C697">
        <f t="shared" si="119"/>
        <v>320</v>
      </c>
      <c r="D697" s="2" t="s">
        <v>3463</v>
      </c>
      <c r="E697" s="2" t="s">
        <v>3464</v>
      </c>
      <c r="F697" s="3" t="s">
        <v>122</v>
      </c>
      <c r="G697" s="3" t="s">
        <v>122</v>
      </c>
      <c r="H697" s="3" t="s">
        <v>122</v>
      </c>
      <c r="I697" s="3" t="s">
        <v>122</v>
      </c>
      <c r="J697" s="3" t="s">
        <v>122</v>
      </c>
      <c r="K697" s="3">
        <v>28.66</v>
      </c>
      <c r="M697" t="str">
        <f t="shared" si="120"/>
        <v>P</v>
      </c>
      <c r="N697">
        <f t="shared" si="121"/>
        <v>202006</v>
      </c>
      <c r="O697">
        <f t="shared" si="122"/>
        <v>285</v>
      </c>
      <c r="P697" s="2" t="s">
        <v>3435</v>
      </c>
      <c r="Q697" s="2" t="s">
        <v>3436</v>
      </c>
      <c r="R697" s="3">
        <v>40.6</v>
      </c>
      <c r="S697" s="3">
        <v>8.35</v>
      </c>
      <c r="T697" s="3">
        <v>39.799999999999997</v>
      </c>
      <c r="U697" s="3">
        <v>40.6</v>
      </c>
      <c r="V697" s="3">
        <v>38</v>
      </c>
      <c r="W697" s="3">
        <v>30</v>
      </c>
      <c r="Y697" t="str">
        <f t="shared" si="126"/>
        <v>-</v>
      </c>
      <c r="Z697" t="e">
        <f t="shared" si="123"/>
        <v>#VALUE!</v>
      </c>
      <c r="AA697" t="e">
        <f t="shared" si="124"/>
        <v>#VALUE!</v>
      </c>
      <c r="AC697">
        <f t="shared" si="127"/>
        <v>26.62</v>
      </c>
      <c r="AD697">
        <f t="shared" si="125"/>
        <v>3.379999999999999</v>
      </c>
    </row>
    <row r="698" spans="1:30" x14ac:dyDescent="0.3">
      <c r="A698" t="str">
        <f t="shared" si="117"/>
        <v>P</v>
      </c>
      <c r="B698">
        <f t="shared" si="118"/>
        <v>202006</v>
      </c>
      <c r="C698">
        <f t="shared" si="119"/>
        <v>322.5</v>
      </c>
      <c r="D698" s="2" t="s">
        <v>3465</v>
      </c>
      <c r="E698" s="2" t="s">
        <v>3466</v>
      </c>
      <c r="F698" s="3" t="s">
        <v>122</v>
      </c>
      <c r="G698" s="3" t="s">
        <v>122</v>
      </c>
      <c r="H698" s="3" t="s">
        <v>122</v>
      </c>
      <c r="I698" s="3" t="s">
        <v>122</v>
      </c>
      <c r="J698" s="3" t="s">
        <v>122</v>
      </c>
      <c r="K698" s="3">
        <v>28.87</v>
      </c>
      <c r="M698" t="str">
        <f t="shared" si="120"/>
        <v>P</v>
      </c>
      <c r="N698">
        <f t="shared" si="121"/>
        <v>202006</v>
      </c>
      <c r="O698">
        <f t="shared" si="122"/>
        <v>287.5</v>
      </c>
      <c r="P698" s="2" t="s">
        <v>3437</v>
      </c>
      <c r="Q698" s="2" t="s">
        <v>3438</v>
      </c>
      <c r="R698" s="3" t="s">
        <v>122</v>
      </c>
      <c r="S698" s="3" t="s">
        <v>122</v>
      </c>
      <c r="T698" s="3" t="s">
        <v>122</v>
      </c>
      <c r="U698" s="3" t="s">
        <v>122</v>
      </c>
      <c r="V698" s="3" t="s">
        <v>122</v>
      </c>
      <c r="W698" s="3">
        <v>29.8</v>
      </c>
      <c r="Y698" t="str">
        <f t="shared" si="126"/>
        <v>-</v>
      </c>
      <c r="Z698" t="e">
        <f t="shared" si="123"/>
        <v>#VALUE!</v>
      </c>
      <c r="AA698" t="e">
        <f t="shared" si="124"/>
        <v>#VALUE!</v>
      </c>
      <c r="AC698">
        <f t="shared" si="127"/>
        <v>26.68</v>
      </c>
      <c r="AD698">
        <f t="shared" si="125"/>
        <v>3.120000000000001</v>
      </c>
    </row>
    <row r="699" spans="1:30" x14ac:dyDescent="0.3">
      <c r="A699" t="str">
        <f t="shared" si="117"/>
        <v>P</v>
      </c>
      <c r="B699">
        <f t="shared" si="118"/>
        <v>202006</v>
      </c>
      <c r="C699">
        <f t="shared" si="119"/>
        <v>325</v>
      </c>
      <c r="D699" s="2" t="s">
        <v>3467</v>
      </c>
      <c r="E699" s="2" t="s">
        <v>3468</v>
      </c>
      <c r="F699" s="3" t="s">
        <v>122</v>
      </c>
      <c r="G699" s="3" t="s">
        <v>122</v>
      </c>
      <c r="H699" s="3" t="s">
        <v>122</v>
      </c>
      <c r="I699" s="3" t="s">
        <v>122</v>
      </c>
      <c r="J699" s="3" t="s">
        <v>122</v>
      </c>
      <c r="K699" s="3">
        <v>29.08</v>
      </c>
      <c r="M699" t="str">
        <f t="shared" si="120"/>
        <v>P</v>
      </c>
      <c r="N699">
        <f t="shared" si="121"/>
        <v>202006</v>
      </c>
      <c r="O699">
        <f t="shared" si="122"/>
        <v>290</v>
      </c>
      <c r="P699" s="2" t="s">
        <v>3439</v>
      </c>
      <c r="Q699" s="2" t="s">
        <v>3440</v>
      </c>
      <c r="R699" s="3" t="s">
        <v>122</v>
      </c>
      <c r="S699" s="3" t="s">
        <v>122</v>
      </c>
      <c r="T699" s="3" t="s">
        <v>122</v>
      </c>
      <c r="U699" s="3" t="s">
        <v>122</v>
      </c>
      <c r="V699" s="3" t="s">
        <v>122</v>
      </c>
      <c r="W699" s="3">
        <v>29.6</v>
      </c>
      <c r="Y699" t="str">
        <f t="shared" si="126"/>
        <v>-</v>
      </c>
      <c r="Z699" t="e">
        <f t="shared" si="123"/>
        <v>#VALUE!</v>
      </c>
      <c r="AA699" t="e">
        <f t="shared" si="124"/>
        <v>#VALUE!</v>
      </c>
      <c r="AC699">
        <f t="shared" si="127"/>
        <v>26.75</v>
      </c>
      <c r="AD699">
        <f t="shared" si="125"/>
        <v>2.8500000000000014</v>
      </c>
    </row>
    <row r="700" spans="1:30" x14ac:dyDescent="0.3">
      <c r="A700" t="str">
        <f t="shared" si="117"/>
        <v>P</v>
      </c>
      <c r="B700">
        <f t="shared" si="118"/>
        <v>202006</v>
      </c>
      <c r="C700">
        <f t="shared" si="119"/>
        <v>327.5</v>
      </c>
      <c r="D700" s="2" t="s">
        <v>3469</v>
      </c>
      <c r="E700" s="2" t="s">
        <v>3470</v>
      </c>
      <c r="F700" s="3" t="s">
        <v>122</v>
      </c>
      <c r="G700" s="3" t="s">
        <v>122</v>
      </c>
      <c r="H700" s="3" t="s">
        <v>122</v>
      </c>
      <c r="I700" s="3" t="s">
        <v>122</v>
      </c>
      <c r="J700" s="3" t="s">
        <v>122</v>
      </c>
      <c r="K700" s="3">
        <v>29.29</v>
      </c>
      <c r="M700" t="str">
        <f t="shared" si="120"/>
        <v>P</v>
      </c>
      <c r="N700">
        <f t="shared" si="121"/>
        <v>202006</v>
      </c>
      <c r="O700">
        <f t="shared" si="122"/>
        <v>292.5</v>
      </c>
      <c r="P700" s="2" t="s">
        <v>3441</v>
      </c>
      <c r="Q700" s="2" t="s">
        <v>3442</v>
      </c>
      <c r="R700" s="3" t="s">
        <v>122</v>
      </c>
      <c r="S700" s="3" t="s">
        <v>122</v>
      </c>
      <c r="T700" s="3" t="s">
        <v>122</v>
      </c>
      <c r="U700" s="3" t="s">
        <v>122</v>
      </c>
      <c r="V700" s="3" t="s">
        <v>122</v>
      </c>
      <c r="W700" s="3">
        <v>29.4</v>
      </c>
      <c r="Y700" t="str">
        <f t="shared" si="126"/>
        <v>-</v>
      </c>
      <c r="Z700" t="e">
        <f t="shared" si="123"/>
        <v>#VALUE!</v>
      </c>
      <c r="AA700" t="e">
        <f t="shared" si="124"/>
        <v>#VALUE!</v>
      </c>
      <c r="AC700">
        <f t="shared" si="127"/>
        <v>26.81</v>
      </c>
      <c r="AD700">
        <f t="shared" si="125"/>
        <v>2.59</v>
      </c>
    </row>
    <row r="701" spans="1:30" x14ac:dyDescent="0.3">
      <c r="A701" t="str">
        <f t="shared" si="117"/>
        <v>P</v>
      </c>
      <c r="B701">
        <f t="shared" si="118"/>
        <v>202006</v>
      </c>
      <c r="C701">
        <f t="shared" si="119"/>
        <v>330</v>
      </c>
      <c r="D701" s="2" t="s">
        <v>3471</v>
      </c>
      <c r="E701" s="2" t="s">
        <v>3472</v>
      </c>
      <c r="F701" s="3" t="s">
        <v>122</v>
      </c>
      <c r="G701" s="3" t="s">
        <v>122</v>
      </c>
      <c r="H701" s="3" t="s">
        <v>122</v>
      </c>
      <c r="I701" s="3" t="s">
        <v>122</v>
      </c>
      <c r="J701" s="3" t="s">
        <v>122</v>
      </c>
      <c r="K701" s="3">
        <v>29.5</v>
      </c>
      <c r="M701" t="str">
        <f t="shared" si="120"/>
        <v>P</v>
      </c>
      <c r="N701">
        <f t="shared" si="121"/>
        <v>202006</v>
      </c>
      <c r="O701">
        <f t="shared" si="122"/>
        <v>295</v>
      </c>
      <c r="P701" s="2" t="s">
        <v>3443</v>
      </c>
      <c r="Q701" s="2" t="s">
        <v>3444</v>
      </c>
      <c r="R701" s="3" t="s">
        <v>122</v>
      </c>
      <c r="S701" s="3" t="s">
        <v>122</v>
      </c>
      <c r="T701" s="3" t="s">
        <v>122</v>
      </c>
      <c r="U701" s="3" t="s">
        <v>122</v>
      </c>
      <c r="V701" s="3" t="s">
        <v>122</v>
      </c>
      <c r="W701" s="3">
        <v>29.2</v>
      </c>
      <c r="Y701" t="str">
        <f t="shared" si="126"/>
        <v>-</v>
      </c>
      <c r="Z701" t="e">
        <f t="shared" si="123"/>
        <v>#VALUE!</v>
      </c>
      <c r="AA701" t="e">
        <f t="shared" si="124"/>
        <v>#VALUE!</v>
      </c>
      <c r="AC701">
        <f t="shared" si="127"/>
        <v>26.87</v>
      </c>
      <c r="AD701">
        <f t="shared" si="125"/>
        <v>2.3299999999999983</v>
      </c>
    </row>
    <row r="702" spans="1:30" x14ac:dyDescent="0.3">
      <c r="A702" t="str">
        <f t="shared" si="117"/>
        <v>P</v>
      </c>
      <c r="B702">
        <f t="shared" si="118"/>
        <v>202006</v>
      </c>
      <c r="C702">
        <f t="shared" si="119"/>
        <v>332.5</v>
      </c>
      <c r="D702" s="2" t="s">
        <v>3473</v>
      </c>
      <c r="E702" s="2" t="s">
        <v>3474</v>
      </c>
      <c r="F702" s="3" t="s">
        <v>122</v>
      </c>
      <c r="G702" s="3" t="s">
        <v>122</v>
      </c>
      <c r="H702" s="3" t="s">
        <v>122</v>
      </c>
      <c r="I702" s="3" t="s">
        <v>122</v>
      </c>
      <c r="J702" s="3" t="s">
        <v>122</v>
      </c>
      <c r="K702" s="3">
        <v>29.7</v>
      </c>
      <c r="M702" t="str">
        <f t="shared" si="120"/>
        <v>P</v>
      </c>
      <c r="N702">
        <f t="shared" si="121"/>
        <v>202006</v>
      </c>
      <c r="O702">
        <f t="shared" si="122"/>
        <v>297.5</v>
      </c>
      <c r="P702" s="2" t="s">
        <v>3445</v>
      </c>
      <c r="Q702" s="2" t="s">
        <v>3446</v>
      </c>
      <c r="R702" s="3" t="s">
        <v>122</v>
      </c>
      <c r="S702" s="3" t="s">
        <v>122</v>
      </c>
      <c r="T702" s="3" t="s">
        <v>122</v>
      </c>
      <c r="U702" s="3" t="s">
        <v>122</v>
      </c>
      <c r="V702" s="3" t="s">
        <v>122</v>
      </c>
      <c r="W702" s="3">
        <v>29</v>
      </c>
      <c r="Y702" t="str">
        <f t="shared" si="126"/>
        <v>-</v>
      </c>
      <c r="Z702" t="e">
        <f t="shared" si="123"/>
        <v>#VALUE!</v>
      </c>
      <c r="AA702" t="e">
        <f t="shared" si="124"/>
        <v>#VALUE!</v>
      </c>
      <c r="AC702">
        <f t="shared" si="127"/>
        <v>26.93</v>
      </c>
      <c r="AD702">
        <f t="shared" si="125"/>
        <v>2.0700000000000003</v>
      </c>
    </row>
    <row r="703" spans="1:30" x14ac:dyDescent="0.3">
      <c r="A703" t="str">
        <f t="shared" si="117"/>
        <v>P</v>
      </c>
      <c r="B703">
        <f t="shared" si="118"/>
        <v>202006</v>
      </c>
      <c r="C703">
        <f t="shared" si="119"/>
        <v>335</v>
      </c>
      <c r="D703" s="2" t="s">
        <v>3475</v>
      </c>
      <c r="E703" s="2" t="s">
        <v>3476</v>
      </c>
      <c r="F703" s="3" t="s">
        <v>122</v>
      </c>
      <c r="G703" s="3" t="s">
        <v>122</v>
      </c>
      <c r="H703" s="3" t="s">
        <v>122</v>
      </c>
      <c r="I703" s="3" t="s">
        <v>122</v>
      </c>
      <c r="J703" s="3" t="s">
        <v>122</v>
      </c>
      <c r="K703" s="3">
        <v>29.91</v>
      </c>
      <c r="M703" t="str">
        <f t="shared" si="120"/>
        <v>P</v>
      </c>
      <c r="N703">
        <f t="shared" si="121"/>
        <v>202006</v>
      </c>
      <c r="O703">
        <f t="shared" si="122"/>
        <v>300</v>
      </c>
      <c r="P703" s="2" t="s">
        <v>3447</v>
      </c>
      <c r="Q703" s="2" t="s">
        <v>3448</v>
      </c>
      <c r="R703" s="3" t="s">
        <v>122</v>
      </c>
      <c r="S703" s="3" t="s">
        <v>122</v>
      </c>
      <c r="T703" s="3" t="s">
        <v>122</v>
      </c>
      <c r="U703" s="3" t="s">
        <v>122</v>
      </c>
      <c r="V703" s="3" t="s">
        <v>122</v>
      </c>
      <c r="W703" s="3">
        <v>28.8</v>
      </c>
      <c r="Y703">
        <f t="shared" si="126"/>
        <v>44</v>
      </c>
      <c r="Z703" t="e">
        <f t="shared" si="123"/>
        <v>#VALUE!</v>
      </c>
      <c r="AA703" t="e">
        <f t="shared" si="124"/>
        <v>#VALUE!</v>
      </c>
      <c r="AC703">
        <f t="shared" si="127"/>
        <v>27</v>
      </c>
      <c r="AD703">
        <f t="shared" si="125"/>
        <v>1.8000000000000007</v>
      </c>
    </row>
    <row r="704" spans="1:30" x14ac:dyDescent="0.3">
      <c r="A704" t="str">
        <f t="shared" si="117"/>
        <v>P</v>
      </c>
      <c r="B704">
        <f t="shared" si="118"/>
        <v>202006</v>
      </c>
      <c r="C704">
        <f t="shared" si="119"/>
        <v>337.5</v>
      </c>
      <c r="D704" s="2" t="s">
        <v>3477</v>
      </c>
      <c r="E704" s="2" t="s">
        <v>3478</v>
      </c>
      <c r="F704" s="3" t="s">
        <v>122</v>
      </c>
      <c r="G704" s="3" t="s">
        <v>122</v>
      </c>
      <c r="H704" s="3" t="s">
        <v>122</v>
      </c>
      <c r="I704" s="3" t="s">
        <v>122</v>
      </c>
      <c r="J704" s="3" t="s">
        <v>122</v>
      </c>
      <c r="K704" s="3">
        <v>30.12</v>
      </c>
      <c r="M704" t="str">
        <f t="shared" si="120"/>
        <v>P</v>
      </c>
      <c r="N704">
        <f t="shared" si="121"/>
        <v>202006</v>
      </c>
      <c r="O704">
        <f t="shared" si="122"/>
        <v>302.5</v>
      </c>
      <c r="P704" s="2" t="s">
        <v>3449</v>
      </c>
      <c r="Q704" s="2" t="s">
        <v>3450</v>
      </c>
      <c r="R704" s="3" t="s">
        <v>122</v>
      </c>
      <c r="S704" s="3" t="s">
        <v>122</v>
      </c>
      <c r="T704" s="3" t="s">
        <v>122</v>
      </c>
      <c r="U704" s="3" t="s">
        <v>122</v>
      </c>
      <c r="V704" s="3" t="s">
        <v>122</v>
      </c>
      <c r="W704" s="3">
        <v>28.6</v>
      </c>
      <c r="Y704" t="str">
        <f t="shared" si="126"/>
        <v>-</v>
      </c>
      <c r="Z704" t="e">
        <f t="shared" si="123"/>
        <v>#VALUE!</v>
      </c>
      <c r="AA704" t="e">
        <f t="shared" si="124"/>
        <v>#VALUE!</v>
      </c>
      <c r="AC704">
        <f t="shared" si="127"/>
        <v>27.2</v>
      </c>
      <c r="AD704">
        <f t="shared" si="125"/>
        <v>1.4000000000000021</v>
      </c>
    </row>
    <row r="705" spans="1:30" x14ac:dyDescent="0.3">
      <c r="A705" t="str">
        <f t="shared" si="117"/>
        <v>P</v>
      </c>
      <c r="B705">
        <f t="shared" si="118"/>
        <v>202006</v>
      </c>
      <c r="C705">
        <f t="shared" si="119"/>
        <v>340</v>
      </c>
      <c r="D705" s="2" t="s">
        <v>3479</v>
      </c>
      <c r="E705" s="2" t="s">
        <v>3480</v>
      </c>
      <c r="F705" s="3" t="s">
        <v>122</v>
      </c>
      <c r="G705" s="3" t="s">
        <v>122</v>
      </c>
      <c r="H705" s="3" t="s">
        <v>122</v>
      </c>
      <c r="I705" s="3" t="s">
        <v>122</v>
      </c>
      <c r="J705" s="3" t="s">
        <v>122</v>
      </c>
      <c r="K705" s="3">
        <v>30.33</v>
      </c>
      <c r="M705" t="str">
        <f t="shared" si="120"/>
        <v>P</v>
      </c>
      <c r="N705">
        <f t="shared" si="121"/>
        <v>202006</v>
      </c>
      <c r="O705">
        <f t="shared" si="122"/>
        <v>305</v>
      </c>
      <c r="P705" s="2" t="s">
        <v>3451</v>
      </c>
      <c r="Q705" s="2" t="s">
        <v>3452</v>
      </c>
      <c r="R705" s="3" t="s">
        <v>122</v>
      </c>
      <c r="S705" s="3" t="s">
        <v>122</v>
      </c>
      <c r="T705" s="3" t="s">
        <v>122</v>
      </c>
      <c r="U705" s="3" t="s">
        <v>122</v>
      </c>
      <c r="V705" s="3" t="s">
        <v>122</v>
      </c>
      <c r="W705" s="3">
        <v>28.4</v>
      </c>
      <c r="Y705" t="str">
        <f t="shared" si="126"/>
        <v>-</v>
      </c>
      <c r="Z705" t="e">
        <f t="shared" si="123"/>
        <v>#VALUE!</v>
      </c>
      <c r="AA705" t="e">
        <f t="shared" si="124"/>
        <v>#VALUE!</v>
      </c>
      <c r="AC705">
        <f t="shared" si="127"/>
        <v>27.41</v>
      </c>
      <c r="AD705">
        <f t="shared" si="125"/>
        <v>0.98999999999999844</v>
      </c>
    </row>
    <row r="706" spans="1:30" x14ac:dyDescent="0.3">
      <c r="A706" t="str">
        <f t="shared" si="117"/>
        <v>P</v>
      </c>
      <c r="B706">
        <f t="shared" si="118"/>
        <v>202006</v>
      </c>
      <c r="C706">
        <f t="shared" si="119"/>
        <v>342.5</v>
      </c>
      <c r="D706" s="2" t="s">
        <v>3481</v>
      </c>
      <c r="E706" s="2" t="s">
        <v>3482</v>
      </c>
      <c r="F706" s="3" t="s">
        <v>122</v>
      </c>
      <c r="G706" s="3" t="s">
        <v>122</v>
      </c>
      <c r="H706" s="3" t="s">
        <v>122</v>
      </c>
      <c r="I706" s="3" t="s">
        <v>122</v>
      </c>
      <c r="J706" s="3" t="s">
        <v>122</v>
      </c>
      <c r="K706" s="3">
        <v>30.54</v>
      </c>
      <c r="M706" t="str">
        <f t="shared" si="120"/>
        <v>P</v>
      </c>
      <c r="N706">
        <f t="shared" si="121"/>
        <v>202006</v>
      </c>
      <c r="O706">
        <f t="shared" si="122"/>
        <v>307.5</v>
      </c>
      <c r="P706" s="2" t="s">
        <v>3453</v>
      </c>
      <c r="Q706" s="2" t="s">
        <v>3454</v>
      </c>
      <c r="R706" s="3" t="s">
        <v>122</v>
      </c>
      <c r="S706" s="3" t="s">
        <v>122</v>
      </c>
      <c r="T706" s="3" t="s">
        <v>122</v>
      </c>
      <c r="U706" s="3" t="s">
        <v>122</v>
      </c>
      <c r="V706" s="3" t="s">
        <v>122</v>
      </c>
      <c r="W706" s="3">
        <v>28.2</v>
      </c>
      <c r="Y706" t="str">
        <f t="shared" si="126"/>
        <v>-</v>
      </c>
      <c r="Z706" t="e">
        <f t="shared" si="123"/>
        <v>#VALUE!</v>
      </c>
      <c r="AA706" t="e">
        <f t="shared" si="124"/>
        <v>#VALUE!</v>
      </c>
      <c r="AC706">
        <f t="shared" si="127"/>
        <v>27.62</v>
      </c>
      <c r="AD706">
        <f t="shared" si="125"/>
        <v>0.57999999999999829</v>
      </c>
    </row>
    <row r="707" spans="1:30" x14ac:dyDescent="0.3">
      <c r="A707" t="str">
        <f t="shared" si="117"/>
        <v>P</v>
      </c>
      <c r="B707">
        <f t="shared" si="118"/>
        <v>202006</v>
      </c>
      <c r="C707">
        <f t="shared" si="119"/>
        <v>345</v>
      </c>
      <c r="D707" s="2" t="s">
        <v>3483</v>
      </c>
      <c r="E707" s="2" t="s">
        <v>3484</v>
      </c>
      <c r="F707" s="3" t="s">
        <v>122</v>
      </c>
      <c r="G707" s="3" t="s">
        <v>122</v>
      </c>
      <c r="H707" s="3" t="s">
        <v>122</v>
      </c>
      <c r="I707" s="3" t="s">
        <v>122</v>
      </c>
      <c r="J707" s="3" t="s">
        <v>122</v>
      </c>
      <c r="K707" s="3">
        <v>30.75</v>
      </c>
      <c r="M707" t="str">
        <f t="shared" si="120"/>
        <v>P</v>
      </c>
      <c r="N707">
        <f t="shared" si="121"/>
        <v>202006</v>
      </c>
      <c r="O707">
        <f t="shared" si="122"/>
        <v>310</v>
      </c>
      <c r="P707" s="2" t="s">
        <v>3455</v>
      </c>
      <c r="Q707" s="2" t="s">
        <v>3456</v>
      </c>
      <c r="R707" s="3">
        <v>57.75</v>
      </c>
      <c r="S707" s="3">
        <v>3.55</v>
      </c>
      <c r="T707" s="3">
        <v>57.75</v>
      </c>
      <c r="U707" s="3">
        <v>57.75</v>
      </c>
      <c r="V707" s="3">
        <v>57.75</v>
      </c>
      <c r="W707" s="3">
        <v>28</v>
      </c>
      <c r="Y707" t="str">
        <f t="shared" si="126"/>
        <v>-</v>
      </c>
      <c r="Z707" t="e">
        <f t="shared" si="123"/>
        <v>#VALUE!</v>
      </c>
      <c r="AA707" t="e">
        <f t="shared" si="124"/>
        <v>#VALUE!</v>
      </c>
      <c r="AC707">
        <f t="shared" si="127"/>
        <v>27.83</v>
      </c>
      <c r="AD707">
        <f t="shared" si="125"/>
        <v>0.17000000000000171</v>
      </c>
    </row>
    <row r="708" spans="1:30" x14ac:dyDescent="0.3">
      <c r="A708" t="str">
        <f t="shared" si="117"/>
        <v>P</v>
      </c>
      <c r="B708">
        <f t="shared" si="118"/>
        <v>202006</v>
      </c>
      <c r="C708">
        <f t="shared" si="119"/>
        <v>347.5</v>
      </c>
      <c r="D708" s="2" t="s">
        <v>3485</v>
      </c>
      <c r="E708" s="2" t="s">
        <v>3486</v>
      </c>
      <c r="F708" s="3" t="s">
        <v>122</v>
      </c>
      <c r="G708" s="3" t="s">
        <v>122</v>
      </c>
      <c r="H708" s="3" t="s">
        <v>122</v>
      </c>
      <c r="I708" s="3" t="s">
        <v>122</v>
      </c>
      <c r="J708" s="3" t="s">
        <v>122</v>
      </c>
      <c r="K708" s="3">
        <v>30.95</v>
      </c>
      <c r="M708" t="str">
        <f t="shared" si="120"/>
        <v>P</v>
      </c>
      <c r="N708">
        <f t="shared" si="121"/>
        <v>202006</v>
      </c>
      <c r="O708">
        <f t="shared" si="122"/>
        <v>312.5</v>
      </c>
      <c r="P708" s="2" t="s">
        <v>3457</v>
      </c>
      <c r="Q708" s="2" t="s">
        <v>3458</v>
      </c>
      <c r="R708" s="3" t="s">
        <v>122</v>
      </c>
      <c r="S708" s="3" t="s">
        <v>122</v>
      </c>
      <c r="T708" s="3" t="s">
        <v>122</v>
      </c>
      <c r="U708" s="3" t="s">
        <v>122</v>
      </c>
      <c r="V708" s="3" t="s">
        <v>122</v>
      </c>
      <c r="W708" s="3">
        <v>28.9</v>
      </c>
      <c r="Y708" t="str">
        <f t="shared" si="126"/>
        <v>-</v>
      </c>
      <c r="Z708" t="e">
        <f t="shared" si="123"/>
        <v>#VALUE!</v>
      </c>
      <c r="AA708" t="e">
        <f t="shared" si="124"/>
        <v>#VALUE!</v>
      </c>
      <c r="AC708">
        <f t="shared" si="127"/>
        <v>28.04</v>
      </c>
      <c r="AD708">
        <f t="shared" si="125"/>
        <v>0.85999999999999943</v>
      </c>
    </row>
    <row r="709" spans="1:30" x14ac:dyDescent="0.3">
      <c r="A709" t="str">
        <f t="shared" si="117"/>
        <v>P</v>
      </c>
      <c r="B709">
        <f t="shared" si="118"/>
        <v>202006</v>
      </c>
      <c r="C709">
        <f t="shared" si="119"/>
        <v>350</v>
      </c>
      <c r="D709" s="2" t="s">
        <v>3487</v>
      </c>
      <c r="E709" s="2" t="s">
        <v>3488</v>
      </c>
      <c r="F709" s="3" t="s">
        <v>122</v>
      </c>
      <c r="G709" s="3" t="s">
        <v>122</v>
      </c>
      <c r="H709" s="3" t="s">
        <v>122</v>
      </c>
      <c r="I709" s="3" t="s">
        <v>122</v>
      </c>
      <c r="J709" s="3" t="s">
        <v>122</v>
      </c>
      <c r="K709" s="3">
        <v>31.16</v>
      </c>
      <c r="M709" t="str">
        <f t="shared" si="120"/>
        <v>P</v>
      </c>
      <c r="N709">
        <f t="shared" si="121"/>
        <v>202006</v>
      </c>
      <c r="O709">
        <f t="shared" si="122"/>
        <v>315</v>
      </c>
      <c r="P709" s="2" t="s">
        <v>3459</v>
      </c>
      <c r="Q709" s="2" t="s">
        <v>3460</v>
      </c>
      <c r="R709" s="3" t="s">
        <v>122</v>
      </c>
      <c r="S709" s="3" t="s">
        <v>122</v>
      </c>
      <c r="T709" s="3" t="s">
        <v>122</v>
      </c>
      <c r="U709" s="3" t="s">
        <v>122</v>
      </c>
      <c r="V709" s="3" t="s">
        <v>122</v>
      </c>
      <c r="W709" s="3">
        <v>29.81</v>
      </c>
      <c r="Y709" t="str">
        <f t="shared" si="126"/>
        <v>-</v>
      </c>
      <c r="Z709" t="e">
        <f t="shared" si="123"/>
        <v>#VALUE!</v>
      </c>
      <c r="AA709" t="e">
        <f t="shared" si="124"/>
        <v>#VALUE!</v>
      </c>
      <c r="AC709">
        <f t="shared" si="127"/>
        <v>28.25</v>
      </c>
      <c r="AD709">
        <f t="shared" si="125"/>
        <v>1.5599999999999987</v>
      </c>
    </row>
    <row r="710" spans="1:30" x14ac:dyDescent="0.3">
      <c r="A710" t="str">
        <f t="shared" si="117"/>
        <v>P</v>
      </c>
      <c r="B710">
        <f t="shared" si="118"/>
        <v>202006</v>
      </c>
      <c r="C710">
        <f t="shared" si="119"/>
        <v>352.5</v>
      </c>
      <c r="D710" s="2" t="s">
        <v>3489</v>
      </c>
      <c r="E710" s="2" t="s">
        <v>3490</v>
      </c>
      <c r="F710" s="3" t="s">
        <v>122</v>
      </c>
      <c r="G710" s="3" t="s">
        <v>122</v>
      </c>
      <c r="H710" s="3" t="s">
        <v>122</v>
      </c>
      <c r="I710" s="3" t="s">
        <v>122</v>
      </c>
      <c r="J710" s="3" t="s">
        <v>122</v>
      </c>
      <c r="K710" s="3">
        <v>31.37</v>
      </c>
      <c r="M710" t="str">
        <f t="shared" si="120"/>
        <v>P</v>
      </c>
      <c r="N710">
        <f t="shared" si="121"/>
        <v>202006</v>
      </c>
      <c r="O710">
        <f t="shared" si="122"/>
        <v>317.5</v>
      </c>
      <c r="P710" s="2" t="s">
        <v>3461</v>
      </c>
      <c r="Q710" s="2" t="s">
        <v>3462</v>
      </c>
      <c r="R710" s="3" t="s">
        <v>122</v>
      </c>
      <c r="S710" s="3" t="s">
        <v>122</v>
      </c>
      <c r="T710" s="3" t="s">
        <v>122</v>
      </c>
      <c r="U710" s="3" t="s">
        <v>122</v>
      </c>
      <c r="V710" s="3" t="s">
        <v>122</v>
      </c>
      <c r="W710" s="3">
        <v>30.72</v>
      </c>
      <c r="Y710" t="str">
        <f t="shared" si="126"/>
        <v>-</v>
      </c>
      <c r="Z710" t="e">
        <f t="shared" si="123"/>
        <v>#VALUE!</v>
      </c>
      <c r="AA710" t="e">
        <f t="shared" si="124"/>
        <v>#VALUE!</v>
      </c>
      <c r="AC710">
        <f t="shared" si="127"/>
        <v>28.45</v>
      </c>
      <c r="AD710">
        <f t="shared" si="125"/>
        <v>2.2699999999999996</v>
      </c>
    </row>
    <row r="711" spans="1:30" x14ac:dyDescent="0.3">
      <c r="A711" t="str">
        <f t="shared" si="117"/>
        <v>P</v>
      </c>
      <c r="B711">
        <f t="shared" si="118"/>
        <v>202006</v>
      </c>
      <c r="C711">
        <f t="shared" si="119"/>
        <v>355</v>
      </c>
      <c r="D711" s="2" t="s">
        <v>3491</v>
      </c>
      <c r="E711" s="2" t="s">
        <v>3492</v>
      </c>
      <c r="F711" s="3" t="s">
        <v>122</v>
      </c>
      <c r="G711" s="3" t="s">
        <v>122</v>
      </c>
      <c r="H711" s="3" t="s">
        <v>122</v>
      </c>
      <c r="I711" s="3" t="s">
        <v>122</v>
      </c>
      <c r="J711" s="3" t="s">
        <v>122</v>
      </c>
      <c r="K711" s="3">
        <v>31.58</v>
      </c>
      <c r="M711" t="str">
        <f t="shared" si="120"/>
        <v>P</v>
      </c>
      <c r="N711">
        <f t="shared" si="121"/>
        <v>202006</v>
      </c>
      <c r="O711">
        <f t="shared" si="122"/>
        <v>320</v>
      </c>
      <c r="P711" s="2" t="s">
        <v>3463</v>
      </c>
      <c r="Q711" s="2" t="s">
        <v>3464</v>
      </c>
      <c r="R711" s="3" t="s">
        <v>122</v>
      </c>
      <c r="S711" s="3" t="s">
        <v>122</v>
      </c>
      <c r="T711" s="3" t="s">
        <v>122</v>
      </c>
      <c r="U711" s="3" t="s">
        <v>122</v>
      </c>
      <c r="V711" s="3" t="s">
        <v>122</v>
      </c>
      <c r="W711" s="3">
        <v>31.63</v>
      </c>
      <c r="Y711" t="str">
        <f t="shared" si="126"/>
        <v>-</v>
      </c>
      <c r="Z711" t="e">
        <f t="shared" si="123"/>
        <v>#VALUE!</v>
      </c>
      <c r="AA711" t="e">
        <f t="shared" si="124"/>
        <v>#VALUE!</v>
      </c>
      <c r="AC711">
        <f t="shared" si="127"/>
        <v>28.66</v>
      </c>
      <c r="AD711">
        <f t="shared" si="125"/>
        <v>2.9699999999999989</v>
      </c>
    </row>
    <row r="712" spans="1:30" x14ac:dyDescent="0.3">
      <c r="A712" t="str">
        <f t="shared" si="117"/>
        <v>P</v>
      </c>
      <c r="B712">
        <f t="shared" si="118"/>
        <v>202006</v>
      </c>
      <c r="C712">
        <f t="shared" si="119"/>
        <v>357.5</v>
      </c>
      <c r="D712" s="2" t="s">
        <v>3493</v>
      </c>
      <c r="E712" s="2" t="s">
        <v>3494</v>
      </c>
      <c r="F712" s="3" t="s">
        <v>122</v>
      </c>
      <c r="G712" s="3" t="s">
        <v>122</v>
      </c>
      <c r="H712" s="3" t="s">
        <v>122</v>
      </c>
      <c r="I712" s="3" t="s">
        <v>122</v>
      </c>
      <c r="J712" s="3" t="s">
        <v>122</v>
      </c>
      <c r="K712" s="3">
        <v>31.79</v>
      </c>
      <c r="M712" t="str">
        <f t="shared" si="120"/>
        <v>P</v>
      </c>
      <c r="N712">
        <f t="shared" si="121"/>
        <v>202006</v>
      </c>
      <c r="O712">
        <f t="shared" si="122"/>
        <v>322.5</v>
      </c>
      <c r="P712" s="2" t="s">
        <v>3465</v>
      </c>
      <c r="Q712" s="2" t="s">
        <v>3466</v>
      </c>
      <c r="R712" s="3" t="s">
        <v>122</v>
      </c>
      <c r="S712" s="3" t="s">
        <v>122</v>
      </c>
      <c r="T712" s="3" t="s">
        <v>122</v>
      </c>
      <c r="U712" s="3" t="s">
        <v>122</v>
      </c>
      <c r="V712" s="3" t="s">
        <v>122</v>
      </c>
      <c r="W712" s="3">
        <v>32.54</v>
      </c>
      <c r="Y712" t="str">
        <f t="shared" si="126"/>
        <v>-</v>
      </c>
      <c r="Z712" t="e">
        <f t="shared" si="123"/>
        <v>#VALUE!</v>
      </c>
      <c r="AA712" t="e">
        <f t="shared" si="124"/>
        <v>#VALUE!</v>
      </c>
      <c r="AC712">
        <f t="shared" si="127"/>
        <v>28.87</v>
      </c>
      <c r="AD712">
        <f t="shared" si="125"/>
        <v>3.6699999999999982</v>
      </c>
    </row>
    <row r="713" spans="1:30" x14ac:dyDescent="0.3">
      <c r="A713" t="str">
        <f t="shared" si="117"/>
        <v>P</v>
      </c>
      <c r="B713">
        <f t="shared" si="118"/>
        <v>202006</v>
      </c>
      <c r="C713">
        <f t="shared" si="119"/>
        <v>360</v>
      </c>
      <c r="D713" s="2" t="s">
        <v>3495</v>
      </c>
      <c r="E713" s="2" t="s">
        <v>3496</v>
      </c>
      <c r="F713" s="3">
        <v>99.6</v>
      </c>
      <c r="G713" s="3">
        <v>4.4000000000000004</v>
      </c>
      <c r="H713" s="3">
        <v>99.65</v>
      </c>
      <c r="I713" s="3">
        <v>100.05</v>
      </c>
      <c r="J713" s="3">
        <v>99.25</v>
      </c>
      <c r="K713" s="3">
        <v>32</v>
      </c>
      <c r="M713" t="str">
        <f t="shared" si="120"/>
        <v>P</v>
      </c>
      <c r="N713">
        <f t="shared" si="121"/>
        <v>202006</v>
      </c>
      <c r="O713">
        <f t="shared" si="122"/>
        <v>325</v>
      </c>
      <c r="P713" s="2" t="s">
        <v>3467</v>
      </c>
      <c r="Q713" s="2" t="s">
        <v>3468</v>
      </c>
      <c r="R713" s="3" t="s">
        <v>122</v>
      </c>
      <c r="S713" s="3" t="s">
        <v>122</v>
      </c>
      <c r="T713" s="3" t="s">
        <v>122</v>
      </c>
      <c r="U713" s="3" t="s">
        <v>122</v>
      </c>
      <c r="V713" s="3" t="s">
        <v>122</v>
      </c>
      <c r="W713" s="3">
        <v>33.450000000000003</v>
      </c>
      <c r="Y713" t="str">
        <f t="shared" si="126"/>
        <v>-</v>
      </c>
      <c r="Z713" t="e">
        <f t="shared" si="123"/>
        <v>#VALUE!</v>
      </c>
      <c r="AA713" t="e">
        <f t="shared" si="124"/>
        <v>#VALUE!</v>
      </c>
      <c r="AC713">
        <f t="shared" si="127"/>
        <v>29.08</v>
      </c>
      <c r="AD713">
        <f t="shared" si="125"/>
        <v>4.3700000000000045</v>
      </c>
    </row>
    <row r="714" spans="1:30" x14ac:dyDescent="0.3">
      <c r="A714" t="str">
        <f t="shared" si="117"/>
        <v>P</v>
      </c>
      <c r="B714">
        <f t="shared" si="118"/>
        <v>202006</v>
      </c>
      <c r="C714">
        <f t="shared" si="119"/>
        <v>362.5</v>
      </c>
      <c r="D714" s="2" t="s">
        <v>3497</v>
      </c>
      <c r="E714" s="2" t="s">
        <v>3498</v>
      </c>
      <c r="F714" s="3" t="s">
        <v>122</v>
      </c>
      <c r="G714" s="3" t="s">
        <v>122</v>
      </c>
      <c r="H714" s="3" t="s">
        <v>122</v>
      </c>
      <c r="I714" s="3" t="s">
        <v>122</v>
      </c>
      <c r="J714" s="3" t="s">
        <v>122</v>
      </c>
      <c r="K714" s="3">
        <v>36</v>
      </c>
      <c r="M714" t="str">
        <f t="shared" si="120"/>
        <v>P</v>
      </c>
      <c r="N714">
        <f t="shared" si="121"/>
        <v>202006</v>
      </c>
      <c r="O714">
        <f t="shared" si="122"/>
        <v>327.5</v>
      </c>
      <c r="P714" s="2" t="s">
        <v>3469</v>
      </c>
      <c r="Q714" s="2" t="s">
        <v>3470</v>
      </c>
      <c r="R714" s="3" t="s">
        <v>122</v>
      </c>
      <c r="S714" s="3" t="s">
        <v>122</v>
      </c>
      <c r="T714" s="3" t="s">
        <v>122</v>
      </c>
      <c r="U714" s="3" t="s">
        <v>122</v>
      </c>
      <c r="V714" s="3" t="s">
        <v>122</v>
      </c>
      <c r="W714" s="3">
        <v>34.36</v>
      </c>
      <c r="Y714" t="str">
        <f t="shared" si="126"/>
        <v>-</v>
      </c>
      <c r="Z714" t="e">
        <f t="shared" si="123"/>
        <v>#VALUE!</v>
      </c>
      <c r="AA714" t="e">
        <f t="shared" si="124"/>
        <v>#VALUE!</v>
      </c>
      <c r="AC714">
        <f t="shared" si="127"/>
        <v>29.29</v>
      </c>
      <c r="AD714">
        <f t="shared" si="125"/>
        <v>5.07</v>
      </c>
    </row>
    <row r="715" spans="1:30" x14ac:dyDescent="0.3">
      <c r="A715" t="str">
        <f t="shared" si="117"/>
        <v>P</v>
      </c>
      <c r="B715">
        <f t="shared" si="118"/>
        <v>202006</v>
      </c>
      <c r="C715">
        <f t="shared" si="119"/>
        <v>365</v>
      </c>
      <c r="D715" s="2" t="s">
        <v>3499</v>
      </c>
      <c r="E715" s="2" t="s">
        <v>3500</v>
      </c>
      <c r="F715" s="3">
        <v>107.9</v>
      </c>
      <c r="G715" s="3">
        <v>6.2</v>
      </c>
      <c r="H715" s="3">
        <v>101.8</v>
      </c>
      <c r="I715" s="3">
        <v>108.8</v>
      </c>
      <c r="J715" s="3">
        <v>101.8</v>
      </c>
      <c r="K715" s="3">
        <v>40</v>
      </c>
      <c r="M715" t="str">
        <f t="shared" si="120"/>
        <v>P</v>
      </c>
      <c r="N715">
        <f t="shared" si="121"/>
        <v>202006</v>
      </c>
      <c r="O715">
        <f t="shared" si="122"/>
        <v>330</v>
      </c>
      <c r="P715" s="2" t="s">
        <v>3471</v>
      </c>
      <c r="Q715" s="2" t="s">
        <v>3472</v>
      </c>
      <c r="R715" s="3" t="s">
        <v>122</v>
      </c>
      <c r="S715" s="3" t="s">
        <v>122</v>
      </c>
      <c r="T715" s="3" t="s">
        <v>122</v>
      </c>
      <c r="U715" s="3" t="s">
        <v>122</v>
      </c>
      <c r="V715" s="3" t="s">
        <v>122</v>
      </c>
      <c r="W715" s="3">
        <v>35.270000000000003</v>
      </c>
      <c r="Y715" t="str">
        <f t="shared" si="126"/>
        <v>-</v>
      </c>
      <c r="Z715" t="e">
        <f t="shared" si="123"/>
        <v>#VALUE!</v>
      </c>
      <c r="AA715" t="e">
        <f t="shared" si="124"/>
        <v>#VALUE!</v>
      </c>
      <c r="AC715">
        <f t="shared" si="127"/>
        <v>29.5</v>
      </c>
      <c r="AD715">
        <f t="shared" si="125"/>
        <v>5.7700000000000031</v>
      </c>
    </row>
    <row r="716" spans="1:30" x14ac:dyDescent="0.3">
      <c r="A716" t="str">
        <f t="shared" ref="A716:A779" si="128">IF(ISERROR(SEARCH("C",E716)),"P","C")</f>
        <v>P</v>
      </c>
      <c r="B716">
        <f t="shared" ref="B716:B779" si="129">VALUE(MID(E716, FIND(A716,E716)+2, 6))</f>
        <v>202006</v>
      </c>
      <c r="C716">
        <f t="shared" ref="C716:C779" si="130">VALUE(RIGHT(E716,5))</f>
        <v>367.5</v>
      </c>
      <c r="D716" s="2" t="s">
        <v>3501</v>
      </c>
      <c r="E716" s="2" t="s">
        <v>3502</v>
      </c>
      <c r="F716" s="3" t="s">
        <v>122</v>
      </c>
      <c r="G716" s="3" t="s">
        <v>122</v>
      </c>
      <c r="H716" s="3" t="s">
        <v>122</v>
      </c>
      <c r="I716" s="3" t="s">
        <v>122</v>
      </c>
      <c r="J716" s="3" t="s">
        <v>122</v>
      </c>
      <c r="K716" s="3">
        <v>40</v>
      </c>
      <c r="M716" t="str">
        <f t="shared" ref="M716:M779" si="131">IF(ISERROR(SEARCH("C",Q716)),"P","C")</f>
        <v>P</v>
      </c>
      <c r="N716">
        <f t="shared" ref="N716:N779" si="132">VALUE(MID(Q716, FIND(M716,Q716)+2, 6))</f>
        <v>202006</v>
      </c>
      <c r="O716">
        <f t="shared" ref="O716:O779" si="133">VALUE(RIGHT(Q716,5))</f>
        <v>332.5</v>
      </c>
      <c r="P716" s="2" t="s">
        <v>3473</v>
      </c>
      <c r="Q716" s="2" t="s">
        <v>3474</v>
      </c>
      <c r="R716" s="3" t="s">
        <v>122</v>
      </c>
      <c r="S716" s="3" t="s">
        <v>122</v>
      </c>
      <c r="T716" s="3" t="s">
        <v>122</v>
      </c>
      <c r="U716" s="3" t="s">
        <v>122</v>
      </c>
      <c r="V716" s="3" t="s">
        <v>122</v>
      </c>
      <c r="W716" s="3">
        <v>36.18</v>
      </c>
      <c r="Y716" t="str">
        <f t="shared" si="126"/>
        <v>-</v>
      </c>
      <c r="Z716" t="e">
        <f t="shared" ref="Z716:Z779" si="134">R716-Y716</f>
        <v>#VALUE!</v>
      </c>
      <c r="AA716" t="e">
        <f t="shared" ref="AA716:AA779" si="135">U716-Y716</f>
        <v>#VALUE!</v>
      </c>
      <c r="AC716">
        <f t="shared" si="127"/>
        <v>29.7</v>
      </c>
      <c r="AD716">
        <f t="shared" ref="AD716:AD779" si="136">W716-AC716</f>
        <v>6.48</v>
      </c>
    </row>
    <row r="717" spans="1:30" x14ac:dyDescent="0.3">
      <c r="A717" t="str">
        <f t="shared" si="128"/>
        <v>P</v>
      </c>
      <c r="B717">
        <f t="shared" si="129"/>
        <v>202006</v>
      </c>
      <c r="C717">
        <f t="shared" si="130"/>
        <v>370</v>
      </c>
      <c r="D717" s="2" t="s">
        <v>3503</v>
      </c>
      <c r="E717" s="2" t="s">
        <v>3504</v>
      </c>
      <c r="F717" s="3">
        <v>109.8</v>
      </c>
      <c r="G717" s="3">
        <v>3.45</v>
      </c>
      <c r="H717" s="3">
        <v>109.9</v>
      </c>
      <c r="I717" s="3">
        <v>110.2</v>
      </c>
      <c r="J717" s="3">
        <v>109.3</v>
      </c>
      <c r="K717" s="3">
        <v>40</v>
      </c>
      <c r="M717" t="str">
        <f t="shared" si="131"/>
        <v>P</v>
      </c>
      <c r="N717">
        <f t="shared" si="132"/>
        <v>202006</v>
      </c>
      <c r="O717">
        <f t="shared" si="133"/>
        <v>335</v>
      </c>
      <c r="P717" s="2" t="s">
        <v>3475</v>
      </c>
      <c r="Q717" s="2" t="s">
        <v>3476</v>
      </c>
      <c r="R717" s="3" t="s">
        <v>122</v>
      </c>
      <c r="S717" s="3" t="s">
        <v>122</v>
      </c>
      <c r="T717" s="3" t="s">
        <v>122</v>
      </c>
      <c r="U717" s="3" t="s">
        <v>122</v>
      </c>
      <c r="V717" s="3" t="s">
        <v>122</v>
      </c>
      <c r="W717" s="3">
        <v>37.090000000000003</v>
      </c>
      <c r="Y717" t="str">
        <f t="shared" si="126"/>
        <v>-</v>
      </c>
      <c r="Z717" t="e">
        <f t="shared" si="134"/>
        <v>#VALUE!</v>
      </c>
      <c r="AA717" t="e">
        <f t="shared" si="135"/>
        <v>#VALUE!</v>
      </c>
      <c r="AC717">
        <f t="shared" si="127"/>
        <v>29.91</v>
      </c>
      <c r="AD717">
        <f t="shared" si="136"/>
        <v>7.1800000000000033</v>
      </c>
    </row>
    <row r="718" spans="1:30" x14ac:dyDescent="0.3">
      <c r="A718" t="str">
        <f t="shared" si="128"/>
        <v>P</v>
      </c>
      <c r="B718">
        <f t="shared" si="129"/>
        <v>202007</v>
      </c>
      <c r="C718">
        <f t="shared" si="130"/>
        <v>222.5</v>
      </c>
      <c r="D718" s="2" t="s">
        <v>3505</v>
      </c>
      <c r="E718" s="2" t="s">
        <v>3506</v>
      </c>
      <c r="F718" s="3" t="s">
        <v>122</v>
      </c>
      <c r="G718" s="3" t="s">
        <v>122</v>
      </c>
      <c r="H718" s="3" t="s">
        <v>122</v>
      </c>
      <c r="I718" s="3" t="s">
        <v>122</v>
      </c>
      <c r="J718" s="3" t="s">
        <v>122</v>
      </c>
      <c r="K718" s="3">
        <v>30</v>
      </c>
      <c r="M718" t="str">
        <f t="shared" si="131"/>
        <v>P</v>
      </c>
      <c r="N718">
        <f t="shared" si="132"/>
        <v>202006</v>
      </c>
      <c r="O718">
        <f t="shared" si="133"/>
        <v>337.5</v>
      </c>
      <c r="P718" s="2" t="s">
        <v>3477</v>
      </c>
      <c r="Q718" s="2" t="s">
        <v>3478</v>
      </c>
      <c r="R718" s="3" t="s">
        <v>122</v>
      </c>
      <c r="S718" s="3" t="s">
        <v>122</v>
      </c>
      <c r="T718" s="3" t="s">
        <v>122</v>
      </c>
      <c r="U718" s="3" t="s">
        <v>122</v>
      </c>
      <c r="V718" s="3" t="s">
        <v>122</v>
      </c>
      <c r="W718" s="3">
        <v>38</v>
      </c>
      <c r="Y718" t="str">
        <f t="shared" si="126"/>
        <v>-</v>
      </c>
      <c r="Z718" t="e">
        <f t="shared" si="134"/>
        <v>#VALUE!</v>
      </c>
      <c r="AA718" t="e">
        <f t="shared" si="135"/>
        <v>#VALUE!</v>
      </c>
      <c r="AC718">
        <f t="shared" si="127"/>
        <v>30.12</v>
      </c>
      <c r="AD718">
        <f t="shared" si="136"/>
        <v>7.879999999999999</v>
      </c>
    </row>
    <row r="719" spans="1:30" x14ac:dyDescent="0.3">
      <c r="A719" t="str">
        <f t="shared" si="128"/>
        <v>P</v>
      </c>
      <c r="B719">
        <f t="shared" si="129"/>
        <v>202007</v>
      </c>
      <c r="C719">
        <f t="shared" si="130"/>
        <v>225</v>
      </c>
      <c r="D719" s="2" t="s">
        <v>3507</v>
      </c>
      <c r="E719" s="2" t="s">
        <v>3508</v>
      </c>
      <c r="F719" s="3" t="s">
        <v>122</v>
      </c>
      <c r="G719" s="3" t="s">
        <v>122</v>
      </c>
      <c r="H719" s="3" t="s">
        <v>122</v>
      </c>
      <c r="I719" s="3" t="s">
        <v>122</v>
      </c>
      <c r="J719" s="3" t="s">
        <v>122</v>
      </c>
      <c r="K719" s="3">
        <v>30</v>
      </c>
      <c r="M719" t="str">
        <f t="shared" si="131"/>
        <v>P</v>
      </c>
      <c r="N719">
        <f t="shared" si="132"/>
        <v>202006</v>
      </c>
      <c r="O719">
        <f t="shared" si="133"/>
        <v>340</v>
      </c>
      <c r="P719" s="2" t="s">
        <v>3479</v>
      </c>
      <c r="Q719" s="2" t="s">
        <v>3480</v>
      </c>
      <c r="R719" s="3" t="s">
        <v>122</v>
      </c>
      <c r="S719" s="3" t="s">
        <v>122</v>
      </c>
      <c r="T719" s="3" t="s">
        <v>122</v>
      </c>
      <c r="U719" s="3" t="s">
        <v>122</v>
      </c>
      <c r="V719" s="3" t="s">
        <v>122</v>
      </c>
      <c r="W719" s="3">
        <v>38.9</v>
      </c>
      <c r="Y719" t="str">
        <f t="shared" si="126"/>
        <v>-</v>
      </c>
      <c r="Z719" t="e">
        <f t="shared" si="134"/>
        <v>#VALUE!</v>
      </c>
      <c r="AA719" t="e">
        <f t="shared" si="135"/>
        <v>#VALUE!</v>
      </c>
      <c r="AC719">
        <f t="shared" si="127"/>
        <v>30.33</v>
      </c>
      <c r="AD719">
        <f t="shared" si="136"/>
        <v>8.57</v>
      </c>
    </row>
    <row r="720" spans="1:30" x14ac:dyDescent="0.3">
      <c r="A720" t="str">
        <f t="shared" si="128"/>
        <v>P</v>
      </c>
      <c r="B720">
        <f t="shared" si="129"/>
        <v>202007</v>
      </c>
      <c r="C720">
        <f t="shared" si="130"/>
        <v>227.5</v>
      </c>
      <c r="D720" s="2" t="s">
        <v>3509</v>
      </c>
      <c r="E720" s="2" t="s">
        <v>3510</v>
      </c>
      <c r="F720" s="3" t="s">
        <v>122</v>
      </c>
      <c r="G720" s="3" t="s">
        <v>122</v>
      </c>
      <c r="H720" s="3" t="s">
        <v>122</v>
      </c>
      <c r="I720" s="3" t="s">
        <v>122</v>
      </c>
      <c r="J720" s="3" t="s">
        <v>122</v>
      </c>
      <c r="K720" s="3">
        <v>30</v>
      </c>
      <c r="M720" t="str">
        <f t="shared" si="131"/>
        <v>P</v>
      </c>
      <c r="N720">
        <f t="shared" si="132"/>
        <v>202006</v>
      </c>
      <c r="O720">
        <f t="shared" si="133"/>
        <v>342.5</v>
      </c>
      <c r="P720" s="2" t="s">
        <v>3481</v>
      </c>
      <c r="Q720" s="2" t="s">
        <v>3482</v>
      </c>
      <c r="R720" s="3" t="s">
        <v>122</v>
      </c>
      <c r="S720" s="3" t="s">
        <v>122</v>
      </c>
      <c r="T720" s="3" t="s">
        <v>122</v>
      </c>
      <c r="U720" s="3" t="s">
        <v>122</v>
      </c>
      <c r="V720" s="3" t="s">
        <v>122</v>
      </c>
      <c r="W720" s="3">
        <v>39.81</v>
      </c>
      <c r="Y720" t="str">
        <f t="shared" si="126"/>
        <v>-</v>
      </c>
      <c r="Z720" t="e">
        <f t="shared" si="134"/>
        <v>#VALUE!</v>
      </c>
      <c r="AA720" t="e">
        <f t="shared" si="135"/>
        <v>#VALUE!</v>
      </c>
      <c r="AC720">
        <f t="shared" si="127"/>
        <v>30.54</v>
      </c>
      <c r="AD720">
        <f t="shared" si="136"/>
        <v>9.2700000000000031</v>
      </c>
    </row>
    <row r="721" spans="1:30" x14ac:dyDescent="0.3">
      <c r="A721" t="str">
        <f t="shared" si="128"/>
        <v>P</v>
      </c>
      <c r="B721">
        <f t="shared" si="129"/>
        <v>202007</v>
      </c>
      <c r="C721">
        <f t="shared" si="130"/>
        <v>230</v>
      </c>
      <c r="D721" s="2" t="s">
        <v>3511</v>
      </c>
      <c r="E721" s="2" t="s">
        <v>3512</v>
      </c>
      <c r="F721" s="3" t="s">
        <v>122</v>
      </c>
      <c r="G721" s="3" t="s">
        <v>122</v>
      </c>
      <c r="H721" s="3" t="s">
        <v>122</v>
      </c>
      <c r="I721" s="3" t="s">
        <v>122</v>
      </c>
      <c r="J721" s="3" t="s">
        <v>122</v>
      </c>
      <c r="K721" s="3">
        <v>30</v>
      </c>
      <c r="M721" t="str">
        <f t="shared" si="131"/>
        <v>P</v>
      </c>
      <c r="N721">
        <f t="shared" si="132"/>
        <v>202006</v>
      </c>
      <c r="O721">
        <f t="shared" si="133"/>
        <v>345</v>
      </c>
      <c r="P721" s="2" t="s">
        <v>3483</v>
      </c>
      <c r="Q721" s="2" t="s">
        <v>3484</v>
      </c>
      <c r="R721" s="3" t="s">
        <v>122</v>
      </c>
      <c r="S721" s="3" t="s">
        <v>122</v>
      </c>
      <c r="T721" s="3" t="s">
        <v>122</v>
      </c>
      <c r="U721" s="3" t="s">
        <v>122</v>
      </c>
      <c r="V721" s="3" t="s">
        <v>122</v>
      </c>
      <c r="W721" s="3">
        <v>40.72</v>
      </c>
      <c r="Y721" t="str">
        <f t="shared" si="126"/>
        <v>-</v>
      </c>
      <c r="Z721" t="e">
        <f t="shared" si="134"/>
        <v>#VALUE!</v>
      </c>
      <c r="AA721" t="e">
        <f t="shared" si="135"/>
        <v>#VALUE!</v>
      </c>
      <c r="AC721">
        <f t="shared" si="127"/>
        <v>30.75</v>
      </c>
      <c r="AD721">
        <f t="shared" si="136"/>
        <v>9.9699999999999989</v>
      </c>
    </row>
    <row r="722" spans="1:30" x14ac:dyDescent="0.3">
      <c r="A722" t="str">
        <f t="shared" si="128"/>
        <v>P</v>
      </c>
      <c r="B722">
        <f t="shared" si="129"/>
        <v>202007</v>
      </c>
      <c r="C722">
        <f t="shared" si="130"/>
        <v>232.5</v>
      </c>
      <c r="D722" s="2" t="s">
        <v>3513</v>
      </c>
      <c r="E722" s="2" t="s">
        <v>3514</v>
      </c>
      <c r="F722" s="3" t="s">
        <v>122</v>
      </c>
      <c r="G722" s="3" t="s">
        <v>122</v>
      </c>
      <c r="H722" s="3" t="s">
        <v>122</v>
      </c>
      <c r="I722" s="3" t="s">
        <v>122</v>
      </c>
      <c r="J722" s="3" t="s">
        <v>122</v>
      </c>
      <c r="K722" s="3">
        <v>30</v>
      </c>
      <c r="M722" t="str">
        <f t="shared" si="131"/>
        <v>P</v>
      </c>
      <c r="N722">
        <f t="shared" si="132"/>
        <v>202006</v>
      </c>
      <c r="O722">
        <f t="shared" si="133"/>
        <v>347.5</v>
      </c>
      <c r="P722" s="2" t="s">
        <v>3485</v>
      </c>
      <c r="Q722" s="2" t="s">
        <v>3486</v>
      </c>
      <c r="R722" s="3" t="s">
        <v>122</v>
      </c>
      <c r="S722" s="3" t="s">
        <v>122</v>
      </c>
      <c r="T722" s="3" t="s">
        <v>122</v>
      </c>
      <c r="U722" s="3" t="s">
        <v>122</v>
      </c>
      <c r="V722" s="3" t="s">
        <v>122</v>
      </c>
      <c r="W722" s="3">
        <v>41.63</v>
      </c>
      <c r="Y722" t="str">
        <f t="shared" si="126"/>
        <v>-</v>
      </c>
      <c r="Z722" t="e">
        <f t="shared" si="134"/>
        <v>#VALUE!</v>
      </c>
      <c r="AA722" t="e">
        <f t="shared" si="135"/>
        <v>#VALUE!</v>
      </c>
      <c r="AC722">
        <f t="shared" si="127"/>
        <v>30.95</v>
      </c>
      <c r="AD722">
        <f t="shared" si="136"/>
        <v>10.680000000000003</v>
      </c>
    </row>
    <row r="723" spans="1:30" x14ac:dyDescent="0.3">
      <c r="A723" t="str">
        <f t="shared" si="128"/>
        <v>P</v>
      </c>
      <c r="B723">
        <f t="shared" si="129"/>
        <v>202007</v>
      </c>
      <c r="C723">
        <f t="shared" si="130"/>
        <v>235</v>
      </c>
      <c r="D723" s="2" t="s">
        <v>3515</v>
      </c>
      <c r="E723" s="2" t="s">
        <v>3516</v>
      </c>
      <c r="F723" s="3" t="s">
        <v>122</v>
      </c>
      <c r="G723" s="3" t="s">
        <v>122</v>
      </c>
      <c r="H723" s="3" t="s">
        <v>122</v>
      </c>
      <c r="I723" s="3" t="s">
        <v>122</v>
      </c>
      <c r="J723" s="3" t="s">
        <v>122</v>
      </c>
      <c r="K723" s="3">
        <v>30</v>
      </c>
      <c r="M723" t="str">
        <f t="shared" si="131"/>
        <v>P</v>
      </c>
      <c r="N723">
        <f t="shared" si="132"/>
        <v>202006</v>
      </c>
      <c r="O723">
        <f t="shared" si="133"/>
        <v>350</v>
      </c>
      <c r="P723" s="2" t="s">
        <v>3487</v>
      </c>
      <c r="Q723" s="2" t="s">
        <v>3488</v>
      </c>
      <c r="R723" s="3" t="s">
        <v>122</v>
      </c>
      <c r="S723" s="3" t="s">
        <v>122</v>
      </c>
      <c r="T723" s="3" t="s">
        <v>122</v>
      </c>
      <c r="U723" s="3" t="s">
        <v>122</v>
      </c>
      <c r="V723" s="3" t="s">
        <v>122</v>
      </c>
      <c r="W723" s="3">
        <v>42.54</v>
      </c>
      <c r="Y723" t="str">
        <f t="shared" si="126"/>
        <v>-</v>
      </c>
      <c r="Z723" t="e">
        <f t="shared" si="134"/>
        <v>#VALUE!</v>
      </c>
      <c r="AA723" t="e">
        <f t="shared" si="135"/>
        <v>#VALUE!</v>
      </c>
      <c r="AC723">
        <f t="shared" si="127"/>
        <v>31.16</v>
      </c>
      <c r="AD723">
        <f t="shared" si="136"/>
        <v>11.379999999999999</v>
      </c>
    </row>
    <row r="724" spans="1:30" x14ac:dyDescent="0.3">
      <c r="A724" t="str">
        <f t="shared" si="128"/>
        <v>P</v>
      </c>
      <c r="B724">
        <f t="shared" si="129"/>
        <v>202007</v>
      </c>
      <c r="C724">
        <f t="shared" si="130"/>
        <v>237.5</v>
      </c>
      <c r="D724" s="2" t="s">
        <v>3517</v>
      </c>
      <c r="E724" s="2" t="s">
        <v>3518</v>
      </c>
      <c r="F724" s="3" t="s">
        <v>122</v>
      </c>
      <c r="G724" s="3" t="s">
        <v>122</v>
      </c>
      <c r="H724" s="3" t="s">
        <v>122</v>
      </c>
      <c r="I724" s="3" t="s">
        <v>122</v>
      </c>
      <c r="J724" s="3" t="s">
        <v>122</v>
      </c>
      <c r="K724" s="3">
        <v>30</v>
      </c>
      <c r="M724" t="str">
        <f t="shared" si="131"/>
        <v>P</v>
      </c>
      <c r="N724">
        <f t="shared" si="132"/>
        <v>202006</v>
      </c>
      <c r="O724">
        <f t="shared" si="133"/>
        <v>352.5</v>
      </c>
      <c r="P724" s="2" t="s">
        <v>3489</v>
      </c>
      <c r="Q724" s="2" t="s">
        <v>3490</v>
      </c>
      <c r="R724" s="3" t="s">
        <v>122</v>
      </c>
      <c r="S724" s="3" t="s">
        <v>122</v>
      </c>
      <c r="T724" s="3" t="s">
        <v>122</v>
      </c>
      <c r="U724" s="3" t="s">
        <v>122</v>
      </c>
      <c r="V724" s="3" t="s">
        <v>122</v>
      </c>
      <c r="W724" s="3">
        <v>43.45</v>
      </c>
      <c r="Y724" t="str">
        <f t="shared" si="126"/>
        <v>-</v>
      </c>
      <c r="Z724" t="e">
        <f t="shared" si="134"/>
        <v>#VALUE!</v>
      </c>
      <c r="AA724" t="e">
        <f t="shared" si="135"/>
        <v>#VALUE!</v>
      </c>
      <c r="AC724">
        <f t="shared" si="127"/>
        <v>31.37</v>
      </c>
      <c r="AD724">
        <f t="shared" si="136"/>
        <v>12.080000000000002</v>
      </c>
    </row>
    <row r="725" spans="1:30" x14ac:dyDescent="0.3">
      <c r="A725" t="str">
        <f t="shared" si="128"/>
        <v>P</v>
      </c>
      <c r="B725">
        <f t="shared" si="129"/>
        <v>202007</v>
      </c>
      <c r="C725">
        <f t="shared" si="130"/>
        <v>240</v>
      </c>
      <c r="D725" s="2" t="s">
        <v>3519</v>
      </c>
      <c r="E725" s="2" t="s">
        <v>3520</v>
      </c>
      <c r="F725" s="3" t="s">
        <v>122</v>
      </c>
      <c r="G725" s="3" t="s">
        <v>122</v>
      </c>
      <c r="H725" s="3" t="s">
        <v>122</v>
      </c>
      <c r="I725" s="3" t="s">
        <v>122</v>
      </c>
      <c r="J725" s="3" t="s">
        <v>122</v>
      </c>
      <c r="K725" s="3">
        <v>30</v>
      </c>
      <c r="M725" t="str">
        <f t="shared" si="131"/>
        <v>P</v>
      </c>
      <c r="N725">
        <f t="shared" si="132"/>
        <v>202006</v>
      </c>
      <c r="O725">
        <f t="shared" si="133"/>
        <v>355</v>
      </c>
      <c r="P725" s="2" t="s">
        <v>3491</v>
      </c>
      <c r="Q725" s="2" t="s">
        <v>3492</v>
      </c>
      <c r="R725" s="3" t="s">
        <v>122</v>
      </c>
      <c r="S725" s="3" t="s">
        <v>122</v>
      </c>
      <c r="T725" s="3" t="s">
        <v>122</v>
      </c>
      <c r="U725" s="3" t="s">
        <v>122</v>
      </c>
      <c r="V725" s="3" t="s">
        <v>122</v>
      </c>
      <c r="W725" s="3">
        <v>44.36</v>
      </c>
      <c r="Y725" t="str">
        <f t="shared" si="126"/>
        <v>-</v>
      </c>
      <c r="Z725" t="e">
        <f t="shared" si="134"/>
        <v>#VALUE!</v>
      </c>
      <c r="AA725" t="e">
        <f t="shared" si="135"/>
        <v>#VALUE!</v>
      </c>
      <c r="AC725">
        <f t="shared" si="127"/>
        <v>31.58</v>
      </c>
      <c r="AD725">
        <f t="shared" si="136"/>
        <v>12.780000000000001</v>
      </c>
    </row>
    <row r="726" spans="1:30" x14ac:dyDescent="0.3">
      <c r="A726" t="str">
        <f t="shared" si="128"/>
        <v>P</v>
      </c>
      <c r="B726">
        <f t="shared" si="129"/>
        <v>202007</v>
      </c>
      <c r="C726">
        <f t="shared" si="130"/>
        <v>242.5</v>
      </c>
      <c r="D726" s="2" t="s">
        <v>3521</v>
      </c>
      <c r="E726" s="2" t="s">
        <v>3522</v>
      </c>
      <c r="F726" s="3" t="s">
        <v>122</v>
      </c>
      <c r="G726" s="3" t="s">
        <v>122</v>
      </c>
      <c r="H726" s="3" t="s">
        <v>122</v>
      </c>
      <c r="I726" s="3" t="s">
        <v>122</v>
      </c>
      <c r="J726" s="3" t="s">
        <v>122</v>
      </c>
      <c r="K726" s="3">
        <v>30</v>
      </c>
      <c r="M726" t="str">
        <f t="shared" si="131"/>
        <v>P</v>
      </c>
      <c r="N726">
        <f t="shared" si="132"/>
        <v>202006</v>
      </c>
      <c r="O726">
        <f t="shared" si="133"/>
        <v>357.5</v>
      </c>
      <c r="P726" s="2" t="s">
        <v>3493</v>
      </c>
      <c r="Q726" s="2" t="s">
        <v>3494</v>
      </c>
      <c r="R726" s="3" t="s">
        <v>122</v>
      </c>
      <c r="S726" s="3" t="s">
        <v>122</v>
      </c>
      <c r="T726" s="3" t="s">
        <v>122</v>
      </c>
      <c r="U726" s="3" t="s">
        <v>122</v>
      </c>
      <c r="V726" s="3" t="s">
        <v>122</v>
      </c>
      <c r="W726" s="3">
        <v>45.27</v>
      </c>
      <c r="Y726" t="str">
        <f t="shared" si="126"/>
        <v>-</v>
      </c>
      <c r="Z726" t="e">
        <f t="shared" si="134"/>
        <v>#VALUE!</v>
      </c>
      <c r="AA726" t="e">
        <f t="shared" si="135"/>
        <v>#VALUE!</v>
      </c>
      <c r="AC726">
        <f t="shared" si="127"/>
        <v>31.79</v>
      </c>
      <c r="AD726">
        <f t="shared" si="136"/>
        <v>13.480000000000004</v>
      </c>
    </row>
    <row r="727" spans="1:30" x14ac:dyDescent="0.3">
      <c r="A727" t="str">
        <f t="shared" si="128"/>
        <v>P</v>
      </c>
      <c r="B727">
        <f t="shared" si="129"/>
        <v>202007</v>
      </c>
      <c r="C727">
        <f t="shared" si="130"/>
        <v>245</v>
      </c>
      <c r="D727" s="2" t="s">
        <v>3523</v>
      </c>
      <c r="E727" s="2" t="s">
        <v>3524</v>
      </c>
      <c r="F727" s="3">
        <v>10.95</v>
      </c>
      <c r="G727" s="3">
        <v>1.24</v>
      </c>
      <c r="H727" s="3">
        <v>10.95</v>
      </c>
      <c r="I727" s="3">
        <v>10.95</v>
      </c>
      <c r="J727" s="3">
        <v>10.95</v>
      </c>
      <c r="K727" s="3">
        <v>30</v>
      </c>
      <c r="M727" t="str">
        <f t="shared" si="131"/>
        <v>P</v>
      </c>
      <c r="N727">
        <f t="shared" si="132"/>
        <v>202006</v>
      </c>
      <c r="O727">
        <f t="shared" si="133"/>
        <v>360</v>
      </c>
      <c r="P727" s="2" t="s">
        <v>3495</v>
      </c>
      <c r="Q727" s="2" t="s">
        <v>3496</v>
      </c>
      <c r="R727" s="3" t="s">
        <v>122</v>
      </c>
      <c r="S727" s="3" t="s">
        <v>122</v>
      </c>
      <c r="T727" s="3" t="s">
        <v>122</v>
      </c>
      <c r="U727" s="3" t="s">
        <v>122</v>
      </c>
      <c r="V727" s="3" t="s">
        <v>122</v>
      </c>
      <c r="W727" s="3">
        <v>46.18</v>
      </c>
      <c r="Y727">
        <f t="shared" si="126"/>
        <v>99.6</v>
      </c>
      <c r="Z727" t="e">
        <f t="shared" si="134"/>
        <v>#VALUE!</v>
      </c>
      <c r="AA727" t="e">
        <f t="shared" si="135"/>
        <v>#VALUE!</v>
      </c>
      <c r="AC727">
        <f t="shared" si="127"/>
        <v>32</v>
      </c>
      <c r="AD727">
        <f t="shared" si="136"/>
        <v>14.18</v>
      </c>
    </row>
    <row r="728" spans="1:30" x14ac:dyDescent="0.3">
      <c r="A728" t="str">
        <f t="shared" si="128"/>
        <v>P</v>
      </c>
      <c r="B728">
        <f t="shared" si="129"/>
        <v>202007</v>
      </c>
      <c r="C728">
        <f t="shared" si="130"/>
        <v>247.5</v>
      </c>
      <c r="D728" s="2" t="s">
        <v>3525</v>
      </c>
      <c r="E728" s="2" t="s">
        <v>3526</v>
      </c>
      <c r="F728" s="3" t="s">
        <v>122</v>
      </c>
      <c r="G728" s="3" t="s">
        <v>122</v>
      </c>
      <c r="H728" s="3" t="s">
        <v>122</v>
      </c>
      <c r="I728" s="3" t="s">
        <v>122</v>
      </c>
      <c r="J728" s="3" t="s">
        <v>122</v>
      </c>
      <c r="K728" s="3">
        <v>30</v>
      </c>
      <c r="M728" t="str">
        <f t="shared" si="131"/>
        <v>P</v>
      </c>
      <c r="N728">
        <f t="shared" si="132"/>
        <v>202006</v>
      </c>
      <c r="O728">
        <f t="shared" si="133"/>
        <v>362.5</v>
      </c>
      <c r="P728" s="2" t="s">
        <v>3497</v>
      </c>
      <c r="Q728" s="2" t="s">
        <v>3498</v>
      </c>
      <c r="R728" s="3" t="s">
        <v>122</v>
      </c>
      <c r="S728" s="3" t="s">
        <v>122</v>
      </c>
      <c r="T728" s="3" t="s">
        <v>122</v>
      </c>
      <c r="U728" s="3" t="s">
        <v>122</v>
      </c>
      <c r="V728" s="3" t="s">
        <v>122</v>
      </c>
      <c r="W728" s="3">
        <v>47.09</v>
      </c>
      <c r="Y728" t="str">
        <f t="shared" si="126"/>
        <v>-</v>
      </c>
      <c r="Z728" t="e">
        <f t="shared" si="134"/>
        <v>#VALUE!</v>
      </c>
      <c r="AA728" t="e">
        <f t="shared" si="135"/>
        <v>#VALUE!</v>
      </c>
      <c r="AC728">
        <f t="shared" si="127"/>
        <v>36</v>
      </c>
      <c r="AD728">
        <f t="shared" si="136"/>
        <v>11.090000000000003</v>
      </c>
    </row>
    <row r="729" spans="1:30" x14ac:dyDescent="0.3">
      <c r="A729" t="str">
        <f t="shared" si="128"/>
        <v>P</v>
      </c>
      <c r="B729">
        <f t="shared" si="129"/>
        <v>202007</v>
      </c>
      <c r="C729">
        <f t="shared" si="130"/>
        <v>250</v>
      </c>
      <c r="D729" s="2" t="s">
        <v>3527</v>
      </c>
      <c r="E729" s="2" t="s">
        <v>3528</v>
      </c>
      <c r="F729" s="3" t="s">
        <v>122</v>
      </c>
      <c r="G729" s="3" t="s">
        <v>122</v>
      </c>
      <c r="H729" s="3" t="s">
        <v>122</v>
      </c>
      <c r="I729" s="3" t="s">
        <v>122</v>
      </c>
      <c r="J729" s="3" t="s">
        <v>122</v>
      </c>
      <c r="K729" s="3">
        <v>30</v>
      </c>
      <c r="M729" t="str">
        <f t="shared" si="131"/>
        <v>P</v>
      </c>
      <c r="N729">
        <f t="shared" si="132"/>
        <v>202006</v>
      </c>
      <c r="O729">
        <f t="shared" si="133"/>
        <v>365</v>
      </c>
      <c r="P729" s="2" t="s">
        <v>3499</v>
      </c>
      <c r="Q729" s="2" t="s">
        <v>3500</v>
      </c>
      <c r="R729" s="3">
        <v>118.4</v>
      </c>
      <c r="S729" s="3">
        <v>10.5</v>
      </c>
      <c r="T729" s="3">
        <v>112</v>
      </c>
      <c r="U729" s="3">
        <v>121.1</v>
      </c>
      <c r="V729" s="3">
        <v>111.55</v>
      </c>
      <c r="W729" s="3">
        <v>48</v>
      </c>
      <c r="Y729">
        <f t="shared" si="126"/>
        <v>107.9</v>
      </c>
      <c r="Z729">
        <f t="shared" si="134"/>
        <v>10.5</v>
      </c>
      <c r="AA729">
        <f t="shared" si="135"/>
        <v>13.199999999999989</v>
      </c>
      <c r="AC729">
        <f t="shared" si="127"/>
        <v>40</v>
      </c>
      <c r="AD729">
        <f t="shared" si="136"/>
        <v>8</v>
      </c>
    </row>
    <row r="730" spans="1:30" x14ac:dyDescent="0.3">
      <c r="A730" t="str">
        <f t="shared" si="128"/>
        <v>P</v>
      </c>
      <c r="B730">
        <f t="shared" si="129"/>
        <v>202007</v>
      </c>
      <c r="C730">
        <f t="shared" si="130"/>
        <v>252.5</v>
      </c>
      <c r="D730" s="2" t="s">
        <v>3529</v>
      </c>
      <c r="E730" s="2" t="s">
        <v>3530</v>
      </c>
      <c r="F730" s="3" t="s">
        <v>122</v>
      </c>
      <c r="G730" s="3" t="s">
        <v>122</v>
      </c>
      <c r="H730" s="3" t="s">
        <v>122</v>
      </c>
      <c r="I730" s="3" t="s">
        <v>122</v>
      </c>
      <c r="J730" s="3" t="s">
        <v>122</v>
      </c>
      <c r="K730" s="3">
        <v>30</v>
      </c>
      <c r="M730" t="str">
        <f t="shared" si="131"/>
        <v>P</v>
      </c>
      <c r="N730">
        <f t="shared" si="132"/>
        <v>202006</v>
      </c>
      <c r="O730">
        <f t="shared" si="133"/>
        <v>367.5</v>
      </c>
      <c r="P730" s="2" t="s">
        <v>3501</v>
      </c>
      <c r="Q730" s="2" t="s">
        <v>3502</v>
      </c>
      <c r="R730" s="3" t="s">
        <v>122</v>
      </c>
      <c r="S730" s="3" t="s">
        <v>122</v>
      </c>
      <c r="T730" s="3" t="s">
        <v>122</v>
      </c>
      <c r="U730" s="3" t="s">
        <v>122</v>
      </c>
      <c r="V730" s="3" t="s">
        <v>122</v>
      </c>
      <c r="W730" s="3">
        <v>48</v>
      </c>
      <c r="Y730" t="str">
        <f t="shared" si="126"/>
        <v>-</v>
      </c>
      <c r="Z730" t="e">
        <f t="shared" si="134"/>
        <v>#VALUE!</v>
      </c>
      <c r="AA730" t="e">
        <f t="shared" si="135"/>
        <v>#VALUE!</v>
      </c>
      <c r="AC730">
        <f t="shared" si="127"/>
        <v>40</v>
      </c>
      <c r="AD730">
        <f t="shared" si="136"/>
        <v>8</v>
      </c>
    </row>
    <row r="731" spans="1:30" x14ac:dyDescent="0.3">
      <c r="A731" t="str">
        <f t="shared" si="128"/>
        <v>P</v>
      </c>
      <c r="B731">
        <f t="shared" si="129"/>
        <v>202007</v>
      </c>
      <c r="C731">
        <f t="shared" si="130"/>
        <v>255</v>
      </c>
      <c r="D731" s="2" t="s">
        <v>3531</v>
      </c>
      <c r="E731" s="2" t="s">
        <v>3532</v>
      </c>
      <c r="F731" s="3" t="s">
        <v>122</v>
      </c>
      <c r="G731" s="3" t="s">
        <v>122</v>
      </c>
      <c r="H731" s="3" t="s">
        <v>122</v>
      </c>
      <c r="I731" s="3" t="s">
        <v>122</v>
      </c>
      <c r="J731" s="3" t="s">
        <v>122</v>
      </c>
      <c r="K731" s="3">
        <v>30</v>
      </c>
      <c r="M731" t="str">
        <f t="shared" si="131"/>
        <v>P</v>
      </c>
      <c r="N731">
        <f t="shared" si="132"/>
        <v>202006</v>
      </c>
      <c r="O731">
        <f t="shared" si="133"/>
        <v>370</v>
      </c>
      <c r="P731" s="2" t="s">
        <v>3503</v>
      </c>
      <c r="Q731" s="2" t="s">
        <v>3504</v>
      </c>
      <c r="R731" s="3" t="s">
        <v>122</v>
      </c>
      <c r="S731" s="3" t="s">
        <v>122</v>
      </c>
      <c r="T731" s="3" t="s">
        <v>122</v>
      </c>
      <c r="U731" s="3" t="s">
        <v>122</v>
      </c>
      <c r="V731" s="3" t="s">
        <v>122</v>
      </c>
      <c r="W731" s="3">
        <v>48</v>
      </c>
      <c r="Y731">
        <f t="shared" si="126"/>
        <v>109.8</v>
      </c>
      <c r="Z731" t="e">
        <f t="shared" si="134"/>
        <v>#VALUE!</v>
      </c>
      <c r="AA731" t="e">
        <f t="shared" si="135"/>
        <v>#VALUE!</v>
      </c>
      <c r="AC731">
        <f t="shared" si="127"/>
        <v>40</v>
      </c>
      <c r="AD731">
        <f t="shared" si="136"/>
        <v>8</v>
      </c>
    </row>
    <row r="732" spans="1:30" x14ac:dyDescent="0.3">
      <c r="A732" t="str">
        <f t="shared" si="128"/>
        <v>P</v>
      </c>
      <c r="B732">
        <f t="shared" si="129"/>
        <v>202007</v>
      </c>
      <c r="C732">
        <f t="shared" si="130"/>
        <v>257.5</v>
      </c>
      <c r="D732" s="2" t="s">
        <v>3533</v>
      </c>
      <c r="E732" s="2" t="s">
        <v>3534</v>
      </c>
      <c r="F732" s="3" t="s">
        <v>122</v>
      </c>
      <c r="G732" s="3" t="s">
        <v>122</v>
      </c>
      <c r="H732" s="3" t="s">
        <v>122</v>
      </c>
      <c r="I732" s="3" t="s">
        <v>122</v>
      </c>
      <c r="J732" s="3" t="s">
        <v>122</v>
      </c>
      <c r="K732" s="3">
        <v>30</v>
      </c>
      <c r="M732" t="str">
        <f t="shared" si="131"/>
        <v>P</v>
      </c>
      <c r="N732">
        <f t="shared" si="132"/>
        <v>202007</v>
      </c>
      <c r="O732">
        <f t="shared" si="133"/>
        <v>217.5</v>
      </c>
      <c r="P732" s="2" t="s">
        <v>3965</v>
      </c>
      <c r="Q732" s="2" t="s">
        <v>3966</v>
      </c>
      <c r="R732" s="3" t="s">
        <v>122</v>
      </c>
      <c r="S732" s="3" t="s">
        <v>122</v>
      </c>
      <c r="T732" s="3" t="s">
        <v>122</v>
      </c>
      <c r="U732" s="3" t="s">
        <v>122</v>
      </c>
      <c r="V732" s="3" t="s">
        <v>122</v>
      </c>
      <c r="W732" s="3">
        <v>34.299999999999997</v>
      </c>
      <c r="Y732" t="e">
        <f t="shared" si="126"/>
        <v>#N/A</v>
      </c>
      <c r="Z732" t="e">
        <f t="shared" si="134"/>
        <v>#VALUE!</v>
      </c>
      <c r="AA732" t="e">
        <f t="shared" si="135"/>
        <v>#VALUE!</v>
      </c>
      <c r="AC732" t="e">
        <f t="shared" si="127"/>
        <v>#N/A</v>
      </c>
      <c r="AD732" t="e">
        <f t="shared" si="136"/>
        <v>#N/A</v>
      </c>
    </row>
    <row r="733" spans="1:30" x14ac:dyDescent="0.3">
      <c r="A733" t="str">
        <f t="shared" si="128"/>
        <v>P</v>
      </c>
      <c r="B733">
        <f t="shared" si="129"/>
        <v>202007</v>
      </c>
      <c r="C733">
        <f t="shared" si="130"/>
        <v>260</v>
      </c>
      <c r="D733" s="2" t="s">
        <v>3535</v>
      </c>
      <c r="E733" s="2" t="s">
        <v>3536</v>
      </c>
      <c r="F733" s="3" t="s">
        <v>122</v>
      </c>
      <c r="G733" s="3" t="s">
        <v>122</v>
      </c>
      <c r="H733" s="3" t="s">
        <v>122</v>
      </c>
      <c r="I733" s="3" t="s">
        <v>122</v>
      </c>
      <c r="J733" s="3" t="s">
        <v>122</v>
      </c>
      <c r="K733" s="3">
        <v>30</v>
      </c>
      <c r="M733" t="str">
        <f t="shared" si="131"/>
        <v>P</v>
      </c>
      <c r="N733">
        <f t="shared" si="132"/>
        <v>202007</v>
      </c>
      <c r="O733">
        <f t="shared" si="133"/>
        <v>220</v>
      </c>
      <c r="P733" s="2" t="s">
        <v>3967</v>
      </c>
      <c r="Q733" s="2" t="s">
        <v>3968</v>
      </c>
      <c r="R733" s="3" t="s">
        <v>122</v>
      </c>
      <c r="S733" s="3" t="s">
        <v>122</v>
      </c>
      <c r="T733" s="3" t="s">
        <v>122</v>
      </c>
      <c r="U733" s="3" t="s">
        <v>122</v>
      </c>
      <c r="V733" s="3" t="s">
        <v>122</v>
      </c>
      <c r="W733" s="3">
        <v>34.299999999999997</v>
      </c>
      <c r="Y733" t="e">
        <f t="shared" si="126"/>
        <v>#N/A</v>
      </c>
      <c r="Z733" t="e">
        <f t="shared" si="134"/>
        <v>#VALUE!</v>
      </c>
      <c r="AA733" t="e">
        <f t="shared" si="135"/>
        <v>#VALUE!</v>
      </c>
      <c r="AC733" t="e">
        <f t="shared" si="127"/>
        <v>#N/A</v>
      </c>
      <c r="AD733" t="e">
        <f t="shared" si="136"/>
        <v>#N/A</v>
      </c>
    </row>
    <row r="734" spans="1:30" x14ac:dyDescent="0.3">
      <c r="A734" t="str">
        <f t="shared" si="128"/>
        <v>P</v>
      </c>
      <c r="B734">
        <f t="shared" si="129"/>
        <v>202007</v>
      </c>
      <c r="C734">
        <f t="shared" si="130"/>
        <v>262.5</v>
      </c>
      <c r="D734" s="2" t="s">
        <v>3537</v>
      </c>
      <c r="E734" s="2" t="s">
        <v>3538</v>
      </c>
      <c r="F734" s="3" t="s">
        <v>122</v>
      </c>
      <c r="G734" s="3" t="s">
        <v>122</v>
      </c>
      <c r="H734" s="3" t="s">
        <v>122</v>
      </c>
      <c r="I734" s="3" t="s">
        <v>122</v>
      </c>
      <c r="J734" s="3" t="s">
        <v>122</v>
      </c>
      <c r="K734" s="3">
        <v>30</v>
      </c>
      <c r="M734" t="str">
        <f t="shared" si="131"/>
        <v>P</v>
      </c>
      <c r="N734">
        <f t="shared" si="132"/>
        <v>202007</v>
      </c>
      <c r="O734">
        <f t="shared" si="133"/>
        <v>222.5</v>
      </c>
      <c r="P734" s="2" t="s">
        <v>3505</v>
      </c>
      <c r="Q734" s="2" t="s">
        <v>3506</v>
      </c>
      <c r="R734" s="3">
        <v>9</v>
      </c>
      <c r="S734" s="3">
        <v>4.33</v>
      </c>
      <c r="T734" s="3">
        <v>9</v>
      </c>
      <c r="U734" s="3">
        <v>9</v>
      </c>
      <c r="V734" s="3">
        <v>9</v>
      </c>
      <c r="W734" s="3">
        <v>34.299999999999997</v>
      </c>
      <c r="Y734" t="str">
        <f t="shared" si="126"/>
        <v>-</v>
      </c>
      <c r="Z734" t="e">
        <f t="shared" si="134"/>
        <v>#VALUE!</v>
      </c>
      <c r="AA734" t="e">
        <f t="shared" si="135"/>
        <v>#VALUE!</v>
      </c>
      <c r="AC734">
        <f t="shared" si="127"/>
        <v>30</v>
      </c>
      <c r="AD734">
        <f t="shared" si="136"/>
        <v>4.2999999999999972</v>
      </c>
    </row>
    <row r="735" spans="1:30" x14ac:dyDescent="0.3">
      <c r="A735" t="str">
        <f t="shared" si="128"/>
        <v>P</v>
      </c>
      <c r="B735">
        <f t="shared" si="129"/>
        <v>202007</v>
      </c>
      <c r="C735">
        <f t="shared" si="130"/>
        <v>265</v>
      </c>
      <c r="D735" s="2" t="s">
        <v>3539</v>
      </c>
      <c r="E735" s="2" t="s">
        <v>3540</v>
      </c>
      <c r="F735" s="3" t="s">
        <v>122</v>
      </c>
      <c r="G735" s="3" t="s">
        <v>122</v>
      </c>
      <c r="H735" s="3" t="s">
        <v>122</v>
      </c>
      <c r="I735" s="3" t="s">
        <v>122</v>
      </c>
      <c r="J735" s="3" t="s">
        <v>122</v>
      </c>
      <c r="K735" s="3">
        <v>30</v>
      </c>
      <c r="M735" t="str">
        <f t="shared" si="131"/>
        <v>P</v>
      </c>
      <c r="N735">
        <f t="shared" si="132"/>
        <v>202007</v>
      </c>
      <c r="O735">
        <f t="shared" si="133"/>
        <v>225</v>
      </c>
      <c r="P735" s="2" t="s">
        <v>3507</v>
      </c>
      <c r="Q735" s="2" t="s">
        <v>3508</v>
      </c>
      <c r="R735" s="3" t="s">
        <v>122</v>
      </c>
      <c r="S735" s="3" t="s">
        <v>122</v>
      </c>
      <c r="T735" s="3" t="s">
        <v>122</v>
      </c>
      <c r="U735" s="3" t="s">
        <v>122</v>
      </c>
      <c r="V735" s="3" t="s">
        <v>122</v>
      </c>
      <c r="W735" s="3">
        <v>34.299999999999997</v>
      </c>
      <c r="Y735" t="str">
        <f t="shared" si="126"/>
        <v>-</v>
      </c>
      <c r="Z735" t="e">
        <f t="shared" si="134"/>
        <v>#VALUE!</v>
      </c>
      <c r="AA735" t="e">
        <f t="shared" si="135"/>
        <v>#VALUE!</v>
      </c>
      <c r="AC735">
        <f t="shared" si="127"/>
        <v>30</v>
      </c>
      <c r="AD735">
        <f t="shared" si="136"/>
        <v>4.2999999999999972</v>
      </c>
    </row>
    <row r="736" spans="1:30" x14ac:dyDescent="0.3">
      <c r="A736" t="str">
        <f t="shared" si="128"/>
        <v>P</v>
      </c>
      <c r="B736">
        <f t="shared" si="129"/>
        <v>202007</v>
      </c>
      <c r="C736">
        <f t="shared" si="130"/>
        <v>267.5</v>
      </c>
      <c r="D736" s="2" t="s">
        <v>3541</v>
      </c>
      <c r="E736" s="2" t="s">
        <v>3542</v>
      </c>
      <c r="F736" s="3" t="s">
        <v>122</v>
      </c>
      <c r="G736" s="3" t="s">
        <v>122</v>
      </c>
      <c r="H736" s="3" t="s">
        <v>122</v>
      </c>
      <c r="I736" s="3" t="s">
        <v>122</v>
      </c>
      <c r="J736" s="3" t="s">
        <v>122</v>
      </c>
      <c r="K736" s="3">
        <v>30</v>
      </c>
      <c r="M736" t="str">
        <f t="shared" si="131"/>
        <v>P</v>
      </c>
      <c r="N736">
        <f t="shared" si="132"/>
        <v>202007</v>
      </c>
      <c r="O736">
        <f t="shared" si="133"/>
        <v>227.5</v>
      </c>
      <c r="P736" s="2" t="s">
        <v>3509</v>
      </c>
      <c r="Q736" s="2" t="s">
        <v>3510</v>
      </c>
      <c r="R736" s="3" t="s">
        <v>122</v>
      </c>
      <c r="S736" s="3" t="s">
        <v>122</v>
      </c>
      <c r="T736" s="3" t="s">
        <v>122</v>
      </c>
      <c r="U736" s="3" t="s">
        <v>122</v>
      </c>
      <c r="V736" s="3" t="s">
        <v>122</v>
      </c>
      <c r="W736" s="3">
        <v>34.299999999999997</v>
      </c>
      <c r="Y736" t="str">
        <f t="shared" si="126"/>
        <v>-</v>
      </c>
      <c r="Z736" t="e">
        <f t="shared" si="134"/>
        <v>#VALUE!</v>
      </c>
      <c r="AA736" t="e">
        <f t="shared" si="135"/>
        <v>#VALUE!</v>
      </c>
      <c r="AC736">
        <f t="shared" si="127"/>
        <v>30</v>
      </c>
      <c r="AD736">
        <f t="shared" si="136"/>
        <v>4.2999999999999972</v>
      </c>
    </row>
    <row r="737" spans="1:30" x14ac:dyDescent="0.3">
      <c r="A737" t="str">
        <f t="shared" si="128"/>
        <v>P</v>
      </c>
      <c r="B737">
        <f t="shared" si="129"/>
        <v>202007</v>
      </c>
      <c r="C737">
        <f t="shared" si="130"/>
        <v>270</v>
      </c>
      <c r="D737" s="2" t="s">
        <v>3543</v>
      </c>
      <c r="E737" s="2" t="s">
        <v>3544</v>
      </c>
      <c r="F737" s="3" t="s">
        <v>122</v>
      </c>
      <c r="G737" s="3" t="s">
        <v>122</v>
      </c>
      <c r="H737" s="3" t="s">
        <v>122</v>
      </c>
      <c r="I737" s="3" t="s">
        <v>122</v>
      </c>
      <c r="J737" s="3" t="s">
        <v>122</v>
      </c>
      <c r="K737" s="3">
        <v>30</v>
      </c>
      <c r="M737" t="str">
        <f t="shared" si="131"/>
        <v>P</v>
      </c>
      <c r="N737">
        <f t="shared" si="132"/>
        <v>202007</v>
      </c>
      <c r="O737">
        <f t="shared" si="133"/>
        <v>230</v>
      </c>
      <c r="P737" s="2" t="s">
        <v>3511</v>
      </c>
      <c r="Q737" s="2" t="s">
        <v>3512</v>
      </c>
      <c r="R737" s="3" t="s">
        <v>122</v>
      </c>
      <c r="S737" s="3" t="s">
        <v>122</v>
      </c>
      <c r="T737" s="3" t="s">
        <v>122</v>
      </c>
      <c r="U737" s="3" t="s">
        <v>122</v>
      </c>
      <c r="V737" s="3" t="s">
        <v>122</v>
      </c>
      <c r="W737" s="3">
        <v>34.299999999999997</v>
      </c>
      <c r="Y737" t="str">
        <f t="shared" si="126"/>
        <v>-</v>
      </c>
      <c r="Z737" t="e">
        <f t="shared" si="134"/>
        <v>#VALUE!</v>
      </c>
      <c r="AA737" t="e">
        <f t="shared" si="135"/>
        <v>#VALUE!</v>
      </c>
      <c r="AC737">
        <f t="shared" si="127"/>
        <v>30</v>
      </c>
      <c r="AD737">
        <f t="shared" si="136"/>
        <v>4.2999999999999972</v>
      </c>
    </row>
    <row r="738" spans="1:30" x14ac:dyDescent="0.3">
      <c r="A738" t="str">
        <f t="shared" si="128"/>
        <v>P</v>
      </c>
      <c r="B738">
        <f t="shared" si="129"/>
        <v>202007</v>
      </c>
      <c r="C738">
        <f t="shared" si="130"/>
        <v>272.5</v>
      </c>
      <c r="D738" s="2" t="s">
        <v>3545</v>
      </c>
      <c r="E738" s="2" t="s">
        <v>3546</v>
      </c>
      <c r="F738" s="3" t="s">
        <v>122</v>
      </c>
      <c r="G738" s="3" t="s">
        <v>122</v>
      </c>
      <c r="H738" s="3" t="s">
        <v>122</v>
      </c>
      <c r="I738" s="3" t="s">
        <v>122</v>
      </c>
      <c r="J738" s="3" t="s">
        <v>122</v>
      </c>
      <c r="K738" s="3">
        <v>30</v>
      </c>
      <c r="M738" t="str">
        <f t="shared" si="131"/>
        <v>P</v>
      </c>
      <c r="N738">
        <f t="shared" si="132"/>
        <v>202007</v>
      </c>
      <c r="O738">
        <f t="shared" si="133"/>
        <v>232.5</v>
      </c>
      <c r="P738" s="2" t="s">
        <v>3513</v>
      </c>
      <c r="Q738" s="2" t="s">
        <v>3514</v>
      </c>
      <c r="R738" s="3" t="s">
        <v>122</v>
      </c>
      <c r="S738" s="3" t="s">
        <v>122</v>
      </c>
      <c r="T738" s="3" t="s">
        <v>122</v>
      </c>
      <c r="U738" s="3" t="s">
        <v>122</v>
      </c>
      <c r="V738" s="3" t="s">
        <v>122</v>
      </c>
      <c r="W738" s="3">
        <v>34.299999999999997</v>
      </c>
      <c r="Y738" t="str">
        <f t="shared" si="126"/>
        <v>-</v>
      </c>
      <c r="Z738" t="e">
        <f t="shared" si="134"/>
        <v>#VALUE!</v>
      </c>
      <c r="AA738" t="e">
        <f t="shared" si="135"/>
        <v>#VALUE!</v>
      </c>
      <c r="AC738">
        <f t="shared" si="127"/>
        <v>30</v>
      </c>
      <c r="AD738">
        <f t="shared" si="136"/>
        <v>4.2999999999999972</v>
      </c>
    </row>
    <row r="739" spans="1:30" x14ac:dyDescent="0.3">
      <c r="A739" t="str">
        <f t="shared" si="128"/>
        <v>P</v>
      </c>
      <c r="B739">
        <f t="shared" si="129"/>
        <v>202007</v>
      </c>
      <c r="C739">
        <f t="shared" si="130"/>
        <v>275</v>
      </c>
      <c r="D739" s="2" t="s">
        <v>3547</v>
      </c>
      <c r="E739" s="2" t="s">
        <v>3548</v>
      </c>
      <c r="F739" s="3" t="s">
        <v>122</v>
      </c>
      <c r="G739" s="3" t="s">
        <v>122</v>
      </c>
      <c r="H739" s="3" t="s">
        <v>122</v>
      </c>
      <c r="I739" s="3" t="s">
        <v>122</v>
      </c>
      <c r="J739" s="3" t="s">
        <v>122</v>
      </c>
      <c r="K739" s="3">
        <v>30</v>
      </c>
      <c r="M739" t="str">
        <f t="shared" si="131"/>
        <v>P</v>
      </c>
      <c r="N739">
        <f t="shared" si="132"/>
        <v>202007</v>
      </c>
      <c r="O739">
        <f t="shared" si="133"/>
        <v>235</v>
      </c>
      <c r="P739" s="2" t="s">
        <v>3515</v>
      </c>
      <c r="Q739" s="2" t="s">
        <v>3516</v>
      </c>
      <c r="R739" s="3" t="s">
        <v>122</v>
      </c>
      <c r="S739" s="3" t="s">
        <v>122</v>
      </c>
      <c r="T739" s="3" t="s">
        <v>122</v>
      </c>
      <c r="U739" s="3" t="s">
        <v>122</v>
      </c>
      <c r="V739" s="3" t="s">
        <v>122</v>
      </c>
      <c r="W739" s="3">
        <v>34.299999999999997</v>
      </c>
      <c r="Y739" t="str">
        <f t="shared" si="126"/>
        <v>-</v>
      </c>
      <c r="Z739" t="e">
        <f t="shared" si="134"/>
        <v>#VALUE!</v>
      </c>
      <c r="AA739" t="e">
        <f t="shared" si="135"/>
        <v>#VALUE!</v>
      </c>
      <c r="AC739">
        <f t="shared" si="127"/>
        <v>30</v>
      </c>
      <c r="AD739">
        <f t="shared" si="136"/>
        <v>4.2999999999999972</v>
      </c>
    </row>
    <row r="740" spans="1:30" x14ac:dyDescent="0.3">
      <c r="A740" t="str">
        <f t="shared" si="128"/>
        <v>P</v>
      </c>
      <c r="B740">
        <f t="shared" si="129"/>
        <v>202007</v>
      </c>
      <c r="C740">
        <f t="shared" si="130"/>
        <v>277.5</v>
      </c>
      <c r="D740" s="2" t="s">
        <v>3549</v>
      </c>
      <c r="E740" s="2" t="s">
        <v>3550</v>
      </c>
      <c r="F740" s="3" t="s">
        <v>122</v>
      </c>
      <c r="G740" s="3" t="s">
        <v>122</v>
      </c>
      <c r="H740" s="3" t="s">
        <v>122</v>
      </c>
      <c r="I740" s="3" t="s">
        <v>122</v>
      </c>
      <c r="J740" s="3" t="s">
        <v>122</v>
      </c>
      <c r="K740" s="3">
        <v>30</v>
      </c>
      <c r="M740" t="str">
        <f t="shared" si="131"/>
        <v>P</v>
      </c>
      <c r="N740">
        <f t="shared" si="132"/>
        <v>202007</v>
      </c>
      <c r="O740">
        <f t="shared" si="133"/>
        <v>237.5</v>
      </c>
      <c r="P740" s="2" t="s">
        <v>3517</v>
      </c>
      <c r="Q740" s="2" t="s">
        <v>3518</v>
      </c>
      <c r="R740" s="3" t="s">
        <v>122</v>
      </c>
      <c r="S740" s="3" t="s">
        <v>122</v>
      </c>
      <c r="T740" s="3" t="s">
        <v>122</v>
      </c>
      <c r="U740" s="3" t="s">
        <v>122</v>
      </c>
      <c r="V740" s="3" t="s">
        <v>122</v>
      </c>
      <c r="W740" s="3">
        <v>34.299999999999997</v>
      </c>
      <c r="Y740" t="str">
        <f t="shared" si="126"/>
        <v>-</v>
      </c>
      <c r="Z740" t="e">
        <f t="shared" si="134"/>
        <v>#VALUE!</v>
      </c>
      <c r="AA740" t="e">
        <f t="shared" si="135"/>
        <v>#VALUE!</v>
      </c>
      <c r="AC740">
        <f t="shared" si="127"/>
        <v>30</v>
      </c>
      <c r="AD740">
        <f t="shared" si="136"/>
        <v>4.2999999999999972</v>
      </c>
    </row>
    <row r="741" spans="1:30" x14ac:dyDescent="0.3">
      <c r="A741" t="str">
        <f t="shared" si="128"/>
        <v>P</v>
      </c>
      <c r="B741">
        <f t="shared" si="129"/>
        <v>202007</v>
      </c>
      <c r="C741">
        <f t="shared" si="130"/>
        <v>280</v>
      </c>
      <c r="D741" s="2" t="s">
        <v>3551</v>
      </c>
      <c r="E741" s="2" t="s">
        <v>3552</v>
      </c>
      <c r="F741" s="3" t="s">
        <v>122</v>
      </c>
      <c r="G741" s="3" t="s">
        <v>122</v>
      </c>
      <c r="H741" s="3" t="s">
        <v>122</v>
      </c>
      <c r="I741" s="3" t="s">
        <v>122</v>
      </c>
      <c r="J741" s="3" t="s">
        <v>122</v>
      </c>
      <c r="K741" s="3">
        <v>30</v>
      </c>
      <c r="M741" t="str">
        <f t="shared" si="131"/>
        <v>P</v>
      </c>
      <c r="N741">
        <f t="shared" si="132"/>
        <v>202007</v>
      </c>
      <c r="O741">
        <f t="shared" si="133"/>
        <v>240</v>
      </c>
      <c r="P741" s="2" t="s">
        <v>3519</v>
      </c>
      <c r="Q741" s="2" t="s">
        <v>3520</v>
      </c>
      <c r="R741" s="3" t="s">
        <v>122</v>
      </c>
      <c r="S741" s="3" t="s">
        <v>122</v>
      </c>
      <c r="T741" s="3" t="s">
        <v>122</v>
      </c>
      <c r="U741" s="3" t="s">
        <v>122</v>
      </c>
      <c r="V741" s="3" t="s">
        <v>122</v>
      </c>
      <c r="W741" s="3">
        <v>34.299999999999997</v>
      </c>
      <c r="Y741" t="str">
        <f t="shared" ref="Y741:Y804" si="137">VLOOKUP($P741,$D:$K,3,0)</f>
        <v>-</v>
      </c>
      <c r="Z741" t="e">
        <f t="shared" si="134"/>
        <v>#VALUE!</v>
      </c>
      <c r="AA741" t="e">
        <f t="shared" si="135"/>
        <v>#VALUE!</v>
      </c>
      <c r="AC741">
        <f t="shared" ref="AC741:AC804" si="138">VLOOKUP($P741,$D:$K,8,0)</f>
        <v>30</v>
      </c>
      <c r="AD741">
        <f t="shared" si="136"/>
        <v>4.2999999999999972</v>
      </c>
    </row>
    <row r="742" spans="1:30" x14ac:dyDescent="0.3">
      <c r="A742" t="str">
        <f t="shared" si="128"/>
        <v>P</v>
      </c>
      <c r="B742">
        <f t="shared" si="129"/>
        <v>202007</v>
      </c>
      <c r="C742">
        <f t="shared" si="130"/>
        <v>282.5</v>
      </c>
      <c r="D742" s="2" t="s">
        <v>3553</v>
      </c>
      <c r="E742" s="2" t="s">
        <v>3554</v>
      </c>
      <c r="F742" s="3" t="s">
        <v>122</v>
      </c>
      <c r="G742" s="3" t="s">
        <v>122</v>
      </c>
      <c r="H742" s="3" t="s">
        <v>122</v>
      </c>
      <c r="I742" s="3" t="s">
        <v>122</v>
      </c>
      <c r="J742" s="3" t="s">
        <v>122</v>
      </c>
      <c r="K742" s="3">
        <v>30</v>
      </c>
      <c r="M742" t="str">
        <f t="shared" si="131"/>
        <v>P</v>
      </c>
      <c r="N742">
        <f t="shared" si="132"/>
        <v>202007</v>
      </c>
      <c r="O742">
        <f t="shared" si="133"/>
        <v>242.5</v>
      </c>
      <c r="P742" s="2" t="s">
        <v>3521</v>
      </c>
      <c r="Q742" s="2" t="s">
        <v>3522</v>
      </c>
      <c r="R742" s="3" t="s">
        <v>122</v>
      </c>
      <c r="S742" s="3" t="s">
        <v>122</v>
      </c>
      <c r="T742" s="3" t="s">
        <v>122</v>
      </c>
      <c r="U742" s="3" t="s">
        <v>122</v>
      </c>
      <c r="V742" s="3" t="s">
        <v>122</v>
      </c>
      <c r="W742" s="3">
        <v>34.299999999999997</v>
      </c>
      <c r="Y742" t="str">
        <f t="shared" si="137"/>
        <v>-</v>
      </c>
      <c r="Z742" t="e">
        <f t="shared" si="134"/>
        <v>#VALUE!</v>
      </c>
      <c r="AA742" t="e">
        <f t="shared" si="135"/>
        <v>#VALUE!</v>
      </c>
      <c r="AC742">
        <f t="shared" si="138"/>
        <v>30</v>
      </c>
      <c r="AD742">
        <f t="shared" si="136"/>
        <v>4.2999999999999972</v>
      </c>
    </row>
    <row r="743" spans="1:30" x14ac:dyDescent="0.3">
      <c r="A743" t="str">
        <f t="shared" si="128"/>
        <v>P</v>
      </c>
      <c r="B743">
        <f t="shared" si="129"/>
        <v>202007</v>
      </c>
      <c r="C743">
        <f t="shared" si="130"/>
        <v>285</v>
      </c>
      <c r="D743" s="2" t="s">
        <v>3555</v>
      </c>
      <c r="E743" s="2" t="s">
        <v>3556</v>
      </c>
      <c r="F743" s="3" t="s">
        <v>122</v>
      </c>
      <c r="G743" s="3" t="s">
        <v>122</v>
      </c>
      <c r="H743" s="3" t="s">
        <v>122</v>
      </c>
      <c r="I743" s="3" t="s">
        <v>122</v>
      </c>
      <c r="J743" s="3" t="s">
        <v>122</v>
      </c>
      <c r="K743" s="3">
        <v>30</v>
      </c>
      <c r="M743" t="str">
        <f t="shared" si="131"/>
        <v>P</v>
      </c>
      <c r="N743">
        <f t="shared" si="132"/>
        <v>202007</v>
      </c>
      <c r="O743">
        <f t="shared" si="133"/>
        <v>245</v>
      </c>
      <c r="P743" s="2" t="s">
        <v>3523</v>
      </c>
      <c r="Q743" s="2" t="s">
        <v>3524</v>
      </c>
      <c r="R743" s="3" t="s">
        <v>122</v>
      </c>
      <c r="S743" s="3" t="s">
        <v>122</v>
      </c>
      <c r="T743" s="3" t="s">
        <v>122</v>
      </c>
      <c r="U743" s="3" t="s">
        <v>122</v>
      </c>
      <c r="V743" s="3" t="s">
        <v>122</v>
      </c>
      <c r="W743" s="3">
        <v>34.299999999999997</v>
      </c>
      <c r="Y743">
        <f t="shared" si="137"/>
        <v>10.95</v>
      </c>
      <c r="Z743" t="e">
        <f t="shared" si="134"/>
        <v>#VALUE!</v>
      </c>
      <c r="AA743" t="e">
        <f t="shared" si="135"/>
        <v>#VALUE!</v>
      </c>
      <c r="AC743">
        <f t="shared" si="138"/>
        <v>30</v>
      </c>
      <c r="AD743">
        <f t="shared" si="136"/>
        <v>4.2999999999999972</v>
      </c>
    </row>
    <row r="744" spans="1:30" x14ac:dyDescent="0.3">
      <c r="A744" t="str">
        <f t="shared" si="128"/>
        <v>P</v>
      </c>
      <c r="B744">
        <f t="shared" si="129"/>
        <v>202007</v>
      </c>
      <c r="C744">
        <f t="shared" si="130"/>
        <v>287.5</v>
      </c>
      <c r="D744" s="2" t="s">
        <v>3557</v>
      </c>
      <c r="E744" s="2" t="s">
        <v>3558</v>
      </c>
      <c r="F744" s="3" t="s">
        <v>122</v>
      </c>
      <c r="G744" s="3" t="s">
        <v>122</v>
      </c>
      <c r="H744" s="3" t="s">
        <v>122</v>
      </c>
      <c r="I744" s="3" t="s">
        <v>122</v>
      </c>
      <c r="J744" s="3" t="s">
        <v>122</v>
      </c>
      <c r="K744" s="3">
        <v>30</v>
      </c>
      <c r="M744" t="str">
        <f t="shared" si="131"/>
        <v>P</v>
      </c>
      <c r="N744">
        <f t="shared" si="132"/>
        <v>202007</v>
      </c>
      <c r="O744">
        <f t="shared" si="133"/>
        <v>247.5</v>
      </c>
      <c r="P744" s="2" t="s">
        <v>3525</v>
      </c>
      <c r="Q744" s="2" t="s">
        <v>3526</v>
      </c>
      <c r="R744" s="3" t="s">
        <v>122</v>
      </c>
      <c r="S744" s="3" t="s">
        <v>122</v>
      </c>
      <c r="T744" s="3" t="s">
        <v>122</v>
      </c>
      <c r="U744" s="3" t="s">
        <v>122</v>
      </c>
      <c r="V744" s="3" t="s">
        <v>122</v>
      </c>
      <c r="W744" s="3">
        <v>34.299999999999997</v>
      </c>
      <c r="Y744" t="str">
        <f t="shared" si="137"/>
        <v>-</v>
      </c>
      <c r="Z744" t="e">
        <f t="shared" si="134"/>
        <v>#VALUE!</v>
      </c>
      <c r="AA744" t="e">
        <f t="shared" si="135"/>
        <v>#VALUE!</v>
      </c>
      <c r="AC744">
        <f t="shared" si="138"/>
        <v>30</v>
      </c>
      <c r="AD744">
        <f t="shared" si="136"/>
        <v>4.2999999999999972</v>
      </c>
    </row>
    <row r="745" spans="1:30" x14ac:dyDescent="0.3">
      <c r="A745" t="str">
        <f t="shared" si="128"/>
        <v>P</v>
      </c>
      <c r="B745">
        <f t="shared" si="129"/>
        <v>202007</v>
      </c>
      <c r="C745">
        <f t="shared" si="130"/>
        <v>290</v>
      </c>
      <c r="D745" s="2" t="s">
        <v>3559</v>
      </c>
      <c r="E745" s="2" t="s">
        <v>3560</v>
      </c>
      <c r="F745" s="3" t="s">
        <v>122</v>
      </c>
      <c r="G745" s="3" t="s">
        <v>122</v>
      </c>
      <c r="H745" s="3" t="s">
        <v>122</v>
      </c>
      <c r="I745" s="3" t="s">
        <v>122</v>
      </c>
      <c r="J745" s="3" t="s">
        <v>122</v>
      </c>
      <c r="K745" s="3">
        <v>30</v>
      </c>
      <c r="M745" t="str">
        <f t="shared" si="131"/>
        <v>P</v>
      </c>
      <c r="N745">
        <f t="shared" si="132"/>
        <v>202007</v>
      </c>
      <c r="O745">
        <f t="shared" si="133"/>
        <v>250</v>
      </c>
      <c r="P745" s="2" t="s">
        <v>3527</v>
      </c>
      <c r="Q745" s="2" t="s">
        <v>3528</v>
      </c>
      <c r="R745" s="3" t="s">
        <v>122</v>
      </c>
      <c r="S745" s="3" t="s">
        <v>122</v>
      </c>
      <c r="T745" s="3" t="s">
        <v>122</v>
      </c>
      <c r="U745" s="3" t="s">
        <v>122</v>
      </c>
      <c r="V745" s="3" t="s">
        <v>122</v>
      </c>
      <c r="W745" s="3">
        <v>34.299999999999997</v>
      </c>
      <c r="Y745" t="str">
        <f t="shared" si="137"/>
        <v>-</v>
      </c>
      <c r="Z745" t="e">
        <f t="shared" si="134"/>
        <v>#VALUE!</v>
      </c>
      <c r="AA745" t="e">
        <f t="shared" si="135"/>
        <v>#VALUE!</v>
      </c>
      <c r="AC745">
        <f t="shared" si="138"/>
        <v>30</v>
      </c>
      <c r="AD745">
        <f t="shared" si="136"/>
        <v>4.2999999999999972</v>
      </c>
    </row>
    <row r="746" spans="1:30" x14ac:dyDescent="0.3">
      <c r="A746" t="str">
        <f t="shared" si="128"/>
        <v>P</v>
      </c>
      <c r="B746">
        <f t="shared" si="129"/>
        <v>202007</v>
      </c>
      <c r="C746">
        <f t="shared" si="130"/>
        <v>292.5</v>
      </c>
      <c r="D746" s="2" t="s">
        <v>3561</v>
      </c>
      <c r="E746" s="2" t="s">
        <v>3562</v>
      </c>
      <c r="F746" s="3" t="s">
        <v>122</v>
      </c>
      <c r="G746" s="3" t="s">
        <v>122</v>
      </c>
      <c r="H746" s="3" t="s">
        <v>122</v>
      </c>
      <c r="I746" s="3" t="s">
        <v>122</v>
      </c>
      <c r="J746" s="3" t="s">
        <v>122</v>
      </c>
      <c r="K746" s="3">
        <v>30</v>
      </c>
      <c r="M746" t="str">
        <f t="shared" si="131"/>
        <v>P</v>
      </c>
      <c r="N746">
        <f t="shared" si="132"/>
        <v>202007</v>
      </c>
      <c r="O746">
        <f t="shared" si="133"/>
        <v>252.5</v>
      </c>
      <c r="P746" s="2" t="s">
        <v>3529</v>
      </c>
      <c r="Q746" s="2" t="s">
        <v>3530</v>
      </c>
      <c r="R746" s="3" t="s">
        <v>122</v>
      </c>
      <c r="S746" s="3" t="s">
        <v>122</v>
      </c>
      <c r="T746" s="3" t="s">
        <v>122</v>
      </c>
      <c r="U746" s="3" t="s">
        <v>122</v>
      </c>
      <c r="V746" s="3" t="s">
        <v>122</v>
      </c>
      <c r="W746" s="3">
        <v>34.299999999999997</v>
      </c>
      <c r="Y746" t="str">
        <f t="shared" si="137"/>
        <v>-</v>
      </c>
      <c r="Z746" t="e">
        <f t="shared" si="134"/>
        <v>#VALUE!</v>
      </c>
      <c r="AA746" t="e">
        <f t="shared" si="135"/>
        <v>#VALUE!</v>
      </c>
      <c r="AC746">
        <f t="shared" si="138"/>
        <v>30</v>
      </c>
      <c r="AD746">
        <f t="shared" si="136"/>
        <v>4.2999999999999972</v>
      </c>
    </row>
    <row r="747" spans="1:30" x14ac:dyDescent="0.3">
      <c r="A747" t="str">
        <f t="shared" si="128"/>
        <v>P</v>
      </c>
      <c r="B747">
        <f t="shared" si="129"/>
        <v>202007</v>
      </c>
      <c r="C747">
        <f t="shared" si="130"/>
        <v>295</v>
      </c>
      <c r="D747" s="2" t="s">
        <v>3563</v>
      </c>
      <c r="E747" s="2" t="s">
        <v>3564</v>
      </c>
      <c r="F747" s="3" t="s">
        <v>122</v>
      </c>
      <c r="G747" s="3" t="s">
        <v>122</v>
      </c>
      <c r="H747" s="3" t="s">
        <v>122</v>
      </c>
      <c r="I747" s="3" t="s">
        <v>122</v>
      </c>
      <c r="J747" s="3" t="s">
        <v>122</v>
      </c>
      <c r="K747" s="3">
        <v>30</v>
      </c>
      <c r="M747" t="str">
        <f t="shared" si="131"/>
        <v>P</v>
      </c>
      <c r="N747">
        <f t="shared" si="132"/>
        <v>202007</v>
      </c>
      <c r="O747">
        <f t="shared" si="133"/>
        <v>255</v>
      </c>
      <c r="P747" s="2" t="s">
        <v>3531</v>
      </c>
      <c r="Q747" s="2" t="s">
        <v>3532</v>
      </c>
      <c r="R747" s="3" t="s">
        <v>122</v>
      </c>
      <c r="S747" s="3" t="s">
        <v>122</v>
      </c>
      <c r="T747" s="3" t="s">
        <v>122</v>
      </c>
      <c r="U747" s="3" t="s">
        <v>122</v>
      </c>
      <c r="V747" s="3" t="s">
        <v>122</v>
      </c>
      <c r="W747" s="3">
        <v>34.299999999999997</v>
      </c>
      <c r="Y747" t="str">
        <f t="shared" si="137"/>
        <v>-</v>
      </c>
      <c r="Z747" t="e">
        <f t="shared" si="134"/>
        <v>#VALUE!</v>
      </c>
      <c r="AA747" t="e">
        <f t="shared" si="135"/>
        <v>#VALUE!</v>
      </c>
      <c r="AC747">
        <f t="shared" si="138"/>
        <v>30</v>
      </c>
      <c r="AD747">
        <f t="shared" si="136"/>
        <v>4.2999999999999972</v>
      </c>
    </row>
    <row r="748" spans="1:30" x14ac:dyDescent="0.3">
      <c r="A748" t="str">
        <f t="shared" si="128"/>
        <v>P</v>
      </c>
      <c r="B748">
        <f t="shared" si="129"/>
        <v>202007</v>
      </c>
      <c r="C748">
        <f t="shared" si="130"/>
        <v>297.5</v>
      </c>
      <c r="D748" s="2" t="s">
        <v>3565</v>
      </c>
      <c r="E748" s="2" t="s">
        <v>3566</v>
      </c>
      <c r="F748" s="3" t="s">
        <v>122</v>
      </c>
      <c r="G748" s="3" t="s">
        <v>122</v>
      </c>
      <c r="H748" s="3" t="s">
        <v>122</v>
      </c>
      <c r="I748" s="3" t="s">
        <v>122</v>
      </c>
      <c r="J748" s="3" t="s">
        <v>122</v>
      </c>
      <c r="K748" s="3">
        <v>30</v>
      </c>
      <c r="M748" t="str">
        <f t="shared" si="131"/>
        <v>P</v>
      </c>
      <c r="N748">
        <f t="shared" si="132"/>
        <v>202007</v>
      </c>
      <c r="O748">
        <f t="shared" si="133"/>
        <v>257.5</v>
      </c>
      <c r="P748" s="2" t="s">
        <v>3533</v>
      </c>
      <c r="Q748" s="2" t="s">
        <v>3534</v>
      </c>
      <c r="R748" s="3" t="s">
        <v>122</v>
      </c>
      <c r="S748" s="3" t="s">
        <v>122</v>
      </c>
      <c r="T748" s="3" t="s">
        <v>122</v>
      </c>
      <c r="U748" s="3" t="s">
        <v>122</v>
      </c>
      <c r="V748" s="3" t="s">
        <v>122</v>
      </c>
      <c r="W748" s="3">
        <v>34.299999999999997</v>
      </c>
      <c r="Y748" t="str">
        <f t="shared" si="137"/>
        <v>-</v>
      </c>
      <c r="Z748" t="e">
        <f t="shared" si="134"/>
        <v>#VALUE!</v>
      </c>
      <c r="AA748" t="e">
        <f t="shared" si="135"/>
        <v>#VALUE!</v>
      </c>
      <c r="AC748">
        <f t="shared" si="138"/>
        <v>30</v>
      </c>
      <c r="AD748">
        <f t="shared" si="136"/>
        <v>4.2999999999999972</v>
      </c>
    </row>
    <row r="749" spans="1:30" x14ac:dyDescent="0.3">
      <c r="A749" t="str">
        <f t="shared" si="128"/>
        <v>P</v>
      </c>
      <c r="B749">
        <f t="shared" si="129"/>
        <v>202007</v>
      </c>
      <c r="C749">
        <f t="shared" si="130"/>
        <v>300</v>
      </c>
      <c r="D749" s="2" t="s">
        <v>3567</v>
      </c>
      <c r="E749" s="2" t="s">
        <v>3568</v>
      </c>
      <c r="F749" s="3" t="s">
        <v>122</v>
      </c>
      <c r="G749" s="3" t="s">
        <v>122</v>
      </c>
      <c r="H749" s="3" t="s">
        <v>122</v>
      </c>
      <c r="I749" s="3" t="s">
        <v>122</v>
      </c>
      <c r="J749" s="3" t="s">
        <v>122</v>
      </c>
      <c r="K749" s="3">
        <v>30</v>
      </c>
      <c r="M749" t="str">
        <f t="shared" si="131"/>
        <v>P</v>
      </c>
      <c r="N749">
        <f t="shared" si="132"/>
        <v>202007</v>
      </c>
      <c r="O749">
        <f t="shared" si="133"/>
        <v>260</v>
      </c>
      <c r="P749" s="2" t="s">
        <v>3535</v>
      </c>
      <c r="Q749" s="2" t="s">
        <v>3536</v>
      </c>
      <c r="R749" s="3" t="s">
        <v>122</v>
      </c>
      <c r="S749" s="3" t="s">
        <v>122</v>
      </c>
      <c r="T749" s="3" t="s">
        <v>122</v>
      </c>
      <c r="U749" s="3" t="s">
        <v>122</v>
      </c>
      <c r="V749" s="3" t="s">
        <v>122</v>
      </c>
      <c r="W749" s="3">
        <v>34.299999999999997</v>
      </c>
      <c r="Y749" t="str">
        <f t="shared" si="137"/>
        <v>-</v>
      </c>
      <c r="Z749" t="e">
        <f t="shared" si="134"/>
        <v>#VALUE!</v>
      </c>
      <c r="AA749" t="e">
        <f t="shared" si="135"/>
        <v>#VALUE!</v>
      </c>
      <c r="AC749">
        <f t="shared" si="138"/>
        <v>30</v>
      </c>
      <c r="AD749">
        <f t="shared" si="136"/>
        <v>4.2999999999999972</v>
      </c>
    </row>
    <row r="750" spans="1:30" x14ac:dyDescent="0.3">
      <c r="A750" t="str">
        <f t="shared" si="128"/>
        <v>P</v>
      </c>
      <c r="B750">
        <f t="shared" si="129"/>
        <v>202007</v>
      </c>
      <c r="C750">
        <f t="shared" si="130"/>
        <v>302.5</v>
      </c>
      <c r="D750" s="2" t="s">
        <v>3569</v>
      </c>
      <c r="E750" s="2" t="s">
        <v>3570</v>
      </c>
      <c r="F750" s="3" t="s">
        <v>122</v>
      </c>
      <c r="G750" s="3" t="s">
        <v>122</v>
      </c>
      <c r="H750" s="3" t="s">
        <v>122</v>
      </c>
      <c r="I750" s="3" t="s">
        <v>122</v>
      </c>
      <c r="J750" s="3" t="s">
        <v>122</v>
      </c>
      <c r="K750" s="3">
        <v>30</v>
      </c>
      <c r="M750" t="str">
        <f t="shared" si="131"/>
        <v>P</v>
      </c>
      <c r="N750">
        <f t="shared" si="132"/>
        <v>202007</v>
      </c>
      <c r="O750">
        <f t="shared" si="133"/>
        <v>262.5</v>
      </c>
      <c r="P750" s="2" t="s">
        <v>3537</v>
      </c>
      <c r="Q750" s="2" t="s">
        <v>3538</v>
      </c>
      <c r="R750" s="3" t="s">
        <v>122</v>
      </c>
      <c r="S750" s="3" t="s">
        <v>122</v>
      </c>
      <c r="T750" s="3" t="s">
        <v>122</v>
      </c>
      <c r="U750" s="3" t="s">
        <v>122</v>
      </c>
      <c r="V750" s="3" t="s">
        <v>122</v>
      </c>
      <c r="W750" s="3">
        <v>34.299999999999997</v>
      </c>
      <c r="Y750" t="str">
        <f t="shared" si="137"/>
        <v>-</v>
      </c>
      <c r="Z750" t="e">
        <f t="shared" si="134"/>
        <v>#VALUE!</v>
      </c>
      <c r="AA750" t="e">
        <f t="shared" si="135"/>
        <v>#VALUE!</v>
      </c>
      <c r="AC750">
        <f t="shared" si="138"/>
        <v>30</v>
      </c>
      <c r="AD750">
        <f t="shared" si="136"/>
        <v>4.2999999999999972</v>
      </c>
    </row>
    <row r="751" spans="1:30" x14ac:dyDescent="0.3">
      <c r="A751" t="str">
        <f t="shared" si="128"/>
        <v>P</v>
      </c>
      <c r="B751">
        <f t="shared" si="129"/>
        <v>202007</v>
      </c>
      <c r="C751">
        <f t="shared" si="130"/>
        <v>305</v>
      </c>
      <c r="D751" s="2" t="s">
        <v>3571</v>
      </c>
      <c r="E751" s="2" t="s">
        <v>3572</v>
      </c>
      <c r="F751" s="3" t="s">
        <v>122</v>
      </c>
      <c r="G751" s="3" t="s">
        <v>122</v>
      </c>
      <c r="H751" s="3" t="s">
        <v>122</v>
      </c>
      <c r="I751" s="3" t="s">
        <v>122</v>
      </c>
      <c r="J751" s="3" t="s">
        <v>122</v>
      </c>
      <c r="K751" s="3">
        <v>30</v>
      </c>
      <c r="M751" t="str">
        <f t="shared" si="131"/>
        <v>P</v>
      </c>
      <c r="N751">
        <f t="shared" si="132"/>
        <v>202007</v>
      </c>
      <c r="O751">
        <f t="shared" si="133"/>
        <v>265</v>
      </c>
      <c r="P751" s="2" t="s">
        <v>3539</v>
      </c>
      <c r="Q751" s="2" t="s">
        <v>3540</v>
      </c>
      <c r="R751" s="3" t="s">
        <v>122</v>
      </c>
      <c r="S751" s="3" t="s">
        <v>122</v>
      </c>
      <c r="T751" s="3" t="s">
        <v>122</v>
      </c>
      <c r="U751" s="3" t="s">
        <v>122</v>
      </c>
      <c r="V751" s="3" t="s">
        <v>122</v>
      </c>
      <c r="W751" s="3">
        <v>34.299999999999997</v>
      </c>
      <c r="Y751" t="str">
        <f t="shared" si="137"/>
        <v>-</v>
      </c>
      <c r="Z751" t="e">
        <f t="shared" si="134"/>
        <v>#VALUE!</v>
      </c>
      <c r="AA751" t="e">
        <f t="shared" si="135"/>
        <v>#VALUE!</v>
      </c>
      <c r="AC751">
        <f t="shared" si="138"/>
        <v>30</v>
      </c>
      <c r="AD751">
        <f t="shared" si="136"/>
        <v>4.2999999999999972</v>
      </c>
    </row>
    <row r="752" spans="1:30" x14ac:dyDescent="0.3">
      <c r="A752" t="str">
        <f t="shared" si="128"/>
        <v>P</v>
      </c>
      <c r="B752">
        <f t="shared" si="129"/>
        <v>202007</v>
      </c>
      <c r="C752">
        <f t="shared" si="130"/>
        <v>307.5</v>
      </c>
      <c r="D752" s="2" t="s">
        <v>3573</v>
      </c>
      <c r="E752" s="2" t="s">
        <v>3574</v>
      </c>
      <c r="F752" s="3" t="s">
        <v>122</v>
      </c>
      <c r="G752" s="3" t="s">
        <v>122</v>
      </c>
      <c r="H752" s="3" t="s">
        <v>122</v>
      </c>
      <c r="I752" s="3" t="s">
        <v>122</v>
      </c>
      <c r="J752" s="3" t="s">
        <v>122</v>
      </c>
      <c r="K752" s="3">
        <v>30</v>
      </c>
      <c r="M752" t="str">
        <f t="shared" si="131"/>
        <v>P</v>
      </c>
      <c r="N752">
        <f t="shared" si="132"/>
        <v>202007</v>
      </c>
      <c r="O752">
        <f t="shared" si="133"/>
        <v>267.5</v>
      </c>
      <c r="P752" s="2" t="s">
        <v>3541</v>
      </c>
      <c r="Q752" s="2" t="s">
        <v>3542</v>
      </c>
      <c r="R752" s="3" t="s">
        <v>122</v>
      </c>
      <c r="S752" s="3" t="s">
        <v>122</v>
      </c>
      <c r="T752" s="3" t="s">
        <v>122</v>
      </c>
      <c r="U752" s="3" t="s">
        <v>122</v>
      </c>
      <c r="V752" s="3" t="s">
        <v>122</v>
      </c>
      <c r="W752" s="3">
        <v>34.299999999999997</v>
      </c>
      <c r="Y752" t="str">
        <f t="shared" si="137"/>
        <v>-</v>
      </c>
      <c r="Z752" t="e">
        <f t="shared" si="134"/>
        <v>#VALUE!</v>
      </c>
      <c r="AA752" t="e">
        <f t="shared" si="135"/>
        <v>#VALUE!</v>
      </c>
      <c r="AC752">
        <f t="shared" si="138"/>
        <v>30</v>
      </c>
      <c r="AD752">
        <f t="shared" si="136"/>
        <v>4.2999999999999972</v>
      </c>
    </row>
    <row r="753" spans="1:30" x14ac:dyDescent="0.3">
      <c r="A753" t="str">
        <f t="shared" si="128"/>
        <v>P</v>
      </c>
      <c r="B753">
        <f t="shared" si="129"/>
        <v>202007</v>
      </c>
      <c r="C753">
        <f t="shared" si="130"/>
        <v>310</v>
      </c>
      <c r="D753" s="2" t="s">
        <v>3575</v>
      </c>
      <c r="E753" s="2" t="s">
        <v>3576</v>
      </c>
      <c r="F753" s="3" t="s">
        <v>122</v>
      </c>
      <c r="G753" s="3" t="s">
        <v>122</v>
      </c>
      <c r="H753" s="3" t="s">
        <v>122</v>
      </c>
      <c r="I753" s="3" t="s">
        <v>122</v>
      </c>
      <c r="J753" s="3" t="s">
        <v>122</v>
      </c>
      <c r="K753" s="3">
        <v>30</v>
      </c>
      <c r="M753" t="str">
        <f t="shared" si="131"/>
        <v>P</v>
      </c>
      <c r="N753">
        <f t="shared" si="132"/>
        <v>202007</v>
      </c>
      <c r="O753">
        <f t="shared" si="133"/>
        <v>270</v>
      </c>
      <c r="P753" s="2" t="s">
        <v>3543</v>
      </c>
      <c r="Q753" s="2" t="s">
        <v>3544</v>
      </c>
      <c r="R753" s="3" t="s">
        <v>122</v>
      </c>
      <c r="S753" s="3" t="s">
        <v>122</v>
      </c>
      <c r="T753" s="3" t="s">
        <v>122</v>
      </c>
      <c r="U753" s="3" t="s">
        <v>122</v>
      </c>
      <c r="V753" s="3" t="s">
        <v>122</v>
      </c>
      <c r="W753" s="3">
        <v>34.299999999999997</v>
      </c>
      <c r="Y753" t="str">
        <f t="shared" si="137"/>
        <v>-</v>
      </c>
      <c r="Z753" t="e">
        <f t="shared" si="134"/>
        <v>#VALUE!</v>
      </c>
      <c r="AA753" t="e">
        <f t="shared" si="135"/>
        <v>#VALUE!</v>
      </c>
      <c r="AC753">
        <f t="shared" si="138"/>
        <v>30</v>
      </c>
      <c r="AD753">
        <f t="shared" si="136"/>
        <v>4.2999999999999972</v>
      </c>
    </row>
    <row r="754" spans="1:30" x14ac:dyDescent="0.3">
      <c r="A754" t="str">
        <f t="shared" si="128"/>
        <v>P</v>
      </c>
      <c r="B754">
        <f t="shared" si="129"/>
        <v>202007</v>
      </c>
      <c r="C754">
        <f t="shared" si="130"/>
        <v>312.5</v>
      </c>
      <c r="D754" s="2" t="s">
        <v>3577</v>
      </c>
      <c r="E754" s="2" t="s">
        <v>3578</v>
      </c>
      <c r="F754" s="3" t="s">
        <v>122</v>
      </c>
      <c r="G754" s="3" t="s">
        <v>122</v>
      </c>
      <c r="H754" s="3" t="s">
        <v>122</v>
      </c>
      <c r="I754" s="3" t="s">
        <v>122</v>
      </c>
      <c r="J754" s="3" t="s">
        <v>122</v>
      </c>
      <c r="K754" s="3">
        <v>30</v>
      </c>
      <c r="M754" t="str">
        <f t="shared" si="131"/>
        <v>P</v>
      </c>
      <c r="N754">
        <f t="shared" si="132"/>
        <v>202007</v>
      </c>
      <c r="O754">
        <f t="shared" si="133"/>
        <v>272.5</v>
      </c>
      <c r="P754" s="2" t="s">
        <v>3545</v>
      </c>
      <c r="Q754" s="2" t="s">
        <v>3546</v>
      </c>
      <c r="R754" s="3" t="s">
        <v>122</v>
      </c>
      <c r="S754" s="3" t="s">
        <v>122</v>
      </c>
      <c r="T754" s="3" t="s">
        <v>122</v>
      </c>
      <c r="U754" s="3" t="s">
        <v>122</v>
      </c>
      <c r="V754" s="3" t="s">
        <v>122</v>
      </c>
      <c r="W754" s="3">
        <v>34.299999999999997</v>
      </c>
      <c r="Y754" t="str">
        <f t="shared" si="137"/>
        <v>-</v>
      </c>
      <c r="Z754" t="e">
        <f t="shared" si="134"/>
        <v>#VALUE!</v>
      </c>
      <c r="AA754" t="e">
        <f t="shared" si="135"/>
        <v>#VALUE!</v>
      </c>
      <c r="AC754">
        <f t="shared" si="138"/>
        <v>30</v>
      </c>
      <c r="AD754">
        <f t="shared" si="136"/>
        <v>4.2999999999999972</v>
      </c>
    </row>
    <row r="755" spans="1:30" x14ac:dyDescent="0.3">
      <c r="A755" t="str">
        <f t="shared" si="128"/>
        <v>P</v>
      </c>
      <c r="B755">
        <f t="shared" si="129"/>
        <v>202007</v>
      </c>
      <c r="C755">
        <f t="shared" si="130"/>
        <v>315</v>
      </c>
      <c r="D755" s="2" t="s">
        <v>3579</v>
      </c>
      <c r="E755" s="2" t="s">
        <v>3580</v>
      </c>
      <c r="F755" s="3" t="s">
        <v>122</v>
      </c>
      <c r="G755" s="3" t="s">
        <v>122</v>
      </c>
      <c r="H755" s="3" t="s">
        <v>122</v>
      </c>
      <c r="I755" s="3" t="s">
        <v>122</v>
      </c>
      <c r="J755" s="3" t="s">
        <v>122</v>
      </c>
      <c r="K755" s="3">
        <v>30</v>
      </c>
      <c r="M755" t="str">
        <f t="shared" si="131"/>
        <v>P</v>
      </c>
      <c r="N755">
        <f t="shared" si="132"/>
        <v>202007</v>
      </c>
      <c r="O755">
        <f t="shared" si="133"/>
        <v>275</v>
      </c>
      <c r="P755" s="2" t="s">
        <v>3547</v>
      </c>
      <c r="Q755" s="2" t="s">
        <v>3548</v>
      </c>
      <c r="R755" s="3" t="s">
        <v>122</v>
      </c>
      <c r="S755" s="3" t="s">
        <v>122</v>
      </c>
      <c r="T755" s="3" t="s">
        <v>122</v>
      </c>
      <c r="U755" s="3" t="s">
        <v>122</v>
      </c>
      <c r="V755" s="3" t="s">
        <v>122</v>
      </c>
      <c r="W755" s="3">
        <v>34.299999999999997</v>
      </c>
      <c r="Y755" t="str">
        <f t="shared" si="137"/>
        <v>-</v>
      </c>
      <c r="Z755" t="e">
        <f t="shared" si="134"/>
        <v>#VALUE!</v>
      </c>
      <c r="AA755" t="e">
        <f t="shared" si="135"/>
        <v>#VALUE!</v>
      </c>
      <c r="AC755">
        <f t="shared" si="138"/>
        <v>30</v>
      </c>
      <c r="AD755">
        <f t="shared" si="136"/>
        <v>4.2999999999999972</v>
      </c>
    </row>
    <row r="756" spans="1:30" x14ac:dyDescent="0.3">
      <c r="A756" t="str">
        <f t="shared" si="128"/>
        <v>P</v>
      </c>
      <c r="B756">
        <f t="shared" si="129"/>
        <v>202007</v>
      </c>
      <c r="C756">
        <f t="shared" si="130"/>
        <v>317.5</v>
      </c>
      <c r="D756" s="2" t="s">
        <v>3581</v>
      </c>
      <c r="E756" s="2" t="s">
        <v>3582</v>
      </c>
      <c r="F756" s="3" t="s">
        <v>122</v>
      </c>
      <c r="G756" s="3" t="s">
        <v>122</v>
      </c>
      <c r="H756" s="3" t="s">
        <v>122</v>
      </c>
      <c r="I756" s="3" t="s">
        <v>122</v>
      </c>
      <c r="J756" s="3" t="s">
        <v>122</v>
      </c>
      <c r="K756" s="3">
        <v>30</v>
      </c>
      <c r="M756" t="str">
        <f t="shared" si="131"/>
        <v>P</v>
      </c>
      <c r="N756">
        <f t="shared" si="132"/>
        <v>202007</v>
      </c>
      <c r="O756">
        <f t="shared" si="133"/>
        <v>277.5</v>
      </c>
      <c r="P756" s="2" t="s">
        <v>3549</v>
      </c>
      <c r="Q756" s="2" t="s">
        <v>3550</v>
      </c>
      <c r="R756" s="3" t="s">
        <v>122</v>
      </c>
      <c r="S756" s="3" t="s">
        <v>122</v>
      </c>
      <c r="T756" s="3" t="s">
        <v>122</v>
      </c>
      <c r="U756" s="3" t="s">
        <v>122</v>
      </c>
      <c r="V756" s="3" t="s">
        <v>122</v>
      </c>
      <c r="W756" s="3">
        <v>34.299999999999997</v>
      </c>
      <c r="Y756" t="str">
        <f t="shared" si="137"/>
        <v>-</v>
      </c>
      <c r="Z756" t="e">
        <f t="shared" si="134"/>
        <v>#VALUE!</v>
      </c>
      <c r="AA756" t="e">
        <f t="shared" si="135"/>
        <v>#VALUE!</v>
      </c>
      <c r="AC756">
        <f t="shared" si="138"/>
        <v>30</v>
      </c>
      <c r="AD756">
        <f t="shared" si="136"/>
        <v>4.2999999999999972</v>
      </c>
    </row>
    <row r="757" spans="1:30" x14ac:dyDescent="0.3">
      <c r="A757" t="str">
        <f t="shared" si="128"/>
        <v>P</v>
      </c>
      <c r="B757">
        <f t="shared" si="129"/>
        <v>202007</v>
      </c>
      <c r="C757">
        <f t="shared" si="130"/>
        <v>320</v>
      </c>
      <c r="D757" s="2" t="s">
        <v>3583</v>
      </c>
      <c r="E757" s="2" t="s">
        <v>3584</v>
      </c>
      <c r="F757" s="3" t="s">
        <v>122</v>
      </c>
      <c r="G757" s="3" t="s">
        <v>122</v>
      </c>
      <c r="H757" s="3" t="s">
        <v>122</v>
      </c>
      <c r="I757" s="3" t="s">
        <v>122</v>
      </c>
      <c r="J757" s="3" t="s">
        <v>122</v>
      </c>
      <c r="K757" s="3">
        <v>30</v>
      </c>
      <c r="M757" t="str">
        <f t="shared" si="131"/>
        <v>P</v>
      </c>
      <c r="N757">
        <f t="shared" si="132"/>
        <v>202007</v>
      </c>
      <c r="O757">
        <f t="shared" si="133"/>
        <v>280</v>
      </c>
      <c r="P757" s="2" t="s">
        <v>3551</v>
      </c>
      <c r="Q757" s="2" t="s">
        <v>3552</v>
      </c>
      <c r="R757" s="3" t="s">
        <v>122</v>
      </c>
      <c r="S757" s="3" t="s">
        <v>122</v>
      </c>
      <c r="T757" s="3" t="s">
        <v>122</v>
      </c>
      <c r="U757" s="3" t="s">
        <v>122</v>
      </c>
      <c r="V757" s="3" t="s">
        <v>122</v>
      </c>
      <c r="W757" s="3">
        <v>34.299999999999997</v>
      </c>
      <c r="Y757" t="str">
        <f t="shared" si="137"/>
        <v>-</v>
      </c>
      <c r="Z757" t="e">
        <f t="shared" si="134"/>
        <v>#VALUE!</v>
      </c>
      <c r="AA757" t="e">
        <f t="shared" si="135"/>
        <v>#VALUE!</v>
      </c>
      <c r="AC757">
        <f t="shared" si="138"/>
        <v>30</v>
      </c>
      <c r="AD757">
        <f t="shared" si="136"/>
        <v>4.2999999999999972</v>
      </c>
    </row>
    <row r="758" spans="1:30" x14ac:dyDescent="0.3">
      <c r="A758" t="str">
        <f t="shared" si="128"/>
        <v>P</v>
      </c>
      <c r="B758">
        <f t="shared" si="129"/>
        <v>202007</v>
      </c>
      <c r="C758">
        <f t="shared" si="130"/>
        <v>322.5</v>
      </c>
      <c r="D758" s="2" t="s">
        <v>3585</v>
      </c>
      <c r="E758" s="2" t="s">
        <v>3586</v>
      </c>
      <c r="F758" s="3" t="s">
        <v>122</v>
      </c>
      <c r="G758" s="3" t="s">
        <v>122</v>
      </c>
      <c r="H758" s="3" t="s">
        <v>122</v>
      </c>
      <c r="I758" s="3" t="s">
        <v>122</v>
      </c>
      <c r="J758" s="3" t="s">
        <v>122</v>
      </c>
      <c r="K758" s="3">
        <v>30</v>
      </c>
      <c r="M758" t="str">
        <f t="shared" si="131"/>
        <v>P</v>
      </c>
      <c r="N758">
        <f t="shared" si="132"/>
        <v>202007</v>
      </c>
      <c r="O758">
        <f t="shared" si="133"/>
        <v>282.5</v>
      </c>
      <c r="P758" s="2" t="s">
        <v>3553</v>
      </c>
      <c r="Q758" s="2" t="s">
        <v>3554</v>
      </c>
      <c r="R758" s="3" t="s">
        <v>122</v>
      </c>
      <c r="S758" s="3" t="s">
        <v>122</v>
      </c>
      <c r="T758" s="3" t="s">
        <v>122</v>
      </c>
      <c r="U758" s="3" t="s">
        <v>122</v>
      </c>
      <c r="V758" s="3" t="s">
        <v>122</v>
      </c>
      <c r="W758" s="3">
        <v>34.299999999999997</v>
      </c>
      <c r="Y758" t="str">
        <f t="shared" si="137"/>
        <v>-</v>
      </c>
      <c r="Z758" t="e">
        <f t="shared" si="134"/>
        <v>#VALUE!</v>
      </c>
      <c r="AA758" t="e">
        <f t="shared" si="135"/>
        <v>#VALUE!</v>
      </c>
      <c r="AC758">
        <f t="shared" si="138"/>
        <v>30</v>
      </c>
      <c r="AD758">
        <f t="shared" si="136"/>
        <v>4.2999999999999972</v>
      </c>
    </row>
    <row r="759" spans="1:30" x14ac:dyDescent="0.3">
      <c r="A759" t="str">
        <f t="shared" si="128"/>
        <v>P</v>
      </c>
      <c r="B759">
        <f t="shared" si="129"/>
        <v>202007</v>
      </c>
      <c r="C759">
        <f t="shared" si="130"/>
        <v>325</v>
      </c>
      <c r="D759" s="2" t="s">
        <v>3587</v>
      </c>
      <c r="E759" s="2" t="s">
        <v>3588</v>
      </c>
      <c r="F759" s="3" t="s">
        <v>122</v>
      </c>
      <c r="G759" s="3" t="s">
        <v>122</v>
      </c>
      <c r="H759" s="3" t="s">
        <v>122</v>
      </c>
      <c r="I759" s="3" t="s">
        <v>122</v>
      </c>
      <c r="J759" s="3" t="s">
        <v>122</v>
      </c>
      <c r="K759" s="3">
        <v>30</v>
      </c>
      <c r="M759" t="str">
        <f t="shared" si="131"/>
        <v>P</v>
      </c>
      <c r="N759">
        <f t="shared" si="132"/>
        <v>202007</v>
      </c>
      <c r="O759">
        <f t="shared" si="133"/>
        <v>285</v>
      </c>
      <c r="P759" s="2" t="s">
        <v>3555</v>
      </c>
      <c r="Q759" s="2" t="s">
        <v>3556</v>
      </c>
      <c r="R759" s="3" t="s">
        <v>122</v>
      </c>
      <c r="S759" s="3" t="s">
        <v>122</v>
      </c>
      <c r="T759" s="3" t="s">
        <v>122</v>
      </c>
      <c r="U759" s="3" t="s">
        <v>122</v>
      </c>
      <c r="V759" s="3" t="s">
        <v>122</v>
      </c>
      <c r="W759" s="3">
        <v>34.299999999999997</v>
      </c>
      <c r="Y759" t="str">
        <f t="shared" si="137"/>
        <v>-</v>
      </c>
      <c r="Z759" t="e">
        <f t="shared" si="134"/>
        <v>#VALUE!</v>
      </c>
      <c r="AA759" t="e">
        <f t="shared" si="135"/>
        <v>#VALUE!</v>
      </c>
      <c r="AC759">
        <f t="shared" si="138"/>
        <v>30</v>
      </c>
      <c r="AD759">
        <f t="shared" si="136"/>
        <v>4.2999999999999972</v>
      </c>
    </row>
    <row r="760" spans="1:30" x14ac:dyDescent="0.3">
      <c r="A760" t="str">
        <f t="shared" si="128"/>
        <v>P</v>
      </c>
      <c r="B760">
        <f t="shared" si="129"/>
        <v>202007</v>
      </c>
      <c r="C760">
        <f t="shared" si="130"/>
        <v>327.5</v>
      </c>
      <c r="D760" s="2" t="s">
        <v>3589</v>
      </c>
      <c r="E760" s="2" t="s">
        <v>3590</v>
      </c>
      <c r="F760" s="3" t="s">
        <v>122</v>
      </c>
      <c r="G760" s="3" t="s">
        <v>122</v>
      </c>
      <c r="H760" s="3" t="s">
        <v>122</v>
      </c>
      <c r="I760" s="3" t="s">
        <v>122</v>
      </c>
      <c r="J760" s="3" t="s">
        <v>122</v>
      </c>
      <c r="K760" s="3">
        <v>30</v>
      </c>
      <c r="M760" t="str">
        <f t="shared" si="131"/>
        <v>P</v>
      </c>
      <c r="N760">
        <f t="shared" si="132"/>
        <v>202007</v>
      </c>
      <c r="O760">
        <f t="shared" si="133"/>
        <v>287.5</v>
      </c>
      <c r="P760" s="2" t="s">
        <v>3557</v>
      </c>
      <c r="Q760" s="2" t="s">
        <v>3558</v>
      </c>
      <c r="R760" s="3" t="s">
        <v>122</v>
      </c>
      <c r="S760" s="3" t="s">
        <v>122</v>
      </c>
      <c r="T760" s="3" t="s">
        <v>122</v>
      </c>
      <c r="U760" s="3" t="s">
        <v>122</v>
      </c>
      <c r="V760" s="3" t="s">
        <v>122</v>
      </c>
      <c r="W760" s="3">
        <v>34.299999999999997</v>
      </c>
      <c r="Y760" t="str">
        <f t="shared" si="137"/>
        <v>-</v>
      </c>
      <c r="Z760" t="e">
        <f t="shared" si="134"/>
        <v>#VALUE!</v>
      </c>
      <c r="AA760" t="e">
        <f t="shared" si="135"/>
        <v>#VALUE!</v>
      </c>
      <c r="AC760">
        <f t="shared" si="138"/>
        <v>30</v>
      </c>
      <c r="AD760">
        <f t="shared" si="136"/>
        <v>4.2999999999999972</v>
      </c>
    </row>
    <row r="761" spans="1:30" x14ac:dyDescent="0.3">
      <c r="A761" t="str">
        <f t="shared" si="128"/>
        <v>P</v>
      </c>
      <c r="B761">
        <f t="shared" si="129"/>
        <v>202007</v>
      </c>
      <c r="C761">
        <f t="shared" si="130"/>
        <v>330</v>
      </c>
      <c r="D761" s="2" t="s">
        <v>3591</v>
      </c>
      <c r="E761" s="2" t="s">
        <v>3592</v>
      </c>
      <c r="F761" s="3" t="s">
        <v>122</v>
      </c>
      <c r="G761" s="3" t="s">
        <v>122</v>
      </c>
      <c r="H761" s="3" t="s">
        <v>122</v>
      </c>
      <c r="I761" s="3" t="s">
        <v>122</v>
      </c>
      <c r="J761" s="3" t="s">
        <v>122</v>
      </c>
      <c r="K761" s="3">
        <v>30</v>
      </c>
      <c r="M761" t="str">
        <f t="shared" si="131"/>
        <v>P</v>
      </c>
      <c r="N761">
        <f t="shared" si="132"/>
        <v>202007</v>
      </c>
      <c r="O761">
        <f t="shared" si="133"/>
        <v>290</v>
      </c>
      <c r="P761" s="2" t="s">
        <v>3559</v>
      </c>
      <c r="Q761" s="2" t="s">
        <v>3560</v>
      </c>
      <c r="R761" s="3" t="s">
        <v>122</v>
      </c>
      <c r="S761" s="3" t="s">
        <v>122</v>
      </c>
      <c r="T761" s="3" t="s">
        <v>122</v>
      </c>
      <c r="U761" s="3" t="s">
        <v>122</v>
      </c>
      <c r="V761" s="3" t="s">
        <v>122</v>
      </c>
      <c r="W761" s="3">
        <v>34.299999999999997</v>
      </c>
      <c r="Y761" t="str">
        <f t="shared" si="137"/>
        <v>-</v>
      </c>
      <c r="Z761" t="e">
        <f t="shared" si="134"/>
        <v>#VALUE!</v>
      </c>
      <c r="AA761" t="e">
        <f t="shared" si="135"/>
        <v>#VALUE!</v>
      </c>
      <c r="AC761">
        <f t="shared" si="138"/>
        <v>30</v>
      </c>
      <c r="AD761">
        <f t="shared" si="136"/>
        <v>4.2999999999999972</v>
      </c>
    </row>
    <row r="762" spans="1:30" x14ac:dyDescent="0.3">
      <c r="A762" t="str">
        <f t="shared" si="128"/>
        <v>P</v>
      </c>
      <c r="B762">
        <f t="shared" si="129"/>
        <v>202007</v>
      </c>
      <c r="C762">
        <f t="shared" si="130"/>
        <v>332.5</v>
      </c>
      <c r="D762" s="2" t="s">
        <v>3593</v>
      </c>
      <c r="E762" s="2" t="s">
        <v>3594</v>
      </c>
      <c r="F762" s="3" t="s">
        <v>122</v>
      </c>
      <c r="G762" s="3" t="s">
        <v>122</v>
      </c>
      <c r="H762" s="3" t="s">
        <v>122</v>
      </c>
      <c r="I762" s="3" t="s">
        <v>122</v>
      </c>
      <c r="J762" s="3" t="s">
        <v>122</v>
      </c>
      <c r="K762" s="3">
        <v>30</v>
      </c>
      <c r="M762" t="str">
        <f t="shared" si="131"/>
        <v>P</v>
      </c>
      <c r="N762">
        <f t="shared" si="132"/>
        <v>202007</v>
      </c>
      <c r="O762">
        <f t="shared" si="133"/>
        <v>292.5</v>
      </c>
      <c r="P762" s="2" t="s">
        <v>3561</v>
      </c>
      <c r="Q762" s="2" t="s">
        <v>3562</v>
      </c>
      <c r="R762" s="3" t="s">
        <v>122</v>
      </c>
      <c r="S762" s="3" t="s">
        <v>122</v>
      </c>
      <c r="T762" s="3" t="s">
        <v>122</v>
      </c>
      <c r="U762" s="3" t="s">
        <v>122</v>
      </c>
      <c r="V762" s="3" t="s">
        <v>122</v>
      </c>
      <c r="W762" s="3">
        <v>34.299999999999997</v>
      </c>
      <c r="Y762" t="str">
        <f t="shared" si="137"/>
        <v>-</v>
      </c>
      <c r="Z762" t="e">
        <f t="shared" si="134"/>
        <v>#VALUE!</v>
      </c>
      <c r="AA762" t="e">
        <f t="shared" si="135"/>
        <v>#VALUE!</v>
      </c>
      <c r="AC762">
        <f t="shared" si="138"/>
        <v>30</v>
      </c>
      <c r="AD762">
        <f t="shared" si="136"/>
        <v>4.2999999999999972</v>
      </c>
    </row>
    <row r="763" spans="1:30" x14ac:dyDescent="0.3">
      <c r="A763" t="str">
        <f t="shared" si="128"/>
        <v>P</v>
      </c>
      <c r="B763">
        <f t="shared" si="129"/>
        <v>202007</v>
      </c>
      <c r="C763">
        <f t="shared" si="130"/>
        <v>335</v>
      </c>
      <c r="D763" s="2" t="s">
        <v>3595</v>
      </c>
      <c r="E763" s="2" t="s">
        <v>3596</v>
      </c>
      <c r="F763" s="3" t="s">
        <v>122</v>
      </c>
      <c r="G763" s="3" t="s">
        <v>122</v>
      </c>
      <c r="H763" s="3" t="s">
        <v>122</v>
      </c>
      <c r="I763" s="3" t="s">
        <v>122</v>
      </c>
      <c r="J763" s="3" t="s">
        <v>122</v>
      </c>
      <c r="K763" s="3">
        <v>30</v>
      </c>
      <c r="M763" t="str">
        <f t="shared" si="131"/>
        <v>P</v>
      </c>
      <c r="N763">
        <f t="shared" si="132"/>
        <v>202007</v>
      </c>
      <c r="O763">
        <f t="shared" si="133"/>
        <v>295</v>
      </c>
      <c r="P763" s="2" t="s">
        <v>3563</v>
      </c>
      <c r="Q763" s="2" t="s">
        <v>3564</v>
      </c>
      <c r="R763" s="3" t="s">
        <v>122</v>
      </c>
      <c r="S763" s="3" t="s">
        <v>122</v>
      </c>
      <c r="T763" s="3" t="s">
        <v>122</v>
      </c>
      <c r="U763" s="3" t="s">
        <v>122</v>
      </c>
      <c r="V763" s="3" t="s">
        <v>122</v>
      </c>
      <c r="W763" s="3">
        <v>34.299999999999997</v>
      </c>
      <c r="Y763" t="str">
        <f t="shared" si="137"/>
        <v>-</v>
      </c>
      <c r="Z763" t="e">
        <f t="shared" si="134"/>
        <v>#VALUE!</v>
      </c>
      <c r="AA763" t="e">
        <f t="shared" si="135"/>
        <v>#VALUE!</v>
      </c>
      <c r="AC763">
        <f t="shared" si="138"/>
        <v>30</v>
      </c>
      <c r="AD763">
        <f t="shared" si="136"/>
        <v>4.2999999999999972</v>
      </c>
    </row>
    <row r="764" spans="1:30" x14ac:dyDescent="0.3">
      <c r="A764" t="str">
        <f t="shared" si="128"/>
        <v>P</v>
      </c>
      <c r="B764">
        <f t="shared" si="129"/>
        <v>202007</v>
      </c>
      <c r="C764">
        <f t="shared" si="130"/>
        <v>337.5</v>
      </c>
      <c r="D764" s="2" t="s">
        <v>3597</v>
      </c>
      <c r="E764" s="2" t="s">
        <v>3598</v>
      </c>
      <c r="F764" s="3" t="s">
        <v>122</v>
      </c>
      <c r="G764" s="3" t="s">
        <v>122</v>
      </c>
      <c r="H764" s="3" t="s">
        <v>122</v>
      </c>
      <c r="I764" s="3" t="s">
        <v>122</v>
      </c>
      <c r="J764" s="3" t="s">
        <v>122</v>
      </c>
      <c r="K764" s="3">
        <v>30</v>
      </c>
      <c r="M764" t="str">
        <f t="shared" si="131"/>
        <v>P</v>
      </c>
      <c r="N764">
        <f t="shared" si="132"/>
        <v>202007</v>
      </c>
      <c r="O764">
        <f t="shared" si="133"/>
        <v>297.5</v>
      </c>
      <c r="P764" s="2" t="s">
        <v>3565</v>
      </c>
      <c r="Q764" s="2" t="s">
        <v>3566</v>
      </c>
      <c r="R764" s="3" t="s">
        <v>122</v>
      </c>
      <c r="S764" s="3" t="s">
        <v>122</v>
      </c>
      <c r="T764" s="3" t="s">
        <v>122</v>
      </c>
      <c r="U764" s="3" t="s">
        <v>122</v>
      </c>
      <c r="V764" s="3" t="s">
        <v>122</v>
      </c>
      <c r="W764" s="3">
        <v>34.299999999999997</v>
      </c>
      <c r="Y764" t="str">
        <f t="shared" si="137"/>
        <v>-</v>
      </c>
      <c r="Z764" t="e">
        <f t="shared" si="134"/>
        <v>#VALUE!</v>
      </c>
      <c r="AA764" t="e">
        <f t="shared" si="135"/>
        <v>#VALUE!</v>
      </c>
      <c r="AC764">
        <f t="shared" si="138"/>
        <v>30</v>
      </c>
      <c r="AD764">
        <f t="shared" si="136"/>
        <v>4.2999999999999972</v>
      </c>
    </row>
    <row r="765" spans="1:30" x14ac:dyDescent="0.3">
      <c r="A765" t="str">
        <f t="shared" si="128"/>
        <v>P</v>
      </c>
      <c r="B765">
        <f t="shared" si="129"/>
        <v>202007</v>
      </c>
      <c r="C765">
        <f t="shared" si="130"/>
        <v>340</v>
      </c>
      <c r="D765" s="2" t="s">
        <v>3599</v>
      </c>
      <c r="E765" s="2" t="s">
        <v>3600</v>
      </c>
      <c r="F765" s="3" t="s">
        <v>122</v>
      </c>
      <c r="G765" s="3" t="s">
        <v>122</v>
      </c>
      <c r="H765" s="3" t="s">
        <v>122</v>
      </c>
      <c r="I765" s="3" t="s">
        <v>122</v>
      </c>
      <c r="J765" s="3" t="s">
        <v>122</v>
      </c>
      <c r="K765" s="3">
        <v>30</v>
      </c>
      <c r="M765" t="str">
        <f t="shared" si="131"/>
        <v>P</v>
      </c>
      <c r="N765">
        <f t="shared" si="132"/>
        <v>202007</v>
      </c>
      <c r="O765">
        <f t="shared" si="133"/>
        <v>300</v>
      </c>
      <c r="P765" s="2" t="s">
        <v>3567</v>
      </c>
      <c r="Q765" s="2" t="s">
        <v>3568</v>
      </c>
      <c r="R765" s="3" t="s">
        <v>122</v>
      </c>
      <c r="S765" s="3" t="s">
        <v>122</v>
      </c>
      <c r="T765" s="3" t="s">
        <v>122</v>
      </c>
      <c r="U765" s="3" t="s">
        <v>122</v>
      </c>
      <c r="V765" s="3" t="s">
        <v>122</v>
      </c>
      <c r="W765" s="3">
        <v>34.299999999999997</v>
      </c>
      <c r="Y765" t="str">
        <f t="shared" si="137"/>
        <v>-</v>
      </c>
      <c r="Z765" t="e">
        <f t="shared" si="134"/>
        <v>#VALUE!</v>
      </c>
      <c r="AA765" t="e">
        <f t="shared" si="135"/>
        <v>#VALUE!</v>
      </c>
      <c r="AC765">
        <f t="shared" si="138"/>
        <v>30</v>
      </c>
      <c r="AD765">
        <f t="shared" si="136"/>
        <v>4.2999999999999972</v>
      </c>
    </row>
    <row r="766" spans="1:30" x14ac:dyDescent="0.3">
      <c r="A766" t="str">
        <f t="shared" si="128"/>
        <v>P</v>
      </c>
      <c r="B766">
        <f t="shared" si="129"/>
        <v>202007</v>
      </c>
      <c r="C766">
        <f t="shared" si="130"/>
        <v>342.5</v>
      </c>
      <c r="D766" s="2" t="s">
        <v>3601</v>
      </c>
      <c r="E766" s="2" t="s">
        <v>3602</v>
      </c>
      <c r="F766" s="3" t="s">
        <v>122</v>
      </c>
      <c r="G766" s="3" t="s">
        <v>122</v>
      </c>
      <c r="H766" s="3" t="s">
        <v>122</v>
      </c>
      <c r="I766" s="3" t="s">
        <v>122</v>
      </c>
      <c r="J766" s="3" t="s">
        <v>122</v>
      </c>
      <c r="K766" s="3">
        <v>30</v>
      </c>
      <c r="M766" t="str">
        <f t="shared" si="131"/>
        <v>P</v>
      </c>
      <c r="N766">
        <f t="shared" si="132"/>
        <v>202007</v>
      </c>
      <c r="O766">
        <f t="shared" si="133"/>
        <v>302.5</v>
      </c>
      <c r="P766" s="2" t="s">
        <v>3569</v>
      </c>
      <c r="Q766" s="2" t="s">
        <v>3570</v>
      </c>
      <c r="R766" s="3" t="s">
        <v>122</v>
      </c>
      <c r="S766" s="3" t="s">
        <v>122</v>
      </c>
      <c r="T766" s="3" t="s">
        <v>122</v>
      </c>
      <c r="U766" s="3" t="s">
        <v>122</v>
      </c>
      <c r="V766" s="3" t="s">
        <v>122</v>
      </c>
      <c r="W766" s="3">
        <v>34.299999999999997</v>
      </c>
      <c r="Y766" t="str">
        <f t="shared" si="137"/>
        <v>-</v>
      </c>
      <c r="Z766" t="e">
        <f t="shared" si="134"/>
        <v>#VALUE!</v>
      </c>
      <c r="AA766" t="e">
        <f t="shared" si="135"/>
        <v>#VALUE!</v>
      </c>
      <c r="AC766">
        <f t="shared" si="138"/>
        <v>30</v>
      </c>
      <c r="AD766">
        <f t="shared" si="136"/>
        <v>4.2999999999999972</v>
      </c>
    </row>
    <row r="767" spans="1:30" x14ac:dyDescent="0.3">
      <c r="A767" t="str">
        <f t="shared" si="128"/>
        <v>P</v>
      </c>
      <c r="B767">
        <f t="shared" si="129"/>
        <v>202007</v>
      </c>
      <c r="C767">
        <f t="shared" si="130"/>
        <v>345</v>
      </c>
      <c r="D767" s="2" t="s">
        <v>3603</v>
      </c>
      <c r="E767" s="2" t="s">
        <v>3604</v>
      </c>
      <c r="F767" s="3" t="s">
        <v>122</v>
      </c>
      <c r="G767" s="3" t="s">
        <v>122</v>
      </c>
      <c r="H767" s="3" t="s">
        <v>122</v>
      </c>
      <c r="I767" s="3" t="s">
        <v>122</v>
      </c>
      <c r="J767" s="3" t="s">
        <v>122</v>
      </c>
      <c r="K767" s="3">
        <v>30</v>
      </c>
      <c r="M767" t="str">
        <f t="shared" si="131"/>
        <v>P</v>
      </c>
      <c r="N767">
        <f t="shared" si="132"/>
        <v>202007</v>
      </c>
      <c r="O767">
        <f t="shared" si="133"/>
        <v>305</v>
      </c>
      <c r="P767" s="2" t="s">
        <v>3571</v>
      </c>
      <c r="Q767" s="2" t="s">
        <v>3572</v>
      </c>
      <c r="R767" s="3" t="s">
        <v>122</v>
      </c>
      <c r="S767" s="3" t="s">
        <v>122</v>
      </c>
      <c r="T767" s="3" t="s">
        <v>122</v>
      </c>
      <c r="U767" s="3" t="s">
        <v>122</v>
      </c>
      <c r="V767" s="3" t="s">
        <v>122</v>
      </c>
      <c r="W767" s="3">
        <v>34.299999999999997</v>
      </c>
      <c r="Y767" t="str">
        <f t="shared" si="137"/>
        <v>-</v>
      </c>
      <c r="Z767" t="e">
        <f t="shared" si="134"/>
        <v>#VALUE!</v>
      </c>
      <c r="AA767" t="e">
        <f t="shared" si="135"/>
        <v>#VALUE!</v>
      </c>
      <c r="AC767">
        <f t="shared" si="138"/>
        <v>30</v>
      </c>
      <c r="AD767">
        <f t="shared" si="136"/>
        <v>4.2999999999999972</v>
      </c>
    </row>
    <row r="768" spans="1:30" x14ac:dyDescent="0.3">
      <c r="A768" t="str">
        <f t="shared" si="128"/>
        <v>P</v>
      </c>
      <c r="B768">
        <f t="shared" si="129"/>
        <v>202008</v>
      </c>
      <c r="C768">
        <f t="shared" si="130"/>
        <v>222.5</v>
      </c>
      <c r="D768" s="2" t="s">
        <v>3605</v>
      </c>
      <c r="E768" s="2" t="s">
        <v>3606</v>
      </c>
      <c r="F768" s="3" t="s">
        <v>122</v>
      </c>
      <c r="G768" s="3" t="s">
        <v>122</v>
      </c>
      <c r="H768" s="3" t="s">
        <v>122</v>
      </c>
      <c r="I768" s="3" t="s">
        <v>122</v>
      </c>
      <c r="J768" s="3" t="s">
        <v>122</v>
      </c>
      <c r="K768" s="3">
        <v>30.63</v>
      </c>
      <c r="M768" t="str">
        <f t="shared" si="131"/>
        <v>P</v>
      </c>
      <c r="N768">
        <f t="shared" si="132"/>
        <v>202007</v>
      </c>
      <c r="O768">
        <f t="shared" si="133"/>
        <v>307.5</v>
      </c>
      <c r="P768" s="2" t="s">
        <v>3573</v>
      </c>
      <c r="Q768" s="2" t="s">
        <v>3574</v>
      </c>
      <c r="R768" s="3" t="s">
        <v>122</v>
      </c>
      <c r="S768" s="3" t="s">
        <v>122</v>
      </c>
      <c r="T768" s="3" t="s">
        <v>122</v>
      </c>
      <c r="U768" s="3" t="s">
        <v>122</v>
      </c>
      <c r="V768" s="3" t="s">
        <v>122</v>
      </c>
      <c r="W768" s="3">
        <v>34.299999999999997</v>
      </c>
      <c r="Y768" t="str">
        <f t="shared" si="137"/>
        <v>-</v>
      </c>
      <c r="Z768" t="e">
        <f t="shared" si="134"/>
        <v>#VALUE!</v>
      </c>
      <c r="AA768" t="e">
        <f t="shared" si="135"/>
        <v>#VALUE!</v>
      </c>
      <c r="AC768">
        <f t="shared" si="138"/>
        <v>30</v>
      </c>
      <c r="AD768">
        <f t="shared" si="136"/>
        <v>4.2999999999999972</v>
      </c>
    </row>
    <row r="769" spans="1:30" x14ac:dyDescent="0.3">
      <c r="A769" t="str">
        <f t="shared" si="128"/>
        <v>P</v>
      </c>
      <c r="B769">
        <f t="shared" si="129"/>
        <v>202008</v>
      </c>
      <c r="C769">
        <f t="shared" si="130"/>
        <v>225</v>
      </c>
      <c r="D769" s="2" t="s">
        <v>3607</v>
      </c>
      <c r="E769" s="2" t="s">
        <v>3608</v>
      </c>
      <c r="F769" s="3" t="s">
        <v>122</v>
      </c>
      <c r="G769" s="3" t="s">
        <v>122</v>
      </c>
      <c r="H769" s="3" t="s">
        <v>122</v>
      </c>
      <c r="I769" s="3" t="s">
        <v>122</v>
      </c>
      <c r="J769" s="3" t="s">
        <v>122</v>
      </c>
      <c r="K769" s="3">
        <v>30.47</v>
      </c>
      <c r="M769" t="str">
        <f t="shared" si="131"/>
        <v>P</v>
      </c>
      <c r="N769">
        <f t="shared" si="132"/>
        <v>202007</v>
      </c>
      <c r="O769">
        <f t="shared" si="133"/>
        <v>310</v>
      </c>
      <c r="P769" s="2" t="s">
        <v>3575</v>
      </c>
      <c r="Q769" s="2" t="s">
        <v>3576</v>
      </c>
      <c r="R769" s="3" t="s">
        <v>122</v>
      </c>
      <c r="S769" s="3" t="s">
        <v>122</v>
      </c>
      <c r="T769" s="3" t="s">
        <v>122</v>
      </c>
      <c r="U769" s="3" t="s">
        <v>122</v>
      </c>
      <c r="V769" s="3" t="s">
        <v>122</v>
      </c>
      <c r="W769" s="3">
        <v>34.299999999999997</v>
      </c>
      <c r="Y769" t="str">
        <f t="shared" si="137"/>
        <v>-</v>
      </c>
      <c r="Z769" t="e">
        <f t="shared" si="134"/>
        <v>#VALUE!</v>
      </c>
      <c r="AA769" t="e">
        <f t="shared" si="135"/>
        <v>#VALUE!</v>
      </c>
      <c r="AC769">
        <f t="shared" si="138"/>
        <v>30</v>
      </c>
      <c r="AD769">
        <f t="shared" si="136"/>
        <v>4.2999999999999972</v>
      </c>
    </row>
    <row r="770" spans="1:30" x14ac:dyDescent="0.3">
      <c r="A770" t="str">
        <f t="shared" si="128"/>
        <v>P</v>
      </c>
      <c r="B770">
        <f t="shared" si="129"/>
        <v>202008</v>
      </c>
      <c r="C770">
        <f t="shared" si="130"/>
        <v>227.5</v>
      </c>
      <c r="D770" s="2" t="s">
        <v>3609</v>
      </c>
      <c r="E770" s="2" t="s">
        <v>3610</v>
      </c>
      <c r="F770" s="3" t="s">
        <v>122</v>
      </c>
      <c r="G770" s="3" t="s">
        <v>122</v>
      </c>
      <c r="H770" s="3" t="s">
        <v>122</v>
      </c>
      <c r="I770" s="3" t="s">
        <v>122</v>
      </c>
      <c r="J770" s="3" t="s">
        <v>122</v>
      </c>
      <c r="K770" s="3">
        <v>30.32</v>
      </c>
      <c r="M770" t="str">
        <f t="shared" si="131"/>
        <v>P</v>
      </c>
      <c r="N770">
        <f t="shared" si="132"/>
        <v>202007</v>
      </c>
      <c r="O770">
        <f t="shared" si="133"/>
        <v>312.5</v>
      </c>
      <c r="P770" s="2" t="s">
        <v>3577</v>
      </c>
      <c r="Q770" s="2" t="s">
        <v>3578</v>
      </c>
      <c r="R770" s="3" t="s">
        <v>122</v>
      </c>
      <c r="S770" s="3" t="s">
        <v>122</v>
      </c>
      <c r="T770" s="3" t="s">
        <v>122</v>
      </c>
      <c r="U770" s="3" t="s">
        <v>122</v>
      </c>
      <c r="V770" s="3" t="s">
        <v>122</v>
      </c>
      <c r="W770" s="3">
        <v>34.299999999999997</v>
      </c>
      <c r="Y770" t="str">
        <f t="shared" si="137"/>
        <v>-</v>
      </c>
      <c r="Z770" t="e">
        <f t="shared" si="134"/>
        <v>#VALUE!</v>
      </c>
      <c r="AA770" t="e">
        <f t="shared" si="135"/>
        <v>#VALUE!</v>
      </c>
      <c r="AC770">
        <f t="shared" si="138"/>
        <v>30</v>
      </c>
      <c r="AD770">
        <f t="shared" si="136"/>
        <v>4.2999999999999972</v>
      </c>
    </row>
    <row r="771" spans="1:30" x14ac:dyDescent="0.3">
      <c r="A771" t="str">
        <f t="shared" si="128"/>
        <v>P</v>
      </c>
      <c r="B771">
        <f t="shared" si="129"/>
        <v>202008</v>
      </c>
      <c r="C771">
        <f t="shared" si="130"/>
        <v>230</v>
      </c>
      <c r="D771" s="2" t="s">
        <v>3611</v>
      </c>
      <c r="E771" s="2" t="s">
        <v>3612</v>
      </c>
      <c r="F771" s="3" t="s">
        <v>122</v>
      </c>
      <c r="G771" s="3" t="s">
        <v>122</v>
      </c>
      <c r="H771" s="3" t="s">
        <v>122</v>
      </c>
      <c r="I771" s="3" t="s">
        <v>122</v>
      </c>
      <c r="J771" s="3" t="s">
        <v>122</v>
      </c>
      <c r="K771" s="3">
        <v>30.16</v>
      </c>
      <c r="M771" t="str">
        <f t="shared" si="131"/>
        <v>P</v>
      </c>
      <c r="N771">
        <f t="shared" si="132"/>
        <v>202007</v>
      </c>
      <c r="O771">
        <f t="shared" si="133"/>
        <v>315</v>
      </c>
      <c r="P771" s="2" t="s">
        <v>3579</v>
      </c>
      <c r="Q771" s="2" t="s">
        <v>3580</v>
      </c>
      <c r="R771" s="3" t="s">
        <v>122</v>
      </c>
      <c r="S771" s="3" t="s">
        <v>122</v>
      </c>
      <c r="T771" s="3" t="s">
        <v>122</v>
      </c>
      <c r="U771" s="3" t="s">
        <v>122</v>
      </c>
      <c r="V771" s="3" t="s">
        <v>122</v>
      </c>
      <c r="W771" s="3">
        <v>34.299999999999997</v>
      </c>
      <c r="Y771" t="str">
        <f t="shared" si="137"/>
        <v>-</v>
      </c>
      <c r="Z771" t="e">
        <f t="shared" si="134"/>
        <v>#VALUE!</v>
      </c>
      <c r="AA771" t="e">
        <f t="shared" si="135"/>
        <v>#VALUE!</v>
      </c>
      <c r="AC771">
        <f t="shared" si="138"/>
        <v>30</v>
      </c>
      <c r="AD771">
        <f t="shared" si="136"/>
        <v>4.2999999999999972</v>
      </c>
    </row>
    <row r="772" spans="1:30" x14ac:dyDescent="0.3">
      <c r="A772" t="str">
        <f t="shared" si="128"/>
        <v>P</v>
      </c>
      <c r="B772">
        <f t="shared" si="129"/>
        <v>202008</v>
      </c>
      <c r="C772">
        <f t="shared" si="130"/>
        <v>232.5</v>
      </c>
      <c r="D772" s="2" t="s">
        <v>3613</v>
      </c>
      <c r="E772" s="2" t="s">
        <v>3614</v>
      </c>
      <c r="F772" s="3" t="s">
        <v>122</v>
      </c>
      <c r="G772" s="3" t="s">
        <v>122</v>
      </c>
      <c r="H772" s="3" t="s">
        <v>122</v>
      </c>
      <c r="I772" s="3" t="s">
        <v>122</v>
      </c>
      <c r="J772" s="3" t="s">
        <v>122</v>
      </c>
      <c r="K772" s="3">
        <v>29.95</v>
      </c>
      <c r="M772" t="str">
        <f t="shared" si="131"/>
        <v>P</v>
      </c>
      <c r="N772">
        <f t="shared" si="132"/>
        <v>202007</v>
      </c>
      <c r="O772">
        <f t="shared" si="133"/>
        <v>317.5</v>
      </c>
      <c r="P772" s="2" t="s">
        <v>3581</v>
      </c>
      <c r="Q772" s="2" t="s">
        <v>3582</v>
      </c>
      <c r="R772" s="3" t="s">
        <v>122</v>
      </c>
      <c r="S772" s="3" t="s">
        <v>122</v>
      </c>
      <c r="T772" s="3" t="s">
        <v>122</v>
      </c>
      <c r="U772" s="3" t="s">
        <v>122</v>
      </c>
      <c r="V772" s="3" t="s">
        <v>122</v>
      </c>
      <c r="W772" s="3">
        <v>34.299999999999997</v>
      </c>
      <c r="Y772" t="str">
        <f t="shared" si="137"/>
        <v>-</v>
      </c>
      <c r="Z772" t="e">
        <f t="shared" si="134"/>
        <v>#VALUE!</v>
      </c>
      <c r="AA772" t="e">
        <f t="shared" si="135"/>
        <v>#VALUE!</v>
      </c>
      <c r="AC772">
        <f t="shared" si="138"/>
        <v>30</v>
      </c>
      <c r="AD772">
        <f t="shared" si="136"/>
        <v>4.2999999999999972</v>
      </c>
    </row>
    <row r="773" spans="1:30" x14ac:dyDescent="0.3">
      <c r="A773" t="str">
        <f t="shared" si="128"/>
        <v>P</v>
      </c>
      <c r="B773">
        <f t="shared" si="129"/>
        <v>202008</v>
      </c>
      <c r="C773">
        <f t="shared" si="130"/>
        <v>235</v>
      </c>
      <c r="D773" s="2" t="s">
        <v>3615</v>
      </c>
      <c r="E773" s="2" t="s">
        <v>3616</v>
      </c>
      <c r="F773" s="3" t="s">
        <v>122</v>
      </c>
      <c r="G773" s="3" t="s">
        <v>122</v>
      </c>
      <c r="H773" s="3" t="s">
        <v>122</v>
      </c>
      <c r="I773" s="3" t="s">
        <v>122</v>
      </c>
      <c r="J773" s="3" t="s">
        <v>122</v>
      </c>
      <c r="K773" s="3">
        <v>29.75</v>
      </c>
      <c r="M773" t="str">
        <f t="shared" si="131"/>
        <v>P</v>
      </c>
      <c r="N773">
        <f t="shared" si="132"/>
        <v>202007</v>
      </c>
      <c r="O773">
        <f t="shared" si="133"/>
        <v>320</v>
      </c>
      <c r="P773" s="2" t="s">
        <v>3583</v>
      </c>
      <c r="Q773" s="2" t="s">
        <v>3584</v>
      </c>
      <c r="R773" s="3" t="s">
        <v>122</v>
      </c>
      <c r="S773" s="3" t="s">
        <v>122</v>
      </c>
      <c r="T773" s="3" t="s">
        <v>122</v>
      </c>
      <c r="U773" s="3" t="s">
        <v>122</v>
      </c>
      <c r="V773" s="3" t="s">
        <v>122</v>
      </c>
      <c r="W773" s="3">
        <v>34.299999999999997</v>
      </c>
      <c r="Y773" t="str">
        <f t="shared" si="137"/>
        <v>-</v>
      </c>
      <c r="Z773" t="e">
        <f t="shared" si="134"/>
        <v>#VALUE!</v>
      </c>
      <c r="AA773" t="e">
        <f t="shared" si="135"/>
        <v>#VALUE!</v>
      </c>
      <c r="AC773">
        <f t="shared" si="138"/>
        <v>30</v>
      </c>
      <c r="AD773">
        <f t="shared" si="136"/>
        <v>4.2999999999999972</v>
      </c>
    </row>
    <row r="774" spans="1:30" x14ac:dyDescent="0.3">
      <c r="A774" t="str">
        <f t="shared" si="128"/>
        <v>P</v>
      </c>
      <c r="B774">
        <f t="shared" si="129"/>
        <v>202008</v>
      </c>
      <c r="C774">
        <f t="shared" si="130"/>
        <v>237.5</v>
      </c>
      <c r="D774" s="2" t="s">
        <v>3617</v>
      </c>
      <c r="E774" s="2" t="s">
        <v>3618</v>
      </c>
      <c r="F774" s="3" t="s">
        <v>122</v>
      </c>
      <c r="G774" s="3" t="s">
        <v>122</v>
      </c>
      <c r="H774" s="3" t="s">
        <v>122</v>
      </c>
      <c r="I774" s="3" t="s">
        <v>122</v>
      </c>
      <c r="J774" s="3" t="s">
        <v>122</v>
      </c>
      <c r="K774" s="3">
        <v>29.53</v>
      </c>
      <c r="M774" t="str">
        <f t="shared" si="131"/>
        <v>P</v>
      </c>
      <c r="N774">
        <f t="shared" si="132"/>
        <v>202007</v>
      </c>
      <c r="O774">
        <f t="shared" si="133"/>
        <v>322.5</v>
      </c>
      <c r="P774" s="2" t="s">
        <v>3585</v>
      </c>
      <c r="Q774" s="2" t="s">
        <v>3586</v>
      </c>
      <c r="R774" s="3" t="s">
        <v>122</v>
      </c>
      <c r="S774" s="3" t="s">
        <v>122</v>
      </c>
      <c r="T774" s="3" t="s">
        <v>122</v>
      </c>
      <c r="U774" s="3" t="s">
        <v>122</v>
      </c>
      <c r="V774" s="3" t="s">
        <v>122</v>
      </c>
      <c r="W774" s="3">
        <v>34.299999999999997</v>
      </c>
      <c r="Y774" t="str">
        <f t="shared" si="137"/>
        <v>-</v>
      </c>
      <c r="Z774" t="e">
        <f t="shared" si="134"/>
        <v>#VALUE!</v>
      </c>
      <c r="AA774" t="e">
        <f t="shared" si="135"/>
        <v>#VALUE!</v>
      </c>
      <c r="AC774">
        <f t="shared" si="138"/>
        <v>30</v>
      </c>
      <c r="AD774">
        <f t="shared" si="136"/>
        <v>4.2999999999999972</v>
      </c>
    </row>
    <row r="775" spans="1:30" x14ac:dyDescent="0.3">
      <c r="A775" t="str">
        <f t="shared" si="128"/>
        <v>P</v>
      </c>
      <c r="B775">
        <f t="shared" si="129"/>
        <v>202008</v>
      </c>
      <c r="C775">
        <f t="shared" si="130"/>
        <v>240</v>
      </c>
      <c r="D775" s="2" t="s">
        <v>3619</v>
      </c>
      <c r="E775" s="2" t="s">
        <v>3620</v>
      </c>
      <c r="F775" s="3" t="s">
        <v>122</v>
      </c>
      <c r="G775" s="3" t="s">
        <v>122</v>
      </c>
      <c r="H775" s="3" t="s">
        <v>122</v>
      </c>
      <c r="I775" s="3" t="s">
        <v>122</v>
      </c>
      <c r="J775" s="3" t="s">
        <v>122</v>
      </c>
      <c r="K775" s="3">
        <v>29.33</v>
      </c>
      <c r="M775" t="str">
        <f t="shared" si="131"/>
        <v>P</v>
      </c>
      <c r="N775">
        <f t="shared" si="132"/>
        <v>202007</v>
      </c>
      <c r="O775">
        <f t="shared" si="133"/>
        <v>325</v>
      </c>
      <c r="P775" s="2" t="s">
        <v>3587</v>
      </c>
      <c r="Q775" s="2" t="s">
        <v>3588</v>
      </c>
      <c r="R775" s="3" t="s">
        <v>122</v>
      </c>
      <c r="S775" s="3" t="s">
        <v>122</v>
      </c>
      <c r="T775" s="3" t="s">
        <v>122</v>
      </c>
      <c r="U775" s="3" t="s">
        <v>122</v>
      </c>
      <c r="V775" s="3" t="s">
        <v>122</v>
      </c>
      <c r="W775" s="3">
        <v>34.299999999999997</v>
      </c>
      <c r="Y775" t="str">
        <f t="shared" si="137"/>
        <v>-</v>
      </c>
      <c r="Z775" t="e">
        <f t="shared" si="134"/>
        <v>#VALUE!</v>
      </c>
      <c r="AA775" t="e">
        <f t="shared" si="135"/>
        <v>#VALUE!</v>
      </c>
      <c r="AC775">
        <f t="shared" si="138"/>
        <v>30</v>
      </c>
      <c r="AD775">
        <f t="shared" si="136"/>
        <v>4.2999999999999972</v>
      </c>
    </row>
    <row r="776" spans="1:30" x14ac:dyDescent="0.3">
      <c r="A776" t="str">
        <f t="shared" si="128"/>
        <v>P</v>
      </c>
      <c r="B776">
        <f t="shared" si="129"/>
        <v>202008</v>
      </c>
      <c r="C776">
        <f t="shared" si="130"/>
        <v>242.5</v>
      </c>
      <c r="D776" s="2" t="s">
        <v>3621</v>
      </c>
      <c r="E776" s="2" t="s">
        <v>3622</v>
      </c>
      <c r="F776" s="3" t="s">
        <v>122</v>
      </c>
      <c r="G776" s="3" t="s">
        <v>122</v>
      </c>
      <c r="H776" s="3" t="s">
        <v>122</v>
      </c>
      <c r="I776" s="3" t="s">
        <v>122</v>
      </c>
      <c r="J776" s="3" t="s">
        <v>122</v>
      </c>
      <c r="K776" s="3">
        <v>29.12</v>
      </c>
      <c r="M776" t="str">
        <f t="shared" si="131"/>
        <v>P</v>
      </c>
      <c r="N776">
        <f t="shared" si="132"/>
        <v>202007</v>
      </c>
      <c r="O776">
        <f t="shared" si="133"/>
        <v>327.5</v>
      </c>
      <c r="P776" s="2" t="s">
        <v>3589</v>
      </c>
      <c r="Q776" s="2" t="s">
        <v>3590</v>
      </c>
      <c r="R776" s="3" t="s">
        <v>122</v>
      </c>
      <c r="S776" s="3" t="s">
        <v>122</v>
      </c>
      <c r="T776" s="3" t="s">
        <v>122</v>
      </c>
      <c r="U776" s="3" t="s">
        <v>122</v>
      </c>
      <c r="V776" s="3" t="s">
        <v>122</v>
      </c>
      <c r="W776" s="3">
        <v>34.299999999999997</v>
      </c>
      <c r="Y776" t="str">
        <f t="shared" si="137"/>
        <v>-</v>
      </c>
      <c r="Z776" t="e">
        <f t="shared" si="134"/>
        <v>#VALUE!</v>
      </c>
      <c r="AA776" t="e">
        <f t="shared" si="135"/>
        <v>#VALUE!</v>
      </c>
      <c r="AC776">
        <f t="shared" si="138"/>
        <v>30</v>
      </c>
      <c r="AD776">
        <f t="shared" si="136"/>
        <v>4.2999999999999972</v>
      </c>
    </row>
    <row r="777" spans="1:30" x14ac:dyDescent="0.3">
      <c r="A777" t="str">
        <f t="shared" si="128"/>
        <v>P</v>
      </c>
      <c r="B777">
        <f t="shared" si="129"/>
        <v>202008</v>
      </c>
      <c r="C777">
        <f t="shared" si="130"/>
        <v>245</v>
      </c>
      <c r="D777" s="2" t="s">
        <v>3623</v>
      </c>
      <c r="E777" s="2" t="s">
        <v>3624</v>
      </c>
      <c r="F777" s="3" t="s">
        <v>122</v>
      </c>
      <c r="G777" s="3" t="s">
        <v>122</v>
      </c>
      <c r="H777" s="3" t="s">
        <v>122</v>
      </c>
      <c r="I777" s="3" t="s">
        <v>122</v>
      </c>
      <c r="J777" s="3" t="s">
        <v>122</v>
      </c>
      <c r="K777" s="3">
        <v>28.91</v>
      </c>
      <c r="M777" t="str">
        <f t="shared" si="131"/>
        <v>P</v>
      </c>
      <c r="N777">
        <f t="shared" si="132"/>
        <v>202007</v>
      </c>
      <c r="O777">
        <f t="shared" si="133"/>
        <v>330</v>
      </c>
      <c r="P777" s="2" t="s">
        <v>3591</v>
      </c>
      <c r="Q777" s="2" t="s">
        <v>3592</v>
      </c>
      <c r="R777" s="3" t="s">
        <v>122</v>
      </c>
      <c r="S777" s="3" t="s">
        <v>122</v>
      </c>
      <c r="T777" s="3" t="s">
        <v>122</v>
      </c>
      <c r="U777" s="3" t="s">
        <v>122</v>
      </c>
      <c r="V777" s="3" t="s">
        <v>122</v>
      </c>
      <c r="W777" s="3">
        <v>34.299999999999997</v>
      </c>
      <c r="Y777" t="str">
        <f t="shared" si="137"/>
        <v>-</v>
      </c>
      <c r="Z777" t="e">
        <f t="shared" si="134"/>
        <v>#VALUE!</v>
      </c>
      <c r="AA777" t="e">
        <f t="shared" si="135"/>
        <v>#VALUE!</v>
      </c>
      <c r="AC777">
        <f t="shared" si="138"/>
        <v>30</v>
      </c>
      <c r="AD777">
        <f t="shared" si="136"/>
        <v>4.2999999999999972</v>
      </c>
    </row>
    <row r="778" spans="1:30" x14ac:dyDescent="0.3">
      <c r="A778" t="str">
        <f t="shared" si="128"/>
        <v>P</v>
      </c>
      <c r="B778">
        <f t="shared" si="129"/>
        <v>202008</v>
      </c>
      <c r="C778">
        <f t="shared" si="130"/>
        <v>247.5</v>
      </c>
      <c r="D778" s="2" t="s">
        <v>3625</v>
      </c>
      <c r="E778" s="2" t="s">
        <v>3626</v>
      </c>
      <c r="F778" s="3" t="s">
        <v>122</v>
      </c>
      <c r="G778" s="3" t="s">
        <v>122</v>
      </c>
      <c r="H778" s="3" t="s">
        <v>122</v>
      </c>
      <c r="I778" s="3" t="s">
        <v>122</v>
      </c>
      <c r="J778" s="3" t="s">
        <v>122</v>
      </c>
      <c r="K778" s="3">
        <v>28.7</v>
      </c>
      <c r="M778" t="str">
        <f t="shared" si="131"/>
        <v>P</v>
      </c>
      <c r="N778">
        <f t="shared" si="132"/>
        <v>202007</v>
      </c>
      <c r="O778">
        <f t="shared" si="133"/>
        <v>332.5</v>
      </c>
      <c r="P778" s="2" t="s">
        <v>3593</v>
      </c>
      <c r="Q778" s="2" t="s">
        <v>3594</v>
      </c>
      <c r="R778" s="3" t="s">
        <v>122</v>
      </c>
      <c r="S778" s="3" t="s">
        <v>122</v>
      </c>
      <c r="T778" s="3" t="s">
        <v>122</v>
      </c>
      <c r="U778" s="3" t="s">
        <v>122</v>
      </c>
      <c r="V778" s="3" t="s">
        <v>122</v>
      </c>
      <c r="W778" s="3">
        <v>34.299999999999997</v>
      </c>
      <c r="Y778" t="str">
        <f t="shared" si="137"/>
        <v>-</v>
      </c>
      <c r="Z778" t="e">
        <f t="shared" si="134"/>
        <v>#VALUE!</v>
      </c>
      <c r="AA778" t="e">
        <f t="shared" si="135"/>
        <v>#VALUE!</v>
      </c>
      <c r="AC778">
        <f t="shared" si="138"/>
        <v>30</v>
      </c>
      <c r="AD778">
        <f t="shared" si="136"/>
        <v>4.2999999999999972</v>
      </c>
    </row>
    <row r="779" spans="1:30" x14ac:dyDescent="0.3">
      <c r="A779" t="str">
        <f t="shared" si="128"/>
        <v>P</v>
      </c>
      <c r="B779">
        <f t="shared" si="129"/>
        <v>202008</v>
      </c>
      <c r="C779">
        <f t="shared" si="130"/>
        <v>250</v>
      </c>
      <c r="D779" s="2" t="s">
        <v>3627</v>
      </c>
      <c r="E779" s="2" t="s">
        <v>3628</v>
      </c>
      <c r="F779" s="3" t="s">
        <v>122</v>
      </c>
      <c r="G779" s="3" t="s">
        <v>122</v>
      </c>
      <c r="H779" s="3" t="s">
        <v>122</v>
      </c>
      <c r="I779" s="3" t="s">
        <v>122</v>
      </c>
      <c r="J779" s="3" t="s">
        <v>122</v>
      </c>
      <c r="K779" s="3">
        <v>28.49</v>
      </c>
      <c r="M779" t="str">
        <f t="shared" si="131"/>
        <v>P</v>
      </c>
      <c r="N779">
        <f t="shared" si="132"/>
        <v>202007</v>
      </c>
      <c r="O779">
        <f t="shared" si="133"/>
        <v>335</v>
      </c>
      <c r="P779" s="2" t="s">
        <v>3595</v>
      </c>
      <c r="Q779" s="2" t="s">
        <v>3596</v>
      </c>
      <c r="R779" s="3" t="s">
        <v>122</v>
      </c>
      <c r="S779" s="3" t="s">
        <v>122</v>
      </c>
      <c r="T779" s="3" t="s">
        <v>122</v>
      </c>
      <c r="U779" s="3" t="s">
        <v>122</v>
      </c>
      <c r="V779" s="3" t="s">
        <v>122</v>
      </c>
      <c r="W779" s="3">
        <v>34.299999999999997</v>
      </c>
      <c r="Y779" t="str">
        <f t="shared" si="137"/>
        <v>-</v>
      </c>
      <c r="Z779" t="e">
        <f t="shared" si="134"/>
        <v>#VALUE!</v>
      </c>
      <c r="AA779" t="e">
        <f t="shared" si="135"/>
        <v>#VALUE!</v>
      </c>
      <c r="AC779">
        <f t="shared" si="138"/>
        <v>30</v>
      </c>
      <c r="AD779">
        <f t="shared" si="136"/>
        <v>4.2999999999999972</v>
      </c>
    </row>
    <row r="780" spans="1:30" x14ac:dyDescent="0.3">
      <c r="A780" t="str">
        <f t="shared" ref="A780:A843" si="139">IF(ISERROR(SEARCH("C",E780)),"P","C")</f>
        <v>P</v>
      </c>
      <c r="B780">
        <f t="shared" ref="B780:B843" si="140">VALUE(MID(E780, FIND(A780,E780)+2, 6))</f>
        <v>202008</v>
      </c>
      <c r="C780">
        <f t="shared" ref="C780:C843" si="141">VALUE(RIGHT(E780,5))</f>
        <v>252.5</v>
      </c>
      <c r="D780" s="2" t="s">
        <v>3629</v>
      </c>
      <c r="E780" s="2" t="s">
        <v>3630</v>
      </c>
      <c r="F780" s="3" t="s">
        <v>122</v>
      </c>
      <c r="G780" s="3" t="s">
        <v>122</v>
      </c>
      <c r="H780" s="3" t="s">
        <v>122</v>
      </c>
      <c r="I780" s="3" t="s">
        <v>122</v>
      </c>
      <c r="J780" s="3" t="s">
        <v>122</v>
      </c>
      <c r="K780" s="3">
        <v>28.28</v>
      </c>
      <c r="M780" t="str">
        <f t="shared" ref="M780:M843" si="142">IF(ISERROR(SEARCH("C",Q780)),"P","C")</f>
        <v>P</v>
      </c>
      <c r="N780">
        <f t="shared" ref="N780:N843" si="143">VALUE(MID(Q780, FIND(M780,Q780)+2, 6))</f>
        <v>202007</v>
      </c>
      <c r="O780">
        <f t="shared" ref="O780:O843" si="144">VALUE(RIGHT(Q780,5))</f>
        <v>337.5</v>
      </c>
      <c r="P780" s="2" t="s">
        <v>3597</v>
      </c>
      <c r="Q780" s="2" t="s">
        <v>3598</v>
      </c>
      <c r="R780" s="3" t="s">
        <v>122</v>
      </c>
      <c r="S780" s="3" t="s">
        <v>122</v>
      </c>
      <c r="T780" s="3" t="s">
        <v>122</v>
      </c>
      <c r="U780" s="3" t="s">
        <v>122</v>
      </c>
      <c r="V780" s="3" t="s">
        <v>122</v>
      </c>
      <c r="W780" s="3">
        <v>34.299999999999997</v>
      </c>
      <c r="Y780" t="str">
        <f t="shared" si="137"/>
        <v>-</v>
      </c>
      <c r="Z780" t="e">
        <f t="shared" ref="Z780:Z836" si="145">R780-Y780</f>
        <v>#VALUE!</v>
      </c>
      <c r="AA780" t="e">
        <f t="shared" ref="AA780:AA836" si="146">U780-Y780</f>
        <v>#VALUE!</v>
      </c>
      <c r="AC780">
        <f t="shared" si="138"/>
        <v>30</v>
      </c>
      <c r="AD780">
        <f t="shared" ref="AD780:AD836" si="147">W780-AC780</f>
        <v>4.2999999999999972</v>
      </c>
    </row>
    <row r="781" spans="1:30" x14ac:dyDescent="0.3">
      <c r="A781" t="str">
        <f t="shared" si="139"/>
        <v>P</v>
      </c>
      <c r="B781">
        <f t="shared" si="140"/>
        <v>202008</v>
      </c>
      <c r="C781">
        <f t="shared" si="141"/>
        <v>255</v>
      </c>
      <c r="D781" s="2" t="s">
        <v>3631</v>
      </c>
      <c r="E781" s="2" t="s">
        <v>3632</v>
      </c>
      <c r="F781" s="3" t="s">
        <v>122</v>
      </c>
      <c r="G781" s="3" t="s">
        <v>122</v>
      </c>
      <c r="H781" s="3" t="s">
        <v>122</v>
      </c>
      <c r="I781" s="3" t="s">
        <v>122</v>
      </c>
      <c r="J781" s="3" t="s">
        <v>122</v>
      </c>
      <c r="K781" s="3">
        <v>28.07</v>
      </c>
      <c r="M781" t="str">
        <f t="shared" si="142"/>
        <v>P</v>
      </c>
      <c r="N781">
        <f t="shared" si="143"/>
        <v>202007</v>
      </c>
      <c r="O781">
        <f t="shared" si="144"/>
        <v>340</v>
      </c>
      <c r="P781" s="2" t="s">
        <v>3599</v>
      </c>
      <c r="Q781" s="2" t="s">
        <v>3600</v>
      </c>
      <c r="R781" s="3" t="s">
        <v>122</v>
      </c>
      <c r="S781" s="3" t="s">
        <v>122</v>
      </c>
      <c r="T781" s="3" t="s">
        <v>122</v>
      </c>
      <c r="U781" s="3" t="s">
        <v>122</v>
      </c>
      <c r="V781" s="3" t="s">
        <v>122</v>
      </c>
      <c r="W781" s="3">
        <v>34.299999999999997</v>
      </c>
      <c r="Y781" t="str">
        <f t="shared" si="137"/>
        <v>-</v>
      </c>
      <c r="Z781" t="e">
        <f t="shared" si="145"/>
        <v>#VALUE!</v>
      </c>
      <c r="AA781" t="e">
        <f t="shared" si="146"/>
        <v>#VALUE!</v>
      </c>
      <c r="AC781">
        <f t="shared" si="138"/>
        <v>30</v>
      </c>
      <c r="AD781">
        <f t="shared" si="147"/>
        <v>4.2999999999999972</v>
      </c>
    </row>
    <row r="782" spans="1:30" x14ac:dyDescent="0.3">
      <c r="A782" t="str">
        <f t="shared" si="139"/>
        <v>P</v>
      </c>
      <c r="B782">
        <f t="shared" si="140"/>
        <v>202008</v>
      </c>
      <c r="C782">
        <f t="shared" si="141"/>
        <v>257.5</v>
      </c>
      <c r="D782" s="2" t="s">
        <v>3633</v>
      </c>
      <c r="E782" s="2" t="s">
        <v>3634</v>
      </c>
      <c r="F782" s="3" t="s">
        <v>122</v>
      </c>
      <c r="G782" s="3" t="s">
        <v>122</v>
      </c>
      <c r="H782" s="3" t="s">
        <v>122</v>
      </c>
      <c r="I782" s="3" t="s">
        <v>122</v>
      </c>
      <c r="J782" s="3" t="s">
        <v>122</v>
      </c>
      <c r="K782" s="3">
        <v>27.87</v>
      </c>
      <c r="M782" t="str">
        <f t="shared" si="142"/>
        <v>P</v>
      </c>
      <c r="N782">
        <f t="shared" si="143"/>
        <v>202007</v>
      </c>
      <c r="O782">
        <f t="shared" si="144"/>
        <v>342.5</v>
      </c>
      <c r="P782" s="2" t="s">
        <v>3601</v>
      </c>
      <c r="Q782" s="2" t="s">
        <v>3602</v>
      </c>
      <c r="R782" s="3" t="s">
        <v>122</v>
      </c>
      <c r="S782" s="3" t="s">
        <v>122</v>
      </c>
      <c r="T782" s="3" t="s">
        <v>122</v>
      </c>
      <c r="U782" s="3" t="s">
        <v>122</v>
      </c>
      <c r="V782" s="3" t="s">
        <v>122</v>
      </c>
      <c r="W782" s="3">
        <v>34.299999999999997</v>
      </c>
      <c r="Y782" t="str">
        <f t="shared" si="137"/>
        <v>-</v>
      </c>
      <c r="Z782" t="e">
        <f t="shared" si="145"/>
        <v>#VALUE!</v>
      </c>
      <c r="AA782" t="e">
        <f t="shared" si="146"/>
        <v>#VALUE!</v>
      </c>
      <c r="AC782">
        <f t="shared" si="138"/>
        <v>30</v>
      </c>
      <c r="AD782">
        <f t="shared" si="147"/>
        <v>4.2999999999999972</v>
      </c>
    </row>
    <row r="783" spans="1:30" x14ac:dyDescent="0.3">
      <c r="A783" t="str">
        <f t="shared" si="139"/>
        <v>P</v>
      </c>
      <c r="B783">
        <f t="shared" si="140"/>
        <v>202008</v>
      </c>
      <c r="C783">
        <f t="shared" si="141"/>
        <v>260</v>
      </c>
      <c r="D783" s="2" t="s">
        <v>3635</v>
      </c>
      <c r="E783" s="2" t="s">
        <v>3636</v>
      </c>
      <c r="F783" s="3" t="s">
        <v>122</v>
      </c>
      <c r="G783" s="3" t="s">
        <v>122</v>
      </c>
      <c r="H783" s="3" t="s">
        <v>122</v>
      </c>
      <c r="I783" s="3" t="s">
        <v>122</v>
      </c>
      <c r="J783" s="3" t="s">
        <v>122</v>
      </c>
      <c r="K783" s="3">
        <v>27.66</v>
      </c>
      <c r="M783" t="str">
        <f t="shared" si="142"/>
        <v>P</v>
      </c>
      <c r="N783">
        <f t="shared" si="143"/>
        <v>202007</v>
      </c>
      <c r="O783">
        <f t="shared" si="144"/>
        <v>345</v>
      </c>
      <c r="P783" s="2" t="s">
        <v>3603</v>
      </c>
      <c r="Q783" s="2" t="s">
        <v>3604</v>
      </c>
      <c r="R783" s="3" t="s">
        <v>122</v>
      </c>
      <c r="S783" s="3" t="s">
        <v>122</v>
      </c>
      <c r="T783" s="3" t="s">
        <v>122</v>
      </c>
      <c r="U783" s="3" t="s">
        <v>122</v>
      </c>
      <c r="V783" s="3" t="s">
        <v>122</v>
      </c>
      <c r="W783" s="3">
        <v>34.299999999999997</v>
      </c>
      <c r="Y783" t="str">
        <f t="shared" si="137"/>
        <v>-</v>
      </c>
      <c r="Z783" t="e">
        <f t="shared" si="145"/>
        <v>#VALUE!</v>
      </c>
      <c r="AA783" t="e">
        <f t="shared" si="146"/>
        <v>#VALUE!</v>
      </c>
      <c r="AC783">
        <f t="shared" si="138"/>
        <v>30</v>
      </c>
      <c r="AD783">
        <f t="shared" si="147"/>
        <v>4.2999999999999972</v>
      </c>
    </row>
    <row r="784" spans="1:30" x14ac:dyDescent="0.3">
      <c r="A784" t="str">
        <f t="shared" si="139"/>
        <v>P</v>
      </c>
      <c r="B784">
        <f t="shared" si="140"/>
        <v>202008</v>
      </c>
      <c r="C784">
        <f t="shared" si="141"/>
        <v>262.5</v>
      </c>
      <c r="D784" s="2" t="s">
        <v>3637</v>
      </c>
      <c r="E784" s="2" t="s">
        <v>3638</v>
      </c>
      <c r="F784" s="3" t="s">
        <v>122</v>
      </c>
      <c r="G784" s="3" t="s">
        <v>122</v>
      </c>
      <c r="H784" s="3" t="s">
        <v>122</v>
      </c>
      <c r="I784" s="3" t="s">
        <v>122</v>
      </c>
      <c r="J784" s="3" t="s">
        <v>122</v>
      </c>
      <c r="K784" s="3">
        <v>27.45</v>
      </c>
      <c r="M784" t="str">
        <f t="shared" si="142"/>
        <v>P</v>
      </c>
      <c r="N784">
        <f t="shared" si="143"/>
        <v>202008</v>
      </c>
      <c r="O784">
        <f t="shared" si="144"/>
        <v>217.5</v>
      </c>
      <c r="P784" s="2" t="s">
        <v>3969</v>
      </c>
      <c r="Q784" s="2" t="s">
        <v>3970</v>
      </c>
      <c r="R784" s="3" t="s">
        <v>122</v>
      </c>
      <c r="S784" s="3" t="s">
        <v>122</v>
      </c>
      <c r="T784" s="3" t="s">
        <v>122</v>
      </c>
      <c r="U784" s="3" t="s">
        <v>122</v>
      </c>
      <c r="V784" s="3" t="s">
        <v>122</v>
      </c>
      <c r="W784" s="3">
        <v>34.229999999999997</v>
      </c>
      <c r="Y784" t="e">
        <f t="shared" si="137"/>
        <v>#N/A</v>
      </c>
      <c r="Z784" t="e">
        <f t="shared" si="145"/>
        <v>#VALUE!</v>
      </c>
      <c r="AA784" t="e">
        <f t="shared" si="146"/>
        <v>#VALUE!</v>
      </c>
      <c r="AC784" t="e">
        <f t="shared" si="138"/>
        <v>#N/A</v>
      </c>
      <c r="AD784" t="e">
        <f t="shared" si="147"/>
        <v>#N/A</v>
      </c>
    </row>
    <row r="785" spans="1:30" x14ac:dyDescent="0.3">
      <c r="A785" t="str">
        <f t="shared" si="139"/>
        <v>P</v>
      </c>
      <c r="B785">
        <f t="shared" si="140"/>
        <v>202008</v>
      </c>
      <c r="C785">
        <f t="shared" si="141"/>
        <v>265</v>
      </c>
      <c r="D785" s="2" t="s">
        <v>3639</v>
      </c>
      <c r="E785" s="2" t="s">
        <v>3640</v>
      </c>
      <c r="F785" s="3" t="s">
        <v>122</v>
      </c>
      <c r="G785" s="3" t="s">
        <v>122</v>
      </c>
      <c r="H785" s="3" t="s">
        <v>122</v>
      </c>
      <c r="I785" s="3" t="s">
        <v>122</v>
      </c>
      <c r="J785" s="3" t="s">
        <v>122</v>
      </c>
      <c r="K785" s="3">
        <v>27.24</v>
      </c>
      <c r="M785" t="str">
        <f t="shared" si="142"/>
        <v>P</v>
      </c>
      <c r="N785">
        <f t="shared" si="143"/>
        <v>202008</v>
      </c>
      <c r="O785">
        <f t="shared" si="144"/>
        <v>220</v>
      </c>
      <c r="P785" s="2" t="s">
        <v>3971</v>
      </c>
      <c r="Q785" s="2" t="s">
        <v>3972</v>
      </c>
      <c r="R785" s="3" t="s">
        <v>122</v>
      </c>
      <c r="S785" s="3" t="s">
        <v>122</v>
      </c>
      <c r="T785" s="3" t="s">
        <v>122</v>
      </c>
      <c r="U785" s="3" t="s">
        <v>122</v>
      </c>
      <c r="V785" s="3" t="s">
        <v>122</v>
      </c>
      <c r="W785" s="3">
        <v>33.950000000000003</v>
      </c>
      <c r="Y785" t="e">
        <f t="shared" si="137"/>
        <v>#N/A</v>
      </c>
      <c r="Z785" t="e">
        <f t="shared" si="145"/>
        <v>#VALUE!</v>
      </c>
      <c r="AA785" t="e">
        <f t="shared" si="146"/>
        <v>#VALUE!</v>
      </c>
      <c r="AC785" t="e">
        <f t="shared" si="138"/>
        <v>#N/A</v>
      </c>
      <c r="AD785" t="e">
        <f t="shared" si="147"/>
        <v>#N/A</v>
      </c>
    </row>
    <row r="786" spans="1:30" x14ac:dyDescent="0.3">
      <c r="A786" t="str">
        <f t="shared" si="139"/>
        <v>P</v>
      </c>
      <c r="B786">
        <f t="shared" si="140"/>
        <v>202008</v>
      </c>
      <c r="C786">
        <f t="shared" si="141"/>
        <v>267.5</v>
      </c>
      <c r="D786" s="2" t="s">
        <v>3641</v>
      </c>
      <c r="E786" s="2" t="s">
        <v>3642</v>
      </c>
      <c r="F786" s="3" t="s">
        <v>122</v>
      </c>
      <c r="G786" s="3" t="s">
        <v>122</v>
      </c>
      <c r="H786" s="3" t="s">
        <v>122</v>
      </c>
      <c r="I786" s="3" t="s">
        <v>122</v>
      </c>
      <c r="J786" s="3" t="s">
        <v>122</v>
      </c>
      <c r="K786" s="3">
        <v>27.03</v>
      </c>
      <c r="M786" t="str">
        <f t="shared" si="142"/>
        <v>P</v>
      </c>
      <c r="N786">
        <f t="shared" si="143"/>
        <v>202008</v>
      </c>
      <c r="O786">
        <f t="shared" si="144"/>
        <v>222.5</v>
      </c>
      <c r="P786" s="2" t="s">
        <v>3605</v>
      </c>
      <c r="Q786" s="2" t="s">
        <v>3606</v>
      </c>
      <c r="R786" s="3" t="s">
        <v>122</v>
      </c>
      <c r="S786" s="3" t="s">
        <v>122</v>
      </c>
      <c r="T786" s="3" t="s">
        <v>122</v>
      </c>
      <c r="U786" s="3" t="s">
        <v>122</v>
      </c>
      <c r="V786" s="3" t="s">
        <v>122</v>
      </c>
      <c r="W786" s="3">
        <v>33.659999999999997</v>
      </c>
      <c r="Y786" t="str">
        <f t="shared" si="137"/>
        <v>-</v>
      </c>
      <c r="Z786" t="e">
        <f t="shared" si="145"/>
        <v>#VALUE!</v>
      </c>
      <c r="AA786" t="e">
        <f t="shared" si="146"/>
        <v>#VALUE!</v>
      </c>
      <c r="AC786">
        <f t="shared" si="138"/>
        <v>30.63</v>
      </c>
      <c r="AD786">
        <f t="shared" si="147"/>
        <v>3.0299999999999976</v>
      </c>
    </row>
    <row r="787" spans="1:30" x14ac:dyDescent="0.3">
      <c r="A787" t="str">
        <f t="shared" si="139"/>
        <v>P</v>
      </c>
      <c r="B787">
        <f t="shared" si="140"/>
        <v>202008</v>
      </c>
      <c r="C787">
        <f t="shared" si="141"/>
        <v>270</v>
      </c>
      <c r="D787" s="2" t="s">
        <v>3643</v>
      </c>
      <c r="E787" s="2" t="s">
        <v>3644</v>
      </c>
      <c r="F787" s="3" t="s">
        <v>122</v>
      </c>
      <c r="G787" s="3" t="s">
        <v>122</v>
      </c>
      <c r="H787" s="3" t="s">
        <v>122</v>
      </c>
      <c r="I787" s="3" t="s">
        <v>122</v>
      </c>
      <c r="J787" s="3" t="s">
        <v>122</v>
      </c>
      <c r="K787" s="3">
        <v>26.83</v>
      </c>
      <c r="M787" t="str">
        <f t="shared" si="142"/>
        <v>P</v>
      </c>
      <c r="N787">
        <f t="shared" si="143"/>
        <v>202008</v>
      </c>
      <c r="O787">
        <f t="shared" si="144"/>
        <v>225</v>
      </c>
      <c r="P787" s="2" t="s">
        <v>3607</v>
      </c>
      <c r="Q787" s="2" t="s">
        <v>3608</v>
      </c>
      <c r="R787" s="3" t="s">
        <v>122</v>
      </c>
      <c r="S787" s="3" t="s">
        <v>122</v>
      </c>
      <c r="T787" s="3" t="s">
        <v>122</v>
      </c>
      <c r="U787" s="3" t="s">
        <v>122</v>
      </c>
      <c r="V787" s="3" t="s">
        <v>122</v>
      </c>
      <c r="W787" s="3">
        <v>33.369999999999997</v>
      </c>
      <c r="Y787" t="str">
        <f t="shared" si="137"/>
        <v>-</v>
      </c>
      <c r="Z787" t="e">
        <f t="shared" si="145"/>
        <v>#VALUE!</v>
      </c>
      <c r="AA787" t="e">
        <f t="shared" si="146"/>
        <v>#VALUE!</v>
      </c>
      <c r="AC787">
        <f t="shared" si="138"/>
        <v>30.47</v>
      </c>
      <c r="AD787">
        <f t="shared" si="147"/>
        <v>2.8999999999999986</v>
      </c>
    </row>
    <row r="788" spans="1:30" x14ac:dyDescent="0.3">
      <c r="A788" t="str">
        <f t="shared" si="139"/>
        <v>P</v>
      </c>
      <c r="B788">
        <f t="shared" si="140"/>
        <v>202008</v>
      </c>
      <c r="C788">
        <f t="shared" si="141"/>
        <v>272.5</v>
      </c>
      <c r="D788" s="2" t="s">
        <v>3645</v>
      </c>
      <c r="E788" s="2" t="s">
        <v>3646</v>
      </c>
      <c r="F788" s="3" t="s">
        <v>122</v>
      </c>
      <c r="G788" s="3" t="s">
        <v>122</v>
      </c>
      <c r="H788" s="3" t="s">
        <v>122</v>
      </c>
      <c r="I788" s="3" t="s">
        <v>122</v>
      </c>
      <c r="J788" s="3" t="s">
        <v>122</v>
      </c>
      <c r="K788" s="3">
        <v>26.78</v>
      </c>
      <c r="M788" t="str">
        <f t="shared" si="142"/>
        <v>P</v>
      </c>
      <c r="N788">
        <f t="shared" si="143"/>
        <v>202008</v>
      </c>
      <c r="O788">
        <f t="shared" si="144"/>
        <v>227.5</v>
      </c>
      <c r="P788" s="2" t="s">
        <v>3609</v>
      </c>
      <c r="Q788" s="2" t="s">
        <v>3610</v>
      </c>
      <c r="R788" s="3" t="s">
        <v>122</v>
      </c>
      <c r="S788" s="3" t="s">
        <v>122</v>
      </c>
      <c r="T788" s="3" t="s">
        <v>122</v>
      </c>
      <c r="U788" s="3" t="s">
        <v>122</v>
      </c>
      <c r="V788" s="3" t="s">
        <v>122</v>
      </c>
      <c r="W788" s="3">
        <v>33.08</v>
      </c>
      <c r="Y788" t="str">
        <f t="shared" si="137"/>
        <v>-</v>
      </c>
      <c r="Z788" t="e">
        <f t="shared" si="145"/>
        <v>#VALUE!</v>
      </c>
      <c r="AA788" t="e">
        <f t="shared" si="146"/>
        <v>#VALUE!</v>
      </c>
      <c r="AC788">
        <f t="shared" si="138"/>
        <v>30.32</v>
      </c>
      <c r="AD788">
        <f t="shared" si="147"/>
        <v>2.759999999999998</v>
      </c>
    </row>
    <row r="789" spans="1:30" x14ac:dyDescent="0.3">
      <c r="A789" t="str">
        <f t="shared" si="139"/>
        <v>P</v>
      </c>
      <c r="B789">
        <f t="shared" si="140"/>
        <v>202008</v>
      </c>
      <c r="C789">
        <f t="shared" si="141"/>
        <v>275</v>
      </c>
      <c r="D789" s="2" t="s">
        <v>3647</v>
      </c>
      <c r="E789" s="2" t="s">
        <v>3648</v>
      </c>
      <c r="F789" s="3" t="s">
        <v>122</v>
      </c>
      <c r="G789" s="3" t="s">
        <v>122</v>
      </c>
      <c r="H789" s="3" t="s">
        <v>122</v>
      </c>
      <c r="I789" s="3" t="s">
        <v>122</v>
      </c>
      <c r="J789" s="3" t="s">
        <v>122</v>
      </c>
      <c r="K789" s="3">
        <v>26.74</v>
      </c>
      <c r="M789" t="str">
        <f t="shared" si="142"/>
        <v>P</v>
      </c>
      <c r="N789">
        <f t="shared" si="143"/>
        <v>202008</v>
      </c>
      <c r="O789">
        <f t="shared" si="144"/>
        <v>230</v>
      </c>
      <c r="P789" s="2" t="s">
        <v>3611</v>
      </c>
      <c r="Q789" s="2" t="s">
        <v>3612</v>
      </c>
      <c r="R789" s="3" t="s">
        <v>122</v>
      </c>
      <c r="S789" s="3" t="s">
        <v>122</v>
      </c>
      <c r="T789" s="3" t="s">
        <v>122</v>
      </c>
      <c r="U789" s="3" t="s">
        <v>122</v>
      </c>
      <c r="V789" s="3" t="s">
        <v>122</v>
      </c>
      <c r="W789" s="3">
        <v>32.799999999999997</v>
      </c>
      <c r="Y789" t="str">
        <f t="shared" si="137"/>
        <v>-</v>
      </c>
      <c r="Z789" t="e">
        <f t="shared" si="145"/>
        <v>#VALUE!</v>
      </c>
      <c r="AA789" t="e">
        <f t="shared" si="146"/>
        <v>#VALUE!</v>
      </c>
      <c r="AC789">
        <f t="shared" si="138"/>
        <v>30.16</v>
      </c>
      <c r="AD789">
        <f t="shared" si="147"/>
        <v>2.639999999999997</v>
      </c>
    </row>
    <row r="790" spans="1:30" x14ac:dyDescent="0.3">
      <c r="A790" t="str">
        <f t="shared" si="139"/>
        <v>P</v>
      </c>
      <c r="B790">
        <f t="shared" si="140"/>
        <v>202008</v>
      </c>
      <c r="C790">
        <f t="shared" si="141"/>
        <v>277.5</v>
      </c>
      <c r="D790" s="2" t="s">
        <v>3649</v>
      </c>
      <c r="E790" s="2" t="s">
        <v>3650</v>
      </c>
      <c r="F790" s="3" t="s">
        <v>122</v>
      </c>
      <c r="G790" s="3" t="s">
        <v>122</v>
      </c>
      <c r="H790" s="3" t="s">
        <v>122</v>
      </c>
      <c r="I790" s="3" t="s">
        <v>122</v>
      </c>
      <c r="J790" s="3" t="s">
        <v>122</v>
      </c>
      <c r="K790" s="3">
        <v>26.7</v>
      </c>
      <c r="M790" t="str">
        <f t="shared" si="142"/>
        <v>P</v>
      </c>
      <c r="N790">
        <f t="shared" si="143"/>
        <v>202008</v>
      </c>
      <c r="O790">
        <f t="shared" si="144"/>
        <v>232.5</v>
      </c>
      <c r="P790" s="2" t="s">
        <v>3613</v>
      </c>
      <c r="Q790" s="2" t="s">
        <v>3614</v>
      </c>
      <c r="R790" s="3" t="s">
        <v>122</v>
      </c>
      <c r="S790" s="3" t="s">
        <v>122</v>
      </c>
      <c r="T790" s="3" t="s">
        <v>122</v>
      </c>
      <c r="U790" s="3" t="s">
        <v>122</v>
      </c>
      <c r="V790" s="3" t="s">
        <v>122</v>
      </c>
      <c r="W790" s="3">
        <v>32.49</v>
      </c>
      <c r="Y790" t="str">
        <f t="shared" si="137"/>
        <v>-</v>
      </c>
      <c r="Z790" t="e">
        <f t="shared" si="145"/>
        <v>#VALUE!</v>
      </c>
      <c r="AA790" t="e">
        <f t="shared" si="146"/>
        <v>#VALUE!</v>
      </c>
      <c r="AC790">
        <f t="shared" si="138"/>
        <v>29.95</v>
      </c>
      <c r="AD790">
        <f t="shared" si="147"/>
        <v>2.5400000000000027</v>
      </c>
    </row>
    <row r="791" spans="1:30" x14ac:dyDescent="0.3">
      <c r="A791" t="str">
        <f t="shared" si="139"/>
        <v>P</v>
      </c>
      <c r="B791">
        <f t="shared" si="140"/>
        <v>202008</v>
      </c>
      <c r="C791">
        <f t="shared" si="141"/>
        <v>280</v>
      </c>
      <c r="D791" s="2" t="s">
        <v>3651</v>
      </c>
      <c r="E791" s="2" t="s">
        <v>3652</v>
      </c>
      <c r="F791" s="3" t="s">
        <v>122</v>
      </c>
      <c r="G791" s="3" t="s">
        <v>122</v>
      </c>
      <c r="H791" s="3" t="s">
        <v>122</v>
      </c>
      <c r="I791" s="3" t="s">
        <v>122</v>
      </c>
      <c r="J791" s="3" t="s">
        <v>122</v>
      </c>
      <c r="K791" s="3">
        <v>26.65</v>
      </c>
      <c r="M791" t="str">
        <f t="shared" si="142"/>
        <v>P</v>
      </c>
      <c r="N791">
        <f t="shared" si="143"/>
        <v>202008</v>
      </c>
      <c r="O791">
        <f t="shared" si="144"/>
        <v>235</v>
      </c>
      <c r="P791" s="2" t="s">
        <v>3615</v>
      </c>
      <c r="Q791" s="2" t="s">
        <v>3616</v>
      </c>
      <c r="R791" s="3" t="s">
        <v>122</v>
      </c>
      <c r="S791" s="3" t="s">
        <v>122</v>
      </c>
      <c r="T791" s="3" t="s">
        <v>122</v>
      </c>
      <c r="U791" s="3" t="s">
        <v>122</v>
      </c>
      <c r="V791" s="3" t="s">
        <v>122</v>
      </c>
      <c r="W791" s="3">
        <v>32.200000000000003</v>
      </c>
      <c r="Y791" t="str">
        <f t="shared" si="137"/>
        <v>-</v>
      </c>
      <c r="Z791" t="e">
        <f t="shared" si="145"/>
        <v>#VALUE!</v>
      </c>
      <c r="AA791" t="e">
        <f t="shared" si="146"/>
        <v>#VALUE!</v>
      </c>
      <c r="AC791">
        <f t="shared" si="138"/>
        <v>29.75</v>
      </c>
      <c r="AD791">
        <f t="shared" si="147"/>
        <v>2.4500000000000028</v>
      </c>
    </row>
    <row r="792" spans="1:30" x14ac:dyDescent="0.3">
      <c r="A792" t="str">
        <f t="shared" si="139"/>
        <v>P</v>
      </c>
      <c r="B792">
        <f t="shared" si="140"/>
        <v>202008</v>
      </c>
      <c r="C792">
        <f t="shared" si="141"/>
        <v>282.5</v>
      </c>
      <c r="D792" s="2" t="s">
        <v>3653</v>
      </c>
      <c r="E792" s="2" t="s">
        <v>3654</v>
      </c>
      <c r="F792" s="3" t="s">
        <v>122</v>
      </c>
      <c r="G792" s="3" t="s">
        <v>122</v>
      </c>
      <c r="H792" s="3" t="s">
        <v>122</v>
      </c>
      <c r="I792" s="3" t="s">
        <v>122</v>
      </c>
      <c r="J792" s="3" t="s">
        <v>122</v>
      </c>
      <c r="K792" s="3">
        <v>26.61</v>
      </c>
      <c r="M792" t="str">
        <f t="shared" si="142"/>
        <v>P</v>
      </c>
      <c r="N792">
        <f t="shared" si="143"/>
        <v>202008</v>
      </c>
      <c r="O792">
        <f t="shared" si="144"/>
        <v>237.5</v>
      </c>
      <c r="P792" s="2" t="s">
        <v>3617</v>
      </c>
      <c r="Q792" s="2" t="s">
        <v>3618</v>
      </c>
      <c r="R792" s="3" t="s">
        <v>122</v>
      </c>
      <c r="S792" s="3" t="s">
        <v>122</v>
      </c>
      <c r="T792" s="3" t="s">
        <v>122</v>
      </c>
      <c r="U792" s="3" t="s">
        <v>122</v>
      </c>
      <c r="V792" s="3" t="s">
        <v>122</v>
      </c>
      <c r="W792" s="3">
        <v>31.9</v>
      </c>
      <c r="Y792" t="str">
        <f t="shared" si="137"/>
        <v>-</v>
      </c>
      <c r="Z792" t="e">
        <f t="shared" si="145"/>
        <v>#VALUE!</v>
      </c>
      <c r="AA792" t="e">
        <f t="shared" si="146"/>
        <v>#VALUE!</v>
      </c>
      <c r="AC792">
        <f t="shared" si="138"/>
        <v>29.53</v>
      </c>
      <c r="AD792">
        <f t="shared" si="147"/>
        <v>2.3699999999999974</v>
      </c>
    </row>
    <row r="793" spans="1:30" x14ac:dyDescent="0.3">
      <c r="A793" t="str">
        <f t="shared" si="139"/>
        <v>P</v>
      </c>
      <c r="B793">
        <f t="shared" si="140"/>
        <v>202008</v>
      </c>
      <c r="C793">
        <f t="shared" si="141"/>
        <v>285</v>
      </c>
      <c r="D793" s="2" t="s">
        <v>3655</v>
      </c>
      <c r="E793" s="2" t="s">
        <v>3656</v>
      </c>
      <c r="F793" s="3" t="s">
        <v>122</v>
      </c>
      <c r="G793" s="3" t="s">
        <v>122</v>
      </c>
      <c r="H793" s="3" t="s">
        <v>122</v>
      </c>
      <c r="I793" s="3" t="s">
        <v>122</v>
      </c>
      <c r="J793" s="3" t="s">
        <v>122</v>
      </c>
      <c r="K793" s="3">
        <v>26.56</v>
      </c>
      <c r="M793" t="str">
        <f t="shared" si="142"/>
        <v>P</v>
      </c>
      <c r="N793">
        <f t="shared" si="143"/>
        <v>202008</v>
      </c>
      <c r="O793">
        <f t="shared" si="144"/>
        <v>240</v>
      </c>
      <c r="P793" s="2" t="s">
        <v>3619</v>
      </c>
      <c r="Q793" s="2" t="s">
        <v>3620</v>
      </c>
      <c r="R793" s="3" t="s">
        <v>122</v>
      </c>
      <c r="S793" s="3" t="s">
        <v>122</v>
      </c>
      <c r="T793" s="3" t="s">
        <v>122</v>
      </c>
      <c r="U793" s="3" t="s">
        <v>122</v>
      </c>
      <c r="V793" s="3" t="s">
        <v>122</v>
      </c>
      <c r="W793" s="3">
        <v>31.6</v>
      </c>
      <c r="Y793" t="str">
        <f t="shared" si="137"/>
        <v>-</v>
      </c>
      <c r="Z793" t="e">
        <f t="shared" si="145"/>
        <v>#VALUE!</v>
      </c>
      <c r="AA793" t="e">
        <f t="shared" si="146"/>
        <v>#VALUE!</v>
      </c>
      <c r="AC793">
        <f t="shared" si="138"/>
        <v>29.33</v>
      </c>
      <c r="AD793">
        <f t="shared" si="147"/>
        <v>2.2700000000000031</v>
      </c>
    </row>
    <row r="794" spans="1:30" x14ac:dyDescent="0.3">
      <c r="A794" t="str">
        <f t="shared" si="139"/>
        <v>P</v>
      </c>
      <c r="B794">
        <f t="shared" si="140"/>
        <v>202008</v>
      </c>
      <c r="C794">
        <f t="shared" si="141"/>
        <v>287.5</v>
      </c>
      <c r="D794" s="2" t="s">
        <v>3657</v>
      </c>
      <c r="E794" s="2" t="s">
        <v>3658</v>
      </c>
      <c r="F794" s="3" t="s">
        <v>122</v>
      </c>
      <c r="G794" s="3" t="s">
        <v>122</v>
      </c>
      <c r="H794" s="3" t="s">
        <v>122</v>
      </c>
      <c r="I794" s="3" t="s">
        <v>122</v>
      </c>
      <c r="J794" s="3" t="s">
        <v>122</v>
      </c>
      <c r="K794" s="3">
        <v>26.52</v>
      </c>
      <c r="M794" t="str">
        <f t="shared" si="142"/>
        <v>P</v>
      </c>
      <c r="N794">
        <f t="shared" si="143"/>
        <v>202008</v>
      </c>
      <c r="O794">
        <f t="shared" si="144"/>
        <v>242.5</v>
      </c>
      <c r="P794" s="2" t="s">
        <v>3621</v>
      </c>
      <c r="Q794" s="2" t="s">
        <v>3622</v>
      </c>
      <c r="R794" s="3" t="s">
        <v>122</v>
      </c>
      <c r="S794" s="3" t="s">
        <v>122</v>
      </c>
      <c r="T794" s="3" t="s">
        <v>122</v>
      </c>
      <c r="U794" s="3" t="s">
        <v>122</v>
      </c>
      <c r="V794" s="3" t="s">
        <v>122</v>
      </c>
      <c r="W794" s="3">
        <v>31.3</v>
      </c>
      <c r="Y794" t="str">
        <f t="shared" si="137"/>
        <v>-</v>
      </c>
      <c r="Z794" t="e">
        <f t="shared" si="145"/>
        <v>#VALUE!</v>
      </c>
      <c r="AA794" t="e">
        <f t="shared" si="146"/>
        <v>#VALUE!</v>
      </c>
      <c r="AC794">
        <f t="shared" si="138"/>
        <v>29.12</v>
      </c>
      <c r="AD794">
        <f t="shared" si="147"/>
        <v>2.1799999999999997</v>
      </c>
    </row>
    <row r="795" spans="1:30" x14ac:dyDescent="0.3">
      <c r="A795" t="str">
        <f t="shared" si="139"/>
        <v>P</v>
      </c>
      <c r="B795">
        <f t="shared" si="140"/>
        <v>202008</v>
      </c>
      <c r="C795">
        <f t="shared" si="141"/>
        <v>290</v>
      </c>
      <c r="D795" s="2" t="s">
        <v>3659</v>
      </c>
      <c r="E795" s="2" t="s">
        <v>3660</v>
      </c>
      <c r="F795" s="3" t="s">
        <v>122</v>
      </c>
      <c r="G795" s="3" t="s">
        <v>122</v>
      </c>
      <c r="H795" s="3" t="s">
        <v>122</v>
      </c>
      <c r="I795" s="3" t="s">
        <v>122</v>
      </c>
      <c r="J795" s="3" t="s">
        <v>122</v>
      </c>
      <c r="K795" s="3">
        <v>26.47</v>
      </c>
      <c r="M795" t="str">
        <f t="shared" si="142"/>
        <v>P</v>
      </c>
      <c r="N795">
        <f t="shared" si="143"/>
        <v>202008</v>
      </c>
      <c r="O795">
        <f t="shared" si="144"/>
        <v>245</v>
      </c>
      <c r="P795" s="2" t="s">
        <v>3623</v>
      </c>
      <c r="Q795" s="2" t="s">
        <v>3624</v>
      </c>
      <c r="R795" s="3" t="s">
        <v>122</v>
      </c>
      <c r="S795" s="3" t="s">
        <v>122</v>
      </c>
      <c r="T795" s="3" t="s">
        <v>122</v>
      </c>
      <c r="U795" s="3" t="s">
        <v>122</v>
      </c>
      <c r="V795" s="3" t="s">
        <v>122</v>
      </c>
      <c r="W795" s="3">
        <v>31</v>
      </c>
      <c r="Y795" t="str">
        <f t="shared" si="137"/>
        <v>-</v>
      </c>
      <c r="Z795" t="e">
        <f t="shared" si="145"/>
        <v>#VALUE!</v>
      </c>
      <c r="AA795" t="e">
        <f t="shared" si="146"/>
        <v>#VALUE!</v>
      </c>
      <c r="AC795">
        <f t="shared" si="138"/>
        <v>28.91</v>
      </c>
      <c r="AD795">
        <f t="shared" si="147"/>
        <v>2.09</v>
      </c>
    </row>
    <row r="796" spans="1:30" x14ac:dyDescent="0.3">
      <c r="A796" t="str">
        <f t="shared" si="139"/>
        <v>P</v>
      </c>
      <c r="B796">
        <f t="shared" si="140"/>
        <v>202008</v>
      </c>
      <c r="C796">
        <f t="shared" si="141"/>
        <v>292.5</v>
      </c>
      <c r="D796" s="2" t="s">
        <v>3661</v>
      </c>
      <c r="E796" s="2" t="s">
        <v>3662</v>
      </c>
      <c r="F796" s="3" t="s">
        <v>122</v>
      </c>
      <c r="G796" s="3" t="s">
        <v>122</v>
      </c>
      <c r="H796" s="3" t="s">
        <v>122</v>
      </c>
      <c r="I796" s="3" t="s">
        <v>122</v>
      </c>
      <c r="J796" s="3" t="s">
        <v>122</v>
      </c>
      <c r="K796" s="3">
        <v>26.43</v>
      </c>
      <c r="M796" t="str">
        <f t="shared" si="142"/>
        <v>P</v>
      </c>
      <c r="N796">
        <f t="shared" si="143"/>
        <v>202008</v>
      </c>
      <c r="O796">
        <f t="shared" si="144"/>
        <v>247.5</v>
      </c>
      <c r="P796" s="2" t="s">
        <v>3625</v>
      </c>
      <c r="Q796" s="2" t="s">
        <v>3626</v>
      </c>
      <c r="R796" s="3" t="s">
        <v>122</v>
      </c>
      <c r="S796" s="3" t="s">
        <v>122</v>
      </c>
      <c r="T796" s="3" t="s">
        <v>122</v>
      </c>
      <c r="U796" s="3" t="s">
        <v>122</v>
      </c>
      <c r="V796" s="3" t="s">
        <v>122</v>
      </c>
      <c r="W796" s="3">
        <v>30.7</v>
      </c>
      <c r="Y796" t="str">
        <f t="shared" si="137"/>
        <v>-</v>
      </c>
      <c r="Z796" t="e">
        <f t="shared" si="145"/>
        <v>#VALUE!</v>
      </c>
      <c r="AA796" t="e">
        <f t="shared" si="146"/>
        <v>#VALUE!</v>
      </c>
      <c r="AC796">
        <f t="shared" si="138"/>
        <v>28.7</v>
      </c>
      <c r="AD796">
        <f t="shared" si="147"/>
        <v>2</v>
      </c>
    </row>
    <row r="797" spans="1:30" x14ac:dyDescent="0.3">
      <c r="A797" t="str">
        <f t="shared" si="139"/>
        <v>P</v>
      </c>
      <c r="B797">
        <f t="shared" si="140"/>
        <v>202008</v>
      </c>
      <c r="C797">
        <f t="shared" si="141"/>
        <v>295</v>
      </c>
      <c r="D797" s="2" t="s">
        <v>3663</v>
      </c>
      <c r="E797" s="2" t="s">
        <v>3664</v>
      </c>
      <c r="F797" s="3" t="s">
        <v>122</v>
      </c>
      <c r="G797" s="3" t="s">
        <v>122</v>
      </c>
      <c r="H797" s="3" t="s">
        <v>122</v>
      </c>
      <c r="I797" s="3" t="s">
        <v>122</v>
      </c>
      <c r="J797" s="3" t="s">
        <v>122</v>
      </c>
      <c r="K797" s="3">
        <v>26.38</v>
      </c>
      <c r="M797" t="str">
        <f t="shared" si="142"/>
        <v>P</v>
      </c>
      <c r="N797">
        <f t="shared" si="143"/>
        <v>202008</v>
      </c>
      <c r="O797">
        <f t="shared" si="144"/>
        <v>250</v>
      </c>
      <c r="P797" s="2" t="s">
        <v>3627</v>
      </c>
      <c r="Q797" s="2" t="s">
        <v>3628</v>
      </c>
      <c r="R797" s="3" t="s">
        <v>122</v>
      </c>
      <c r="S797" s="3" t="s">
        <v>122</v>
      </c>
      <c r="T797" s="3" t="s">
        <v>122</v>
      </c>
      <c r="U797" s="3" t="s">
        <v>122</v>
      </c>
      <c r="V797" s="3" t="s">
        <v>122</v>
      </c>
      <c r="W797" s="3">
        <v>30.41</v>
      </c>
      <c r="Y797" t="str">
        <f t="shared" si="137"/>
        <v>-</v>
      </c>
      <c r="Z797" t="e">
        <f t="shared" si="145"/>
        <v>#VALUE!</v>
      </c>
      <c r="AA797" t="e">
        <f t="shared" si="146"/>
        <v>#VALUE!</v>
      </c>
      <c r="AC797">
        <f t="shared" si="138"/>
        <v>28.49</v>
      </c>
      <c r="AD797">
        <f t="shared" si="147"/>
        <v>1.9200000000000017</v>
      </c>
    </row>
    <row r="798" spans="1:30" x14ac:dyDescent="0.3">
      <c r="A798" t="str">
        <f t="shared" si="139"/>
        <v>P</v>
      </c>
      <c r="B798">
        <f t="shared" si="140"/>
        <v>202008</v>
      </c>
      <c r="C798">
        <f t="shared" si="141"/>
        <v>297.5</v>
      </c>
      <c r="D798" s="2" t="s">
        <v>3665</v>
      </c>
      <c r="E798" s="2" t="s">
        <v>3666</v>
      </c>
      <c r="F798" s="3" t="s">
        <v>122</v>
      </c>
      <c r="G798" s="3" t="s">
        <v>122</v>
      </c>
      <c r="H798" s="3" t="s">
        <v>122</v>
      </c>
      <c r="I798" s="3" t="s">
        <v>122</v>
      </c>
      <c r="J798" s="3" t="s">
        <v>122</v>
      </c>
      <c r="K798" s="3">
        <v>26.38</v>
      </c>
      <c r="M798" t="str">
        <f t="shared" si="142"/>
        <v>P</v>
      </c>
      <c r="N798">
        <f t="shared" si="143"/>
        <v>202008</v>
      </c>
      <c r="O798">
        <f t="shared" si="144"/>
        <v>252.5</v>
      </c>
      <c r="P798" s="2" t="s">
        <v>3629</v>
      </c>
      <c r="Q798" s="2" t="s">
        <v>3630</v>
      </c>
      <c r="R798" s="3" t="s">
        <v>122</v>
      </c>
      <c r="S798" s="3" t="s">
        <v>122</v>
      </c>
      <c r="T798" s="3" t="s">
        <v>122</v>
      </c>
      <c r="U798" s="3" t="s">
        <v>122</v>
      </c>
      <c r="V798" s="3" t="s">
        <v>122</v>
      </c>
      <c r="W798" s="3">
        <v>30.74</v>
      </c>
      <c r="Y798" t="str">
        <f t="shared" si="137"/>
        <v>-</v>
      </c>
      <c r="Z798" t="e">
        <f t="shared" si="145"/>
        <v>#VALUE!</v>
      </c>
      <c r="AA798" t="e">
        <f t="shared" si="146"/>
        <v>#VALUE!</v>
      </c>
      <c r="AC798">
        <f t="shared" si="138"/>
        <v>28.28</v>
      </c>
      <c r="AD798">
        <f t="shared" si="147"/>
        <v>2.4599999999999973</v>
      </c>
    </row>
    <row r="799" spans="1:30" x14ac:dyDescent="0.3">
      <c r="A799" t="str">
        <f t="shared" si="139"/>
        <v>P</v>
      </c>
      <c r="B799">
        <f t="shared" si="140"/>
        <v>202008</v>
      </c>
      <c r="C799">
        <f t="shared" si="141"/>
        <v>300</v>
      </c>
      <c r="D799" s="2" t="s">
        <v>3667</v>
      </c>
      <c r="E799" s="2" t="s">
        <v>3668</v>
      </c>
      <c r="F799" s="3" t="s">
        <v>122</v>
      </c>
      <c r="G799" s="3" t="s">
        <v>122</v>
      </c>
      <c r="H799" s="3" t="s">
        <v>122</v>
      </c>
      <c r="I799" s="3" t="s">
        <v>122</v>
      </c>
      <c r="J799" s="3" t="s">
        <v>122</v>
      </c>
      <c r="K799" s="3">
        <v>26.38</v>
      </c>
      <c r="M799" t="str">
        <f t="shared" si="142"/>
        <v>P</v>
      </c>
      <c r="N799">
        <f t="shared" si="143"/>
        <v>202008</v>
      </c>
      <c r="O799">
        <f t="shared" si="144"/>
        <v>255</v>
      </c>
      <c r="P799" s="2" t="s">
        <v>3631</v>
      </c>
      <c r="Q799" s="2" t="s">
        <v>3632</v>
      </c>
      <c r="R799" s="3" t="s">
        <v>122</v>
      </c>
      <c r="S799" s="3" t="s">
        <v>122</v>
      </c>
      <c r="T799" s="3" t="s">
        <v>122</v>
      </c>
      <c r="U799" s="3" t="s">
        <v>122</v>
      </c>
      <c r="V799" s="3" t="s">
        <v>122</v>
      </c>
      <c r="W799" s="3">
        <v>31.07</v>
      </c>
      <c r="Y799" t="str">
        <f t="shared" si="137"/>
        <v>-</v>
      </c>
      <c r="Z799" t="e">
        <f t="shared" si="145"/>
        <v>#VALUE!</v>
      </c>
      <c r="AA799" t="e">
        <f t="shared" si="146"/>
        <v>#VALUE!</v>
      </c>
      <c r="AC799">
        <f t="shared" si="138"/>
        <v>28.07</v>
      </c>
      <c r="AD799">
        <f t="shared" si="147"/>
        <v>3</v>
      </c>
    </row>
    <row r="800" spans="1:30" x14ac:dyDescent="0.3">
      <c r="A800" t="str">
        <f t="shared" si="139"/>
        <v>P</v>
      </c>
      <c r="B800">
        <f t="shared" si="140"/>
        <v>202008</v>
      </c>
      <c r="C800">
        <f t="shared" si="141"/>
        <v>302.5</v>
      </c>
      <c r="D800" s="2" t="s">
        <v>3669</v>
      </c>
      <c r="E800" s="2" t="s">
        <v>3670</v>
      </c>
      <c r="F800" s="3" t="s">
        <v>122</v>
      </c>
      <c r="G800" s="3" t="s">
        <v>122</v>
      </c>
      <c r="H800" s="3" t="s">
        <v>122</v>
      </c>
      <c r="I800" s="3" t="s">
        <v>122</v>
      </c>
      <c r="J800" s="3" t="s">
        <v>122</v>
      </c>
      <c r="K800" s="3">
        <v>26.38</v>
      </c>
      <c r="M800" t="str">
        <f t="shared" si="142"/>
        <v>P</v>
      </c>
      <c r="N800">
        <f t="shared" si="143"/>
        <v>202008</v>
      </c>
      <c r="O800">
        <f t="shared" si="144"/>
        <v>257.5</v>
      </c>
      <c r="P800" s="2" t="s">
        <v>3633</v>
      </c>
      <c r="Q800" s="2" t="s">
        <v>3634</v>
      </c>
      <c r="R800" s="3" t="s">
        <v>122</v>
      </c>
      <c r="S800" s="3" t="s">
        <v>122</v>
      </c>
      <c r="T800" s="3" t="s">
        <v>122</v>
      </c>
      <c r="U800" s="3" t="s">
        <v>122</v>
      </c>
      <c r="V800" s="3" t="s">
        <v>122</v>
      </c>
      <c r="W800" s="3">
        <v>31.21</v>
      </c>
      <c r="Y800" t="str">
        <f t="shared" si="137"/>
        <v>-</v>
      </c>
      <c r="Z800" t="e">
        <f t="shared" si="145"/>
        <v>#VALUE!</v>
      </c>
      <c r="AA800" t="e">
        <f t="shared" si="146"/>
        <v>#VALUE!</v>
      </c>
      <c r="AC800">
        <f t="shared" si="138"/>
        <v>27.87</v>
      </c>
      <c r="AD800">
        <f t="shared" si="147"/>
        <v>3.34</v>
      </c>
    </row>
    <row r="801" spans="1:30" x14ac:dyDescent="0.3">
      <c r="A801" t="str">
        <f t="shared" si="139"/>
        <v>P</v>
      </c>
      <c r="B801">
        <f t="shared" si="140"/>
        <v>202008</v>
      </c>
      <c r="C801">
        <f t="shared" si="141"/>
        <v>305</v>
      </c>
      <c r="D801" s="2" t="s">
        <v>3671</v>
      </c>
      <c r="E801" s="2" t="s">
        <v>3672</v>
      </c>
      <c r="F801" s="3" t="s">
        <v>122</v>
      </c>
      <c r="G801" s="3" t="s">
        <v>122</v>
      </c>
      <c r="H801" s="3" t="s">
        <v>122</v>
      </c>
      <c r="I801" s="3" t="s">
        <v>122</v>
      </c>
      <c r="J801" s="3" t="s">
        <v>122</v>
      </c>
      <c r="K801" s="3">
        <v>26.38</v>
      </c>
      <c r="M801" t="str">
        <f t="shared" si="142"/>
        <v>P</v>
      </c>
      <c r="N801">
        <f t="shared" si="143"/>
        <v>202008</v>
      </c>
      <c r="O801">
        <f t="shared" si="144"/>
        <v>260</v>
      </c>
      <c r="P801" s="2" t="s">
        <v>3635</v>
      </c>
      <c r="Q801" s="2" t="s">
        <v>3636</v>
      </c>
      <c r="R801" s="3" t="s">
        <v>122</v>
      </c>
      <c r="S801" s="3" t="s">
        <v>122</v>
      </c>
      <c r="T801" s="3" t="s">
        <v>122</v>
      </c>
      <c r="U801" s="3" t="s">
        <v>122</v>
      </c>
      <c r="V801" s="3" t="s">
        <v>122</v>
      </c>
      <c r="W801" s="3">
        <v>31.35</v>
      </c>
      <c r="Y801" t="str">
        <f t="shared" si="137"/>
        <v>-</v>
      </c>
      <c r="Z801" t="e">
        <f t="shared" si="145"/>
        <v>#VALUE!</v>
      </c>
      <c r="AA801" t="e">
        <f t="shared" si="146"/>
        <v>#VALUE!</v>
      </c>
      <c r="AC801">
        <f t="shared" si="138"/>
        <v>27.66</v>
      </c>
      <c r="AD801">
        <f t="shared" si="147"/>
        <v>3.6900000000000013</v>
      </c>
    </row>
    <row r="802" spans="1:30" x14ac:dyDescent="0.3">
      <c r="A802" t="str">
        <f t="shared" si="139"/>
        <v>P</v>
      </c>
      <c r="B802">
        <f t="shared" si="140"/>
        <v>202008</v>
      </c>
      <c r="C802">
        <f t="shared" si="141"/>
        <v>307.5</v>
      </c>
      <c r="D802" s="2" t="s">
        <v>3673</v>
      </c>
      <c r="E802" s="2" t="s">
        <v>3674</v>
      </c>
      <c r="F802" s="3" t="s">
        <v>122</v>
      </c>
      <c r="G802" s="3" t="s">
        <v>122</v>
      </c>
      <c r="H802" s="3" t="s">
        <v>122</v>
      </c>
      <c r="I802" s="3" t="s">
        <v>122</v>
      </c>
      <c r="J802" s="3" t="s">
        <v>122</v>
      </c>
      <c r="K802" s="3">
        <v>26.38</v>
      </c>
      <c r="M802" t="str">
        <f t="shared" si="142"/>
        <v>P</v>
      </c>
      <c r="N802">
        <f t="shared" si="143"/>
        <v>202008</v>
      </c>
      <c r="O802">
        <f t="shared" si="144"/>
        <v>262.5</v>
      </c>
      <c r="P802" s="2" t="s">
        <v>3637</v>
      </c>
      <c r="Q802" s="2" t="s">
        <v>3638</v>
      </c>
      <c r="R802" s="3" t="s">
        <v>122</v>
      </c>
      <c r="S802" s="3" t="s">
        <v>122</v>
      </c>
      <c r="T802" s="3" t="s">
        <v>122</v>
      </c>
      <c r="U802" s="3" t="s">
        <v>122</v>
      </c>
      <c r="V802" s="3" t="s">
        <v>122</v>
      </c>
      <c r="W802" s="3">
        <v>29.54</v>
      </c>
      <c r="Y802" t="str">
        <f t="shared" si="137"/>
        <v>-</v>
      </c>
      <c r="Z802" t="e">
        <f t="shared" si="145"/>
        <v>#VALUE!</v>
      </c>
      <c r="AA802" t="e">
        <f t="shared" si="146"/>
        <v>#VALUE!</v>
      </c>
      <c r="AC802">
        <f t="shared" si="138"/>
        <v>27.45</v>
      </c>
      <c r="AD802">
        <f t="shared" si="147"/>
        <v>2.09</v>
      </c>
    </row>
    <row r="803" spans="1:30" x14ac:dyDescent="0.3">
      <c r="A803" t="str">
        <f t="shared" si="139"/>
        <v>P</v>
      </c>
      <c r="B803">
        <f t="shared" si="140"/>
        <v>202008</v>
      </c>
      <c r="C803">
        <f t="shared" si="141"/>
        <v>310</v>
      </c>
      <c r="D803" s="2" t="s">
        <v>3675</v>
      </c>
      <c r="E803" s="2" t="s">
        <v>3676</v>
      </c>
      <c r="F803" s="3" t="s">
        <v>122</v>
      </c>
      <c r="G803" s="3" t="s">
        <v>122</v>
      </c>
      <c r="H803" s="3" t="s">
        <v>122</v>
      </c>
      <c r="I803" s="3" t="s">
        <v>122</v>
      </c>
      <c r="J803" s="3" t="s">
        <v>122</v>
      </c>
      <c r="K803" s="3">
        <v>26.38</v>
      </c>
      <c r="M803" t="str">
        <f t="shared" si="142"/>
        <v>P</v>
      </c>
      <c r="N803">
        <f t="shared" si="143"/>
        <v>202008</v>
      </c>
      <c r="O803">
        <f t="shared" si="144"/>
        <v>265</v>
      </c>
      <c r="P803" s="2" t="s">
        <v>3639</v>
      </c>
      <c r="Q803" s="2" t="s">
        <v>3640</v>
      </c>
      <c r="R803" s="3" t="s">
        <v>122</v>
      </c>
      <c r="S803" s="3" t="s">
        <v>122</v>
      </c>
      <c r="T803" s="3" t="s">
        <v>122</v>
      </c>
      <c r="U803" s="3" t="s">
        <v>122</v>
      </c>
      <c r="V803" s="3" t="s">
        <v>122</v>
      </c>
      <c r="W803" s="3">
        <v>27.74</v>
      </c>
      <c r="Y803" t="str">
        <f t="shared" si="137"/>
        <v>-</v>
      </c>
      <c r="Z803" t="e">
        <f t="shared" si="145"/>
        <v>#VALUE!</v>
      </c>
      <c r="AA803" t="e">
        <f t="shared" si="146"/>
        <v>#VALUE!</v>
      </c>
      <c r="AC803">
        <f t="shared" si="138"/>
        <v>27.24</v>
      </c>
      <c r="AD803">
        <f t="shared" si="147"/>
        <v>0.5</v>
      </c>
    </row>
    <row r="804" spans="1:30" x14ac:dyDescent="0.3">
      <c r="A804" t="str">
        <f t="shared" si="139"/>
        <v>P</v>
      </c>
      <c r="B804">
        <f t="shared" si="140"/>
        <v>202008</v>
      </c>
      <c r="C804">
        <f t="shared" si="141"/>
        <v>312.5</v>
      </c>
      <c r="D804" s="2" t="s">
        <v>3677</v>
      </c>
      <c r="E804" s="2" t="s">
        <v>3678</v>
      </c>
      <c r="F804" s="3" t="s">
        <v>122</v>
      </c>
      <c r="G804" s="3" t="s">
        <v>122</v>
      </c>
      <c r="H804" s="3" t="s">
        <v>122</v>
      </c>
      <c r="I804" s="3" t="s">
        <v>122</v>
      </c>
      <c r="J804" s="3" t="s">
        <v>122</v>
      </c>
      <c r="K804" s="3">
        <v>26.38</v>
      </c>
      <c r="M804" t="str">
        <f t="shared" si="142"/>
        <v>P</v>
      </c>
      <c r="N804">
        <f t="shared" si="143"/>
        <v>202008</v>
      </c>
      <c r="O804">
        <f t="shared" si="144"/>
        <v>267.5</v>
      </c>
      <c r="P804" s="2" t="s">
        <v>3641</v>
      </c>
      <c r="Q804" s="2" t="s">
        <v>3642</v>
      </c>
      <c r="R804" s="3" t="s">
        <v>122</v>
      </c>
      <c r="S804" s="3" t="s">
        <v>122</v>
      </c>
      <c r="T804" s="3" t="s">
        <v>122</v>
      </c>
      <c r="U804" s="3" t="s">
        <v>122</v>
      </c>
      <c r="V804" s="3" t="s">
        <v>122</v>
      </c>
      <c r="W804" s="3">
        <v>25.93</v>
      </c>
      <c r="Y804" t="str">
        <f t="shared" si="137"/>
        <v>-</v>
      </c>
      <c r="Z804" t="e">
        <f t="shared" si="145"/>
        <v>#VALUE!</v>
      </c>
      <c r="AA804" t="e">
        <f t="shared" si="146"/>
        <v>#VALUE!</v>
      </c>
      <c r="AC804">
        <f t="shared" si="138"/>
        <v>27.03</v>
      </c>
      <c r="AD804">
        <f t="shared" si="147"/>
        <v>-1.1000000000000014</v>
      </c>
    </row>
    <row r="805" spans="1:30" x14ac:dyDescent="0.3">
      <c r="A805" t="str">
        <f t="shared" si="139"/>
        <v>P</v>
      </c>
      <c r="B805">
        <f t="shared" si="140"/>
        <v>202008</v>
      </c>
      <c r="C805">
        <f t="shared" si="141"/>
        <v>315</v>
      </c>
      <c r="D805" s="2" t="s">
        <v>3679</v>
      </c>
      <c r="E805" s="2" t="s">
        <v>3680</v>
      </c>
      <c r="F805" s="3" t="s">
        <v>122</v>
      </c>
      <c r="G805" s="3" t="s">
        <v>122</v>
      </c>
      <c r="H805" s="3" t="s">
        <v>122</v>
      </c>
      <c r="I805" s="3" t="s">
        <v>122</v>
      </c>
      <c r="J805" s="3" t="s">
        <v>122</v>
      </c>
      <c r="K805" s="3">
        <v>26.38</v>
      </c>
      <c r="M805" t="str">
        <f t="shared" si="142"/>
        <v>P</v>
      </c>
      <c r="N805">
        <f t="shared" si="143"/>
        <v>202008</v>
      </c>
      <c r="O805">
        <f t="shared" si="144"/>
        <v>270</v>
      </c>
      <c r="P805" s="2" t="s">
        <v>3643</v>
      </c>
      <c r="Q805" s="2" t="s">
        <v>3644</v>
      </c>
      <c r="R805" s="3" t="s">
        <v>122</v>
      </c>
      <c r="S805" s="3" t="s">
        <v>122</v>
      </c>
      <c r="T805" s="3" t="s">
        <v>122</v>
      </c>
      <c r="U805" s="3" t="s">
        <v>122</v>
      </c>
      <c r="V805" s="3" t="s">
        <v>122</v>
      </c>
      <c r="W805" s="3">
        <v>24.12</v>
      </c>
      <c r="Y805" t="str">
        <f t="shared" ref="Y805:Y836" si="148">VLOOKUP($P805,$D:$K,3,0)</f>
        <v>-</v>
      </c>
      <c r="Z805" t="e">
        <f t="shared" si="145"/>
        <v>#VALUE!</v>
      </c>
      <c r="AA805" t="e">
        <f t="shared" si="146"/>
        <v>#VALUE!</v>
      </c>
      <c r="AC805">
        <f t="shared" ref="AC805:AC836" si="149">VLOOKUP($P805,$D:$K,8,0)</f>
        <v>26.83</v>
      </c>
      <c r="AD805">
        <f t="shared" si="147"/>
        <v>-2.7099999999999973</v>
      </c>
    </row>
    <row r="806" spans="1:30" x14ac:dyDescent="0.3">
      <c r="A806" t="str">
        <f t="shared" si="139"/>
        <v>P</v>
      </c>
      <c r="B806">
        <f t="shared" si="140"/>
        <v>202008</v>
      </c>
      <c r="C806">
        <f t="shared" si="141"/>
        <v>317.5</v>
      </c>
      <c r="D806" s="2" t="s">
        <v>3681</v>
      </c>
      <c r="E806" s="2" t="s">
        <v>3682</v>
      </c>
      <c r="F806" s="3" t="s">
        <v>122</v>
      </c>
      <c r="G806" s="3" t="s">
        <v>122</v>
      </c>
      <c r="H806" s="3" t="s">
        <v>122</v>
      </c>
      <c r="I806" s="3" t="s">
        <v>122</v>
      </c>
      <c r="J806" s="3" t="s">
        <v>122</v>
      </c>
      <c r="K806" s="3">
        <v>26.38</v>
      </c>
      <c r="M806" t="str">
        <f t="shared" si="142"/>
        <v>P</v>
      </c>
      <c r="N806">
        <f t="shared" si="143"/>
        <v>202008</v>
      </c>
      <c r="O806">
        <f t="shared" si="144"/>
        <v>272.5</v>
      </c>
      <c r="P806" s="2" t="s">
        <v>3645</v>
      </c>
      <c r="Q806" s="2" t="s">
        <v>3646</v>
      </c>
      <c r="R806" s="3" t="s">
        <v>122</v>
      </c>
      <c r="S806" s="3" t="s">
        <v>122</v>
      </c>
      <c r="T806" s="3" t="s">
        <v>122</v>
      </c>
      <c r="U806" s="3" t="s">
        <v>122</v>
      </c>
      <c r="V806" s="3" t="s">
        <v>122</v>
      </c>
      <c r="W806" s="3">
        <v>22.32</v>
      </c>
      <c r="Y806" t="str">
        <f t="shared" si="148"/>
        <v>-</v>
      </c>
      <c r="Z806" t="e">
        <f t="shared" si="145"/>
        <v>#VALUE!</v>
      </c>
      <c r="AA806" t="e">
        <f t="shared" si="146"/>
        <v>#VALUE!</v>
      </c>
      <c r="AC806">
        <f t="shared" si="149"/>
        <v>26.78</v>
      </c>
      <c r="AD806">
        <f t="shared" si="147"/>
        <v>-4.4600000000000009</v>
      </c>
    </row>
    <row r="807" spans="1:30" x14ac:dyDescent="0.3">
      <c r="A807" t="str">
        <f t="shared" si="139"/>
        <v>P</v>
      </c>
      <c r="B807">
        <f t="shared" si="140"/>
        <v>202008</v>
      </c>
      <c r="C807">
        <f t="shared" si="141"/>
        <v>320</v>
      </c>
      <c r="D807" s="2" t="s">
        <v>3683</v>
      </c>
      <c r="E807" s="2" t="s">
        <v>3684</v>
      </c>
      <c r="F807" s="3" t="s">
        <v>122</v>
      </c>
      <c r="G807" s="3" t="s">
        <v>122</v>
      </c>
      <c r="H807" s="3" t="s">
        <v>122</v>
      </c>
      <c r="I807" s="3" t="s">
        <v>122</v>
      </c>
      <c r="J807" s="3" t="s">
        <v>122</v>
      </c>
      <c r="K807" s="3">
        <v>26.38</v>
      </c>
      <c r="M807" t="str">
        <f t="shared" si="142"/>
        <v>P</v>
      </c>
      <c r="N807">
        <f t="shared" si="143"/>
        <v>202008</v>
      </c>
      <c r="O807">
        <f t="shared" si="144"/>
        <v>275</v>
      </c>
      <c r="P807" s="2" t="s">
        <v>3647</v>
      </c>
      <c r="Q807" s="2" t="s">
        <v>3648</v>
      </c>
      <c r="R807" s="3" t="s">
        <v>122</v>
      </c>
      <c r="S807" s="3" t="s">
        <v>122</v>
      </c>
      <c r="T807" s="3" t="s">
        <v>122</v>
      </c>
      <c r="U807" s="3" t="s">
        <v>122</v>
      </c>
      <c r="V807" s="3" t="s">
        <v>122</v>
      </c>
      <c r="W807" s="3">
        <v>20.52</v>
      </c>
      <c r="Y807" t="str">
        <f t="shared" si="148"/>
        <v>-</v>
      </c>
      <c r="Z807" t="e">
        <f t="shared" si="145"/>
        <v>#VALUE!</v>
      </c>
      <c r="AA807" t="e">
        <f t="shared" si="146"/>
        <v>#VALUE!</v>
      </c>
      <c r="AC807">
        <f t="shared" si="149"/>
        <v>26.74</v>
      </c>
      <c r="AD807">
        <f t="shared" si="147"/>
        <v>-6.2199999999999989</v>
      </c>
    </row>
    <row r="808" spans="1:30" x14ac:dyDescent="0.3">
      <c r="A808" t="str">
        <f t="shared" si="139"/>
        <v>P</v>
      </c>
      <c r="B808">
        <f t="shared" si="140"/>
        <v>202008</v>
      </c>
      <c r="C808">
        <f t="shared" si="141"/>
        <v>322.5</v>
      </c>
      <c r="D808" s="2" t="s">
        <v>3685</v>
      </c>
      <c r="E808" s="2" t="s">
        <v>3686</v>
      </c>
      <c r="F808" s="3" t="s">
        <v>122</v>
      </c>
      <c r="G808" s="3" t="s">
        <v>122</v>
      </c>
      <c r="H808" s="3" t="s">
        <v>122</v>
      </c>
      <c r="I808" s="3" t="s">
        <v>122</v>
      </c>
      <c r="J808" s="3" t="s">
        <v>122</v>
      </c>
      <c r="K808" s="3">
        <v>26.38</v>
      </c>
      <c r="M808" t="str">
        <f t="shared" si="142"/>
        <v>P</v>
      </c>
      <c r="N808">
        <f t="shared" si="143"/>
        <v>202008</v>
      </c>
      <c r="O808">
        <f t="shared" si="144"/>
        <v>277.5</v>
      </c>
      <c r="P808" s="2" t="s">
        <v>3649</v>
      </c>
      <c r="Q808" s="2" t="s">
        <v>3650</v>
      </c>
      <c r="R808" s="3" t="s">
        <v>122</v>
      </c>
      <c r="S808" s="3" t="s">
        <v>122</v>
      </c>
      <c r="T808" s="3" t="s">
        <v>122</v>
      </c>
      <c r="U808" s="3" t="s">
        <v>122</v>
      </c>
      <c r="V808" s="3" t="s">
        <v>122</v>
      </c>
      <c r="W808" s="3">
        <v>18.71</v>
      </c>
      <c r="Y808" t="str">
        <f t="shared" si="148"/>
        <v>-</v>
      </c>
      <c r="Z808" t="e">
        <f t="shared" si="145"/>
        <v>#VALUE!</v>
      </c>
      <c r="AA808" t="e">
        <f t="shared" si="146"/>
        <v>#VALUE!</v>
      </c>
      <c r="AC808">
        <f t="shared" si="149"/>
        <v>26.7</v>
      </c>
      <c r="AD808">
        <f t="shared" si="147"/>
        <v>-7.9899999999999984</v>
      </c>
    </row>
    <row r="809" spans="1:30" x14ac:dyDescent="0.3">
      <c r="A809" t="str">
        <f t="shared" si="139"/>
        <v>P</v>
      </c>
      <c r="B809">
        <f t="shared" si="140"/>
        <v>202008</v>
      </c>
      <c r="C809">
        <f t="shared" si="141"/>
        <v>325</v>
      </c>
      <c r="D809" s="2" t="s">
        <v>3687</v>
      </c>
      <c r="E809" s="2" t="s">
        <v>3688</v>
      </c>
      <c r="F809" s="3" t="s">
        <v>122</v>
      </c>
      <c r="G809" s="3" t="s">
        <v>122</v>
      </c>
      <c r="H809" s="3" t="s">
        <v>122</v>
      </c>
      <c r="I809" s="3" t="s">
        <v>122</v>
      </c>
      <c r="J809" s="3" t="s">
        <v>122</v>
      </c>
      <c r="K809" s="3">
        <v>26.38</v>
      </c>
      <c r="M809" t="str">
        <f t="shared" si="142"/>
        <v>P</v>
      </c>
      <c r="N809">
        <f t="shared" si="143"/>
        <v>202008</v>
      </c>
      <c r="O809">
        <f t="shared" si="144"/>
        <v>280</v>
      </c>
      <c r="P809" s="2" t="s">
        <v>3651</v>
      </c>
      <c r="Q809" s="2" t="s">
        <v>3652</v>
      </c>
      <c r="R809" s="3" t="s">
        <v>122</v>
      </c>
      <c r="S809" s="3" t="s">
        <v>122</v>
      </c>
      <c r="T809" s="3" t="s">
        <v>122</v>
      </c>
      <c r="U809" s="3" t="s">
        <v>122</v>
      </c>
      <c r="V809" s="3" t="s">
        <v>122</v>
      </c>
      <c r="W809" s="3">
        <v>16.91</v>
      </c>
      <c r="Y809" t="str">
        <f t="shared" si="148"/>
        <v>-</v>
      </c>
      <c r="Z809" t="e">
        <f t="shared" si="145"/>
        <v>#VALUE!</v>
      </c>
      <c r="AA809" t="e">
        <f t="shared" si="146"/>
        <v>#VALUE!</v>
      </c>
      <c r="AC809">
        <f t="shared" si="149"/>
        <v>26.65</v>
      </c>
      <c r="AD809">
        <f t="shared" si="147"/>
        <v>-9.7399999999999984</v>
      </c>
    </row>
    <row r="810" spans="1:30" x14ac:dyDescent="0.3">
      <c r="A810" t="str">
        <f t="shared" si="139"/>
        <v>P</v>
      </c>
      <c r="B810">
        <f t="shared" si="140"/>
        <v>202008</v>
      </c>
      <c r="C810">
        <f t="shared" si="141"/>
        <v>327.5</v>
      </c>
      <c r="D810" s="2" t="s">
        <v>3689</v>
      </c>
      <c r="E810" s="2" t="s">
        <v>3690</v>
      </c>
      <c r="F810" s="3" t="s">
        <v>122</v>
      </c>
      <c r="G810" s="3" t="s">
        <v>122</v>
      </c>
      <c r="H810" s="3" t="s">
        <v>122</v>
      </c>
      <c r="I810" s="3" t="s">
        <v>122</v>
      </c>
      <c r="J810" s="3" t="s">
        <v>122</v>
      </c>
      <c r="K810" s="3">
        <v>26.38</v>
      </c>
      <c r="M810" t="str">
        <f t="shared" si="142"/>
        <v>P</v>
      </c>
      <c r="N810">
        <f t="shared" si="143"/>
        <v>202008</v>
      </c>
      <c r="O810">
        <f t="shared" si="144"/>
        <v>282.5</v>
      </c>
      <c r="P810" s="2" t="s">
        <v>3653</v>
      </c>
      <c r="Q810" s="2" t="s">
        <v>3654</v>
      </c>
      <c r="R810" s="3" t="s">
        <v>122</v>
      </c>
      <c r="S810" s="3" t="s">
        <v>122</v>
      </c>
      <c r="T810" s="3" t="s">
        <v>122</v>
      </c>
      <c r="U810" s="3" t="s">
        <v>122</v>
      </c>
      <c r="V810" s="3" t="s">
        <v>122</v>
      </c>
      <c r="W810" s="3">
        <v>16.91</v>
      </c>
      <c r="Y810" t="str">
        <f t="shared" si="148"/>
        <v>-</v>
      </c>
      <c r="Z810" t="e">
        <f t="shared" si="145"/>
        <v>#VALUE!</v>
      </c>
      <c r="AA810" t="e">
        <f t="shared" si="146"/>
        <v>#VALUE!</v>
      </c>
      <c r="AC810">
        <f t="shared" si="149"/>
        <v>26.61</v>
      </c>
      <c r="AD810">
        <f t="shared" si="147"/>
        <v>-9.6999999999999993</v>
      </c>
    </row>
    <row r="811" spans="1:30" x14ac:dyDescent="0.3">
      <c r="A811" t="str">
        <f t="shared" si="139"/>
        <v>P</v>
      </c>
      <c r="B811">
        <f t="shared" si="140"/>
        <v>202008</v>
      </c>
      <c r="C811">
        <f t="shared" si="141"/>
        <v>330</v>
      </c>
      <c r="D811" s="2" t="s">
        <v>3691</v>
      </c>
      <c r="E811" s="2" t="s">
        <v>3692</v>
      </c>
      <c r="F811" s="3" t="s">
        <v>122</v>
      </c>
      <c r="G811" s="3" t="s">
        <v>122</v>
      </c>
      <c r="H811" s="3" t="s">
        <v>122</v>
      </c>
      <c r="I811" s="3" t="s">
        <v>122</v>
      </c>
      <c r="J811" s="3" t="s">
        <v>122</v>
      </c>
      <c r="K811" s="3">
        <v>26.38</v>
      </c>
      <c r="M811" t="str">
        <f t="shared" si="142"/>
        <v>P</v>
      </c>
      <c r="N811">
        <f t="shared" si="143"/>
        <v>202008</v>
      </c>
      <c r="O811">
        <f t="shared" si="144"/>
        <v>285</v>
      </c>
      <c r="P811" s="2" t="s">
        <v>3655</v>
      </c>
      <c r="Q811" s="2" t="s">
        <v>3656</v>
      </c>
      <c r="R811" s="3" t="s">
        <v>122</v>
      </c>
      <c r="S811" s="3" t="s">
        <v>122</v>
      </c>
      <c r="T811" s="3" t="s">
        <v>122</v>
      </c>
      <c r="U811" s="3" t="s">
        <v>122</v>
      </c>
      <c r="V811" s="3" t="s">
        <v>122</v>
      </c>
      <c r="W811" s="3">
        <v>16.91</v>
      </c>
      <c r="Y811" t="str">
        <f t="shared" si="148"/>
        <v>-</v>
      </c>
      <c r="Z811" t="e">
        <f t="shared" si="145"/>
        <v>#VALUE!</v>
      </c>
      <c r="AA811" t="e">
        <f t="shared" si="146"/>
        <v>#VALUE!</v>
      </c>
      <c r="AC811">
        <f t="shared" si="149"/>
        <v>26.56</v>
      </c>
      <c r="AD811">
        <f t="shared" si="147"/>
        <v>-9.6499999999999986</v>
      </c>
    </row>
    <row r="812" spans="1:30" x14ac:dyDescent="0.3">
      <c r="A812" t="str">
        <f t="shared" si="139"/>
        <v>P</v>
      </c>
      <c r="B812">
        <f t="shared" si="140"/>
        <v>202008</v>
      </c>
      <c r="C812">
        <f t="shared" si="141"/>
        <v>332.5</v>
      </c>
      <c r="D812" s="2" t="s">
        <v>3693</v>
      </c>
      <c r="E812" s="2" t="s">
        <v>3694</v>
      </c>
      <c r="F812" s="3" t="s">
        <v>122</v>
      </c>
      <c r="G812" s="3" t="s">
        <v>122</v>
      </c>
      <c r="H812" s="3" t="s">
        <v>122</v>
      </c>
      <c r="I812" s="3" t="s">
        <v>122</v>
      </c>
      <c r="J812" s="3" t="s">
        <v>122</v>
      </c>
      <c r="K812" s="3">
        <v>26.38</v>
      </c>
      <c r="M812" t="str">
        <f t="shared" si="142"/>
        <v>P</v>
      </c>
      <c r="N812">
        <f t="shared" si="143"/>
        <v>202008</v>
      </c>
      <c r="O812">
        <f t="shared" si="144"/>
        <v>287.5</v>
      </c>
      <c r="P812" s="2" t="s">
        <v>3657</v>
      </c>
      <c r="Q812" s="2" t="s">
        <v>3658</v>
      </c>
      <c r="R812" s="3" t="s">
        <v>122</v>
      </c>
      <c r="S812" s="3" t="s">
        <v>122</v>
      </c>
      <c r="T812" s="3" t="s">
        <v>122</v>
      </c>
      <c r="U812" s="3" t="s">
        <v>122</v>
      </c>
      <c r="V812" s="3" t="s">
        <v>122</v>
      </c>
      <c r="W812" s="3">
        <v>16.91</v>
      </c>
      <c r="Y812" t="str">
        <f t="shared" si="148"/>
        <v>-</v>
      </c>
      <c r="Z812" t="e">
        <f t="shared" si="145"/>
        <v>#VALUE!</v>
      </c>
      <c r="AA812" t="e">
        <f t="shared" si="146"/>
        <v>#VALUE!</v>
      </c>
      <c r="AC812">
        <f t="shared" si="149"/>
        <v>26.52</v>
      </c>
      <c r="AD812">
        <f t="shared" si="147"/>
        <v>-9.61</v>
      </c>
    </row>
    <row r="813" spans="1:30" x14ac:dyDescent="0.3">
      <c r="A813" t="str">
        <f t="shared" si="139"/>
        <v>P</v>
      </c>
      <c r="B813">
        <f t="shared" si="140"/>
        <v>202008</v>
      </c>
      <c r="C813">
        <f t="shared" si="141"/>
        <v>335</v>
      </c>
      <c r="D813" s="2" t="s">
        <v>3695</v>
      </c>
      <c r="E813" s="2" t="s">
        <v>3696</v>
      </c>
      <c r="F813" s="3" t="s">
        <v>122</v>
      </c>
      <c r="G813" s="3" t="s">
        <v>122</v>
      </c>
      <c r="H813" s="3" t="s">
        <v>122</v>
      </c>
      <c r="I813" s="3" t="s">
        <v>122</v>
      </c>
      <c r="J813" s="3" t="s">
        <v>122</v>
      </c>
      <c r="K813" s="3">
        <v>26.38</v>
      </c>
      <c r="M813" t="str">
        <f t="shared" si="142"/>
        <v>P</v>
      </c>
      <c r="N813">
        <f t="shared" si="143"/>
        <v>202008</v>
      </c>
      <c r="O813">
        <f t="shared" si="144"/>
        <v>290</v>
      </c>
      <c r="P813" s="2" t="s">
        <v>3659</v>
      </c>
      <c r="Q813" s="2" t="s">
        <v>3660</v>
      </c>
      <c r="R813" s="3" t="s">
        <v>122</v>
      </c>
      <c r="S813" s="3" t="s">
        <v>122</v>
      </c>
      <c r="T813" s="3" t="s">
        <v>122</v>
      </c>
      <c r="U813" s="3" t="s">
        <v>122</v>
      </c>
      <c r="V813" s="3" t="s">
        <v>122</v>
      </c>
      <c r="W813" s="3">
        <v>16.91</v>
      </c>
      <c r="Y813" t="str">
        <f t="shared" si="148"/>
        <v>-</v>
      </c>
      <c r="Z813" t="e">
        <f t="shared" si="145"/>
        <v>#VALUE!</v>
      </c>
      <c r="AA813" t="e">
        <f t="shared" si="146"/>
        <v>#VALUE!</v>
      </c>
      <c r="AC813">
        <f t="shared" si="149"/>
        <v>26.47</v>
      </c>
      <c r="AD813">
        <f t="shared" si="147"/>
        <v>-9.5599999999999987</v>
      </c>
    </row>
    <row r="814" spans="1:30" x14ac:dyDescent="0.3">
      <c r="A814" t="str">
        <f t="shared" si="139"/>
        <v>P</v>
      </c>
      <c r="B814">
        <f t="shared" si="140"/>
        <v>202008</v>
      </c>
      <c r="C814">
        <f t="shared" si="141"/>
        <v>337.5</v>
      </c>
      <c r="D814" s="2" t="s">
        <v>3697</v>
      </c>
      <c r="E814" s="2" t="s">
        <v>3698</v>
      </c>
      <c r="F814" s="3" t="s">
        <v>122</v>
      </c>
      <c r="G814" s="3" t="s">
        <v>122</v>
      </c>
      <c r="H814" s="3" t="s">
        <v>122</v>
      </c>
      <c r="I814" s="3" t="s">
        <v>122</v>
      </c>
      <c r="J814" s="3" t="s">
        <v>122</v>
      </c>
      <c r="K814" s="3">
        <v>26.38</v>
      </c>
      <c r="M814" t="str">
        <f t="shared" si="142"/>
        <v>P</v>
      </c>
      <c r="N814">
        <f t="shared" si="143"/>
        <v>202008</v>
      </c>
      <c r="O814">
        <f t="shared" si="144"/>
        <v>292.5</v>
      </c>
      <c r="P814" s="2" t="s">
        <v>3661</v>
      </c>
      <c r="Q814" s="2" t="s">
        <v>3662</v>
      </c>
      <c r="R814" s="3" t="s">
        <v>122</v>
      </c>
      <c r="S814" s="3" t="s">
        <v>122</v>
      </c>
      <c r="T814" s="3" t="s">
        <v>122</v>
      </c>
      <c r="U814" s="3" t="s">
        <v>122</v>
      </c>
      <c r="V814" s="3" t="s">
        <v>122</v>
      </c>
      <c r="W814" s="3">
        <v>16.91</v>
      </c>
      <c r="Y814" t="str">
        <f t="shared" si="148"/>
        <v>-</v>
      </c>
      <c r="Z814" t="e">
        <f t="shared" si="145"/>
        <v>#VALUE!</v>
      </c>
      <c r="AA814" t="e">
        <f t="shared" si="146"/>
        <v>#VALUE!</v>
      </c>
      <c r="AC814">
        <f t="shared" si="149"/>
        <v>26.43</v>
      </c>
      <c r="AD814">
        <f t="shared" si="147"/>
        <v>-9.52</v>
      </c>
    </row>
    <row r="815" spans="1:30" x14ac:dyDescent="0.3">
      <c r="A815" t="str">
        <f t="shared" si="139"/>
        <v>P</v>
      </c>
      <c r="B815">
        <f t="shared" si="140"/>
        <v>202008</v>
      </c>
      <c r="C815">
        <f t="shared" si="141"/>
        <v>340</v>
      </c>
      <c r="D815" s="2" t="s">
        <v>3699</v>
      </c>
      <c r="E815" s="2" t="s">
        <v>3700</v>
      </c>
      <c r="F815" s="3" t="s">
        <v>122</v>
      </c>
      <c r="G815" s="3" t="s">
        <v>122</v>
      </c>
      <c r="H815" s="3" t="s">
        <v>122</v>
      </c>
      <c r="I815" s="3" t="s">
        <v>122</v>
      </c>
      <c r="J815" s="3" t="s">
        <v>122</v>
      </c>
      <c r="K815" s="3">
        <v>26.38</v>
      </c>
      <c r="M815" t="str">
        <f t="shared" si="142"/>
        <v>P</v>
      </c>
      <c r="N815">
        <f t="shared" si="143"/>
        <v>202008</v>
      </c>
      <c r="O815">
        <f t="shared" si="144"/>
        <v>295</v>
      </c>
      <c r="P815" s="2" t="s">
        <v>3663</v>
      </c>
      <c r="Q815" s="2" t="s">
        <v>3664</v>
      </c>
      <c r="R815" s="3" t="s">
        <v>122</v>
      </c>
      <c r="S815" s="3" t="s">
        <v>122</v>
      </c>
      <c r="T815" s="3" t="s">
        <v>122</v>
      </c>
      <c r="U815" s="3" t="s">
        <v>122</v>
      </c>
      <c r="V815" s="3" t="s">
        <v>122</v>
      </c>
      <c r="W815" s="3">
        <v>16.91</v>
      </c>
      <c r="Y815" t="str">
        <f t="shared" si="148"/>
        <v>-</v>
      </c>
      <c r="Z815" t="e">
        <f t="shared" si="145"/>
        <v>#VALUE!</v>
      </c>
      <c r="AA815" t="e">
        <f t="shared" si="146"/>
        <v>#VALUE!</v>
      </c>
      <c r="AC815">
        <f t="shared" si="149"/>
        <v>26.38</v>
      </c>
      <c r="AD815">
        <f t="shared" si="147"/>
        <v>-9.4699999999999989</v>
      </c>
    </row>
    <row r="816" spans="1:30" x14ac:dyDescent="0.3">
      <c r="A816" t="str">
        <f t="shared" si="139"/>
        <v>P</v>
      </c>
      <c r="B816">
        <f t="shared" si="140"/>
        <v>202008</v>
      </c>
      <c r="C816">
        <f t="shared" si="141"/>
        <v>342.5</v>
      </c>
      <c r="D816" s="2" t="s">
        <v>3701</v>
      </c>
      <c r="E816" s="2" t="s">
        <v>3702</v>
      </c>
      <c r="F816" s="3" t="s">
        <v>122</v>
      </c>
      <c r="G816" s="3" t="s">
        <v>122</v>
      </c>
      <c r="H816" s="3" t="s">
        <v>122</v>
      </c>
      <c r="I816" s="3" t="s">
        <v>122</v>
      </c>
      <c r="J816" s="3" t="s">
        <v>122</v>
      </c>
      <c r="K816" s="3">
        <v>26.38</v>
      </c>
      <c r="M816" t="str">
        <f t="shared" si="142"/>
        <v>P</v>
      </c>
      <c r="N816">
        <f t="shared" si="143"/>
        <v>202008</v>
      </c>
      <c r="O816">
        <f t="shared" si="144"/>
        <v>297.5</v>
      </c>
      <c r="P816" s="2" t="s">
        <v>3665</v>
      </c>
      <c r="Q816" s="2" t="s">
        <v>3666</v>
      </c>
      <c r="R816" s="3" t="s">
        <v>122</v>
      </c>
      <c r="S816" s="3" t="s">
        <v>122</v>
      </c>
      <c r="T816" s="3" t="s">
        <v>122</v>
      </c>
      <c r="U816" s="3" t="s">
        <v>122</v>
      </c>
      <c r="V816" s="3" t="s">
        <v>122</v>
      </c>
      <c r="W816" s="3">
        <v>16.91</v>
      </c>
      <c r="Y816" t="str">
        <f t="shared" si="148"/>
        <v>-</v>
      </c>
      <c r="Z816" t="e">
        <f t="shared" si="145"/>
        <v>#VALUE!</v>
      </c>
      <c r="AA816" t="e">
        <f t="shared" si="146"/>
        <v>#VALUE!</v>
      </c>
      <c r="AC816">
        <f t="shared" si="149"/>
        <v>26.38</v>
      </c>
      <c r="AD816">
        <f t="shared" si="147"/>
        <v>-9.4699999999999989</v>
      </c>
    </row>
    <row r="817" spans="1:30" x14ac:dyDescent="0.3">
      <c r="A817" t="str">
        <f t="shared" si="139"/>
        <v>P</v>
      </c>
      <c r="B817">
        <f t="shared" si="140"/>
        <v>202009</v>
      </c>
      <c r="C817">
        <f t="shared" si="141"/>
        <v>205</v>
      </c>
      <c r="D817" s="2" t="s">
        <v>3703</v>
      </c>
      <c r="E817" s="2" t="s">
        <v>3704</v>
      </c>
      <c r="F817" s="3">
        <v>5.21</v>
      </c>
      <c r="G817" s="3">
        <v>1.59</v>
      </c>
      <c r="H817" s="3">
        <v>4.51</v>
      </c>
      <c r="I817" s="3">
        <v>5.21</v>
      </c>
      <c r="J817" s="3">
        <v>4.51</v>
      </c>
      <c r="K817" s="3">
        <v>34.299999999999997</v>
      </c>
      <c r="M817" t="str">
        <f t="shared" si="142"/>
        <v>P</v>
      </c>
      <c r="N817">
        <f t="shared" si="143"/>
        <v>202008</v>
      </c>
      <c r="O817">
        <f t="shared" si="144"/>
        <v>300</v>
      </c>
      <c r="P817" s="2" t="s">
        <v>3667</v>
      </c>
      <c r="Q817" s="2" t="s">
        <v>3668</v>
      </c>
      <c r="R817" s="3" t="s">
        <v>122</v>
      </c>
      <c r="S817" s="3" t="s">
        <v>122</v>
      </c>
      <c r="T817" s="3" t="s">
        <v>122</v>
      </c>
      <c r="U817" s="3" t="s">
        <v>122</v>
      </c>
      <c r="V817" s="3" t="s">
        <v>122</v>
      </c>
      <c r="W817" s="3">
        <v>16.91</v>
      </c>
      <c r="Y817" t="str">
        <f t="shared" si="148"/>
        <v>-</v>
      </c>
      <c r="Z817" t="e">
        <f t="shared" si="145"/>
        <v>#VALUE!</v>
      </c>
      <c r="AA817" t="e">
        <f t="shared" si="146"/>
        <v>#VALUE!</v>
      </c>
      <c r="AC817">
        <f t="shared" si="149"/>
        <v>26.38</v>
      </c>
      <c r="AD817">
        <f t="shared" si="147"/>
        <v>-9.4699999999999989</v>
      </c>
    </row>
    <row r="818" spans="1:30" x14ac:dyDescent="0.3">
      <c r="A818" t="str">
        <f t="shared" si="139"/>
        <v>P</v>
      </c>
      <c r="B818">
        <f t="shared" si="140"/>
        <v>202009</v>
      </c>
      <c r="C818">
        <f t="shared" si="141"/>
        <v>210</v>
      </c>
      <c r="D818" s="2" t="s">
        <v>3705</v>
      </c>
      <c r="E818" s="2" t="s">
        <v>3706</v>
      </c>
      <c r="F818" s="3" t="s">
        <v>122</v>
      </c>
      <c r="G818" s="3" t="s">
        <v>122</v>
      </c>
      <c r="H818" s="3" t="s">
        <v>122</v>
      </c>
      <c r="I818" s="3" t="s">
        <v>122</v>
      </c>
      <c r="J818" s="3" t="s">
        <v>122</v>
      </c>
      <c r="K818" s="3">
        <v>33.15</v>
      </c>
      <c r="M818" t="str">
        <f t="shared" si="142"/>
        <v>P</v>
      </c>
      <c r="N818">
        <f t="shared" si="143"/>
        <v>202008</v>
      </c>
      <c r="O818">
        <f t="shared" si="144"/>
        <v>302.5</v>
      </c>
      <c r="P818" s="2" t="s">
        <v>3669</v>
      </c>
      <c r="Q818" s="2" t="s">
        <v>3670</v>
      </c>
      <c r="R818" s="3" t="s">
        <v>122</v>
      </c>
      <c r="S818" s="3" t="s">
        <v>122</v>
      </c>
      <c r="T818" s="3" t="s">
        <v>122</v>
      </c>
      <c r="U818" s="3" t="s">
        <v>122</v>
      </c>
      <c r="V818" s="3" t="s">
        <v>122</v>
      </c>
      <c r="W818" s="3">
        <v>16.91</v>
      </c>
      <c r="Y818" t="str">
        <f t="shared" si="148"/>
        <v>-</v>
      </c>
      <c r="Z818" t="e">
        <f t="shared" si="145"/>
        <v>#VALUE!</v>
      </c>
      <c r="AA818" t="e">
        <f t="shared" si="146"/>
        <v>#VALUE!</v>
      </c>
      <c r="AC818">
        <f t="shared" si="149"/>
        <v>26.38</v>
      </c>
      <c r="AD818">
        <f t="shared" si="147"/>
        <v>-9.4699999999999989</v>
      </c>
    </row>
    <row r="819" spans="1:30" x14ac:dyDescent="0.3">
      <c r="A819" t="str">
        <f t="shared" si="139"/>
        <v>P</v>
      </c>
      <c r="B819">
        <f t="shared" si="140"/>
        <v>202009</v>
      </c>
      <c r="C819">
        <f t="shared" si="141"/>
        <v>215</v>
      </c>
      <c r="D819" s="2" t="s">
        <v>3707</v>
      </c>
      <c r="E819" s="2" t="s">
        <v>3708</v>
      </c>
      <c r="F819" s="3">
        <v>5.88</v>
      </c>
      <c r="G819" s="3">
        <v>1</v>
      </c>
      <c r="H819" s="3">
        <v>5.88</v>
      </c>
      <c r="I819" s="3">
        <v>5.88</v>
      </c>
      <c r="J819" s="3">
        <v>5.88</v>
      </c>
      <c r="K819" s="3">
        <v>32</v>
      </c>
      <c r="M819" t="str">
        <f t="shared" si="142"/>
        <v>P</v>
      </c>
      <c r="N819">
        <f t="shared" si="143"/>
        <v>202008</v>
      </c>
      <c r="O819">
        <f t="shared" si="144"/>
        <v>305</v>
      </c>
      <c r="P819" s="2" t="s">
        <v>3671</v>
      </c>
      <c r="Q819" s="2" t="s">
        <v>3672</v>
      </c>
      <c r="R819" s="3" t="s">
        <v>122</v>
      </c>
      <c r="S819" s="3" t="s">
        <v>122</v>
      </c>
      <c r="T819" s="3" t="s">
        <v>122</v>
      </c>
      <c r="U819" s="3" t="s">
        <v>122</v>
      </c>
      <c r="V819" s="3" t="s">
        <v>122</v>
      </c>
      <c r="W819" s="3">
        <v>16.91</v>
      </c>
      <c r="Y819" t="str">
        <f t="shared" si="148"/>
        <v>-</v>
      </c>
      <c r="Z819" t="e">
        <f t="shared" si="145"/>
        <v>#VALUE!</v>
      </c>
      <c r="AA819" t="e">
        <f t="shared" si="146"/>
        <v>#VALUE!</v>
      </c>
      <c r="AC819">
        <f t="shared" si="149"/>
        <v>26.38</v>
      </c>
      <c r="AD819">
        <f t="shared" si="147"/>
        <v>-9.4699999999999989</v>
      </c>
    </row>
    <row r="820" spans="1:30" x14ac:dyDescent="0.3">
      <c r="A820" t="str">
        <f t="shared" si="139"/>
        <v>P</v>
      </c>
      <c r="B820">
        <f t="shared" si="140"/>
        <v>202009</v>
      </c>
      <c r="C820">
        <f t="shared" si="141"/>
        <v>220</v>
      </c>
      <c r="D820" s="2" t="s">
        <v>3709</v>
      </c>
      <c r="E820" s="2" t="s">
        <v>3710</v>
      </c>
      <c r="F820" s="3" t="s">
        <v>122</v>
      </c>
      <c r="G820" s="3" t="s">
        <v>122</v>
      </c>
      <c r="H820" s="3" t="s">
        <v>122</v>
      </c>
      <c r="I820" s="3" t="s">
        <v>122</v>
      </c>
      <c r="J820" s="3" t="s">
        <v>122</v>
      </c>
      <c r="K820" s="3">
        <v>31.43</v>
      </c>
      <c r="M820" t="str">
        <f t="shared" si="142"/>
        <v>P</v>
      </c>
      <c r="N820">
        <f t="shared" si="143"/>
        <v>202008</v>
      </c>
      <c r="O820">
        <f t="shared" si="144"/>
        <v>307.5</v>
      </c>
      <c r="P820" s="2" t="s">
        <v>3673</v>
      </c>
      <c r="Q820" s="2" t="s">
        <v>3674</v>
      </c>
      <c r="R820" s="3" t="s">
        <v>122</v>
      </c>
      <c r="S820" s="3" t="s">
        <v>122</v>
      </c>
      <c r="T820" s="3" t="s">
        <v>122</v>
      </c>
      <c r="U820" s="3" t="s">
        <v>122</v>
      </c>
      <c r="V820" s="3" t="s">
        <v>122</v>
      </c>
      <c r="W820" s="3">
        <v>16.91</v>
      </c>
      <c r="Y820" t="str">
        <f t="shared" si="148"/>
        <v>-</v>
      </c>
      <c r="Z820" t="e">
        <f t="shared" si="145"/>
        <v>#VALUE!</v>
      </c>
      <c r="AA820" t="e">
        <f t="shared" si="146"/>
        <v>#VALUE!</v>
      </c>
      <c r="AC820">
        <f t="shared" si="149"/>
        <v>26.38</v>
      </c>
      <c r="AD820">
        <f t="shared" si="147"/>
        <v>-9.4699999999999989</v>
      </c>
    </row>
    <row r="821" spans="1:30" x14ac:dyDescent="0.3">
      <c r="A821" t="str">
        <f t="shared" si="139"/>
        <v>P</v>
      </c>
      <c r="B821">
        <f t="shared" si="140"/>
        <v>202009</v>
      </c>
      <c r="C821">
        <f t="shared" si="141"/>
        <v>225</v>
      </c>
      <c r="D821" s="2" t="s">
        <v>3711</v>
      </c>
      <c r="E821" s="2" t="s">
        <v>3712</v>
      </c>
      <c r="F821" s="3" t="s">
        <v>122</v>
      </c>
      <c r="G821" s="3" t="s">
        <v>122</v>
      </c>
      <c r="H821" s="3" t="s">
        <v>122</v>
      </c>
      <c r="I821" s="3" t="s">
        <v>122</v>
      </c>
      <c r="J821" s="3" t="s">
        <v>122</v>
      </c>
      <c r="K821" s="3">
        <v>30.86</v>
      </c>
      <c r="M821" t="str">
        <f t="shared" si="142"/>
        <v>P</v>
      </c>
      <c r="N821">
        <f t="shared" si="143"/>
        <v>202008</v>
      </c>
      <c r="O821">
        <f t="shared" si="144"/>
        <v>310</v>
      </c>
      <c r="P821" s="2" t="s">
        <v>3675</v>
      </c>
      <c r="Q821" s="2" t="s">
        <v>3676</v>
      </c>
      <c r="R821" s="3" t="s">
        <v>122</v>
      </c>
      <c r="S821" s="3" t="s">
        <v>122</v>
      </c>
      <c r="T821" s="3" t="s">
        <v>122</v>
      </c>
      <c r="U821" s="3" t="s">
        <v>122</v>
      </c>
      <c r="V821" s="3" t="s">
        <v>122</v>
      </c>
      <c r="W821" s="3">
        <v>16.91</v>
      </c>
      <c r="Y821" t="str">
        <f t="shared" si="148"/>
        <v>-</v>
      </c>
      <c r="Z821" t="e">
        <f t="shared" si="145"/>
        <v>#VALUE!</v>
      </c>
      <c r="AA821" t="e">
        <f t="shared" si="146"/>
        <v>#VALUE!</v>
      </c>
      <c r="AC821">
        <f t="shared" si="149"/>
        <v>26.38</v>
      </c>
      <c r="AD821">
        <f t="shared" si="147"/>
        <v>-9.4699999999999989</v>
      </c>
    </row>
    <row r="822" spans="1:30" x14ac:dyDescent="0.3">
      <c r="A822" t="str">
        <f t="shared" si="139"/>
        <v>P</v>
      </c>
      <c r="B822">
        <f t="shared" si="140"/>
        <v>202009</v>
      </c>
      <c r="C822">
        <f t="shared" si="141"/>
        <v>230</v>
      </c>
      <c r="D822" s="2" t="s">
        <v>3713</v>
      </c>
      <c r="E822" s="2" t="s">
        <v>3714</v>
      </c>
      <c r="F822" s="3">
        <v>9.9</v>
      </c>
      <c r="G822" s="3">
        <v>2.4700000000000002</v>
      </c>
      <c r="H822" s="3">
        <v>10</v>
      </c>
      <c r="I822" s="3">
        <v>10</v>
      </c>
      <c r="J822" s="3">
        <v>9.58</v>
      </c>
      <c r="K822" s="3">
        <v>30.3</v>
      </c>
      <c r="M822" t="str">
        <f t="shared" si="142"/>
        <v>P</v>
      </c>
      <c r="N822">
        <f t="shared" si="143"/>
        <v>202008</v>
      </c>
      <c r="O822">
        <f t="shared" si="144"/>
        <v>312.5</v>
      </c>
      <c r="P822" s="2" t="s">
        <v>3677</v>
      </c>
      <c r="Q822" s="2" t="s">
        <v>3678</v>
      </c>
      <c r="R822" s="3" t="s">
        <v>122</v>
      </c>
      <c r="S822" s="3" t="s">
        <v>122</v>
      </c>
      <c r="T822" s="3" t="s">
        <v>122</v>
      </c>
      <c r="U822" s="3" t="s">
        <v>122</v>
      </c>
      <c r="V822" s="3" t="s">
        <v>122</v>
      </c>
      <c r="W822" s="3">
        <v>16.91</v>
      </c>
      <c r="Y822" t="str">
        <f t="shared" si="148"/>
        <v>-</v>
      </c>
      <c r="Z822" t="e">
        <f t="shared" si="145"/>
        <v>#VALUE!</v>
      </c>
      <c r="AA822" t="e">
        <f t="shared" si="146"/>
        <v>#VALUE!</v>
      </c>
      <c r="AC822">
        <f t="shared" si="149"/>
        <v>26.38</v>
      </c>
      <c r="AD822">
        <f t="shared" si="147"/>
        <v>-9.4699999999999989</v>
      </c>
    </row>
    <row r="823" spans="1:30" x14ac:dyDescent="0.3">
      <c r="A823" t="str">
        <f t="shared" si="139"/>
        <v>P</v>
      </c>
      <c r="B823">
        <f t="shared" si="140"/>
        <v>202009</v>
      </c>
      <c r="C823">
        <f t="shared" si="141"/>
        <v>235</v>
      </c>
      <c r="D823" s="2" t="s">
        <v>3715</v>
      </c>
      <c r="E823" s="2" t="s">
        <v>3716</v>
      </c>
      <c r="F823" s="3" t="s">
        <v>122</v>
      </c>
      <c r="G823" s="3" t="s">
        <v>122</v>
      </c>
      <c r="H823" s="3" t="s">
        <v>122</v>
      </c>
      <c r="I823" s="3" t="s">
        <v>122</v>
      </c>
      <c r="J823" s="3" t="s">
        <v>122</v>
      </c>
      <c r="K823" s="3">
        <v>29.55</v>
      </c>
      <c r="M823" t="str">
        <f t="shared" si="142"/>
        <v>P</v>
      </c>
      <c r="N823">
        <f t="shared" si="143"/>
        <v>202008</v>
      </c>
      <c r="O823">
        <f t="shared" si="144"/>
        <v>315</v>
      </c>
      <c r="P823" s="2" t="s">
        <v>3679</v>
      </c>
      <c r="Q823" s="2" t="s">
        <v>3680</v>
      </c>
      <c r="R823" s="3" t="s">
        <v>122</v>
      </c>
      <c r="S823" s="3" t="s">
        <v>122</v>
      </c>
      <c r="T823" s="3" t="s">
        <v>122</v>
      </c>
      <c r="U823" s="3" t="s">
        <v>122</v>
      </c>
      <c r="V823" s="3" t="s">
        <v>122</v>
      </c>
      <c r="W823" s="3">
        <v>16.91</v>
      </c>
      <c r="Y823" t="str">
        <f t="shared" si="148"/>
        <v>-</v>
      </c>
      <c r="Z823" t="e">
        <f t="shared" si="145"/>
        <v>#VALUE!</v>
      </c>
      <c r="AA823" t="e">
        <f t="shared" si="146"/>
        <v>#VALUE!</v>
      </c>
      <c r="AC823">
        <f t="shared" si="149"/>
        <v>26.38</v>
      </c>
      <c r="AD823">
        <f t="shared" si="147"/>
        <v>-9.4699999999999989</v>
      </c>
    </row>
    <row r="824" spans="1:30" x14ac:dyDescent="0.3">
      <c r="A824" t="str">
        <f t="shared" si="139"/>
        <v>P</v>
      </c>
      <c r="B824">
        <f t="shared" si="140"/>
        <v>202009</v>
      </c>
      <c r="C824">
        <f t="shared" si="141"/>
        <v>240</v>
      </c>
      <c r="D824" s="2" t="s">
        <v>3717</v>
      </c>
      <c r="E824" s="2" t="s">
        <v>3718</v>
      </c>
      <c r="F824" s="3">
        <v>12.7</v>
      </c>
      <c r="G824" s="3">
        <v>3.03</v>
      </c>
      <c r="H824" s="3">
        <v>10.8</v>
      </c>
      <c r="I824" s="3">
        <v>16.8</v>
      </c>
      <c r="J824" s="3">
        <v>10.8</v>
      </c>
      <c r="K824" s="3">
        <v>28.8</v>
      </c>
      <c r="M824" t="str">
        <f t="shared" si="142"/>
        <v>P</v>
      </c>
      <c r="N824">
        <f t="shared" si="143"/>
        <v>202008</v>
      </c>
      <c r="O824">
        <f t="shared" si="144"/>
        <v>317.5</v>
      </c>
      <c r="P824" s="2" t="s">
        <v>3681</v>
      </c>
      <c r="Q824" s="2" t="s">
        <v>3682</v>
      </c>
      <c r="R824" s="3" t="s">
        <v>122</v>
      </c>
      <c r="S824" s="3" t="s">
        <v>122</v>
      </c>
      <c r="T824" s="3" t="s">
        <v>122</v>
      </c>
      <c r="U824" s="3" t="s">
        <v>122</v>
      </c>
      <c r="V824" s="3" t="s">
        <v>122</v>
      </c>
      <c r="W824" s="3">
        <v>16.91</v>
      </c>
      <c r="Y824" t="str">
        <f t="shared" si="148"/>
        <v>-</v>
      </c>
      <c r="Z824" t="e">
        <f t="shared" si="145"/>
        <v>#VALUE!</v>
      </c>
      <c r="AA824" t="e">
        <f t="shared" si="146"/>
        <v>#VALUE!</v>
      </c>
      <c r="AC824">
        <f t="shared" si="149"/>
        <v>26.38</v>
      </c>
      <c r="AD824">
        <f t="shared" si="147"/>
        <v>-9.4699999999999989</v>
      </c>
    </row>
    <row r="825" spans="1:30" x14ac:dyDescent="0.3">
      <c r="A825" t="str">
        <f t="shared" si="139"/>
        <v>P</v>
      </c>
      <c r="B825">
        <f t="shared" si="140"/>
        <v>202009</v>
      </c>
      <c r="C825">
        <f t="shared" si="141"/>
        <v>245</v>
      </c>
      <c r="D825" s="2" t="s">
        <v>3719</v>
      </c>
      <c r="E825" s="2" t="s">
        <v>3720</v>
      </c>
      <c r="F825" s="3" t="s">
        <v>122</v>
      </c>
      <c r="G825" s="3" t="s">
        <v>122</v>
      </c>
      <c r="H825" s="3" t="s">
        <v>122</v>
      </c>
      <c r="I825" s="3" t="s">
        <v>122</v>
      </c>
      <c r="J825" s="3" t="s">
        <v>122</v>
      </c>
      <c r="K825" s="3">
        <v>28.04</v>
      </c>
      <c r="M825" t="str">
        <f t="shared" si="142"/>
        <v>P</v>
      </c>
      <c r="N825">
        <f t="shared" si="143"/>
        <v>202008</v>
      </c>
      <c r="O825">
        <f t="shared" si="144"/>
        <v>320</v>
      </c>
      <c r="P825" s="2" t="s">
        <v>3683</v>
      </c>
      <c r="Q825" s="2" t="s">
        <v>3684</v>
      </c>
      <c r="R825" s="3" t="s">
        <v>122</v>
      </c>
      <c r="S825" s="3" t="s">
        <v>122</v>
      </c>
      <c r="T825" s="3" t="s">
        <v>122</v>
      </c>
      <c r="U825" s="3" t="s">
        <v>122</v>
      </c>
      <c r="V825" s="3" t="s">
        <v>122</v>
      </c>
      <c r="W825" s="3">
        <v>16.91</v>
      </c>
      <c r="Y825" t="str">
        <f t="shared" si="148"/>
        <v>-</v>
      </c>
      <c r="Z825" t="e">
        <f t="shared" si="145"/>
        <v>#VALUE!</v>
      </c>
      <c r="AA825" t="e">
        <f t="shared" si="146"/>
        <v>#VALUE!</v>
      </c>
      <c r="AC825">
        <f t="shared" si="149"/>
        <v>26.38</v>
      </c>
      <c r="AD825">
        <f t="shared" si="147"/>
        <v>-9.4699999999999989</v>
      </c>
    </row>
    <row r="826" spans="1:30" x14ac:dyDescent="0.3">
      <c r="A826" t="str">
        <f t="shared" si="139"/>
        <v>P</v>
      </c>
      <c r="B826">
        <f t="shared" si="140"/>
        <v>202009</v>
      </c>
      <c r="C826">
        <f t="shared" si="141"/>
        <v>250</v>
      </c>
      <c r="D826" s="2" t="s">
        <v>3721</v>
      </c>
      <c r="E826" s="2" t="s">
        <v>3722</v>
      </c>
      <c r="F826" s="3" t="s">
        <v>122</v>
      </c>
      <c r="G826" s="3" t="s">
        <v>122</v>
      </c>
      <c r="H826" s="3" t="s">
        <v>122</v>
      </c>
      <c r="I826" s="3" t="s">
        <v>122</v>
      </c>
      <c r="J826" s="3" t="s">
        <v>122</v>
      </c>
      <c r="K826" s="3">
        <v>27.29</v>
      </c>
      <c r="M826" t="str">
        <f t="shared" si="142"/>
        <v>P</v>
      </c>
      <c r="N826">
        <f t="shared" si="143"/>
        <v>202008</v>
      </c>
      <c r="O826">
        <f t="shared" si="144"/>
        <v>322.5</v>
      </c>
      <c r="P826" s="2" t="s">
        <v>3685</v>
      </c>
      <c r="Q826" s="2" t="s">
        <v>3686</v>
      </c>
      <c r="R826" s="3" t="s">
        <v>122</v>
      </c>
      <c r="S826" s="3" t="s">
        <v>122</v>
      </c>
      <c r="T826" s="3" t="s">
        <v>122</v>
      </c>
      <c r="U826" s="3" t="s">
        <v>122</v>
      </c>
      <c r="V826" s="3" t="s">
        <v>122</v>
      </c>
      <c r="W826" s="3">
        <v>16.91</v>
      </c>
      <c r="Y826" t="str">
        <f t="shared" si="148"/>
        <v>-</v>
      </c>
      <c r="Z826" t="e">
        <f t="shared" si="145"/>
        <v>#VALUE!</v>
      </c>
      <c r="AA826" t="e">
        <f t="shared" si="146"/>
        <v>#VALUE!</v>
      </c>
      <c r="AC826">
        <f t="shared" si="149"/>
        <v>26.38</v>
      </c>
      <c r="AD826">
        <f t="shared" si="147"/>
        <v>-9.4699999999999989</v>
      </c>
    </row>
    <row r="827" spans="1:30" x14ac:dyDescent="0.3">
      <c r="A827" t="str">
        <f t="shared" si="139"/>
        <v>P</v>
      </c>
      <c r="B827">
        <f t="shared" si="140"/>
        <v>202009</v>
      </c>
      <c r="C827">
        <f t="shared" si="141"/>
        <v>255</v>
      </c>
      <c r="D827" s="2" t="s">
        <v>3723</v>
      </c>
      <c r="E827" s="2" t="s">
        <v>3724</v>
      </c>
      <c r="F827" s="3" t="s">
        <v>122</v>
      </c>
      <c r="G827" s="3" t="s">
        <v>122</v>
      </c>
      <c r="H827" s="3" t="s">
        <v>122</v>
      </c>
      <c r="I827" s="3" t="s">
        <v>122</v>
      </c>
      <c r="J827" s="3" t="s">
        <v>122</v>
      </c>
      <c r="K827" s="3">
        <v>26.54</v>
      </c>
      <c r="M827" t="str">
        <f t="shared" si="142"/>
        <v>P</v>
      </c>
      <c r="N827">
        <f t="shared" si="143"/>
        <v>202008</v>
      </c>
      <c r="O827">
        <f t="shared" si="144"/>
        <v>325</v>
      </c>
      <c r="P827" s="2" t="s">
        <v>3687</v>
      </c>
      <c r="Q827" s="2" t="s">
        <v>3688</v>
      </c>
      <c r="R827" s="3" t="s">
        <v>122</v>
      </c>
      <c r="S827" s="3" t="s">
        <v>122</v>
      </c>
      <c r="T827" s="3" t="s">
        <v>122</v>
      </c>
      <c r="U827" s="3" t="s">
        <v>122</v>
      </c>
      <c r="V827" s="3" t="s">
        <v>122</v>
      </c>
      <c r="W827" s="3">
        <v>16.91</v>
      </c>
      <c r="Y827" t="str">
        <f t="shared" si="148"/>
        <v>-</v>
      </c>
      <c r="Z827" t="e">
        <f t="shared" si="145"/>
        <v>#VALUE!</v>
      </c>
      <c r="AA827" t="e">
        <f t="shared" si="146"/>
        <v>#VALUE!</v>
      </c>
      <c r="AC827">
        <f t="shared" si="149"/>
        <v>26.38</v>
      </c>
      <c r="AD827">
        <f t="shared" si="147"/>
        <v>-9.4699999999999989</v>
      </c>
    </row>
    <row r="828" spans="1:30" x14ac:dyDescent="0.3">
      <c r="A828" t="str">
        <f t="shared" si="139"/>
        <v>P</v>
      </c>
      <c r="B828">
        <f t="shared" si="140"/>
        <v>202009</v>
      </c>
      <c r="C828">
        <f t="shared" si="141"/>
        <v>260</v>
      </c>
      <c r="D828" s="2" t="s">
        <v>3725</v>
      </c>
      <c r="E828" s="2" t="s">
        <v>3726</v>
      </c>
      <c r="F828" s="3" t="s">
        <v>122</v>
      </c>
      <c r="G828" s="3" t="s">
        <v>122</v>
      </c>
      <c r="H828" s="3" t="s">
        <v>122</v>
      </c>
      <c r="I828" s="3" t="s">
        <v>122</v>
      </c>
      <c r="J828" s="3" t="s">
        <v>122</v>
      </c>
      <c r="K828" s="3">
        <v>25.8</v>
      </c>
      <c r="M828" t="str">
        <f t="shared" si="142"/>
        <v>P</v>
      </c>
      <c r="N828">
        <f t="shared" si="143"/>
        <v>202008</v>
      </c>
      <c r="O828">
        <f t="shared" si="144"/>
        <v>327.5</v>
      </c>
      <c r="P828" s="2" t="s">
        <v>3689</v>
      </c>
      <c r="Q828" s="2" t="s">
        <v>3690</v>
      </c>
      <c r="R828" s="3" t="s">
        <v>122</v>
      </c>
      <c r="S828" s="3" t="s">
        <v>122</v>
      </c>
      <c r="T828" s="3" t="s">
        <v>122</v>
      </c>
      <c r="U828" s="3" t="s">
        <v>122</v>
      </c>
      <c r="V828" s="3" t="s">
        <v>122</v>
      </c>
      <c r="W828" s="3">
        <v>16.91</v>
      </c>
      <c r="Y828" t="str">
        <f t="shared" si="148"/>
        <v>-</v>
      </c>
      <c r="Z828" t="e">
        <f t="shared" si="145"/>
        <v>#VALUE!</v>
      </c>
      <c r="AA828" t="e">
        <f t="shared" si="146"/>
        <v>#VALUE!</v>
      </c>
      <c r="AC828">
        <f t="shared" si="149"/>
        <v>26.38</v>
      </c>
      <c r="AD828">
        <f t="shared" si="147"/>
        <v>-9.4699999999999989</v>
      </c>
    </row>
    <row r="829" spans="1:30" x14ac:dyDescent="0.3">
      <c r="A829" t="str">
        <f t="shared" si="139"/>
        <v>P</v>
      </c>
      <c r="B829">
        <f t="shared" si="140"/>
        <v>202009</v>
      </c>
      <c r="C829">
        <f t="shared" si="141"/>
        <v>265</v>
      </c>
      <c r="D829" s="2" t="s">
        <v>3727</v>
      </c>
      <c r="E829" s="2" t="s">
        <v>3728</v>
      </c>
      <c r="F829" s="3" t="s">
        <v>122</v>
      </c>
      <c r="G829" s="3" t="s">
        <v>122</v>
      </c>
      <c r="H829" s="3" t="s">
        <v>122</v>
      </c>
      <c r="I829" s="3" t="s">
        <v>122</v>
      </c>
      <c r="J829" s="3" t="s">
        <v>122</v>
      </c>
      <c r="K829" s="3">
        <v>25.05</v>
      </c>
      <c r="M829" t="str">
        <f t="shared" si="142"/>
        <v>P</v>
      </c>
      <c r="N829">
        <f t="shared" si="143"/>
        <v>202008</v>
      </c>
      <c r="O829">
        <f t="shared" si="144"/>
        <v>330</v>
      </c>
      <c r="P829" s="2" t="s">
        <v>3691</v>
      </c>
      <c r="Q829" s="2" t="s">
        <v>3692</v>
      </c>
      <c r="R829" s="3" t="s">
        <v>122</v>
      </c>
      <c r="S829" s="3" t="s">
        <v>122</v>
      </c>
      <c r="T829" s="3" t="s">
        <v>122</v>
      </c>
      <c r="U829" s="3" t="s">
        <v>122</v>
      </c>
      <c r="V829" s="3" t="s">
        <v>122</v>
      </c>
      <c r="W829" s="3">
        <v>16.91</v>
      </c>
      <c r="Y829" t="str">
        <f t="shared" si="148"/>
        <v>-</v>
      </c>
      <c r="Z829" t="e">
        <f t="shared" si="145"/>
        <v>#VALUE!</v>
      </c>
      <c r="AA829" t="e">
        <f t="shared" si="146"/>
        <v>#VALUE!</v>
      </c>
      <c r="AC829">
        <f t="shared" si="149"/>
        <v>26.38</v>
      </c>
      <c r="AD829">
        <f t="shared" si="147"/>
        <v>-9.4699999999999989</v>
      </c>
    </row>
    <row r="830" spans="1:30" x14ac:dyDescent="0.3">
      <c r="A830" t="str">
        <f t="shared" si="139"/>
        <v>P</v>
      </c>
      <c r="B830">
        <f t="shared" si="140"/>
        <v>202009</v>
      </c>
      <c r="C830">
        <f t="shared" si="141"/>
        <v>270</v>
      </c>
      <c r="D830" s="2" t="s">
        <v>3729</v>
      </c>
      <c r="E830" s="2" t="s">
        <v>3730</v>
      </c>
      <c r="F830" s="3">
        <v>23.1</v>
      </c>
      <c r="G830" s="3">
        <v>1.7</v>
      </c>
      <c r="H830" s="3">
        <v>23.1</v>
      </c>
      <c r="I830" s="3">
        <v>23.1</v>
      </c>
      <c r="J830" s="3">
        <v>23.1</v>
      </c>
      <c r="K830" s="3">
        <v>24.3</v>
      </c>
      <c r="M830" t="str">
        <f t="shared" si="142"/>
        <v>P</v>
      </c>
      <c r="N830">
        <f t="shared" si="143"/>
        <v>202008</v>
      </c>
      <c r="O830">
        <f t="shared" si="144"/>
        <v>332.5</v>
      </c>
      <c r="P830" s="2" t="s">
        <v>3693</v>
      </c>
      <c r="Q830" s="2" t="s">
        <v>3694</v>
      </c>
      <c r="R830" s="3" t="s">
        <v>122</v>
      </c>
      <c r="S830" s="3" t="s">
        <v>122</v>
      </c>
      <c r="T830" s="3" t="s">
        <v>122</v>
      </c>
      <c r="U830" s="3" t="s">
        <v>122</v>
      </c>
      <c r="V830" s="3" t="s">
        <v>122</v>
      </c>
      <c r="W830" s="3">
        <v>16.91</v>
      </c>
      <c r="Y830" t="str">
        <f t="shared" si="148"/>
        <v>-</v>
      </c>
      <c r="Z830" t="e">
        <f t="shared" si="145"/>
        <v>#VALUE!</v>
      </c>
      <c r="AA830" t="e">
        <f t="shared" si="146"/>
        <v>#VALUE!</v>
      </c>
      <c r="AC830">
        <f t="shared" si="149"/>
        <v>26.38</v>
      </c>
      <c r="AD830">
        <f t="shared" si="147"/>
        <v>-9.4699999999999989</v>
      </c>
    </row>
    <row r="831" spans="1:30" x14ac:dyDescent="0.3">
      <c r="A831" t="str">
        <f t="shared" si="139"/>
        <v>P</v>
      </c>
      <c r="B831">
        <f t="shared" si="140"/>
        <v>202009</v>
      </c>
      <c r="C831">
        <f t="shared" si="141"/>
        <v>275</v>
      </c>
      <c r="D831" s="2" t="s">
        <v>3731</v>
      </c>
      <c r="E831" s="2" t="s">
        <v>3732</v>
      </c>
      <c r="F831" s="3" t="s">
        <v>122</v>
      </c>
      <c r="G831" s="3" t="s">
        <v>122</v>
      </c>
      <c r="H831" s="3" t="s">
        <v>122</v>
      </c>
      <c r="I831" s="3" t="s">
        <v>122</v>
      </c>
      <c r="J831" s="3" t="s">
        <v>122</v>
      </c>
      <c r="K831" s="3">
        <v>24.14</v>
      </c>
      <c r="M831" t="str">
        <f t="shared" si="142"/>
        <v>P</v>
      </c>
      <c r="N831">
        <f t="shared" si="143"/>
        <v>202008</v>
      </c>
      <c r="O831">
        <f t="shared" si="144"/>
        <v>335</v>
      </c>
      <c r="P831" s="2" t="s">
        <v>3695</v>
      </c>
      <c r="Q831" s="2" t="s">
        <v>3696</v>
      </c>
      <c r="R831" s="3" t="s">
        <v>122</v>
      </c>
      <c r="S831" s="3" t="s">
        <v>122</v>
      </c>
      <c r="T831" s="3" t="s">
        <v>122</v>
      </c>
      <c r="U831" s="3" t="s">
        <v>122</v>
      </c>
      <c r="V831" s="3" t="s">
        <v>122</v>
      </c>
      <c r="W831" s="3">
        <v>16.91</v>
      </c>
      <c r="Y831" t="str">
        <f t="shared" si="148"/>
        <v>-</v>
      </c>
      <c r="Z831" t="e">
        <f t="shared" si="145"/>
        <v>#VALUE!</v>
      </c>
      <c r="AA831" t="e">
        <f t="shared" si="146"/>
        <v>#VALUE!</v>
      </c>
      <c r="AC831">
        <f t="shared" si="149"/>
        <v>26.38</v>
      </c>
      <c r="AD831">
        <f t="shared" si="147"/>
        <v>-9.4699999999999989</v>
      </c>
    </row>
    <row r="832" spans="1:30" x14ac:dyDescent="0.3">
      <c r="A832" t="str">
        <f t="shared" si="139"/>
        <v>P</v>
      </c>
      <c r="B832">
        <f t="shared" si="140"/>
        <v>202009</v>
      </c>
      <c r="C832">
        <f t="shared" si="141"/>
        <v>280</v>
      </c>
      <c r="D832" s="2" t="s">
        <v>3733</v>
      </c>
      <c r="E832" s="2" t="s">
        <v>3734</v>
      </c>
      <c r="F832" s="3" t="s">
        <v>122</v>
      </c>
      <c r="G832" s="3" t="s">
        <v>122</v>
      </c>
      <c r="H832" s="3" t="s">
        <v>122</v>
      </c>
      <c r="I832" s="3" t="s">
        <v>122</v>
      </c>
      <c r="J832" s="3" t="s">
        <v>122</v>
      </c>
      <c r="K832" s="3">
        <v>23.98</v>
      </c>
      <c r="M832" t="str">
        <f t="shared" si="142"/>
        <v>P</v>
      </c>
      <c r="N832">
        <f t="shared" si="143"/>
        <v>202008</v>
      </c>
      <c r="O832">
        <f t="shared" si="144"/>
        <v>337.5</v>
      </c>
      <c r="P832" s="2" t="s">
        <v>3697</v>
      </c>
      <c r="Q832" s="2" t="s">
        <v>3698</v>
      </c>
      <c r="R832" s="3" t="s">
        <v>122</v>
      </c>
      <c r="S832" s="3" t="s">
        <v>122</v>
      </c>
      <c r="T832" s="3" t="s">
        <v>122</v>
      </c>
      <c r="U832" s="3" t="s">
        <v>122</v>
      </c>
      <c r="V832" s="3" t="s">
        <v>122</v>
      </c>
      <c r="W832" s="3">
        <v>16.91</v>
      </c>
      <c r="Y832" t="str">
        <f t="shared" si="148"/>
        <v>-</v>
      </c>
      <c r="Z832" t="e">
        <f t="shared" si="145"/>
        <v>#VALUE!</v>
      </c>
      <c r="AA832" t="e">
        <f t="shared" si="146"/>
        <v>#VALUE!</v>
      </c>
      <c r="AC832">
        <f t="shared" si="149"/>
        <v>26.38</v>
      </c>
      <c r="AD832">
        <f t="shared" si="147"/>
        <v>-9.4699999999999989</v>
      </c>
    </row>
    <row r="833" spans="1:30" x14ac:dyDescent="0.3">
      <c r="A833" t="str">
        <f t="shared" si="139"/>
        <v>P</v>
      </c>
      <c r="B833">
        <f t="shared" si="140"/>
        <v>202009</v>
      </c>
      <c r="C833">
        <f t="shared" si="141"/>
        <v>285</v>
      </c>
      <c r="D833" s="2" t="s">
        <v>3735</v>
      </c>
      <c r="E833" s="2" t="s">
        <v>3736</v>
      </c>
      <c r="F833" s="3" t="s">
        <v>122</v>
      </c>
      <c r="G833" s="3" t="s">
        <v>122</v>
      </c>
      <c r="H833" s="3" t="s">
        <v>122</v>
      </c>
      <c r="I833" s="3" t="s">
        <v>122</v>
      </c>
      <c r="J833" s="3" t="s">
        <v>122</v>
      </c>
      <c r="K833" s="3">
        <v>23.82</v>
      </c>
      <c r="M833" t="str">
        <f t="shared" si="142"/>
        <v>P</v>
      </c>
      <c r="N833">
        <f t="shared" si="143"/>
        <v>202008</v>
      </c>
      <c r="O833">
        <f t="shared" si="144"/>
        <v>340</v>
      </c>
      <c r="P833" s="2" t="s">
        <v>3699</v>
      </c>
      <c r="Q833" s="2" t="s">
        <v>3700</v>
      </c>
      <c r="R833" s="3" t="s">
        <v>122</v>
      </c>
      <c r="S833" s="3" t="s">
        <v>122</v>
      </c>
      <c r="T833" s="3" t="s">
        <v>122</v>
      </c>
      <c r="U833" s="3" t="s">
        <v>122</v>
      </c>
      <c r="V833" s="3" t="s">
        <v>122</v>
      </c>
      <c r="W833" s="3">
        <v>16.91</v>
      </c>
      <c r="Y833" t="str">
        <f t="shared" si="148"/>
        <v>-</v>
      </c>
      <c r="Z833" t="e">
        <f t="shared" si="145"/>
        <v>#VALUE!</v>
      </c>
      <c r="AA833" t="e">
        <f t="shared" si="146"/>
        <v>#VALUE!</v>
      </c>
      <c r="AC833">
        <f t="shared" si="149"/>
        <v>26.38</v>
      </c>
      <c r="AD833">
        <f t="shared" si="147"/>
        <v>-9.4699999999999989</v>
      </c>
    </row>
    <row r="834" spans="1:30" x14ac:dyDescent="0.3">
      <c r="A834" t="str">
        <f t="shared" si="139"/>
        <v>P</v>
      </c>
      <c r="B834">
        <f t="shared" si="140"/>
        <v>202009</v>
      </c>
      <c r="C834">
        <f t="shared" si="141"/>
        <v>290</v>
      </c>
      <c r="D834" s="2" t="s">
        <v>3737</v>
      </c>
      <c r="E834" s="2" t="s">
        <v>3738</v>
      </c>
      <c r="F834" s="3" t="s">
        <v>122</v>
      </c>
      <c r="G834" s="3" t="s">
        <v>122</v>
      </c>
      <c r="H834" s="3" t="s">
        <v>122</v>
      </c>
      <c r="I834" s="3" t="s">
        <v>122</v>
      </c>
      <c r="J834" s="3" t="s">
        <v>122</v>
      </c>
      <c r="K834" s="3">
        <v>23.66</v>
      </c>
      <c r="M834" t="str">
        <f t="shared" si="142"/>
        <v>P</v>
      </c>
      <c r="N834">
        <f t="shared" si="143"/>
        <v>202008</v>
      </c>
      <c r="O834">
        <f t="shared" si="144"/>
        <v>342.5</v>
      </c>
      <c r="P834" s="2" t="s">
        <v>3701</v>
      </c>
      <c r="Q834" s="2" t="s">
        <v>3702</v>
      </c>
      <c r="R834" s="3" t="s">
        <v>122</v>
      </c>
      <c r="S834" s="3" t="s">
        <v>122</v>
      </c>
      <c r="T834" s="3" t="s">
        <v>122</v>
      </c>
      <c r="U834" s="3" t="s">
        <v>122</v>
      </c>
      <c r="V834" s="3" t="s">
        <v>122</v>
      </c>
      <c r="W834" s="3">
        <v>16.91</v>
      </c>
      <c r="Y834" t="str">
        <f t="shared" si="148"/>
        <v>-</v>
      </c>
      <c r="Z834" t="e">
        <f t="shared" si="145"/>
        <v>#VALUE!</v>
      </c>
      <c r="AA834" t="e">
        <f t="shared" si="146"/>
        <v>#VALUE!</v>
      </c>
      <c r="AC834">
        <f t="shared" si="149"/>
        <v>26.38</v>
      </c>
      <c r="AD834">
        <f t="shared" si="147"/>
        <v>-9.4699999999999989</v>
      </c>
    </row>
    <row r="835" spans="1:30" x14ac:dyDescent="0.3">
      <c r="A835" t="str">
        <f t="shared" si="139"/>
        <v>P</v>
      </c>
      <c r="B835">
        <f t="shared" si="140"/>
        <v>202009</v>
      </c>
      <c r="C835">
        <f t="shared" si="141"/>
        <v>295</v>
      </c>
      <c r="D835" s="2" t="s">
        <v>3739</v>
      </c>
      <c r="E835" s="2" t="s">
        <v>3740</v>
      </c>
      <c r="F835" s="3">
        <v>40</v>
      </c>
      <c r="G835" s="3">
        <v>2.2999999999999998</v>
      </c>
      <c r="H835" s="3">
        <v>39.299999999999997</v>
      </c>
      <c r="I835" s="3">
        <v>40</v>
      </c>
      <c r="J835" s="3">
        <v>39.299999999999997</v>
      </c>
      <c r="K835" s="3">
        <v>23.5</v>
      </c>
      <c r="M835" t="str">
        <f t="shared" si="142"/>
        <v>P</v>
      </c>
      <c r="N835">
        <f t="shared" si="143"/>
        <v>202009</v>
      </c>
      <c r="O835">
        <f t="shared" si="144"/>
        <v>195</v>
      </c>
      <c r="P835" s="2" t="s">
        <v>3973</v>
      </c>
      <c r="Q835" s="2" t="s">
        <v>3974</v>
      </c>
      <c r="R835" s="3">
        <v>5.96</v>
      </c>
      <c r="S835" s="3">
        <v>2.54</v>
      </c>
      <c r="T835" s="3">
        <v>4.78</v>
      </c>
      <c r="U835" s="3">
        <v>5.96</v>
      </c>
      <c r="V835" s="3">
        <v>4.7699999999999996</v>
      </c>
      <c r="W835" s="3">
        <v>38.1</v>
      </c>
      <c r="Y835" t="e">
        <f t="shared" si="148"/>
        <v>#N/A</v>
      </c>
      <c r="Z835" t="e">
        <f t="shared" si="145"/>
        <v>#N/A</v>
      </c>
      <c r="AA835" t="e">
        <f t="shared" si="146"/>
        <v>#N/A</v>
      </c>
      <c r="AC835" t="e">
        <f t="shared" si="149"/>
        <v>#N/A</v>
      </c>
      <c r="AD835" t="e">
        <f t="shared" si="147"/>
        <v>#N/A</v>
      </c>
    </row>
    <row r="836" spans="1:30" x14ac:dyDescent="0.3">
      <c r="A836" t="str">
        <f t="shared" si="139"/>
        <v>P</v>
      </c>
      <c r="B836">
        <f t="shared" si="140"/>
        <v>202009</v>
      </c>
      <c r="C836">
        <f t="shared" si="141"/>
        <v>300</v>
      </c>
      <c r="D836" s="2" t="s">
        <v>3741</v>
      </c>
      <c r="E836" s="2" t="s">
        <v>3742</v>
      </c>
      <c r="F836" s="3" t="s">
        <v>122</v>
      </c>
      <c r="G836" s="3" t="s">
        <v>122</v>
      </c>
      <c r="H836" s="3" t="s">
        <v>122</v>
      </c>
      <c r="I836" s="3" t="s">
        <v>122</v>
      </c>
      <c r="J836" s="3" t="s">
        <v>122</v>
      </c>
      <c r="K836" s="3">
        <v>23.5</v>
      </c>
      <c r="M836" t="str">
        <f t="shared" si="142"/>
        <v>P</v>
      </c>
      <c r="N836">
        <f t="shared" si="143"/>
        <v>202009</v>
      </c>
      <c r="O836">
        <f t="shared" si="144"/>
        <v>200</v>
      </c>
      <c r="P836" s="2" t="s">
        <v>3975</v>
      </c>
      <c r="Q836" s="2" t="s">
        <v>3976</v>
      </c>
      <c r="R836" s="3" t="s">
        <v>122</v>
      </c>
      <c r="S836" s="3" t="s">
        <v>122</v>
      </c>
      <c r="T836" s="3" t="s">
        <v>122</v>
      </c>
      <c r="U836" s="3" t="s">
        <v>122</v>
      </c>
      <c r="V836" s="3" t="s">
        <v>122</v>
      </c>
      <c r="W836" s="3">
        <v>37.450000000000003</v>
      </c>
      <c r="Y836" t="e">
        <f t="shared" si="148"/>
        <v>#N/A</v>
      </c>
      <c r="Z836" t="e">
        <f t="shared" si="145"/>
        <v>#VALUE!</v>
      </c>
      <c r="AA836" t="e">
        <f t="shared" si="146"/>
        <v>#VALUE!</v>
      </c>
      <c r="AC836" t="e">
        <f t="shared" si="149"/>
        <v>#N/A</v>
      </c>
      <c r="AD836" t="e">
        <f t="shared" si="147"/>
        <v>#N/A</v>
      </c>
    </row>
    <row r="837" spans="1:30" x14ac:dyDescent="0.3">
      <c r="A837" t="str">
        <f t="shared" si="139"/>
        <v>P</v>
      </c>
      <c r="B837">
        <f t="shared" si="140"/>
        <v>202009</v>
      </c>
      <c r="C837">
        <f t="shared" si="141"/>
        <v>305</v>
      </c>
      <c r="D837" s="2" t="s">
        <v>3743</v>
      </c>
      <c r="E837" s="2" t="s">
        <v>3744</v>
      </c>
      <c r="F837" s="3" t="s">
        <v>122</v>
      </c>
      <c r="G837" s="3" t="s">
        <v>122</v>
      </c>
      <c r="H837" s="3" t="s">
        <v>122</v>
      </c>
      <c r="I837" s="3" t="s">
        <v>122</v>
      </c>
      <c r="J837" s="3" t="s">
        <v>122</v>
      </c>
      <c r="K837" s="3">
        <v>23.5</v>
      </c>
      <c r="M837" t="str">
        <f t="shared" si="142"/>
        <v>P</v>
      </c>
      <c r="N837">
        <f t="shared" si="143"/>
        <v>202009</v>
      </c>
      <c r="O837">
        <f t="shared" si="144"/>
        <v>205</v>
      </c>
      <c r="P837" s="2" t="s">
        <v>3703</v>
      </c>
      <c r="Q837" s="2" t="s">
        <v>3704</v>
      </c>
      <c r="R837" s="3">
        <v>8.44</v>
      </c>
      <c r="S837" s="3">
        <v>3.23</v>
      </c>
      <c r="T837" s="3">
        <v>7.5</v>
      </c>
      <c r="U837" s="3">
        <v>8.6</v>
      </c>
      <c r="V837" s="3">
        <v>7.46</v>
      </c>
      <c r="W837" s="3">
        <v>36.799999999999997</v>
      </c>
    </row>
    <row r="838" spans="1:30" x14ac:dyDescent="0.3">
      <c r="A838" t="str">
        <f t="shared" si="139"/>
        <v>P</v>
      </c>
      <c r="B838">
        <f t="shared" si="140"/>
        <v>202009</v>
      </c>
      <c r="C838">
        <f t="shared" si="141"/>
        <v>310</v>
      </c>
      <c r="D838" s="2" t="s">
        <v>3745</v>
      </c>
      <c r="E838" s="2" t="s">
        <v>3746</v>
      </c>
      <c r="F838" s="3" t="s">
        <v>122</v>
      </c>
      <c r="G838" s="3" t="s">
        <v>122</v>
      </c>
      <c r="H838" s="3" t="s">
        <v>122</v>
      </c>
      <c r="I838" s="3" t="s">
        <v>122</v>
      </c>
      <c r="J838" s="3" t="s">
        <v>122</v>
      </c>
      <c r="K838" s="3">
        <v>23.5</v>
      </c>
      <c r="M838" t="str">
        <f t="shared" si="142"/>
        <v>P</v>
      </c>
      <c r="N838">
        <f t="shared" si="143"/>
        <v>202009</v>
      </c>
      <c r="O838">
        <f t="shared" si="144"/>
        <v>210</v>
      </c>
      <c r="P838" s="2" t="s">
        <v>3705</v>
      </c>
      <c r="Q838" s="2" t="s">
        <v>3706</v>
      </c>
      <c r="R838" s="3" t="s">
        <v>122</v>
      </c>
      <c r="S838" s="3" t="s">
        <v>122</v>
      </c>
      <c r="T838" s="3" t="s">
        <v>122</v>
      </c>
      <c r="U838" s="3" t="s">
        <v>122</v>
      </c>
      <c r="V838" s="3" t="s">
        <v>122</v>
      </c>
      <c r="W838" s="3">
        <v>35.76</v>
      </c>
    </row>
    <row r="839" spans="1:30" x14ac:dyDescent="0.3">
      <c r="A839" t="str">
        <f t="shared" si="139"/>
        <v>P</v>
      </c>
      <c r="B839">
        <f t="shared" si="140"/>
        <v>202009</v>
      </c>
      <c r="C839">
        <f t="shared" si="141"/>
        <v>315</v>
      </c>
      <c r="D839" s="2" t="s">
        <v>3747</v>
      </c>
      <c r="E839" s="2" t="s">
        <v>3748</v>
      </c>
      <c r="F839" s="3" t="s">
        <v>122</v>
      </c>
      <c r="G839" s="3" t="s">
        <v>122</v>
      </c>
      <c r="H839" s="3" t="s">
        <v>122</v>
      </c>
      <c r="I839" s="3" t="s">
        <v>122</v>
      </c>
      <c r="J839" s="3" t="s">
        <v>122</v>
      </c>
      <c r="K839" s="3">
        <v>23.5</v>
      </c>
      <c r="M839" t="str">
        <f t="shared" si="142"/>
        <v>P</v>
      </c>
      <c r="N839">
        <f t="shared" si="143"/>
        <v>202009</v>
      </c>
      <c r="O839">
        <f t="shared" si="144"/>
        <v>215</v>
      </c>
      <c r="P839" s="2" t="s">
        <v>3707</v>
      </c>
      <c r="Q839" s="2" t="s">
        <v>3708</v>
      </c>
      <c r="R839" s="3" t="s">
        <v>122</v>
      </c>
      <c r="S839" s="3" t="s">
        <v>122</v>
      </c>
      <c r="T839" s="3" t="s">
        <v>122</v>
      </c>
      <c r="U839" s="3" t="s">
        <v>122</v>
      </c>
      <c r="V839" s="3" t="s">
        <v>122</v>
      </c>
      <c r="W839" s="3">
        <v>34.72</v>
      </c>
    </row>
    <row r="840" spans="1:30" x14ac:dyDescent="0.3">
      <c r="A840" t="str">
        <f t="shared" si="139"/>
        <v>P</v>
      </c>
      <c r="B840">
        <f t="shared" si="140"/>
        <v>202009</v>
      </c>
      <c r="C840">
        <f t="shared" si="141"/>
        <v>320</v>
      </c>
      <c r="D840" s="2" t="s">
        <v>3749</v>
      </c>
      <c r="E840" s="2" t="s">
        <v>3750</v>
      </c>
      <c r="F840" s="3" t="s">
        <v>122</v>
      </c>
      <c r="G840" s="3" t="s">
        <v>122</v>
      </c>
      <c r="H840" s="3" t="s">
        <v>122</v>
      </c>
      <c r="I840" s="3" t="s">
        <v>122</v>
      </c>
      <c r="J840" s="3" t="s">
        <v>122</v>
      </c>
      <c r="K840" s="3">
        <v>23.5</v>
      </c>
      <c r="M840" t="str">
        <f t="shared" si="142"/>
        <v>P</v>
      </c>
      <c r="N840">
        <f t="shared" si="143"/>
        <v>202009</v>
      </c>
      <c r="O840">
        <f t="shared" si="144"/>
        <v>220</v>
      </c>
      <c r="P840" s="2" t="s">
        <v>3709</v>
      </c>
      <c r="Q840" s="2" t="s">
        <v>3710</v>
      </c>
      <c r="R840" s="3" t="s">
        <v>122</v>
      </c>
      <c r="S840" s="3" t="s">
        <v>122</v>
      </c>
      <c r="T840" s="3" t="s">
        <v>122</v>
      </c>
      <c r="U840" s="3" t="s">
        <v>122</v>
      </c>
      <c r="V840" s="3" t="s">
        <v>122</v>
      </c>
      <c r="W840" s="3">
        <v>33.68</v>
      </c>
    </row>
    <row r="841" spans="1:30" x14ac:dyDescent="0.3">
      <c r="A841" t="str">
        <f t="shared" si="139"/>
        <v>P</v>
      </c>
      <c r="B841">
        <f t="shared" si="140"/>
        <v>202009</v>
      </c>
      <c r="C841">
        <f t="shared" si="141"/>
        <v>325</v>
      </c>
      <c r="D841" s="2" t="s">
        <v>3751</v>
      </c>
      <c r="E841" s="2" t="s">
        <v>3752</v>
      </c>
      <c r="F841" s="3" t="s">
        <v>122</v>
      </c>
      <c r="G841" s="3" t="s">
        <v>122</v>
      </c>
      <c r="H841" s="3" t="s">
        <v>122</v>
      </c>
      <c r="I841" s="3" t="s">
        <v>122</v>
      </c>
      <c r="J841" s="3" t="s">
        <v>122</v>
      </c>
      <c r="K841" s="3">
        <v>23.5</v>
      </c>
      <c r="M841" t="str">
        <f t="shared" si="142"/>
        <v>P</v>
      </c>
      <c r="N841">
        <f t="shared" si="143"/>
        <v>202009</v>
      </c>
      <c r="O841">
        <f t="shared" si="144"/>
        <v>225</v>
      </c>
      <c r="P841" s="2" t="s">
        <v>3711</v>
      </c>
      <c r="Q841" s="2" t="s">
        <v>3712</v>
      </c>
      <c r="R841" s="3" t="s">
        <v>122</v>
      </c>
      <c r="S841" s="3" t="s">
        <v>122</v>
      </c>
      <c r="T841" s="3" t="s">
        <v>122</v>
      </c>
      <c r="U841" s="3" t="s">
        <v>122</v>
      </c>
      <c r="V841" s="3" t="s">
        <v>122</v>
      </c>
      <c r="W841" s="3">
        <v>32.64</v>
      </c>
    </row>
    <row r="842" spans="1:30" x14ac:dyDescent="0.3">
      <c r="A842" t="str">
        <f t="shared" si="139"/>
        <v>P</v>
      </c>
      <c r="B842">
        <f t="shared" si="140"/>
        <v>202009</v>
      </c>
      <c r="C842">
        <f t="shared" si="141"/>
        <v>330</v>
      </c>
      <c r="D842" s="2" t="s">
        <v>3753</v>
      </c>
      <c r="E842" s="2" t="s">
        <v>3754</v>
      </c>
      <c r="F842" s="3" t="s">
        <v>122</v>
      </c>
      <c r="G842" s="3" t="s">
        <v>122</v>
      </c>
      <c r="H842" s="3" t="s">
        <v>122</v>
      </c>
      <c r="I842" s="3" t="s">
        <v>122</v>
      </c>
      <c r="J842" s="3" t="s">
        <v>122</v>
      </c>
      <c r="K842" s="3">
        <v>23.5</v>
      </c>
      <c r="M842" t="str">
        <f t="shared" si="142"/>
        <v>P</v>
      </c>
      <c r="N842">
        <f t="shared" si="143"/>
        <v>202009</v>
      </c>
      <c r="O842">
        <f t="shared" si="144"/>
        <v>230</v>
      </c>
      <c r="P842" s="2" t="s">
        <v>3713</v>
      </c>
      <c r="Q842" s="2" t="s">
        <v>3714</v>
      </c>
      <c r="R842" s="3">
        <v>10.65</v>
      </c>
      <c r="S842" s="3">
        <v>0.75</v>
      </c>
      <c r="T842" s="3">
        <v>10.65</v>
      </c>
      <c r="U842" s="3">
        <v>10.65</v>
      </c>
      <c r="V842" s="3">
        <v>10.65</v>
      </c>
      <c r="W842" s="3">
        <v>31.6</v>
      </c>
    </row>
    <row r="843" spans="1:30" x14ac:dyDescent="0.3">
      <c r="A843" t="str">
        <f t="shared" si="139"/>
        <v>P</v>
      </c>
      <c r="B843">
        <f t="shared" si="140"/>
        <v>202009</v>
      </c>
      <c r="C843">
        <f t="shared" si="141"/>
        <v>335</v>
      </c>
      <c r="D843" s="2" t="s">
        <v>3755</v>
      </c>
      <c r="E843" s="2" t="s">
        <v>3756</v>
      </c>
      <c r="F843" s="3" t="s">
        <v>122</v>
      </c>
      <c r="G843" s="3" t="s">
        <v>122</v>
      </c>
      <c r="H843" s="3" t="s">
        <v>122</v>
      </c>
      <c r="I843" s="3" t="s">
        <v>122</v>
      </c>
      <c r="J843" s="3" t="s">
        <v>122</v>
      </c>
      <c r="K843" s="3">
        <v>23.5</v>
      </c>
      <c r="M843" t="str">
        <f t="shared" si="142"/>
        <v>P</v>
      </c>
      <c r="N843">
        <f t="shared" si="143"/>
        <v>202009</v>
      </c>
      <c r="O843">
        <f t="shared" si="144"/>
        <v>235</v>
      </c>
      <c r="P843" s="2" t="s">
        <v>3715</v>
      </c>
      <c r="Q843" s="2" t="s">
        <v>3716</v>
      </c>
      <c r="R843" s="3" t="s">
        <v>122</v>
      </c>
      <c r="S843" s="3" t="s">
        <v>122</v>
      </c>
      <c r="T843" s="3" t="s">
        <v>122</v>
      </c>
      <c r="U843" s="3" t="s">
        <v>122</v>
      </c>
      <c r="V843" s="3" t="s">
        <v>122</v>
      </c>
      <c r="W843" s="3">
        <v>30.52</v>
      </c>
    </row>
    <row r="844" spans="1:30" x14ac:dyDescent="0.3">
      <c r="A844" t="str">
        <f t="shared" ref="A844:A907" si="150">IF(ISERROR(SEARCH("C",E844)),"P","C")</f>
        <v>P</v>
      </c>
      <c r="B844">
        <f t="shared" ref="B844:B907" si="151">VALUE(MID(E844, FIND(A844,E844)+2, 6))</f>
        <v>202009</v>
      </c>
      <c r="C844">
        <f t="shared" ref="C844:C907" si="152">VALUE(RIGHT(E844,5))</f>
        <v>340</v>
      </c>
      <c r="D844" s="2" t="s">
        <v>3757</v>
      </c>
      <c r="E844" s="2" t="s">
        <v>3758</v>
      </c>
      <c r="F844" s="3" t="s">
        <v>122</v>
      </c>
      <c r="G844" s="3" t="s">
        <v>122</v>
      </c>
      <c r="H844" s="3" t="s">
        <v>122</v>
      </c>
      <c r="I844" s="3" t="s">
        <v>122</v>
      </c>
      <c r="J844" s="3" t="s">
        <v>122</v>
      </c>
      <c r="K844" s="3">
        <v>23.5</v>
      </c>
      <c r="M844" t="str">
        <f t="shared" ref="M844:M907" si="153">IF(ISERROR(SEARCH("C",Q844)),"P","C")</f>
        <v>P</v>
      </c>
      <c r="N844">
        <f t="shared" ref="N844:N907" si="154">VALUE(MID(Q844, FIND(M844,Q844)+2, 6))</f>
        <v>202009</v>
      </c>
      <c r="O844">
        <f t="shared" ref="O844:O907" si="155">VALUE(RIGHT(Q844,5))</f>
        <v>240</v>
      </c>
      <c r="P844" s="2" t="s">
        <v>3717</v>
      </c>
      <c r="Q844" s="2" t="s">
        <v>3718</v>
      </c>
      <c r="R844" s="3" t="s">
        <v>122</v>
      </c>
      <c r="S844" s="3" t="s">
        <v>122</v>
      </c>
      <c r="T844" s="3" t="s">
        <v>122</v>
      </c>
      <c r="U844" s="3" t="s">
        <v>122</v>
      </c>
      <c r="V844" s="3" t="s">
        <v>122</v>
      </c>
      <c r="W844" s="3">
        <v>29.45</v>
      </c>
    </row>
    <row r="845" spans="1:30" x14ac:dyDescent="0.3">
      <c r="A845" t="str">
        <f t="shared" si="150"/>
        <v>P</v>
      </c>
      <c r="B845">
        <f t="shared" si="151"/>
        <v>202009</v>
      </c>
      <c r="C845">
        <f t="shared" si="152"/>
        <v>345</v>
      </c>
      <c r="D845" s="2" t="s">
        <v>3759</v>
      </c>
      <c r="E845" s="2" t="s">
        <v>3760</v>
      </c>
      <c r="F845" s="3" t="s">
        <v>122</v>
      </c>
      <c r="G845" s="3" t="s">
        <v>122</v>
      </c>
      <c r="H845" s="3" t="s">
        <v>122</v>
      </c>
      <c r="I845" s="3" t="s">
        <v>122</v>
      </c>
      <c r="J845" s="3" t="s">
        <v>122</v>
      </c>
      <c r="K845" s="3">
        <v>23.5</v>
      </c>
      <c r="M845" t="str">
        <f t="shared" si="153"/>
        <v>P</v>
      </c>
      <c r="N845">
        <f t="shared" si="154"/>
        <v>202009</v>
      </c>
      <c r="O845">
        <f t="shared" si="155"/>
        <v>245</v>
      </c>
      <c r="P845" s="2" t="s">
        <v>3719</v>
      </c>
      <c r="Q845" s="2" t="s">
        <v>3720</v>
      </c>
      <c r="R845" s="3" t="s">
        <v>122</v>
      </c>
      <c r="S845" s="3" t="s">
        <v>122</v>
      </c>
      <c r="T845" s="3" t="s">
        <v>122</v>
      </c>
      <c r="U845" s="3" t="s">
        <v>122</v>
      </c>
      <c r="V845" s="3" t="s">
        <v>122</v>
      </c>
      <c r="W845" s="3">
        <v>28.37</v>
      </c>
    </row>
    <row r="846" spans="1:30" x14ac:dyDescent="0.3">
      <c r="A846" t="str">
        <f t="shared" si="150"/>
        <v>P</v>
      </c>
      <c r="B846">
        <f t="shared" si="151"/>
        <v>202009</v>
      </c>
      <c r="C846">
        <f t="shared" si="152"/>
        <v>350</v>
      </c>
      <c r="D846" s="2" t="s">
        <v>3761</v>
      </c>
      <c r="E846" s="2" t="s">
        <v>3762</v>
      </c>
      <c r="F846" s="3" t="s">
        <v>122</v>
      </c>
      <c r="G846" s="3" t="s">
        <v>122</v>
      </c>
      <c r="H846" s="3" t="s">
        <v>122</v>
      </c>
      <c r="I846" s="3" t="s">
        <v>122</v>
      </c>
      <c r="J846" s="3" t="s">
        <v>122</v>
      </c>
      <c r="K846" s="3">
        <v>23.5</v>
      </c>
      <c r="M846" t="str">
        <f t="shared" si="153"/>
        <v>P</v>
      </c>
      <c r="N846">
        <f t="shared" si="154"/>
        <v>202009</v>
      </c>
      <c r="O846">
        <f t="shared" si="155"/>
        <v>250</v>
      </c>
      <c r="P846" s="2" t="s">
        <v>3721</v>
      </c>
      <c r="Q846" s="2" t="s">
        <v>3722</v>
      </c>
      <c r="R846" s="3">
        <v>21</v>
      </c>
      <c r="S846" s="3">
        <v>5.05</v>
      </c>
      <c r="T846" s="3">
        <v>21</v>
      </c>
      <c r="U846" s="3">
        <v>21</v>
      </c>
      <c r="V846" s="3">
        <v>21</v>
      </c>
      <c r="W846" s="3">
        <v>27.3</v>
      </c>
    </row>
    <row r="847" spans="1:30" x14ac:dyDescent="0.3">
      <c r="A847" t="str">
        <f t="shared" si="150"/>
        <v>P</v>
      </c>
      <c r="B847">
        <f t="shared" si="151"/>
        <v>202009</v>
      </c>
      <c r="C847">
        <f t="shared" si="152"/>
        <v>355</v>
      </c>
      <c r="D847" s="2" t="s">
        <v>3763</v>
      </c>
      <c r="E847" s="2" t="s">
        <v>3764</v>
      </c>
      <c r="F847" s="3" t="s">
        <v>122</v>
      </c>
      <c r="G847" s="3" t="s">
        <v>122</v>
      </c>
      <c r="H847" s="3" t="s">
        <v>122</v>
      </c>
      <c r="I847" s="3" t="s">
        <v>122</v>
      </c>
      <c r="J847" s="3" t="s">
        <v>122</v>
      </c>
      <c r="K847" s="3">
        <v>23.5</v>
      </c>
      <c r="M847" t="str">
        <f t="shared" si="153"/>
        <v>P</v>
      </c>
      <c r="N847">
        <f t="shared" si="154"/>
        <v>202009</v>
      </c>
      <c r="O847">
        <f t="shared" si="155"/>
        <v>255</v>
      </c>
      <c r="P847" s="2" t="s">
        <v>3723</v>
      </c>
      <c r="Q847" s="2" t="s">
        <v>3724</v>
      </c>
      <c r="R847" s="3">
        <v>25</v>
      </c>
      <c r="S847" s="3">
        <v>7</v>
      </c>
      <c r="T847" s="3">
        <v>25</v>
      </c>
      <c r="U847" s="3">
        <v>25</v>
      </c>
      <c r="V847" s="3">
        <v>25</v>
      </c>
      <c r="W847" s="3">
        <v>28.5</v>
      </c>
    </row>
    <row r="848" spans="1:30" x14ac:dyDescent="0.3">
      <c r="A848" t="str">
        <f t="shared" si="150"/>
        <v>P</v>
      </c>
      <c r="B848">
        <f t="shared" si="151"/>
        <v>202009</v>
      </c>
      <c r="C848">
        <f t="shared" si="152"/>
        <v>360</v>
      </c>
      <c r="D848" s="2" t="s">
        <v>3765</v>
      </c>
      <c r="E848" s="2" t="s">
        <v>3766</v>
      </c>
      <c r="F848" s="3" t="s">
        <v>122</v>
      </c>
      <c r="G848" s="3" t="s">
        <v>122</v>
      </c>
      <c r="H848" s="3" t="s">
        <v>122</v>
      </c>
      <c r="I848" s="3" t="s">
        <v>122</v>
      </c>
      <c r="J848" s="3" t="s">
        <v>122</v>
      </c>
      <c r="K848" s="3">
        <v>23.5</v>
      </c>
      <c r="M848" t="str">
        <f t="shared" si="153"/>
        <v>P</v>
      </c>
      <c r="N848">
        <f t="shared" si="154"/>
        <v>202009</v>
      </c>
      <c r="O848">
        <f t="shared" si="155"/>
        <v>260</v>
      </c>
      <c r="P848" s="2" t="s">
        <v>3725</v>
      </c>
      <c r="Q848" s="2" t="s">
        <v>3726</v>
      </c>
      <c r="R848" s="3">
        <v>28</v>
      </c>
      <c r="S848" s="3">
        <v>7.95</v>
      </c>
      <c r="T848" s="3">
        <v>26</v>
      </c>
      <c r="U848" s="3">
        <v>28</v>
      </c>
      <c r="V848" s="3">
        <v>26</v>
      </c>
      <c r="W848" s="3">
        <v>29</v>
      </c>
    </row>
    <row r="849" spans="1:23" x14ac:dyDescent="0.3">
      <c r="A849" t="str">
        <f t="shared" si="150"/>
        <v>P</v>
      </c>
      <c r="B849">
        <f t="shared" si="151"/>
        <v>202009</v>
      </c>
      <c r="C849">
        <f t="shared" si="152"/>
        <v>365</v>
      </c>
      <c r="D849" s="2" t="s">
        <v>3767</v>
      </c>
      <c r="E849" s="2" t="s">
        <v>3768</v>
      </c>
      <c r="F849" s="3" t="s">
        <v>122</v>
      </c>
      <c r="G849" s="3" t="s">
        <v>122</v>
      </c>
      <c r="H849" s="3" t="s">
        <v>122</v>
      </c>
      <c r="I849" s="3" t="s">
        <v>122</v>
      </c>
      <c r="J849" s="3" t="s">
        <v>122</v>
      </c>
      <c r="K849" s="3">
        <v>23.5</v>
      </c>
      <c r="M849" t="str">
        <f t="shared" si="153"/>
        <v>P</v>
      </c>
      <c r="N849">
        <f t="shared" si="154"/>
        <v>202009</v>
      </c>
      <c r="O849">
        <f t="shared" si="155"/>
        <v>265</v>
      </c>
      <c r="P849" s="2" t="s">
        <v>3727</v>
      </c>
      <c r="Q849" s="2" t="s">
        <v>3728</v>
      </c>
      <c r="R849" s="3" t="s">
        <v>122</v>
      </c>
      <c r="S849" s="3" t="s">
        <v>122</v>
      </c>
      <c r="T849" s="3" t="s">
        <v>122</v>
      </c>
      <c r="U849" s="3" t="s">
        <v>122</v>
      </c>
      <c r="V849" s="3" t="s">
        <v>122</v>
      </c>
      <c r="W849" s="3">
        <v>22.5</v>
      </c>
    </row>
    <row r="850" spans="1:23" x14ac:dyDescent="0.3">
      <c r="A850" t="str">
        <f t="shared" si="150"/>
        <v>P</v>
      </c>
      <c r="B850">
        <f t="shared" si="151"/>
        <v>202012</v>
      </c>
      <c r="C850">
        <f t="shared" si="152"/>
        <v>190</v>
      </c>
      <c r="D850" s="2" t="s">
        <v>3769</v>
      </c>
      <c r="E850" s="2" t="s">
        <v>3770</v>
      </c>
      <c r="F850" s="3">
        <v>4.6900000000000004</v>
      </c>
      <c r="G850" s="3">
        <v>1.3</v>
      </c>
      <c r="H850" s="3">
        <v>3.59</v>
      </c>
      <c r="I850" s="3">
        <v>5.07</v>
      </c>
      <c r="J850" s="3">
        <v>3.56</v>
      </c>
      <c r="K850" s="3">
        <v>33.4</v>
      </c>
      <c r="M850" t="str">
        <f t="shared" si="153"/>
        <v>P</v>
      </c>
      <c r="N850">
        <f t="shared" si="154"/>
        <v>202009</v>
      </c>
      <c r="O850">
        <f t="shared" si="155"/>
        <v>270</v>
      </c>
      <c r="P850" s="2" t="s">
        <v>3729</v>
      </c>
      <c r="Q850" s="2" t="s">
        <v>3730</v>
      </c>
      <c r="R850" s="3" t="s">
        <v>122</v>
      </c>
      <c r="S850" s="3" t="s">
        <v>122</v>
      </c>
      <c r="T850" s="3" t="s">
        <v>122</v>
      </c>
      <c r="U850" s="3" t="s">
        <v>122</v>
      </c>
      <c r="V850" s="3" t="s">
        <v>122</v>
      </c>
      <c r="W850" s="3">
        <v>15.99</v>
      </c>
    </row>
    <row r="851" spans="1:23" x14ac:dyDescent="0.3">
      <c r="A851" t="str">
        <f t="shared" si="150"/>
        <v>P</v>
      </c>
      <c r="B851">
        <f t="shared" si="151"/>
        <v>202012</v>
      </c>
      <c r="C851">
        <f t="shared" si="152"/>
        <v>195</v>
      </c>
      <c r="D851" s="2" t="s">
        <v>3771</v>
      </c>
      <c r="E851" s="2" t="s">
        <v>3772</v>
      </c>
      <c r="F851" s="3">
        <v>5.33</v>
      </c>
      <c r="G851" s="3">
        <v>1.47</v>
      </c>
      <c r="H851" s="3">
        <v>4.25</v>
      </c>
      <c r="I851" s="3">
        <v>5.33</v>
      </c>
      <c r="J851" s="3">
        <v>4.25</v>
      </c>
      <c r="K851" s="3">
        <v>32.6</v>
      </c>
      <c r="M851" t="str">
        <f t="shared" si="153"/>
        <v>P</v>
      </c>
      <c r="N851">
        <f t="shared" si="154"/>
        <v>202009</v>
      </c>
      <c r="O851">
        <f t="shared" si="155"/>
        <v>275</v>
      </c>
      <c r="P851" s="2" t="s">
        <v>3731</v>
      </c>
      <c r="Q851" s="2" t="s">
        <v>3732</v>
      </c>
      <c r="R851" s="3" t="s">
        <v>122</v>
      </c>
      <c r="S851" s="3" t="s">
        <v>122</v>
      </c>
      <c r="T851" s="3" t="s">
        <v>122</v>
      </c>
      <c r="U851" s="3" t="s">
        <v>122</v>
      </c>
      <c r="V851" s="3" t="s">
        <v>122</v>
      </c>
      <c r="W851" s="3">
        <v>9.5</v>
      </c>
    </row>
    <row r="852" spans="1:23" x14ac:dyDescent="0.3">
      <c r="A852" t="str">
        <f t="shared" si="150"/>
        <v>P</v>
      </c>
      <c r="B852">
        <f t="shared" si="151"/>
        <v>202012</v>
      </c>
      <c r="C852">
        <f t="shared" si="152"/>
        <v>200</v>
      </c>
      <c r="D852" s="2" t="s">
        <v>3773</v>
      </c>
      <c r="E852" s="2" t="s">
        <v>3774</v>
      </c>
      <c r="F852" s="3">
        <v>6.02</v>
      </c>
      <c r="G852" s="3">
        <v>1.65</v>
      </c>
      <c r="H852" s="3">
        <v>5.0199999999999996</v>
      </c>
      <c r="I852" s="3">
        <v>6.02</v>
      </c>
      <c r="J852" s="3">
        <v>5.0199999999999996</v>
      </c>
      <c r="K852" s="3">
        <v>31.8</v>
      </c>
      <c r="M852" t="str">
        <f t="shared" si="153"/>
        <v>P</v>
      </c>
      <c r="N852">
        <f t="shared" si="154"/>
        <v>202009</v>
      </c>
      <c r="O852">
        <f t="shared" si="155"/>
        <v>280</v>
      </c>
      <c r="P852" s="2" t="s">
        <v>3733</v>
      </c>
      <c r="Q852" s="2" t="s">
        <v>3734</v>
      </c>
      <c r="R852" s="3">
        <v>29</v>
      </c>
      <c r="S852" s="3">
        <v>-2.5499999999999998</v>
      </c>
      <c r="T852" s="3">
        <v>29</v>
      </c>
      <c r="U852" s="3">
        <v>29</v>
      </c>
      <c r="V852" s="3">
        <v>29</v>
      </c>
      <c r="W852" s="3">
        <v>3</v>
      </c>
    </row>
    <row r="853" spans="1:23" x14ac:dyDescent="0.3">
      <c r="A853" t="str">
        <f t="shared" si="150"/>
        <v>P</v>
      </c>
      <c r="B853">
        <f t="shared" si="151"/>
        <v>202012</v>
      </c>
      <c r="C853">
        <f t="shared" si="152"/>
        <v>205</v>
      </c>
      <c r="D853" s="2" t="s">
        <v>3775</v>
      </c>
      <c r="E853" s="2" t="s">
        <v>3776</v>
      </c>
      <c r="F853" s="3">
        <v>5.71</v>
      </c>
      <c r="G853" s="3">
        <v>0.61</v>
      </c>
      <c r="H853" s="3">
        <v>5.71</v>
      </c>
      <c r="I853" s="3">
        <v>5.71</v>
      </c>
      <c r="J853" s="3">
        <v>5.71</v>
      </c>
      <c r="K853" s="3">
        <v>30.4</v>
      </c>
      <c r="M853" t="str">
        <f t="shared" si="153"/>
        <v>P</v>
      </c>
      <c r="N853">
        <f t="shared" si="154"/>
        <v>202009</v>
      </c>
      <c r="O853">
        <f t="shared" si="155"/>
        <v>285</v>
      </c>
      <c r="P853" s="2" t="s">
        <v>3735</v>
      </c>
      <c r="Q853" s="2" t="s">
        <v>3736</v>
      </c>
      <c r="R853" s="3" t="s">
        <v>122</v>
      </c>
      <c r="S853" s="3" t="s">
        <v>122</v>
      </c>
      <c r="T853" s="3" t="s">
        <v>122</v>
      </c>
      <c r="U853" s="3" t="s">
        <v>122</v>
      </c>
      <c r="V853" s="3" t="s">
        <v>122</v>
      </c>
      <c r="W853" s="3">
        <v>3</v>
      </c>
    </row>
    <row r="854" spans="1:23" x14ac:dyDescent="0.3">
      <c r="A854" t="str">
        <f t="shared" si="150"/>
        <v>P</v>
      </c>
      <c r="B854">
        <f t="shared" si="151"/>
        <v>202012</v>
      </c>
      <c r="C854">
        <f t="shared" si="152"/>
        <v>210</v>
      </c>
      <c r="D854" s="2" t="s">
        <v>3777</v>
      </c>
      <c r="E854" s="2" t="s">
        <v>3778</v>
      </c>
      <c r="F854" s="3">
        <v>7.52</v>
      </c>
      <c r="G854" s="3">
        <v>1.91</v>
      </c>
      <c r="H854" s="3">
        <v>5.85</v>
      </c>
      <c r="I854" s="3">
        <v>7.52</v>
      </c>
      <c r="J854" s="3">
        <v>5.85</v>
      </c>
      <c r="K854" s="3">
        <v>30.4</v>
      </c>
      <c r="M854" t="str">
        <f t="shared" si="153"/>
        <v>P</v>
      </c>
      <c r="N854">
        <f t="shared" si="154"/>
        <v>202009</v>
      </c>
      <c r="O854">
        <f t="shared" si="155"/>
        <v>290</v>
      </c>
      <c r="P854" s="2" t="s">
        <v>3737</v>
      </c>
      <c r="Q854" s="2" t="s">
        <v>3738</v>
      </c>
      <c r="R854" s="3" t="s">
        <v>122</v>
      </c>
      <c r="S854" s="3" t="s">
        <v>122</v>
      </c>
      <c r="T854" s="3" t="s">
        <v>122</v>
      </c>
      <c r="U854" s="3" t="s">
        <v>122</v>
      </c>
      <c r="V854" s="3" t="s">
        <v>122</v>
      </c>
      <c r="W854" s="3">
        <v>3</v>
      </c>
    </row>
    <row r="855" spans="1:23" x14ac:dyDescent="0.3">
      <c r="A855" t="str">
        <f t="shared" si="150"/>
        <v>P</v>
      </c>
      <c r="B855">
        <f t="shared" si="151"/>
        <v>202012</v>
      </c>
      <c r="C855">
        <f t="shared" si="152"/>
        <v>215</v>
      </c>
      <c r="D855" s="2" t="s">
        <v>3779</v>
      </c>
      <c r="E855" s="2" t="s">
        <v>3780</v>
      </c>
      <c r="F855" s="3" t="s">
        <v>122</v>
      </c>
      <c r="G855" s="3" t="s">
        <v>122</v>
      </c>
      <c r="H855" s="3" t="s">
        <v>122</v>
      </c>
      <c r="I855" s="3" t="s">
        <v>122</v>
      </c>
      <c r="J855" s="3" t="s">
        <v>122</v>
      </c>
      <c r="K855" s="3">
        <v>29.63</v>
      </c>
      <c r="M855" t="str">
        <f t="shared" si="153"/>
        <v>P</v>
      </c>
      <c r="N855">
        <f t="shared" si="154"/>
        <v>202009</v>
      </c>
      <c r="O855">
        <f t="shared" si="155"/>
        <v>295</v>
      </c>
      <c r="P855" s="2" t="s">
        <v>3739</v>
      </c>
      <c r="Q855" s="2" t="s">
        <v>3740</v>
      </c>
      <c r="R855" s="3" t="s">
        <v>122</v>
      </c>
      <c r="S855" s="3" t="s">
        <v>122</v>
      </c>
      <c r="T855" s="3" t="s">
        <v>122</v>
      </c>
      <c r="U855" s="3" t="s">
        <v>122</v>
      </c>
      <c r="V855" s="3" t="s">
        <v>122</v>
      </c>
      <c r="W855" s="3">
        <v>3</v>
      </c>
    </row>
    <row r="856" spans="1:23" x14ac:dyDescent="0.3">
      <c r="A856" t="str">
        <f t="shared" si="150"/>
        <v>P</v>
      </c>
      <c r="B856">
        <f t="shared" si="151"/>
        <v>202012</v>
      </c>
      <c r="C856">
        <f t="shared" si="152"/>
        <v>220</v>
      </c>
      <c r="D856" s="2" t="s">
        <v>3781</v>
      </c>
      <c r="E856" s="2" t="s">
        <v>3782</v>
      </c>
      <c r="F856" s="3" t="s">
        <v>122</v>
      </c>
      <c r="G856" s="3" t="s">
        <v>122</v>
      </c>
      <c r="H856" s="3" t="s">
        <v>122</v>
      </c>
      <c r="I856" s="3" t="s">
        <v>122</v>
      </c>
      <c r="J856" s="3" t="s">
        <v>122</v>
      </c>
      <c r="K856" s="3">
        <v>28.87</v>
      </c>
      <c r="M856" t="str">
        <f t="shared" si="153"/>
        <v>P</v>
      </c>
      <c r="N856">
        <f t="shared" si="154"/>
        <v>202009</v>
      </c>
      <c r="O856">
        <f t="shared" si="155"/>
        <v>300</v>
      </c>
      <c r="P856" s="2" t="s">
        <v>3741</v>
      </c>
      <c r="Q856" s="2" t="s">
        <v>3742</v>
      </c>
      <c r="R856" s="3" t="s">
        <v>122</v>
      </c>
      <c r="S856" s="3" t="s">
        <v>122</v>
      </c>
      <c r="T856" s="3" t="s">
        <v>122</v>
      </c>
      <c r="U856" s="3" t="s">
        <v>122</v>
      </c>
      <c r="V856" s="3" t="s">
        <v>122</v>
      </c>
      <c r="W856" s="3">
        <v>3</v>
      </c>
    </row>
    <row r="857" spans="1:23" x14ac:dyDescent="0.3">
      <c r="A857" t="str">
        <f t="shared" si="150"/>
        <v>P</v>
      </c>
      <c r="B857">
        <f t="shared" si="151"/>
        <v>202012</v>
      </c>
      <c r="C857">
        <f t="shared" si="152"/>
        <v>225</v>
      </c>
      <c r="D857" s="2" t="s">
        <v>3783</v>
      </c>
      <c r="E857" s="2" t="s">
        <v>3784</v>
      </c>
      <c r="F857" s="3" t="s">
        <v>122</v>
      </c>
      <c r="G857" s="3" t="s">
        <v>122</v>
      </c>
      <c r="H857" s="3" t="s">
        <v>122</v>
      </c>
      <c r="I857" s="3" t="s">
        <v>122</v>
      </c>
      <c r="J857" s="3" t="s">
        <v>122</v>
      </c>
      <c r="K857" s="3">
        <v>28.11</v>
      </c>
      <c r="M857" t="str">
        <f t="shared" si="153"/>
        <v>P</v>
      </c>
      <c r="N857">
        <f t="shared" si="154"/>
        <v>202009</v>
      </c>
      <c r="O857">
        <f t="shared" si="155"/>
        <v>305</v>
      </c>
      <c r="P857" s="2" t="s">
        <v>3743</v>
      </c>
      <c r="Q857" s="2" t="s">
        <v>3744</v>
      </c>
      <c r="R857" s="3" t="s">
        <v>122</v>
      </c>
      <c r="S857" s="3" t="s">
        <v>122</v>
      </c>
      <c r="T857" s="3" t="s">
        <v>122</v>
      </c>
      <c r="U857" s="3" t="s">
        <v>122</v>
      </c>
      <c r="V857" s="3" t="s">
        <v>122</v>
      </c>
      <c r="W857" s="3">
        <v>3</v>
      </c>
    </row>
    <row r="858" spans="1:23" x14ac:dyDescent="0.3">
      <c r="A858" t="str">
        <f t="shared" si="150"/>
        <v>P</v>
      </c>
      <c r="B858">
        <f t="shared" si="151"/>
        <v>202012</v>
      </c>
      <c r="C858">
        <f t="shared" si="152"/>
        <v>230</v>
      </c>
      <c r="D858" s="2" t="s">
        <v>3785</v>
      </c>
      <c r="E858" s="2" t="s">
        <v>3786</v>
      </c>
      <c r="F858" s="3" t="s">
        <v>122</v>
      </c>
      <c r="G858" s="3" t="s">
        <v>122</v>
      </c>
      <c r="H858" s="3" t="s">
        <v>122</v>
      </c>
      <c r="I858" s="3" t="s">
        <v>122</v>
      </c>
      <c r="J858" s="3" t="s">
        <v>122</v>
      </c>
      <c r="K858" s="3">
        <v>27.34</v>
      </c>
      <c r="M858" t="str">
        <f t="shared" si="153"/>
        <v>P</v>
      </c>
      <c r="N858">
        <f t="shared" si="154"/>
        <v>202009</v>
      </c>
      <c r="O858">
        <f t="shared" si="155"/>
        <v>310</v>
      </c>
      <c r="P858" s="2" t="s">
        <v>3745</v>
      </c>
      <c r="Q858" s="2" t="s">
        <v>3746</v>
      </c>
      <c r="R858" s="3" t="s">
        <v>122</v>
      </c>
      <c r="S858" s="3" t="s">
        <v>122</v>
      </c>
      <c r="T858" s="3" t="s">
        <v>122</v>
      </c>
      <c r="U858" s="3" t="s">
        <v>122</v>
      </c>
      <c r="V858" s="3" t="s">
        <v>122</v>
      </c>
      <c r="W858" s="3">
        <v>3</v>
      </c>
    </row>
    <row r="859" spans="1:23" x14ac:dyDescent="0.3">
      <c r="A859" t="str">
        <f t="shared" si="150"/>
        <v>P</v>
      </c>
      <c r="B859">
        <f t="shared" si="151"/>
        <v>202012</v>
      </c>
      <c r="C859">
        <f t="shared" si="152"/>
        <v>235</v>
      </c>
      <c r="D859" s="2" t="s">
        <v>3787</v>
      </c>
      <c r="E859" s="2" t="s">
        <v>3788</v>
      </c>
      <c r="F859" s="3" t="s">
        <v>122</v>
      </c>
      <c r="G859" s="3" t="s">
        <v>122</v>
      </c>
      <c r="H859" s="3" t="s">
        <v>122</v>
      </c>
      <c r="I859" s="3" t="s">
        <v>122</v>
      </c>
      <c r="J859" s="3" t="s">
        <v>122</v>
      </c>
      <c r="K859" s="3">
        <v>26.58</v>
      </c>
      <c r="M859" t="str">
        <f t="shared" si="153"/>
        <v>P</v>
      </c>
      <c r="N859">
        <f t="shared" si="154"/>
        <v>202009</v>
      </c>
      <c r="O859">
        <f t="shared" si="155"/>
        <v>315</v>
      </c>
      <c r="P859" s="2" t="s">
        <v>3747</v>
      </c>
      <c r="Q859" s="2" t="s">
        <v>3748</v>
      </c>
      <c r="R859" s="3" t="s">
        <v>122</v>
      </c>
      <c r="S859" s="3" t="s">
        <v>122</v>
      </c>
      <c r="T859" s="3" t="s">
        <v>122</v>
      </c>
      <c r="U859" s="3" t="s">
        <v>122</v>
      </c>
      <c r="V859" s="3" t="s">
        <v>122</v>
      </c>
      <c r="W859" s="3">
        <v>3</v>
      </c>
    </row>
    <row r="860" spans="1:23" x14ac:dyDescent="0.3">
      <c r="A860" t="str">
        <f t="shared" si="150"/>
        <v>P</v>
      </c>
      <c r="B860">
        <f t="shared" si="151"/>
        <v>202012</v>
      </c>
      <c r="C860">
        <f t="shared" si="152"/>
        <v>240</v>
      </c>
      <c r="D860" s="2" t="s">
        <v>3789</v>
      </c>
      <c r="E860" s="2" t="s">
        <v>3790</v>
      </c>
      <c r="F860" s="3" t="s">
        <v>122</v>
      </c>
      <c r="G860" s="3" t="s">
        <v>122</v>
      </c>
      <c r="H860" s="3" t="s">
        <v>122</v>
      </c>
      <c r="I860" s="3" t="s">
        <v>122</v>
      </c>
      <c r="J860" s="3" t="s">
        <v>122</v>
      </c>
      <c r="K860" s="3">
        <v>25.82</v>
      </c>
      <c r="M860" t="str">
        <f t="shared" si="153"/>
        <v>P</v>
      </c>
      <c r="N860">
        <f t="shared" si="154"/>
        <v>202009</v>
      </c>
      <c r="O860">
        <f t="shared" si="155"/>
        <v>320</v>
      </c>
      <c r="P860" s="2" t="s">
        <v>3749</v>
      </c>
      <c r="Q860" s="2" t="s">
        <v>3750</v>
      </c>
      <c r="R860" s="3" t="s">
        <v>122</v>
      </c>
      <c r="S860" s="3" t="s">
        <v>122</v>
      </c>
      <c r="T860" s="3" t="s">
        <v>122</v>
      </c>
      <c r="U860" s="3" t="s">
        <v>122</v>
      </c>
      <c r="V860" s="3" t="s">
        <v>122</v>
      </c>
      <c r="W860" s="3">
        <v>3</v>
      </c>
    </row>
    <row r="861" spans="1:23" x14ac:dyDescent="0.3">
      <c r="A861" t="str">
        <f t="shared" si="150"/>
        <v>P</v>
      </c>
      <c r="B861">
        <f t="shared" si="151"/>
        <v>202012</v>
      </c>
      <c r="C861">
        <f t="shared" si="152"/>
        <v>245</v>
      </c>
      <c r="D861" s="2" t="s">
        <v>3791</v>
      </c>
      <c r="E861" s="2" t="s">
        <v>3792</v>
      </c>
      <c r="F861" s="3" t="s">
        <v>122</v>
      </c>
      <c r="G861" s="3" t="s">
        <v>122</v>
      </c>
      <c r="H861" s="3" t="s">
        <v>122</v>
      </c>
      <c r="I861" s="3" t="s">
        <v>122</v>
      </c>
      <c r="J861" s="3" t="s">
        <v>122</v>
      </c>
      <c r="K861" s="3">
        <v>25.06</v>
      </c>
      <c r="M861" t="str">
        <f t="shared" si="153"/>
        <v>P</v>
      </c>
      <c r="N861">
        <f t="shared" si="154"/>
        <v>202009</v>
      </c>
      <c r="O861">
        <f t="shared" si="155"/>
        <v>325</v>
      </c>
      <c r="P861" s="2" t="s">
        <v>3751</v>
      </c>
      <c r="Q861" s="2" t="s">
        <v>3752</v>
      </c>
      <c r="R861" s="3" t="s">
        <v>122</v>
      </c>
      <c r="S861" s="3" t="s">
        <v>122</v>
      </c>
      <c r="T861" s="3" t="s">
        <v>122</v>
      </c>
      <c r="U861" s="3" t="s">
        <v>122</v>
      </c>
      <c r="V861" s="3" t="s">
        <v>122</v>
      </c>
      <c r="W861" s="3">
        <v>3</v>
      </c>
    </row>
    <row r="862" spans="1:23" x14ac:dyDescent="0.3">
      <c r="A862" t="str">
        <f t="shared" si="150"/>
        <v>P</v>
      </c>
      <c r="B862">
        <f t="shared" si="151"/>
        <v>202012</v>
      </c>
      <c r="C862">
        <f t="shared" si="152"/>
        <v>250</v>
      </c>
      <c r="D862" s="2" t="s">
        <v>3793</v>
      </c>
      <c r="E862" s="2" t="s">
        <v>3794</v>
      </c>
      <c r="F862" s="3">
        <v>15</v>
      </c>
      <c r="G862" s="3">
        <v>0.35</v>
      </c>
      <c r="H862" s="3">
        <v>14.65</v>
      </c>
      <c r="I862" s="3">
        <v>15</v>
      </c>
      <c r="J862" s="3">
        <v>14.5</v>
      </c>
      <c r="K862" s="3">
        <v>24.3</v>
      </c>
      <c r="M862" t="str">
        <f t="shared" si="153"/>
        <v>P</v>
      </c>
      <c r="N862">
        <f t="shared" si="154"/>
        <v>202009</v>
      </c>
      <c r="O862">
        <f t="shared" si="155"/>
        <v>330</v>
      </c>
      <c r="P862" s="2" t="s">
        <v>3753</v>
      </c>
      <c r="Q862" s="2" t="s">
        <v>3754</v>
      </c>
      <c r="R862" s="3" t="s">
        <v>122</v>
      </c>
      <c r="S862" s="3" t="s">
        <v>122</v>
      </c>
      <c r="T862" s="3" t="s">
        <v>122</v>
      </c>
      <c r="U862" s="3" t="s">
        <v>122</v>
      </c>
      <c r="V862" s="3" t="s">
        <v>122</v>
      </c>
      <c r="W862" s="3">
        <v>3</v>
      </c>
    </row>
    <row r="863" spans="1:23" x14ac:dyDescent="0.3">
      <c r="A863" t="str">
        <f t="shared" si="150"/>
        <v>P</v>
      </c>
      <c r="B863">
        <f t="shared" si="151"/>
        <v>202012</v>
      </c>
      <c r="C863">
        <f t="shared" si="152"/>
        <v>255</v>
      </c>
      <c r="D863" s="2" t="s">
        <v>3795</v>
      </c>
      <c r="E863" s="2" t="s">
        <v>3796</v>
      </c>
      <c r="F863" s="3">
        <v>18</v>
      </c>
      <c r="G863" s="3">
        <v>0</v>
      </c>
      <c r="H863" s="3">
        <v>18</v>
      </c>
      <c r="I863" s="3">
        <v>18</v>
      </c>
      <c r="J863" s="3">
        <v>18</v>
      </c>
      <c r="K863" s="3">
        <v>24.3</v>
      </c>
      <c r="M863" t="str">
        <f t="shared" si="153"/>
        <v>P</v>
      </c>
      <c r="N863">
        <f t="shared" si="154"/>
        <v>202009</v>
      </c>
      <c r="O863">
        <f t="shared" si="155"/>
        <v>335</v>
      </c>
      <c r="P863" s="2" t="s">
        <v>3755</v>
      </c>
      <c r="Q863" s="2" t="s">
        <v>3756</v>
      </c>
      <c r="R863" s="3" t="s">
        <v>122</v>
      </c>
      <c r="S863" s="3" t="s">
        <v>122</v>
      </c>
      <c r="T863" s="3" t="s">
        <v>122</v>
      </c>
      <c r="U863" s="3" t="s">
        <v>122</v>
      </c>
      <c r="V863" s="3" t="s">
        <v>122</v>
      </c>
      <c r="W863" s="3">
        <v>3</v>
      </c>
    </row>
    <row r="864" spans="1:23" x14ac:dyDescent="0.3">
      <c r="A864" t="str">
        <f t="shared" si="150"/>
        <v>P</v>
      </c>
      <c r="B864">
        <f t="shared" si="151"/>
        <v>202012</v>
      </c>
      <c r="C864">
        <f t="shared" si="152"/>
        <v>260</v>
      </c>
      <c r="D864" s="2" t="s">
        <v>2085</v>
      </c>
      <c r="E864" s="2" t="s">
        <v>2086</v>
      </c>
      <c r="F864" s="3">
        <v>23</v>
      </c>
      <c r="G864" s="3">
        <v>3.85</v>
      </c>
      <c r="H864" s="3">
        <v>21.8</v>
      </c>
      <c r="I864" s="3">
        <v>23</v>
      </c>
      <c r="J864" s="3">
        <v>21.8</v>
      </c>
      <c r="K864" s="3">
        <v>24.5</v>
      </c>
      <c r="M864" t="str">
        <f t="shared" si="153"/>
        <v>P</v>
      </c>
      <c r="N864">
        <f t="shared" si="154"/>
        <v>202009</v>
      </c>
      <c r="O864">
        <f t="shared" si="155"/>
        <v>340</v>
      </c>
      <c r="P864" s="2" t="s">
        <v>3757</v>
      </c>
      <c r="Q864" s="2" t="s">
        <v>3758</v>
      </c>
      <c r="R864" s="3" t="s">
        <v>122</v>
      </c>
      <c r="S864" s="3" t="s">
        <v>122</v>
      </c>
      <c r="T864" s="3" t="s">
        <v>122</v>
      </c>
      <c r="U864" s="3" t="s">
        <v>122</v>
      </c>
      <c r="V864" s="3" t="s">
        <v>122</v>
      </c>
      <c r="W864" s="3">
        <v>3</v>
      </c>
    </row>
    <row r="865" spans="1:23" x14ac:dyDescent="0.3">
      <c r="A865" t="str">
        <f t="shared" si="150"/>
        <v>P</v>
      </c>
      <c r="B865">
        <f t="shared" si="151"/>
        <v>202012</v>
      </c>
      <c r="C865">
        <f t="shared" si="152"/>
        <v>265</v>
      </c>
      <c r="D865" s="2" t="s">
        <v>3797</v>
      </c>
      <c r="E865" s="2" t="s">
        <v>3798</v>
      </c>
      <c r="F865" s="3" t="s">
        <v>122</v>
      </c>
      <c r="G865" s="3" t="s">
        <v>122</v>
      </c>
      <c r="H865" s="3" t="s">
        <v>122</v>
      </c>
      <c r="I865" s="3" t="s">
        <v>122</v>
      </c>
      <c r="J865" s="3" t="s">
        <v>122</v>
      </c>
      <c r="K865" s="3">
        <v>23.87</v>
      </c>
      <c r="M865" t="str">
        <f t="shared" si="153"/>
        <v>P</v>
      </c>
      <c r="N865">
        <f t="shared" si="154"/>
        <v>202009</v>
      </c>
      <c r="O865">
        <f t="shared" si="155"/>
        <v>345</v>
      </c>
      <c r="P865" s="2" t="s">
        <v>3759</v>
      </c>
      <c r="Q865" s="2" t="s">
        <v>3760</v>
      </c>
      <c r="R865" s="3" t="s">
        <v>122</v>
      </c>
      <c r="S865" s="3" t="s">
        <v>122</v>
      </c>
      <c r="T865" s="3" t="s">
        <v>122</v>
      </c>
      <c r="U865" s="3" t="s">
        <v>122</v>
      </c>
      <c r="V865" s="3" t="s">
        <v>122</v>
      </c>
      <c r="W865" s="3">
        <v>3</v>
      </c>
    </row>
    <row r="866" spans="1:23" x14ac:dyDescent="0.3">
      <c r="A866" t="str">
        <f t="shared" si="150"/>
        <v>P</v>
      </c>
      <c r="B866">
        <f t="shared" si="151"/>
        <v>202012</v>
      </c>
      <c r="C866">
        <f t="shared" si="152"/>
        <v>270</v>
      </c>
      <c r="D866" s="2" t="s">
        <v>2087</v>
      </c>
      <c r="E866" s="2" t="s">
        <v>2088</v>
      </c>
      <c r="F866" s="3" t="s">
        <v>122</v>
      </c>
      <c r="G866" s="3" t="s">
        <v>122</v>
      </c>
      <c r="H866" s="3" t="s">
        <v>122</v>
      </c>
      <c r="I866" s="3" t="s">
        <v>122</v>
      </c>
      <c r="J866" s="3" t="s">
        <v>122</v>
      </c>
      <c r="K866" s="3">
        <v>23.25</v>
      </c>
      <c r="M866" t="str">
        <f t="shared" si="153"/>
        <v>P</v>
      </c>
      <c r="N866">
        <f t="shared" si="154"/>
        <v>202009</v>
      </c>
      <c r="O866">
        <f t="shared" si="155"/>
        <v>350</v>
      </c>
      <c r="P866" s="2" t="s">
        <v>3761</v>
      </c>
      <c r="Q866" s="2" t="s">
        <v>3762</v>
      </c>
      <c r="R866" s="3" t="s">
        <v>122</v>
      </c>
      <c r="S866" s="3" t="s">
        <v>122</v>
      </c>
      <c r="T866" s="3" t="s">
        <v>122</v>
      </c>
      <c r="U866" s="3" t="s">
        <v>122</v>
      </c>
      <c r="V866" s="3" t="s">
        <v>122</v>
      </c>
      <c r="W866" s="3">
        <v>3</v>
      </c>
    </row>
    <row r="867" spans="1:23" x14ac:dyDescent="0.3">
      <c r="A867" t="str">
        <f t="shared" si="150"/>
        <v>P</v>
      </c>
      <c r="B867">
        <f t="shared" si="151"/>
        <v>202012</v>
      </c>
      <c r="C867">
        <f t="shared" si="152"/>
        <v>275</v>
      </c>
      <c r="D867" s="2" t="s">
        <v>3799</v>
      </c>
      <c r="E867" s="2" t="s">
        <v>3800</v>
      </c>
      <c r="F867" s="3" t="s">
        <v>122</v>
      </c>
      <c r="G867" s="3" t="s">
        <v>122</v>
      </c>
      <c r="H867" s="3" t="s">
        <v>122</v>
      </c>
      <c r="I867" s="3" t="s">
        <v>122</v>
      </c>
      <c r="J867" s="3" t="s">
        <v>122</v>
      </c>
      <c r="K867" s="3">
        <v>22.62</v>
      </c>
      <c r="M867" t="str">
        <f t="shared" si="153"/>
        <v>P</v>
      </c>
      <c r="N867">
        <f t="shared" si="154"/>
        <v>202009</v>
      </c>
      <c r="O867">
        <f t="shared" si="155"/>
        <v>355</v>
      </c>
      <c r="P867" s="2" t="s">
        <v>3763</v>
      </c>
      <c r="Q867" s="2" t="s">
        <v>3764</v>
      </c>
      <c r="R867" s="3" t="s">
        <v>122</v>
      </c>
      <c r="S867" s="3" t="s">
        <v>122</v>
      </c>
      <c r="T867" s="3" t="s">
        <v>122</v>
      </c>
      <c r="U867" s="3" t="s">
        <v>122</v>
      </c>
      <c r="V867" s="3" t="s">
        <v>122</v>
      </c>
      <c r="W867" s="3">
        <v>3</v>
      </c>
    </row>
    <row r="868" spans="1:23" x14ac:dyDescent="0.3">
      <c r="A868" t="str">
        <f t="shared" si="150"/>
        <v>P</v>
      </c>
      <c r="B868">
        <f t="shared" si="151"/>
        <v>202012</v>
      </c>
      <c r="C868">
        <f t="shared" si="152"/>
        <v>280</v>
      </c>
      <c r="D868" s="2" t="s">
        <v>2089</v>
      </c>
      <c r="E868" s="2" t="s">
        <v>2090</v>
      </c>
      <c r="F868" s="3">
        <v>30</v>
      </c>
      <c r="G868" s="3">
        <v>0.7</v>
      </c>
      <c r="H868" s="3">
        <v>30</v>
      </c>
      <c r="I868" s="3">
        <v>30</v>
      </c>
      <c r="J868" s="3">
        <v>30</v>
      </c>
      <c r="K868" s="3">
        <v>22</v>
      </c>
      <c r="M868" t="str">
        <f t="shared" si="153"/>
        <v>P</v>
      </c>
      <c r="N868">
        <f t="shared" si="154"/>
        <v>202009</v>
      </c>
      <c r="O868">
        <f t="shared" si="155"/>
        <v>360</v>
      </c>
      <c r="P868" s="2" t="s">
        <v>3765</v>
      </c>
      <c r="Q868" s="2" t="s">
        <v>3766</v>
      </c>
      <c r="R868" s="3" t="s">
        <v>122</v>
      </c>
      <c r="S868" s="3" t="s">
        <v>122</v>
      </c>
      <c r="T868" s="3" t="s">
        <v>122</v>
      </c>
      <c r="U868" s="3" t="s">
        <v>122</v>
      </c>
      <c r="V868" s="3" t="s">
        <v>122</v>
      </c>
      <c r="W868" s="3">
        <v>3</v>
      </c>
    </row>
    <row r="869" spans="1:23" x14ac:dyDescent="0.3">
      <c r="A869" t="str">
        <f t="shared" si="150"/>
        <v>P</v>
      </c>
      <c r="B869">
        <f t="shared" si="151"/>
        <v>202012</v>
      </c>
      <c r="C869">
        <f t="shared" si="152"/>
        <v>285</v>
      </c>
      <c r="D869" s="2" t="s">
        <v>3801</v>
      </c>
      <c r="E869" s="2" t="s">
        <v>3802</v>
      </c>
      <c r="F869" s="3" t="s">
        <v>122</v>
      </c>
      <c r="G869" s="3" t="s">
        <v>122</v>
      </c>
      <c r="H869" s="3" t="s">
        <v>122</v>
      </c>
      <c r="I869" s="3" t="s">
        <v>122</v>
      </c>
      <c r="J869" s="3" t="s">
        <v>122</v>
      </c>
      <c r="K869" s="3">
        <v>22.15</v>
      </c>
      <c r="M869" t="str">
        <f t="shared" si="153"/>
        <v>P</v>
      </c>
      <c r="N869">
        <f t="shared" si="154"/>
        <v>202009</v>
      </c>
      <c r="O869">
        <f t="shared" si="155"/>
        <v>365</v>
      </c>
      <c r="P869" s="2" t="s">
        <v>3767</v>
      </c>
      <c r="Q869" s="2" t="s">
        <v>3768</v>
      </c>
      <c r="R869" s="3" t="s">
        <v>122</v>
      </c>
      <c r="S869" s="3" t="s">
        <v>122</v>
      </c>
      <c r="T869" s="3" t="s">
        <v>122</v>
      </c>
      <c r="U869" s="3" t="s">
        <v>122</v>
      </c>
      <c r="V869" s="3" t="s">
        <v>122</v>
      </c>
      <c r="W869" s="3">
        <v>3</v>
      </c>
    </row>
    <row r="870" spans="1:23" x14ac:dyDescent="0.3">
      <c r="A870" t="str">
        <f t="shared" si="150"/>
        <v>P</v>
      </c>
      <c r="B870">
        <f t="shared" si="151"/>
        <v>202012</v>
      </c>
      <c r="C870">
        <f t="shared" si="152"/>
        <v>290</v>
      </c>
      <c r="D870" s="2" t="s">
        <v>2091</v>
      </c>
      <c r="E870" s="2" t="s">
        <v>2092</v>
      </c>
      <c r="F870" s="3">
        <v>38.700000000000003</v>
      </c>
      <c r="G870" s="3">
        <v>3</v>
      </c>
      <c r="H870" s="3">
        <v>38.1</v>
      </c>
      <c r="I870" s="3">
        <v>38.799999999999997</v>
      </c>
      <c r="J870" s="3">
        <v>38.1</v>
      </c>
      <c r="K870" s="3">
        <v>22.3</v>
      </c>
      <c r="M870" t="str">
        <f t="shared" si="153"/>
        <v>P</v>
      </c>
      <c r="N870">
        <f t="shared" si="154"/>
        <v>202012</v>
      </c>
      <c r="O870">
        <f t="shared" si="155"/>
        <v>190</v>
      </c>
      <c r="P870" s="2" t="s">
        <v>3769</v>
      </c>
      <c r="Q870" s="2" t="s">
        <v>3770</v>
      </c>
      <c r="R870" s="3">
        <v>7.17</v>
      </c>
      <c r="S870" s="3">
        <v>2.48</v>
      </c>
      <c r="T870" s="3">
        <v>5.27</v>
      </c>
      <c r="U870" s="3">
        <v>7.95</v>
      </c>
      <c r="V870" s="3">
        <v>5.08</v>
      </c>
      <c r="W870" s="3">
        <v>35.799999999999997</v>
      </c>
    </row>
    <row r="871" spans="1:23" x14ac:dyDescent="0.3">
      <c r="A871" t="str">
        <f t="shared" si="150"/>
        <v>P</v>
      </c>
      <c r="B871">
        <f t="shared" si="151"/>
        <v>202012</v>
      </c>
      <c r="C871">
        <f t="shared" si="152"/>
        <v>295</v>
      </c>
      <c r="D871" s="2" t="s">
        <v>3803</v>
      </c>
      <c r="E871" s="2" t="s">
        <v>3804</v>
      </c>
      <c r="F871" s="3" t="s">
        <v>122</v>
      </c>
      <c r="G871" s="3" t="s">
        <v>122</v>
      </c>
      <c r="H871" s="3" t="s">
        <v>122</v>
      </c>
      <c r="I871" s="3" t="s">
        <v>122</v>
      </c>
      <c r="J871" s="3" t="s">
        <v>122</v>
      </c>
      <c r="K871" s="3">
        <v>22.01</v>
      </c>
      <c r="M871" t="str">
        <f t="shared" si="153"/>
        <v>P</v>
      </c>
      <c r="N871">
        <f t="shared" si="154"/>
        <v>202012</v>
      </c>
      <c r="O871">
        <f t="shared" si="155"/>
        <v>195</v>
      </c>
      <c r="P871" s="2" t="s">
        <v>3771</v>
      </c>
      <c r="Q871" s="2" t="s">
        <v>3772</v>
      </c>
      <c r="R871" s="3" t="s">
        <v>122</v>
      </c>
      <c r="S871" s="3" t="s">
        <v>122</v>
      </c>
      <c r="T871" s="3" t="s">
        <v>122</v>
      </c>
      <c r="U871" s="3" t="s">
        <v>122</v>
      </c>
      <c r="V871" s="3" t="s">
        <v>122</v>
      </c>
      <c r="W871" s="3">
        <v>35.049999999999997</v>
      </c>
    </row>
    <row r="872" spans="1:23" x14ac:dyDescent="0.3">
      <c r="A872" t="str">
        <f t="shared" si="150"/>
        <v>P</v>
      </c>
      <c r="B872">
        <f t="shared" si="151"/>
        <v>202012</v>
      </c>
      <c r="C872">
        <f t="shared" si="152"/>
        <v>300</v>
      </c>
      <c r="D872" s="2" t="s">
        <v>2093</v>
      </c>
      <c r="E872" s="2" t="s">
        <v>2094</v>
      </c>
      <c r="F872" s="3" t="s">
        <v>122</v>
      </c>
      <c r="G872" s="3" t="s">
        <v>122</v>
      </c>
      <c r="H872" s="3" t="s">
        <v>122</v>
      </c>
      <c r="I872" s="3" t="s">
        <v>122</v>
      </c>
      <c r="J872" s="3" t="s">
        <v>122</v>
      </c>
      <c r="K872" s="3">
        <v>21.72</v>
      </c>
      <c r="M872" t="str">
        <f t="shared" si="153"/>
        <v>P</v>
      </c>
      <c r="N872">
        <f t="shared" si="154"/>
        <v>202012</v>
      </c>
      <c r="O872">
        <f t="shared" si="155"/>
        <v>200</v>
      </c>
      <c r="P872" s="2" t="s">
        <v>3773</v>
      </c>
      <c r="Q872" s="2" t="s">
        <v>3774</v>
      </c>
      <c r="R872" s="3">
        <v>8.64</v>
      </c>
      <c r="S872" s="3">
        <v>2.62</v>
      </c>
      <c r="T872" s="3">
        <v>7.5</v>
      </c>
      <c r="U872" s="3">
        <v>9.6300000000000008</v>
      </c>
      <c r="V872" s="3">
        <v>7.5</v>
      </c>
      <c r="W872" s="3">
        <v>34.299999999999997</v>
      </c>
    </row>
    <row r="873" spans="1:23" x14ac:dyDescent="0.3">
      <c r="A873" t="str">
        <f t="shared" si="150"/>
        <v>P</v>
      </c>
      <c r="B873">
        <f t="shared" si="151"/>
        <v>202012</v>
      </c>
      <c r="C873">
        <f t="shared" si="152"/>
        <v>305</v>
      </c>
      <c r="D873" s="2" t="s">
        <v>3805</v>
      </c>
      <c r="E873" s="2" t="s">
        <v>3806</v>
      </c>
      <c r="F873" s="3" t="s">
        <v>122</v>
      </c>
      <c r="G873" s="3" t="s">
        <v>122</v>
      </c>
      <c r="H873" s="3" t="s">
        <v>122</v>
      </c>
      <c r="I873" s="3" t="s">
        <v>122</v>
      </c>
      <c r="J873" s="3" t="s">
        <v>122</v>
      </c>
      <c r="K873" s="3">
        <v>21.44</v>
      </c>
      <c r="M873" t="str">
        <f t="shared" si="153"/>
        <v>P</v>
      </c>
      <c r="N873">
        <f t="shared" si="154"/>
        <v>202012</v>
      </c>
      <c r="O873">
        <f t="shared" si="155"/>
        <v>205</v>
      </c>
      <c r="P873" s="2" t="s">
        <v>3775</v>
      </c>
      <c r="Q873" s="2" t="s">
        <v>3776</v>
      </c>
      <c r="R873" s="3">
        <v>9.4</v>
      </c>
      <c r="S873" s="3">
        <v>3.69</v>
      </c>
      <c r="T873" s="3">
        <v>10.199999999999999</v>
      </c>
      <c r="U873" s="3">
        <v>10.3</v>
      </c>
      <c r="V873" s="3">
        <v>9.4</v>
      </c>
      <c r="W873" s="3">
        <v>33.4</v>
      </c>
    </row>
    <row r="874" spans="1:23" x14ac:dyDescent="0.3">
      <c r="A874" t="str">
        <f t="shared" si="150"/>
        <v>P</v>
      </c>
      <c r="B874">
        <f t="shared" si="151"/>
        <v>202012</v>
      </c>
      <c r="C874">
        <f t="shared" si="152"/>
        <v>310</v>
      </c>
      <c r="D874" s="2" t="s">
        <v>2095</v>
      </c>
      <c r="E874" s="2" t="s">
        <v>2096</v>
      </c>
      <c r="F874" s="3" t="s">
        <v>122</v>
      </c>
      <c r="G874" s="3" t="s">
        <v>122</v>
      </c>
      <c r="H874" s="3" t="s">
        <v>122</v>
      </c>
      <c r="I874" s="3" t="s">
        <v>122</v>
      </c>
      <c r="J874" s="3" t="s">
        <v>122</v>
      </c>
      <c r="K874" s="3">
        <v>21.15</v>
      </c>
      <c r="M874" t="str">
        <f t="shared" si="153"/>
        <v>P</v>
      </c>
      <c r="N874">
        <f t="shared" si="154"/>
        <v>202012</v>
      </c>
      <c r="O874">
        <f t="shared" si="155"/>
        <v>210</v>
      </c>
      <c r="P874" s="2" t="s">
        <v>3777</v>
      </c>
      <c r="Q874" s="2" t="s">
        <v>3778</v>
      </c>
      <c r="R874" s="3" t="s">
        <v>122</v>
      </c>
      <c r="S874" s="3" t="s">
        <v>122</v>
      </c>
      <c r="T874" s="3" t="s">
        <v>122</v>
      </c>
      <c r="U874" s="3" t="s">
        <v>122</v>
      </c>
      <c r="V874" s="3" t="s">
        <v>122</v>
      </c>
      <c r="W874" s="3">
        <v>32.520000000000003</v>
      </c>
    </row>
    <row r="875" spans="1:23" x14ac:dyDescent="0.3">
      <c r="A875" t="str">
        <f t="shared" si="150"/>
        <v>P</v>
      </c>
      <c r="B875">
        <f t="shared" si="151"/>
        <v>202012</v>
      </c>
      <c r="C875">
        <f t="shared" si="152"/>
        <v>315</v>
      </c>
      <c r="D875" s="2" t="s">
        <v>3807</v>
      </c>
      <c r="E875" s="2" t="s">
        <v>3808</v>
      </c>
      <c r="F875" s="3" t="s">
        <v>122</v>
      </c>
      <c r="G875" s="3" t="s">
        <v>122</v>
      </c>
      <c r="H875" s="3" t="s">
        <v>122</v>
      </c>
      <c r="I875" s="3" t="s">
        <v>122</v>
      </c>
      <c r="J875" s="3" t="s">
        <v>122</v>
      </c>
      <c r="K875" s="3">
        <v>20.86</v>
      </c>
      <c r="M875" t="str">
        <f t="shared" si="153"/>
        <v>P</v>
      </c>
      <c r="N875">
        <f t="shared" si="154"/>
        <v>202012</v>
      </c>
      <c r="O875">
        <f t="shared" si="155"/>
        <v>215</v>
      </c>
      <c r="P875" s="2" t="s">
        <v>3779</v>
      </c>
      <c r="Q875" s="2" t="s">
        <v>3780</v>
      </c>
      <c r="R875" s="3" t="s">
        <v>122</v>
      </c>
      <c r="S875" s="3" t="s">
        <v>122</v>
      </c>
      <c r="T875" s="3" t="s">
        <v>122</v>
      </c>
      <c r="U875" s="3" t="s">
        <v>122</v>
      </c>
      <c r="V875" s="3" t="s">
        <v>122</v>
      </c>
      <c r="W875" s="3">
        <v>31.64</v>
      </c>
    </row>
    <row r="876" spans="1:23" x14ac:dyDescent="0.3">
      <c r="A876" t="str">
        <f t="shared" si="150"/>
        <v>P</v>
      </c>
      <c r="B876">
        <f t="shared" si="151"/>
        <v>202012</v>
      </c>
      <c r="C876">
        <f t="shared" si="152"/>
        <v>320</v>
      </c>
      <c r="D876" s="2" t="s">
        <v>2097</v>
      </c>
      <c r="E876" s="2" t="s">
        <v>2098</v>
      </c>
      <c r="F876" s="3" t="s">
        <v>122</v>
      </c>
      <c r="G876" s="3" t="s">
        <v>122</v>
      </c>
      <c r="H876" s="3" t="s">
        <v>122</v>
      </c>
      <c r="I876" s="3" t="s">
        <v>122</v>
      </c>
      <c r="J876" s="3" t="s">
        <v>122</v>
      </c>
      <c r="K876" s="3">
        <v>20.58</v>
      </c>
      <c r="M876" t="str">
        <f t="shared" si="153"/>
        <v>P</v>
      </c>
      <c r="N876">
        <f t="shared" si="154"/>
        <v>202012</v>
      </c>
      <c r="O876">
        <f t="shared" si="155"/>
        <v>220</v>
      </c>
      <c r="P876" s="2" t="s">
        <v>3781</v>
      </c>
      <c r="Q876" s="2" t="s">
        <v>3782</v>
      </c>
      <c r="R876" s="3" t="s">
        <v>122</v>
      </c>
      <c r="S876" s="3" t="s">
        <v>122</v>
      </c>
      <c r="T876" s="3" t="s">
        <v>122</v>
      </c>
      <c r="U876" s="3" t="s">
        <v>122</v>
      </c>
      <c r="V876" s="3" t="s">
        <v>122</v>
      </c>
      <c r="W876" s="3">
        <v>30.76</v>
      </c>
    </row>
    <row r="877" spans="1:23" x14ac:dyDescent="0.3">
      <c r="A877" t="str">
        <f t="shared" si="150"/>
        <v>P</v>
      </c>
      <c r="B877">
        <f t="shared" si="151"/>
        <v>202012</v>
      </c>
      <c r="C877">
        <f t="shared" si="152"/>
        <v>325</v>
      </c>
      <c r="D877" s="2" t="s">
        <v>3809</v>
      </c>
      <c r="E877" s="2" t="s">
        <v>3810</v>
      </c>
      <c r="F877" s="3" t="s">
        <v>122</v>
      </c>
      <c r="G877" s="3" t="s">
        <v>122</v>
      </c>
      <c r="H877" s="3" t="s">
        <v>122</v>
      </c>
      <c r="I877" s="3" t="s">
        <v>122</v>
      </c>
      <c r="J877" s="3" t="s">
        <v>122</v>
      </c>
      <c r="K877" s="3">
        <v>20.29</v>
      </c>
      <c r="M877" t="str">
        <f t="shared" si="153"/>
        <v>P</v>
      </c>
      <c r="N877">
        <f t="shared" si="154"/>
        <v>202012</v>
      </c>
      <c r="O877">
        <f t="shared" si="155"/>
        <v>225</v>
      </c>
      <c r="P877" s="2" t="s">
        <v>3783</v>
      </c>
      <c r="Q877" s="2" t="s">
        <v>3784</v>
      </c>
      <c r="R877" s="3" t="s">
        <v>122</v>
      </c>
      <c r="S877" s="3" t="s">
        <v>122</v>
      </c>
      <c r="T877" s="3" t="s">
        <v>122</v>
      </c>
      <c r="U877" s="3" t="s">
        <v>122</v>
      </c>
      <c r="V877" s="3" t="s">
        <v>122</v>
      </c>
      <c r="W877" s="3">
        <v>29.88</v>
      </c>
    </row>
    <row r="878" spans="1:23" x14ac:dyDescent="0.3">
      <c r="A878" t="str">
        <f t="shared" si="150"/>
        <v>P</v>
      </c>
      <c r="B878">
        <f t="shared" si="151"/>
        <v>202012</v>
      </c>
      <c r="C878">
        <f t="shared" si="152"/>
        <v>330</v>
      </c>
      <c r="D878" s="2" t="s">
        <v>2099</v>
      </c>
      <c r="E878" s="2" t="s">
        <v>2100</v>
      </c>
      <c r="F878" s="3" t="s">
        <v>122</v>
      </c>
      <c r="G878" s="3" t="s">
        <v>122</v>
      </c>
      <c r="H878" s="3" t="s">
        <v>122</v>
      </c>
      <c r="I878" s="3" t="s">
        <v>122</v>
      </c>
      <c r="J878" s="3" t="s">
        <v>122</v>
      </c>
      <c r="K878" s="3">
        <v>20</v>
      </c>
      <c r="M878" t="str">
        <f t="shared" si="153"/>
        <v>P</v>
      </c>
      <c r="N878">
        <f t="shared" si="154"/>
        <v>202012</v>
      </c>
      <c r="O878">
        <f t="shared" si="155"/>
        <v>230</v>
      </c>
      <c r="P878" s="2" t="s">
        <v>3785</v>
      </c>
      <c r="Q878" s="2" t="s">
        <v>3786</v>
      </c>
      <c r="R878" s="3">
        <v>16</v>
      </c>
      <c r="S878" s="3">
        <v>4.45</v>
      </c>
      <c r="T878" s="3">
        <v>12.85</v>
      </c>
      <c r="U878" s="3">
        <v>16.600000000000001</v>
      </c>
      <c r="V878" s="3">
        <v>12.85</v>
      </c>
      <c r="W878" s="3">
        <v>29</v>
      </c>
    </row>
    <row r="879" spans="1:23" x14ac:dyDescent="0.3">
      <c r="A879" t="str">
        <f t="shared" si="150"/>
        <v>P</v>
      </c>
      <c r="B879">
        <f t="shared" si="151"/>
        <v>202012</v>
      </c>
      <c r="C879">
        <f t="shared" si="152"/>
        <v>335</v>
      </c>
      <c r="D879" s="2" t="s">
        <v>3811</v>
      </c>
      <c r="E879" s="2" t="s">
        <v>3812</v>
      </c>
      <c r="F879" s="3" t="s">
        <v>122</v>
      </c>
      <c r="G879" s="3" t="s">
        <v>122</v>
      </c>
      <c r="H879" s="3" t="s">
        <v>122</v>
      </c>
      <c r="I879" s="3" t="s">
        <v>122</v>
      </c>
      <c r="J879" s="3" t="s">
        <v>122</v>
      </c>
      <c r="K879" s="3">
        <v>19.72</v>
      </c>
      <c r="M879" t="str">
        <f t="shared" si="153"/>
        <v>P</v>
      </c>
      <c r="N879">
        <f t="shared" si="154"/>
        <v>202012</v>
      </c>
      <c r="O879">
        <f t="shared" si="155"/>
        <v>235</v>
      </c>
      <c r="P879" s="2" t="s">
        <v>3787</v>
      </c>
      <c r="Q879" s="2" t="s">
        <v>3788</v>
      </c>
      <c r="R879" s="3" t="s">
        <v>122</v>
      </c>
      <c r="S879" s="3" t="s">
        <v>122</v>
      </c>
      <c r="T879" s="3" t="s">
        <v>122</v>
      </c>
      <c r="U879" s="3" t="s">
        <v>122</v>
      </c>
      <c r="V879" s="3" t="s">
        <v>122</v>
      </c>
      <c r="W879" s="3">
        <v>28.57</v>
      </c>
    </row>
    <row r="880" spans="1:23" x14ac:dyDescent="0.3">
      <c r="A880" t="str">
        <f t="shared" si="150"/>
        <v>P</v>
      </c>
      <c r="B880">
        <f t="shared" si="151"/>
        <v>202012</v>
      </c>
      <c r="C880">
        <f t="shared" si="152"/>
        <v>340</v>
      </c>
      <c r="D880" s="2" t="s">
        <v>2101</v>
      </c>
      <c r="E880" s="2" t="s">
        <v>2102</v>
      </c>
      <c r="F880" s="3" t="s">
        <v>122</v>
      </c>
      <c r="G880" s="3" t="s">
        <v>122</v>
      </c>
      <c r="H880" s="3" t="s">
        <v>122</v>
      </c>
      <c r="I880" s="3" t="s">
        <v>122</v>
      </c>
      <c r="J880" s="3" t="s">
        <v>122</v>
      </c>
      <c r="K880" s="3">
        <v>19.43</v>
      </c>
      <c r="M880" t="str">
        <f t="shared" si="153"/>
        <v>P</v>
      </c>
      <c r="N880">
        <f t="shared" si="154"/>
        <v>202012</v>
      </c>
      <c r="O880">
        <f t="shared" si="155"/>
        <v>240</v>
      </c>
      <c r="P880" s="2" t="s">
        <v>3789</v>
      </c>
      <c r="Q880" s="2" t="s">
        <v>3790</v>
      </c>
      <c r="R880" s="3" t="s">
        <v>122</v>
      </c>
      <c r="S880" s="3" t="s">
        <v>122</v>
      </c>
      <c r="T880" s="3" t="s">
        <v>122</v>
      </c>
      <c r="U880" s="3" t="s">
        <v>122</v>
      </c>
      <c r="V880" s="3" t="s">
        <v>122</v>
      </c>
      <c r="W880" s="3">
        <v>28.15</v>
      </c>
    </row>
    <row r="881" spans="1:23" x14ac:dyDescent="0.3">
      <c r="A881" t="str">
        <f t="shared" si="150"/>
        <v>P</v>
      </c>
      <c r="B881">
        <f t="shared" si="151"/>
        <v>202012</v>
      </c>
      <c r="C881">
        <f t="shared" si="152"/>
        <v>345</v>
      </c>
      <c r="D881" s="2" t="s">
        <v>3813</v>
      </c>
      <c r="E881" s="2" t="s">
        <v>3814</v>
      </c>
      <c r="F881" s="3" t="s">
        <v>122</v>
      </c>
      <c r="G881" s="3" t="s">
        <v>122</v>
      </c>
      <c r="H881" s="3" t="s">
        <v>122</v>
      </c>
      <c r="I881" s="3" t="s">
        <v>122</v>
      </c>
      <c r="J881" s="3" t="s">
        <v>122</v>
      </c>
      <c r="K881" s="3">
        <v>19.149999999999999</v>
      </c>
      <c r="M881" t="str">
        <f t="shared" si="153"/>
        <v>P</v>
      </c>
      <c r="N881">
        <f t="shared" si="154"/>
        <v>202012</v>
      </c>
      <c r="O881">
        <f t="shared" si="155"/>
        <v>245</v>
      </c>
      <c r="P881" s="2" t="s">
        <v>3791</v>
      </c>
      <c r="Q881" s="2" t="s">
        <v>3792</v>
      </c>
      <c r="R881" s="3" t="s">
        <v>122</v>
      </c>
      <c r="S881" s="3" t="s">
        <v>122</v>
      </c>
      <c r="T881" s="3" t="s">
        <v>122</v>
      </c>
      <c r="U881" s="3" t="s">
        <v>122</v>
      </c>
      <c r="V881" s="3" t="s">
        <v>122</v>
      </c>
      <c r="W881" s="3">
        <v>27.72</v>
      </c>
    </row>
    <row r="882" spans="1:23" x14ac:dyDescent="0.3">
      <c r="A882" t="str">
        <f t="shared" si="150"/>
        <v>P</v>
      </c>
      <c r="B882">
        <f t="shared" si="151"/>
        <v>202012</v>
      </c>
      <c r="C882">
        <f t="shared" si="152"/>
        <v>350</v>
      </c>
      <c r="D882" s="2" t="s">
        <v>2103</v>
      </c>
      <c r="E882" s="2" t="s">
        <v>2104</v>
      </c>
      <c r="F882" s="3" t="s">
        <v>122</v>
      </c>
      <c r="G882" s="3" t="s">
        <v>122</v>
      </c>
      <c r="H882" s="3" t="s">
        <v>122</v>
      </c>
      <c r="I882" s="3" t="s">
        <v>122</v>
      </c>
      <c r="J882" s="3" t="s">
        <v>122</v>
      </c>
      <c r="K882" s="3">
        <v>18.86</v>
      </c>
      <c r="M882" t="str">
        <f t="shared" si="153"/>
        <v>P</v>
      </c>
      <c r="N882">
        <f t="shared" si="154"/>
        <v>202012</v>
      </c>
      <c r="O882">
        <f t="shared" si="155"/>
        <v>250</v>
      </c>
      <c r="P882" s="2" t="s">
        <v>3793</v>
      </c>
      <c r="Q882" s="2" t="s">
        <v>3794</v>
      </c>
      <c r="R882" s="3">
        <v>25</v>
      </c>
      <c r="S882" s="3">
        <v>10</v>
      </c>
      <c r="T882" s="3">
        <v>25</v>
      </c>
      <c r="U882" s="3">
        <v>25</v>
      </c>
      <c r="V882" s="3">
        <v>25</v>
      </c>
      <c r="W882" s="3">
        <v>27.3</v>
      </c>
    </row>
    <row r="883" spans="1:23" x14ac:dyDescent="0.3">
      <c r="A883" t="str">
        <f t="shared" si="150"/>
        <v>P</v>
      </c>
      <c r="B883">
        <f t="shared" si="151"/>
        <v>202012</v>
      </c>
      <c r="C883">
        <f t="shared" si="152"/>
        <v>355</v>
      </c>
      <c r="D883" s="2" t="s">
        <v>3815</v>
      </c>
      <c r="E883" s="2" t="s">
        <v>3816</v>
      </c>
      <c r="F883" s="3" t="s">
        <v>122</v>
      </c>
      <c r="G883" s="3" t="s">
        <v>122</v>
      </c>
      <c r="H883" s="3" t="s">
        <v>122</v>
      </c>
      <c r="I883" s="3" t="s">
        <v>122</v>
      </c>
      <c r="J883" s="3" t="s">
        <v>122</v>
      </c>
      <c r="K883" s="3">
        <v>18.57</v>
      </c>
      <c r="M883" t="str">
        <f t="shared" si="153"/>
        <v>P</v>
      </c>
      <c r="N883">
        <f t="shared" si="154"/>
        <v>202012</v>
      </c>
      <c r="O883">
        <f t="shared" si="155"/>
        <v>255</v>
      </c>
      <c r="P883" s="2" t="s">
        <v>3795</v>
      </c>
      <c r="Q883" s="2" t="s">
        <v>3796</v>
      </c>
      <c r="R883" s="3" t="s">
        <v>122</v>
      </c>
      <c r="S883" s="3" t="s">
        <v>122</v>
      </c>
      <c r="T883" s="3" t="s">
        <v>122</v>
      </c>
      <c r="U883" s="3" t="s">
        <v>122</v>
      </c>
      <c r="V883" s="3" t="s">
        <v>122</v>
      </c>
      <c r="W883" s="3">
        <v>27.65</v>
      </c>
    </row>
    <row r="884" spans="1:23" x14ac:dyDescent="0.3">
      <c r="A884" t="str">
        <f t="shared" si="150"/>
        <v>P</v>
      </c>
      <c r="B884">
        <f t="shared" si="151"/>
        <v>202012</v>
      </c>
      <c r="C884">
        <f t="shared" si="152"/>
        <v>360</v>
      </c>
      <c r="D884" s="2" t="s">
        <v>2105</v>
      </c>
      <c r="E884" s="2" t="s">
        <v>2106</v>
      </c>
      <c r="F884" s="3" t="s">
        <v>122</v>
      </c>
      <c r="G884" s="3" t="s">
        <v>122</v>
      </c>
      <c r="H884" s="3" t="s">
        <v>122</v>
      </c>
      <c r="I884" s="3" t="s">
        <v>122</v>
      </c>
      <c r="J884" s="3" t="s">
        <v>122</v>
      </c>
      <c r="K884" s="3">
        <v>18.29</v>
      </c>
      <c r="M884" t="str">
        <f t="shared" si="153"/>
        <v>P</v>
      </c>
      <c r="N884">
        <f t="shared" si="154"/>
        <v>202012</v>
      </c>
      <c r="O884">
        <f t="shared" si="155"/>
        <v>260</v>
      </c>
      <c r="P884" s="2" t="s">
        <v>2085</v>
      </c>
      <c r="Q884" s="2" t="s">
        <v>2086</v>
      </c>
      <c r="R884" s="3">
        <v>29.9</v>
      </c>
      <c r="S884" s="3">
        <v>6.9</v>
      </c>
      <c r="T884" s="3">
        <v>25.4</v>
      </c>
      <c r="U884" s="3">
        <v>30.1</v>
      </c>
      <c r="V884" s="3">
        <v>25.4</v>
      </c>
      <c r="W884" s="3">
        <v>28</v>
      </c>
    </row>
    <row r="885" spans="1:23" x14ac:dyDescent="0.3">
      <c r="A885" t="str">
        <f t="shared" si="150"/>
        <v>P</v>
      </c>
      <c r="B885">
        <f t="shared" si="151"/>
        <v>202012</v>
      </c>
      <c r="C885">
        <f t="shared" si="152"/>
        <v>365</v>
      </c>
      <c r="D885" s="2" t="s">
        <v>3817</v>
      </c>
      <c r="E885" s="2" t="s">
        <v>3818</v>
      </c>
      <c r="F885" s="3" t="s">
        <v>122</v>
      </c>
      <c r="G885" s="3" t="s">
        <v>122</v>
      </c>
      <c r="H885" s="3" t="s">
        <v>122</v>
      </c>
      <c r="I885" s="3" t="s">
        <v>122</v>
      </c>
      <c r="J885" s="3" t="s">
        <v>122</v>
      </c>
      <c r="K885" s="3">
        <v>18</v>
      </c>
      <c r="M885" t="str">
        <f t="shared" si="153"/>
        <v>P</v>
      </c>
      <c r="N885">
        <f t="shared" si="154"/>
        <v>202012</v>
      </c>
      <c r="O885">
        <f t="shared" si="155"/>
        <v>265</v>
      </c>
      <c r="P885" s="2" t="s">
        <v>3797</v>
      </c>
      <c r="Q885" s="2" t="s">
        <v>3798</v>
      </c>
      <c r="R885" s="3" t="s">
        <v>122</v>
      </c>
      <c r="S885" s="3" t="s">
        <v>122</v>
      </c>
      <c r="T885" s="3" t="s">
        <v>122</v>
      </c>
      <c r="U885" s="3" t="s">
        <v>122</v>
      </c>
      <c r="V885" s="3" t="s">
        <v>122</v>
      </c>
      <c r="W885" s="3">
        <v>27.37</v>
      </c>
    </row>
    <row r="886" spans="1:23" x14ac:dyDescent="0.3">
      <c r="A886" t="str">
        <f t="shared" si="150"/>
        <v>P</v>
      </c>
      <c r="B886">
        <f t="shared" si="151"/>
        <v>202012</v>
      </c>
      <c r="C886">
        <f t="shared" si="152"/>
        <v>370</v>
      </c>
      <c r="D886" s="2" t="s">
        <v>2107</v>
      </c>
      <c r="E886" s="2" t="s">
        <v>2108</v>
      </c>
      <c r="F886" s="3" t="s">
        <v>122</v>
      </c>
      <c r="G886" s="3" t="s">
        <v>122</v>
      </c>
      <c r="H886" s="3" t="s">
        <v>122</v>
      </c>
      <c r="I886" s="3" t="s">
        <v>122</v>
      </c>
      <c r="J886" s="3" t="s">
        <v>122</v>
      </c>
      <c r="K886" s="3">
        <v>17.71</v>
      </c>
      <c r="M886" t="str">
        <f t="shared" si="153"/>
        <v>P</v>
      </c>
      <c r="N886">
        <f t="shared" si="154"/>
        <v>202012</v>
      </c>
      <c r="O886">
        <f t="shared" si="155"/>
        <v>270</v>
      </c>
      <c r="P886" s="2" t="s">
        <v>2087</v>
      </c>
      <c r="Q886" s="2" t="s">
        <v>2088</v>
      </c>
      <c r="R886" s="3" t="s">
        <v>122</v>
      </c>
      <c r="S886" s="3" t="s">
        <v>122</v>
      </c>
      <c r="T886" s="3" t="s">
        <v>122</v>
      </c>
      <c r="U886" s="3" t="s">
        <v>122</v>
      </c>
      <c r="V886" s="3" t="s">
        <v>122</v>
      </c>
      <c r="W886" s="3">
        <v>26.75</v>
      </c>
    </row>
    <row r="887" spans="1:23" x14ac:dyDescent="0.3">
      <c r="A887" t="str">
        <f t="shared" si="150"/>
        <v>P</v>
      </c>
      <c r="B887">
        <f t="shared" si="151"/>
        <v>202012</v>
      </c>
      <c r="C887">
        <f t="shared" si="152"/>
        <v>375</v>
      </c>
      <c r="D887" s="2" t="s">
        <v>3819</v>
      </c>
      <c r="E887" s="2" t="s">
        <v>3820</v>
      </c>
      <c r="F887" s="3" t="s">
        <v>122</v>
      </c>
      <c r="G887" s="3" t="s">
        <v>122</v>
      </c>
      <c r="H887" s="3" t="s">
        <v>122</v>
      </c>
      <c r="I887" s="3" t="s">
        <v>122</v>
      </c>
      <c r="J887" s="3" t="s">
        <v>122</v>
      </c>
      <c r="K887" s="3">
        <v>17.43</v>
      </c>
      <c r="M887" t="str">
        <f t="shared" si="153"/>
        <v>P</v>
      </c>
      <c r="N887">
        <f t="shared" si="154"/>
        <v>202012</v>
      </c>
      <c r="O887">
        <f t="shared" si="155"/>
        <v>275</v>
      </c>
      <c r="P887" s="2" t="s">
        <v>3799</v>
      </c>
      <c r="Q887" s="2" t="s">
        <v>3800</v>
      </c>
      <c r="R887" s="3" t="s">
        <v>122</v>
      </c>
      <c r="S887" s="3" t="s">
        <v>122</v>
      </c>
      <c r="T887" s="3" t="s">
        <v>122</v>
      </c>
      <c r="U887" s="3" t="s">
        <v>122</v>
      </c>
      <c r="V887" s="3" t="s">
        <v>122</v>
      </c>
      <c r="W887" s="3">
        <v>26.12</v>
      </c>
    </row>
    <row r="888" spans="1:23" x14ac:dyDescent="0.3">
      <c r="A888" t="str">
        <f t="shared" si="150"/>
        <v>P</v>
      </c>
      <c r="B888">
        <f t="shared" si="151"/>
        <v>202012</v>
      </c>
      <c r="C888">
        <f t="shared" si="152"/>
        <v>380</v>
      </c>
      <c r="D888" s="2" t="s">
        <v>2109</v>
      </c>
      <c r="E888" s="2" t="s">
        <v>2110</v>
      </c>
      <c r="F888" s="3" t="s">
        <v>122</v>
      </c>
      <c r="G888" s="3" t="s">
        <v>122</v>
      </c>
      <c r="H888" s="3" t="s">
        <v>122</v>
      </c>
      <c r="I888" s="3" t="s">
        <v>122</v>
      </c>
      <c r="J888" s="3" t="s">
        <v>122</v>
      </c>
      <c r="K888" s="3">
        <v>17.14</v>
      </c>
      <c r="M888" t="str">
        <f t="shared" si="153"/>
        <v>P</v>
      </c>
      <c r="N888">
        <f t="shared" si="154"/>
        <v>202012</v>
      </c>
      <c r="O888">
        <f t="shared" si="155"/>
        <v>280</v>
      </c>
      <c r="P888" s="2" t="s">
        <v>2089</v>
      </c>
      <c r="Q888" s="2" t="s">
        <v>2090</v>
      </c>
      <c r="R888" s="3">
        <v>42.7</v>
      </c>
      <c r="S888" s="3">
        <v>12.7</v>
      </c>
      <c r="T888" s="3">
        <v>41</v>
      </c>
      <c r="U888" s="3">
        <v>42.7</v>
      </c>
      <c r="V888" s="3">
        <v>40.950000000000003</v>
      </c>
      <c r="W888" s="3">
        <v>25.5</v>
      </c>
    </row>
    <row r="889" spans="1:23" x14ac:dyDescent="0.3">
      <c r="A889" t="str">
        <f t="shared" si="150"/>
        <v>P</v>
      </c>
      <c r="B889">
        <f t="shared" si="151"/>
        <v>202012</v>
      </c>
      <c r="C889">
        <f t="shared" si="152"/>
        <v>385</v>
      </c>
      <c r="D889" s="2" t="s">
        <v>3821</v>
      </c>
      <c r="E889" s="2" t="s">
        <v>3822</v>
      </c>
      <c r="F889" s="3" t="s">
        <v>122</v>
      </c>
      <c r="G889" s="3" t="s">
        <v>122</v>
      </c>
      <c r="H889" s="3" t="s">
        <v>122</v>
      </c>
      <c r="I889" s="3" t="s">
        <v>122</v>
      </c>
      <c r="J889" s="3" t="s">
        <v>122</v>
      </c>
      <c r="K889" s="3">
        <v>16.850000000000001</v>
      </c>
      <c r="M889" t="str">
        <f t="shared" si="153"/>
        <v>P</v>
      </c>
      <c r="N889">
        <f t="shared" si="154"/>
        <v>202012</v>
      </c>
      <c r="O889">
        <f t="shared" si="155"/>
        <v>285</v>
      </c>
      <c r="P889" s="2" t="s">
        <v>3801</v>
      </c>
      <c r="Q889" s="2" t="s">
        <v>3802</v>
      </c>
      <c r="R889" s="3" t="s">
        <v>122</v>
      </c>
      <c r="S889" s="3" t="s">
        <v>122</v>
      </c>
      <c r="T889" s="3" t="s">
        <v>122</v>
      </c>
      <c r="U889" s="3" t="s">
        <v>122</v>
      </c>
      <c r="V889" s="3" t="s">
        <v>122</v>
      </c>
      <c r="W889" s="3">
        <v>25.5</v>
      </c>
    </row>
    <row r="890" spans="1:23" x14ac:dyDescent="0.3">
      <c r="A890" t="str">
        <f t="shared" si="150"/>
        <v>P</v>
      </c>
      <c r="B890">
        <f t="shared" si="151"/>
        <v>202012</v>
      </c>
      <c r="C890">
        <f t="shared" si="152"/>
        <v>390</v>
      </c>
      <c r="D890" s="2" t="s">
        <v>2111</v>
      </c>
      <c r="E890" s="2" t="s">
        <v>2112</v>
      </c>
      <c r="F890" s="3" t="s">
        <v>122</v>
      </c>
      <c r="G890" s="3" t="s">
        <v>122</v>
      </c>
      <c r="H890" s="3" t="s">
        <v>122</v>
      </c>
      <c r="I890" s="3" t="s">
        <v>122</v>
      </c>
      <c r="J890" s="3" t="s">
        <v>122</v>
      </c>
      <c r="K890" s="3">
        <v>16.57</v>
      </c>
      <c r="M890" t="str">
        <f t="shared" si="153"/>
        <v>P</v>
      </c>
      <c r="N890">
        <f t="shared" si="154"/>
        <v>202012</v>
      </c>
      <c r="O890">
        <f t="shared" si="155"/>
        <v>290</v>
      </c>
      <c r="P890" s="2" t="s">
        <v>2091</v>
      </c>
      <c r="Q890" s="2" t="s">
        <v>2092</v>
      </c>
      <c r="R890" s="3" t="s">
        <v>122</v>
      </c>
      <c r="S890" s="3" t="s">
        <v>122</v>
      </c>
      <c r="T890" s="3" t="s">
        <v>122</v>
      </c>
      <c r="U890" s="3" t="s">
        <v>122</v>
      </c>
      <c r="V890" s="3" t="s">
        <v>122</v>
      </c>
      <c r="W890" s="3">
        <v>25.5</v>
      </c>
    </row>
    <row r="891" spans="1:23" x14ac:dyDescent="0.3">
      <c r="A891" t="str">
        <f t="shared" si="150"/>
        <v>P</v>
      </c>
      <c r="B891">
        <f t="shared" si="151"/>
        <v>202012</v>
      </c>
      <c r="C891">
        <f t="shared" si="152"/>
        <v>395</v>
      </c>
      <c r="D891" s="2" t="s">
        <v>3823</v>
      </c>
      <c r="E891" s="2" t="s">
        <v>3824</v>
      </c>
      <c r="F891" s="3" t="s">
        <v>122</v>
      </c>
      <c r="G891" s="3" t="s">
        <v>122</v>
      </c>
      <c r="H891" s="3" t="s">
        <v>122</v>
      </c>
      <c r="I891" s="3" t="s">
        <v>122</v>
      </c>
      <c r="J891" s="3" t="s">
        <v>122</v>
      </c>
      <c r="K891" s="3">
        <v>16.28</v>
      </c>
      <c r="M891" t="str">
        <f t="shared" si="153"/>
        <v>P</v>
      </c>
      <c r="N891">
        <f t="shared" si="154"/>
        <v>202012</v>
      </c>
      <c r="O891">
        <f t="shared" si="155"/>
        <v>295</v>
      </c>
      <c r="P891" s="2" t="s">
        <v>3803</v>
      </c>
      <c r="Q891" s="2" t="s">
        <v>3804</v>
      </c>
      <c r="R891" s="3" t="s">
        <v>122</v>
      </c>
      <c r="S891" s="3" t="s">
        <v>122</v>
      </c>
      <c r="T891" s="3" t="s">
        <v>122</v>
      </c>
      <c r="U891" s="3" t="s">
        <v>122</v>
      </c>
      <c r="V891" s="3" t="s">
        <v>122</v>
      </c>
      <c r="W891" s="3">
        <v>25.5</v>
      </c>
    </row>
    <row r="892" spans="1:23" x14ac:dyDescent="0.3">
      <c r="A892" t="str">
        <f t="shared" si="150"/>
        <v>P</v>
      </c>
      <c r="B892">
        <f t="shared" si="151"/>
        <v>202012</v>
      </c>
      <c r="C892">
        <f t="shared" si="152"/>
        <v>400</v>
      </c>
      <c r="D892" s="2" t="s">
        <v>2113</v>
      </c>
      <c r="E892" s="2" t="s">
        <v>2114</v>
      </c>
      <c r="F892" s="3">
        <v>140.69999999999999</v>
      </c>
      <c r="G892" s="3">
        <v>7.95</v>
      </c>
      <c r="H892" s="3">
        <v>140.30000000000001</v>
      </c>
      <c r="I892" s="3">
        <v>143.30000000000001</v>
      </c>
      <c r="J892" s="3">
        <v>139.65</v>
      </c>
      <c r="K892" s="3">
        <v>16</v>
      </c>
      <c r="M892" t="str">
        <f t="shared" si="153"/>
        <v>P</v>
      </c>
      <c r="N892">
        <f t="shared" si="154"/>
        <v>202012</v>
      </c>
      <c r="O892">
        <f t="shared" si="155"/>
        <v>300</v>
      </c>
      <c r="P892" s="2" t="s">
        <v>2093</v>
      </c>
      <c r="Q892" s="2" t="s">
        <v>2094</v>
      </c>
      <c r="R892" s="3" t="s">
        <v>122</v>
      </c>
      <c r="S892" s="3" t="s">
        <v>122</v>
      </c>
      <c r="T892" s="3" t="s">
        <v>122</v>
      </c>
      <c r="U892" s="3" t="s">
        <v>122</v>
      </c>
      <c r="V892" s="3" t="s">
        <v>122</v>
      </c>
      <c r="W892" s="3">
        <v>25.5</v>
      </c>
    </row>
    <row r="893" spans="1:23" x14ac:dyDescent="0.3">
      <c r="A893" t="str">
        <f t="shared" si="150"/>
        <v>P</v>
      </c>
      <c r="B893">
        <f t="shared" si="151"/>
        <v>202106</v>
      </c>
      <c r="C893">
        <f t="shared" si="152"/>
        <v>190</v>
      </c>
      <c r="D893" s="2" t="s">
        <v>3825</v>
      </c>
      <c r="E893" s="2" t="s">
        <v>3826</v>
      </c>
      <c r="F893" s="3">
        <v>6.48</v>
      </c>
      <c r="G893" s="3">
        <v>1.18</v>
      </c>
      <c r="H893" s="3">
        <v>5.24</v>
      </c>
      <c r="I893" s="3">
        <v>6.75</v>
      </c>
      <c r="J893" s="3">
        <v>5.24</v>
      </c>
      <c r="K893" s="3">
        <v>28.1</v>
      </c>
      <c r="M893" t="str">
        <f t="shared" si="153"/>
        <v>P</v>
      </c>
      <c r="N893">
        <f t="shared" si="154"/>
        <v>202012</v>
      </c>
      <c r="O893">
        <f t="shared" si="155"/>
        <v>305</v>
      </c>
      <c r="P893" s="2" t="s">
        <v>3805</v>
      </c>
      <c r="Q893" s="2" t="s">
        <v>3806</v>
      </c>
      <c r="R893" s="3" t="s">
        <v>122</v>
      </c>
      <c r="S893" s="3" t="s">
        <v>122</v>
      </c>
      <c r="T893" s="3" t="s">
        <v>122</v>
      </c>
      <c r="U893" s="3" t="s">
        <v>122</v>
      </c>
      <c r="V893" s="3" t="s">
        <v>122</v>
      </c>
      <c r="W893" s="3">
        <v>25.5</v>
      </c>
    </row>
    <row r="894" spans="1:23" x14ac:dyDescent="0.3">
      <c r="A894" t="str">
        <f t="shared" si="150"/>
        <v>P</v>
      </c>
      <c r="B894">
        <f t="shared" si="151"/>
        <v>202106</v>
      </c>
      <c r="C894">
        <f t="shared" si="152"/>
        <v>200</v>
      </c>
      <c r="D894" s="2" t="s">
        <v>3827</v>
      </c>
      <c r="E894" s="2" t="s">
        <v>3828</v>
      </c>
      <c r="F894" s="3" t="s">
        <v>122</v>
      </c>
      <c r="G894" s="3" t="s">
        <v>122</v>
      </c>
      <c r="H894" s="3" t="s">
        <v>122</v>
      </c>
      <c r="I894" s="3" t="s">
        <v>122</v>
      </c>
      <c r="J894" s="3" t="s">
        <v>122</v>
      </c>
      <c r="K894" s="3">
        <v>28.1</v>
      </c>
      <c r="M894" t="str">
        <f t="shared" si="153"/>
        <v>P</v>
      </c>
      <c r="N894">
        <f t="shared" si="154"/>
        <v>202012</v>
      </c>
      <c r="O894">
        <f t="shared" si="155"/>
        <v>310</v>
      </c>
      <c r="P894" s="2" t="s">
        <v>2095</v>
      </c>
      <c r="Q894" s="2" t="s">
        <v>2096</v>
      </c>
      <c r="R894" s="3" t="s">
        <v>122</v>
      </c>
      <c r="S894" s="3" t="s">
        <v>122</v>
      </c>
      <c r="T894" s="3" t="s">
        <v>122</v>
      </c>
      <c r="U894" s="3" t="s">
        <v>122</v>
      </c>
      <c r="V894" s="3" t="s">
        <v>122</v>
      </c>
      <c r="W894" s="3">
        <v>25.5</v>
      </c>
    </row>
    <row r="895" spans="1:23" x14ac:dyDescent="0.3">
      <c r="A895" t="str">
        <f t="shared" si="150"/>
        <v>P</v>
      </c>
      <c r="B895">
        <f t="shared" si="151"/>
        <v>202106</v>
      </c>
      <c r="C895">
        <f t="shared" si="152"/>
        <v>210</v>
      </c>
      <c r="D895" s="2" t="s">
        <v>3829</v>
      </c>
      <c r="E895" s="2" t="s">
        <v>3830</v>
      </c>
      <c r="F895" s="3" t="s">
        <v>122</v>
      </c>
      <c r="G895" s="3" t="s">
        <v>122</v>
      </c>
      <c r="H895" s="3" t="s">
        <v>122</v>
      </c>
      <c r="I895" s="3" t="s">
        <v>122</v>
      </c>
      <c r="J895" s="3" t="s">
        <v>122</v>
      </c>
      <c r="K895" s="3">
        <v>28.1</v>
      </c>
      <c r="M895" t="str">
        <f t="shared" si="153"/>
        <v>P</v>
      </c>
      <c r="N895">
        <f t="shared" si="154"/>
        <v>202012</v>
      </c>
      <c r="O895">
        <f t="shared" si="155"/>
        <v>315</v>
      </c>
      <c r="P895" s="2" t="s">
        <v>3807</v>
      </c>
      <c r="Q895" s="2" t="s">
        <v>3808</v>
      </c>
      <c r="R895" s="3" t="s">
        <v>122</v>
      </c>
      <c r="S895" s="3" t="s">
        <v>122</v>
      </c>
      <c r="T895" s="3" t="s">
        <v>122</v>
      </c>
      <c r="U895" s="3" t="s">
        <v>122</v>
      </c>
      <c r="V895" s="3" t="s">
        <v>122</v>
      </c>
      <c r="W895" s="3">
        <v>25.5</v>
      </c>
    </row>
    <row r="896" spans="1:23" x14ac:dyDescent="0.3">
      <c r="A896" t="str">
        <f t="shared" si="150"/>
        <v>P</v>
      </c>
      <c r="B896">
        <f t="shared" si="151"/>
        <v>202106</v>
      </c>
      <c r="C896">
        <f t="shared" si="152"/>
        <v>220</v>
      </c>
      <c r="D896" s="2" t="s">
        <v>3831</v>
      </c>
      <c r="E896" s="2" t="s">
        <v>3832</v>
      </c>
      <c r="F896" s="3" t="s">
        <v>122</v>
      </c>
      <c r="G896" s="3" t="s">
        <v>122</v>
      </c>
      <c r="H896" s="3" t="s">
        <v>122</v>
      </c>
      <c r="I896" s="3" t="s">
        <v>122</v>
      </c>
      <c r="J896" s="3" t="s">
        <v>122</v>
      </c>
      <c r="K896" s="3">
        <v>28.1</v>
      </c>
      <c r="M896" t="str">
        <f t="shared" si="153"/>
        <v>P</v>
      </c>
      <c r="N896">
        <f t="shared" si="154"/>
        <v>202012</v>
      </c>
      <c r="O896">
        <f t="shared" si="155"/>
        <v>320</v>
      </c>
      <c r="P896" s="2" t="s">
        <v>2097</v>
      </c>
      <c r="Q896" s="2" t="s">
        <v>2098</v>
      </c>
      <c r="R896" s="3" t="s">
        <v>122</v>
      </c>
      <c r="S896" s="3" t="s">
        <v>122</v>
      </c>
      <c r="T896" s="3" t="s">
        <v>122</v>
      </c>
      <c r="U896" s="3" t="s">
        <v>122</v>
      </c>
      <c r="V896" s="3" t="s">
        <v>122</v>
      </c>
      <c r="W896" s="3">
        <v>25.5</v>
      </c>
    </row>
    <row r="897" spans="1:23" x14ac:dyDescent="0.3">
      <c r="A897" t="str">
        <f t="shared" si="150"/>
        <v>P</v>
      </c>
      <c r="B897">
        <f t="shared" si="151"/>
        <v>202106</v>
      </c>
      <c r="C897">
        <f t="shared" si="152"/>
        <v>230</v>
      </c>
      <c r="D897" s="2" t="s">
        <v>3833</v>
      </c>
      <c r="E897" s="2" t="s">
        <v>3834</v>
      </c>
      <c r="F897" s="3" t="s">
        <v>122</v>
      </c>
      <c r="G897" s="3" t="s">
        <v>122</v>
      </c>
      <c r="H897" s="3" t="s">
        <v>122</v>
      </c>
      <c r="I897" s="3" t="s">
        <v>122</v>
      </c>
      <c r="J897" s="3" t="s">
        <v>122</v>
      </c>
      <c r="K897" s="3">
        <v>28.1</v>
      </c>
      <c r="M897" t="str">
        <f t="shared" si="153"/>
        <v>P</v>
      </c>
      <c r="N897">
        <f t="shared" si="154"/>
        <v>202012</v>
      </c>
      <c r="O897">
        <f t="shared" si="155"/>
        <v>325</v>
      </c>
      <c r="P897" s="2" t="s">
        <v>3809</v>
      </c>
      <c r="Q897" s="2" t="s">
        <v>3810</v>
      </c>
      <c r="R897" s="3" t="s">
        <v>122</v>
      </c>
      <c r="S897" s="3" t="s">
        <v>122</v>
      </c>
      <c r="T897" s="3" t="s">
        <v>122</v>
      </c>
      <c r="U897" s="3" t="s">
        <v>122</v>
      </c>
      <c r="V897" s="3" t="s">
        <v>122</v>
      </c>
      <c r="W897" s="3">
        <v>25.5</v>
      </c>
    </row>
    <row r="898" spans="1:23" x14ac:dyDescent="0.3">
      <c r="A898" t="str">
        <f t="shared" si="150"/>
        <v>P</v>
      </c>
      <c r="B898">
        <f t="shared" si="151"/>
        <v>202106</v>
      </c>
      <c r="C898">
        <f t="shared" si="152"/>
        <v>240</v>
      </c>
      <c r="D898" s="2" t="s">
        <v>3835</v>
      </c>
      <c r="E898" s="2" t="s">
        <v>3836</v>
      </c>
      <c r="F898" s="3" t="s">
        <v>122</v>
      </c>
      <c r="G898" s="3" t="s">
        <v>122</v>
      </c>
      <c r="H898" s="3" t="s">
        <v>122</v>
      </c>
      <c r="I898" s="3" t="s">
        <v>122</v>
      </c>
      <c r="J898" s="3" t="s">
        <v>122</v>
      </c>
      <c r="K898" s="3">
        <v>28.1</v>
      </c>
      <c r="M898" t="str">
        <f t="shared" si="153"/>
        <v>P</v>
      </c>
      <c r="N898">
        <f t="shared" si="154"/>
        <v>202012</v>
      </c>
      <c r="O898">
        <f t="shared" si="155"/>
        <v>330</v>
      </c>
      <c r="P898" s="2" t="s">
        <v>2099</v>
      </c>
      <c r="Q898" s="2" t="s">
        <v>2100</v>
      </c>
      <c r="R898" s="3" t="s">
        <v>122</v>
      </c>
      <c r="S898" s="3" t="s">
        <v>122</v>
      </c>
      <c r="T898" s="3" t="s">
        <v>122</v>
      </c>
      <c r="U898" s="3" t="s">
        <v>122</v>
      </c>
      <c r="V898" s="3" t="s">
        <v>122</v>
      </c>
      <c r="W898" s="3">
        <v>25.5</v>
      </c>
    </row>
    <row r="899" spans="1:23" x14ac:dyDescent="0.3">
      <c r="A899" t="str">
        <f t="shared" si="150"/>
        <v>P</v>
      </c>
      <c r="B899">
        <f t="shared" si="151"/>
        <v>202106</v>
      </c>
      <c r="C899">
        <f t="shared" si="152"/>
        <v>250</v>
      </c>
      <c r="D899" s="2" t="s">
        <v>3837</v>
      </c>
      <c r="E899" s="2" t="s">
        <v>3838</v>
      </c>
      <c r="F899" s="3" t="s">
        <v>122</v>
      </c>
      <c r="G899" s="3" t="s">
        <v>122</v>
      </c>
      <c r="H899" s="3" t="s">
        <v>122</v>
      </c>
      <c r="I899" s="3" t="s">
        <v>122</v>
      </c>
      <c r="J899" s="3" t="s">
        <v>122</v>
      </c>
      <c r="K899" s="3">
        <v>28.1</v>
      </c>
      <c r="M899" t="str">
        <f t="shared" si="153"/>
        <v>P</v>
      </c>
      <c r="N899">
        <f t="shared" si="154"/>
        <v>202012</v>
      </c>
      <c r="O899">
        <f t="shared" si="155"/>
        <v>335</v>
      </c>
      <c r="P899" s="2" t="s">
        <v>3811</v>
      </c>
      <c r="Q899" s="2" t="s">
        <v>3812</v>
      </c>
      <c r="R899" s="3" t="s">
        <v>122</v>
      </c>
      <c r="S899" s="3" t="s">
        <v>122</v>
      </c>
      <c r="T899" s="3" t="s">
        <v>122</v>
      </c>
      <c r="U899" s="3" t="s">
        <v>122</v>
      </c>
      <c r="V899" s="3" t="s">
        <v>122</v>
      </c>
      <c r="W899" s="3">
        <v>25.5</v>
      </c>
    </row>
    <row r="900" spans="1:23" x14ac:dyDescent="0.3">
      <c r="A900" t="str">
        <f t="shared" si="150"/>
        <v>P</v>
      </c>
      <c r="B900">
        <f t="shared" si="151"/>
        <v>202106</v>
      </c>
      <c r="C900">
        <f t="shared" si="152"/>
        <v>260</v>
      </c>
      <c r="D900" s="2" t="s">
        <v>3839</v>
      </c>
      <c r="E900" s="2" t="s">
        <v>3840</v>
      </c>
      <c r="F900" s="3" t="s">
        <v>122</v>
      </c>
      <c r="G900" s="3" t="s">
        <v>122</v>
      </c>
      <c r="H900" s="3" t="s">
        <v>122</v>
      </c>
      <c r="I900" s="3" t="s">
        <v>122</v>
      </c>
      <c r="J900" s="3" t="s">
        <v>122</v>
      </c>
      <c r="K900" s="3">
        <v>28.1</v>
      </c>
      <c r="M900" t="str">
        <f t="shared" si="153"/>
        <v>P</v>
      </c>
      <c r="N900">
        <f t="shared" si="154"/>
        <v>202012</v>
      </c>
      <c r="O900">
        <f t="shared" si="155"/>
        <v>340</v>
      </c>
      <c r="P900" s="2" t="s">
        <v>2101</v>
      </c>
      <c r="Q900" s="2" t="s">
        <v>2102</v>
      </c>
      <c r="R900" s="3" t="s">
        <v>122</v>
      </c>
      <c r="S900" s="3" t="s">
        <v>122</v>
      </c>
      <c r="T900" s="3" t="s">
        <v>122</v>
      </c>
      <c r="U900" s="3" t="s">
        <v>122</v>
      </c>
      <c r="V900" s="3" t="s">
        <v>122</v>
      </c>
      <c r="W900" s="3">
        <v>25.5</v>
      </c>
    </row>
    <row r="901" spans="1:23" x14ac:dyDescent="0.3">
      <c r="A901" t="str">
        <f t="shared" si="150"/>
        <v>P</v>
      </c>
      <c r="B901">
        <f t="shared" si="151"/>
        <v>202106</v>
      </c>
      <c r="C901">
        <f t="shared" si="152"/>
        <v>270</v>
      </c>
      <c r="D901" s="2" t="s">
        <v>3841</v>
      </c>
      <c r="E901" s="2" t="s">
        <v>3842</v>
      </c>
      <c r="F901" s="3" t="s">
        <v>122</v>
      </c>
      <c r="G901" s="3" t="s">
        <v>122</v>
      </c>
      <c r="H901" s="3" t="s">
        <v>122</v>
      </c>
      <c r="I901" s="3" t="s">
        <v>122</v>
      </c>
      <c r="J901" s="3" t="s">
        <v>122</v>
      </c>
      <c r="K901" s="3">
        <v>28.1</v>
      </c>
      <c r="M901" t="str">
        <f t="shared" si="153"/>
        <v>P</v>
      </c>
      <c r="N901">
        <f t="shared" si="154"/>
        <v>202012</v>
      </c>
      <c r="O901">
        <f t="shared" si="155"/>
        <v>345</v>
      </c>
      <c r="P901" s="2" t="s">
        <v>3813</v>
      </c>
      <c r="Q901" s="2" t="s">
        <v>3814</v>
      </c>
      <c r="R901" s="3" t="s">
        <v>122</v>
      </c>
      <c r="S901" s="3" t="s">
        <v>122</v>
      </c>
      <c r="T901" s="3" t="s">
        <v>122</v>
      </c>
      <c r="U901" s="3" t="s">
        <v>122</v>
      </c>
      <c r="V901" s="3" t="s">
        <v>122</v>
      </c>
      <c r="W901" s="3">
        <v>25.5</v>
      </c>
    </row>
    <row r="902" spans="1:23" x14ac:dyDescent="0.3">
      <c r="A902" t="str">
        <f t="shared" si="150"/>
        <v>P</v>
      </c>
      <c r="B902">
        <f t="shared" si="151"/>
        <v>202106</v>
      </c>
      <c r="C902">
        <f t="shared" si="152"/>
        <v>280</v>
      </c>
      <c r="D902" s="2" t="s">
        <v>3843</v>
      </c>
      <c r="E902" s="2" t="s">
        <v>3844</v>
      </c>
      <c r="F902" s="3" t="s">
        <v>122</v>
      </c>
      <c r="G902" s="3" t="s">
        <v>122</v>
      </c>
      <c r="H902" s="3" t="s">
        <v>122</v>
      </c>
      <c r="I902" s="3" t="s">
        <v>122</v>
      </c>
      <c r="J902" s="3" t="s">
        <v>122</v>
      </c>
      <c r="K902" s="3">
        <v>28.1</v>
      </c>
      <c r="M902" t="str">
        <f t="shared" si="153"/>
        <v>P</v>
      </c>
      <c r="N902">
        <f t="shared" si="154"/>
        <v>202012</v>
      </c>
      <c r="O902">
        <f t="shared" si="155"/>
        <v>350</v>
      </c>
      <c r="P902" s="2" t="s">
        <v>2103</v>
      </c>
      <c r="Q902" s="2" t="s">
        <v>2104</v>
      </c>
      <c r="R902" s="3" t="s">
        <v>122</v>
      </c>
      <c r="S902" s="3" t="s">
        <v>122</v>
      </c>
      <c r="T902" s="3" t="s">
        <v>122</v>
      </c>
      <c r="U902" s="3" t="s">
        <v>122</v>
      </c>
      <c r="V902" s="3" t="s">
        <v>122</v>
      </c>
      <c r="W902" s="3">
        <v>25.5</v>
      </c>
    </row>
    <row r="903" spans="1:23" x14ac:dyDescent="0.3">
      <c r="A903" t="str">
        <f t="shared" si="150"/>
        <v>P</v>
      </c>
      <c r="B903">
        <f t="shared" si="151"/>
        <v>202106</v>
      </c>
      <c r="C903">
        <f t="shared" si="152"/>
        <v>290</v>
      </c>
      <c r="D903" s="2" t="s">
        <v>3845</v>
      </c>
      <c r="E903" s="2" t="s">
        <v>3846</v>
      </c>
      <c r="F903" s="3" t="s">
        <v>122</v>
      </c>
      <c r="G903" s="3" t="s">
        <v>122</v>
      </c>
      <c r="H903" s="3" t="s">
        <v>122</v>
      </c>
      <c r="I903" s="3" t="s">
        <v>122</v>
      </c>
      <c r="J903" s="3" t="s">
        <v>122</v>
      </c>
      <c r="K903" s="3">
        <v>28.1</v>
      </c>
      <c r="M903" t="str">
        <f t="shared" si="153"/>
        <v>P</v>
      </c>
      <c r="N903">
        <f t="shared" si="154"/>
        <v>202012</v>
      </c>
      <c r="O903">
        <f t="shared" si="155"/>
        <v>355</v>
      </c>
      <c r="P903" s="2" t="s">
        <v>3815</v>
      </c>
      <c r="Q903" s="2" t="s">
        <v>3816</v>
      </c>
      <c r="R903" s="3" t="s">
        <v>122</v>
      </c>
      <c r="S903" s="3" t="s">
        <v>122</v>
      </c>
      <c r="T903" s="3" t="s">
        <v>122</v>
      </c>
      <c r="U903" s="3" t="s">
        <v>122</v>
      </c>
      <c r="V903" s="3" t="s">
        <v>122</v>
      </c>
      <c r="W903" s="3">
        <v>25.5</v>
      </c>
    </row>
    <row r="904" spans="1:23" x14ac:dyDescent="0.3">
      <c r="A904" t="str">
        <f t="shared" si="150"/>
        <v>P</v>
      </c>
      <c r="B904">
        <f t="shared" si="151"/>
        <v>202106</v>
      </c>
      <c r="C904">
        <f t="shared" si="152"/>
        <v>300</v>
      </c>
      <c r="D904" s="2" t="s">
        <v>3847</v>
      </c>
      <c r="E904" s="2" t="s">
        <v>3848</v>
      </c>
      <c r="F904" s="3" t="s">
        <v>122</v>
      </c>
      <c r="G904" s="3" t="s">
        <v>122</v>
      </c>
      <c r="H904" s="3" t="s">
        <v>122</v>
      </c>
      <c r="I904" s="3" t="s">
        <v>122</v>
      </c>
      <c r="J904" s="3" t="s">
        <v>122</v>
      </c>
      <c r="K904" s="3">
        <v>28.1</v>
      </c>
      <c r="M904" t="str">
        <f t="shared" si="153"/>
        <v>P</v>
      </c>
      <c r="N904">
        <f t="shared" si="154"/>
        <v>202012</v>
      </c>
      <c r="O904">
        <f t="shared" si="155"/>
        <v>360</v>
      </c>
      <c r="P904" s="2" t="s">
        <v>2105</v>
      </c>
      <c r="Q904" s="2" t="s">
        <v>2106</v>
      </c>
      <c r="R904" s="3" t="s">
        <v>122</v>
      </c>
      <c r="S904" s="3" t="s">
        <v>122</v>
      </c>
      <c r="T904" s="3" t="s">
        <v>122</v>
      </c>
      <c r="U904" s="3" t="s">
        <v>122</v>
      </c>
      <c r="V904" s="3" t="s">
        <v>122</v>
      </c>
      <c r="W904" s="3">
        <v>25.5</v>
      </c>
    </row>
    <row r="905" spans="1:23" x14ac:dyDescent="0.3">
      <c r="A905" t="str">
        <f t="shared" si="150"/>
        <v>P</v>
      </c>
      <c r="B905">
        <f t="shared" si="151"/>
        <v>202106</v>
      </c>
      <c r="C905">
        <f t="shared" si="152"/>
        <v>310</v>
      </c>
      <c r="D905" s="2" t="s">
        <v>3849</v>
      </c>
      <c r="E905" s="2" t="s">
        <v>3850</v>
      </c>
      <c r="F905" s="3" t="s">
        <v>122</v>
      </c>
      <c r="G905" s="3" t="s">
        <v>122</v>
      </c>
      <c r="H905" s="3" t="s">
        <v>122</v>
      </c>
      <c r="I905" s="3" t="s">
        <v>122</v>
      </c>
      <c r="J905" s="3" t="s">
        <v>122</v>
      </c>
      <c r="K905" s="3">
        <v>28.1</v>
      </c>
      <c r="M905" t="str">
        <f t="shared" si="153"/>
        <v>P</v>
      </c>
      <c r="N905">
        <f t="shared" si="154"/>
        <v>202012</v>
      </c>
      <c r="O905">
        <f t="shared" si="155"/>
        <v>365</v>
      </c>
      <c r="P905" s="2" t="s">
        <v>3817</v>
      </c>
      <c r="Q905" s="2" t="s">
        <v>3818</v>
      </c>
      <c r="R905" s="3" t="s">
        <v>122</v>
      </c>
      <c r="S905" s="3" t="s">
        <v>122</v>
      </c>
      <c r="T905" s="3" t="s">
        <v>122</v>
      </c>
      <c r="U905" s="3" t="s">
        <v>122</v>
      </c>
      <c r="V905" s="3" t="s">
        <v>122</v>
      </c>
      <c r="W905" s="3">
        <v>25.5</v>
      </c>
    </row>
    <row r="906" spans="1:23" x14ac:dyDescent="0.3">
      <c r="A906" t="str">
        <f t="shared" si="150"/>
        <v>P</v>
      </c>
      <c r="B906">
        <f t="shared" si="151"/>
        <v>202106</v>
      </c>
      <c r="C906">
        <f t="shared" si="152"/>
        <v>320</v>
      </c>
      <c r="D906" s="2" t="s">
        <v>3851</v>
      </c>
      <c r="E906" s="2" t="s">
        <v>3852</v>
      </c>
      <c r="F906" s="3" t="s">
        <v>122</v>
      </c>
      <c r="G906" s="3" t="s">
        <v>122</v>
      </c>
      <c r="H906" s="3" t="s">
        <v>122</v>
      </c>
      <c r="I906" s="3" t="s">
        <v>122</v>
      </c>
      <c r="J906" s="3" t="s">
        <v>122</v>
      </c>
      <c r="K906" s="3">
        <v>28.1</v>
      </c>
      <c r="M906" t="str">
        <f t="shared" si="153"/>
        <v>P</v>
      </c>
      <c r="N906">
        <f t="shared" si="154"/>
        <v>202012</v>
      </c>
      <c r="O906">
        <f t="shared" si="155"/>
        <v>370</v>
      </c>
      <c r="P906" s="2" t="s">
        <v>2107</v>
      </c>
      <c r="Q906" s="2" t="s">
        <v>2108</v>
      </c>
      <c r="R906" s="3" t="s">
        <v>122</v>
      </c>
      <c r="S906" s="3" t="s">
        <v>122</v>
      </c>
      <c r="T906" s="3" t="s">
        <v>122</v>
      </c>
      <c r="U906" s="3" t="s">
        <v>122</v>
      </c>
      <c r="V906" s="3" t="s">
        <v>122</v>
      </c>
      <c r="W906" s="3">
        <v>25.5</v>
      </c>
    </row>
    <row r="907" spans="1:23" x14ac:dyDescent="0.3">
      <c r="A907" t="str">
        <f t="shared" si="150"/>
        <v>P</v>
      </c>
      <c r="B907">
        <f t="shared" si="151"/>
        <v>202106</v>
      </c>
      <c r="C907">
        <f t="shared" si="152"/>
        <v>330</v>
      </c>
      <c r="D907" s="2" t="s">
        <v>3853</v>
      </c>
      <c r="E907" s="2" t="s">
        <v>3854</v>
      </c>
      <c r="F907" s="3" t="s">
        <v>122</v>
      </c>
      <c r="G907" s="3" t="s">
        <v>122</v>
      </c>
      <c r="H907" s="3" t="s">
        <v>122</v>
      </c>
      <c r="I907" s="3" t="s">
        <v>122</v>
      </c>
      <c r="J907" s="3" t="s">
        <v>122</v>
      </c>
      <c r="K907" s="3">
        <v>28.1</v>
      </c>
      <c r="M907" t="str">
        <f t="shared" si="153"/>
        <v>P</v>
      </c>
      <c r="N907">
        <f t="shared" si="154"/>
        <v>202012</v>
      </c>
      <c r="O907">
        <f t="shared" si="155"/>
        <v>375</v>
      </c>
      <c r="P907" s="2" t="s">
        <v>3819</v>
      </c>
      <c r="Q907" s="2" t="s">
        <v>3820</v>
      </c>
      <c r="R907" s="3" t="s">
        <v>122</v>
      </c>
      <c r="S907" s="3" t="s">
        <v>122</v>
      </c>
      <c r="T907" s="3" t="s">
        <v>122</v>
      </c>
      <c r="U907" s="3" t="s">
        <v>122</v>
      </c>
      <c r="V907" s="3" t="s">
        <v>122</v>
      </c>
      <c r="W907" s="3">
        <v>25.5</v>
      </c>
    </row>
    <row r="908" spans="1:23" x14ac:dyDescent="0.3">
      <c r="A908" t="str">
        <f t="shared" ref="A908:A948" si="156">IF(ISERROR(SEARCH("C",E908)),"P","C")</f>
        <v>P</v>
      </c>
      <c r="B908">
        <f t="shared" ref="B908:B948" si="157">VALUE(MID(E908, FIND(A908,E908)+2, 6))</f>
        <v>202106</v>
      </c>
      <c r="C908">
        <f t="shared" ref="C908:C948" si="158">VALUE(RIGHT(E908,5))</f>
        <v>340</v>
      </c>
      <c r="D908" s="2" t="s">
        <v>3855</v>
      </c>
      <c r="E908" s="2" t="s">
        <v>3856</v>
      </c>
      <c r="F908" s="3" t="s">
        <v>122</v>
      </c>
      <c r="G908" s="3" t="s">
        <v>122</v>
      </c>
      <c r="H908" s="3" t="s">
        <v>122</v>
      </c>
      <c r="I908" s="3" t="s">
        <v>122</v>
      </c>
      <c r="J908" s="3" t="s">
        <v>122</v>
      </c>
      <c r="K908" s="3">
        <v>28.1</v>
      </c>
      <c r="M908" t="str">
        <f t="shared" ref="M908:M968" si="159">IF(ISERROR(SEARCH("C",Q908)),"P","C")</f>
        <v>P</v>
      </c>
      <c r="N908">
        <f t="shared" ref="N908:N968" si="160">VALUE(MID(Q908, FIND(M908,Q908)+2, 6))</f>
        <v>202012</v>
      </c>
      <c r="O908">
        <f t="shared" ref="O908:O968" si="161">VALUE(RIGHT(Q908,5))</f>
        <v>380</v>
      </c>
      <c r="P908" s="2" t="s">
        <v>2109</v>
      </c>
      <c r="Q908" s="2" t="s">
        <v>2110</v>
      </c>
      <c r="R908" s="3" t="s">
        <v>122</v>
      </c>
      <c r="S908" s="3" t="s">
        <v>122</v>
      </c>
      <c r="T908" s="3" t="s">
        <v>122</v>
      </c>
      <c r="U908" s="3" t="s">
        <v>122</v>
      </c>
      <c r="V908" s="3" t="s">
        <v>122</v>
      </c>
      <c r="W908" s="3">
        <v>25.5</v>
      </c>
    </row>
    <row r="909" spans="1:23" x14ac:dyDescent="0.3">
      <c r="A909" t="str">
        <f t="shared" si="156"/>
        <v>P</v>
      </c>
      <c r="B909">
        <f t="shared" si="157"/>
        <v>202106</v>
      </c>
      <c r="C909">
        <f t="shared" si="158"/>
        <v>350</v>
      </c>
      <c r="D909" s="2" t="s">
        <v>3857</v>
      </c>
      <c r="E909" s="2" t="s">
        <v>3858</v>
      </c>
      <c r="F909" s="3" t="s">
        <v>122</v>
      </c>
      <c r="G909" s="3" t="s">
        <v>122</v>
      </c>
      <c r="H909" s="3" t="s">
        <v>122</v>
      </c>
      <c r="I909" s="3" t="s">
        <v>122</v>
      </c>
      <c r="J909" s="3" t="s">
        <v>122</v>
      </c>
      <c r="K909" s="3">
        <v>28.1</v>
      </c>
      <c r="M909" t="str">
        <f t="shared" si="159"/>
        <v>P</v>
      </c>
      <c r="N909">
        <f t="shared" si="160"/>
        <v>202012</v>
      </c>
      <c r="O909">
        <f t="shared" si="161"/>
        <v>385</v>
      </c>
      <c r="P909" s="2" t="s">
        <v>3821</v>
      </c>
      <c r="Q909" s="2" t="s">
        <v>3822</v>
      </c>
      <c r="R909" s="3" t="s">
        <v>122</v>
      </c>
      <c r="S909" s="3" t="s">
        <v>122</v>
      </c>
      <c r="T909" s="3" t="s">
        <v>122</v>
      </c>
      <c r="U909" s="3" t="s">
        <v>122</v>
      </c>
      <c r="V909" s="3" t="s">
        <v>122</v>
      </c>
      <c r="W909" s="3">
        <v>25.5</v>
      </c>
    </row>
    <row r="910" spans="1:23" x14ac:dyDescent="0.3">
      <c r="A910" t="str">
        <f t="shared" si="156"/>
        <v>P</v>
      </c>
      <c r="B910">
        <f t="shared" si="157"/>
        <v>202106</v>
      </c>
      <c r="C910">
        <f t="shared" si="158"/>
        <v>360</v>
      </c>
      <c r="D910" s="2" t="s">
        <v>3859</v>
      </c>
      <c r="E910" s="2" t="s">
        <v>3860</v>
      </c>
      <c r="F910" s="3" t="s">
        <v>122</v>
      </c>
      <c r="G910" s="3" t="s">
        <v>122</v>
      </c>
      <c r="H910" s="3" t="s">
        <v>122</v>
      </c>
      <c r="I910" s="3" t="s">
        <v>122</v>
      </c>
      <c r="J910" s="3" t="s">
        <v>122</v>
      </c>
      <c r="K910" s="3">
        <v>28.1</v>
      </c>
      <c r="M910" t="str">
        <f t="shared" si="159"/>
        <v>P</v>
      </c>
      <c r="N910">
        <f t="shared" si="160"/>
        <v>202012</v>
      </c>
      <c r="O910">
        <f t="shared" si="161"/>
        <v>390</v>
      </c>
      <c r="P910" s="2" t="s">
        <v>2111</v>
      </c>
      <c r="Q910" s="2" t="s">
        <v>2112</v>
      </c>
      <c r="R910" s="3" t="s">
        <v>122</v>
      </c>
      <c r="S910" s="3" t="s">
        <v>122</v>
      </c>
      <c r="T910" s="3" t="s">
        <v>122</v>
      </c>
      <c r="U910" s="3" t="s">
        <v>122</v>
      </c>
      <c r="V910" s="3" t="s">
        <v>122</v>
      </c>
      <c r="W910" s="3">
        <v>25.5</v>
      </c>
    </row>
    <row r="911" spans="1:23" x14ac:dyDescent="0.3">
      <c r="A911" t="str">
        <f t="shared" si="156"/>
        <v>P</v>
      </c>
      <c r="B911">
        <f t="shared" si="157"/>
        <v>202106</v>
      </c>
      <c r="C911">
        <f t="shared" si="158"/>
        <v>370</v>
      </c>
      <c r="D911" s="2" t="s">
        <v>3861</v>
      </c>
      <c r="E911" s="2" t="s">
        <v>3862</v>
      </c>
      <c r="F911" s="3" t="s">
        <v>122</v>
      </c>
      <c r="G911" s="3" t="s">
        <v>122</v>
      </c>
      <c r="H911" s="3" t="s">
        <v>122</v>
      </c>
      <c r="I911" s="3" t="s">
        <v>122</v>
      </c>
      <c r="J911" s="3" t="s">
        <v>122</v>
      </c>
      <c r="K911" s="3">
        <v>28.1</v>
      </c>
      <c r="M911" t="str">
        <f t="shared" si="159"/>
        <v>P</v>
      </c>
      <c r="N911">
        <f t="shared" si="160"/>
        <v>202012</v>
      </c>
      <c r="O911">
        <f t="shared" si="161"/>
        <v>395</v>
      </c>
      <c r="P911" s="2" t="s">
        <v>3823</v>
      </c>
      <c r="Q911" s="2" t="s">
        <v>3824</v>
      </c>
      <c r="R911" s="3" t="s">
        <v>122</v>
      </c>
      <c r="S911" s="3" t="s">
        <v>122</v>
      </c>
      <c r="T911" s="3" t="s">
        <v>122</v>
      </c>
      <c r="U911" s="3" t="s">
        <v>122</v>
      </c>
      <c r="V911" s="3" t="s">
        <v>122</v>
      </c>
      <c r="W911" s="3">
        <v>25.5</v>
      </c>
    </row>
    <row r="912" spans="1:23" x14ac:dyDescent="0.3">
      <c r="A912" t="str">
        <f t="shared" si="156"/>
        <v>P</v>
      </c>
      <c r="B912">
        <f t="shared" si="157"/>
        <v>202112</v>
      </c>
      <c r="C912">
        <f t="shared" si="158"/>
        <v>190</v>
      </c>
      <c r="D912" s="2" t="s">
        <v>3863</v>
      </c>
      <c r="E912" s="2" t="s">
        <v>3864</v>
      </c>
      <c r="F912" s="3">
        <v>7.82</v>
      </c>
      <c r="G912" s="3">
        <v>1.58</v>
      </c>
      <c r="H912" s="3">
        <v>6.67</v>
      </c>
      <c r="I912" s="3">
        <v>8.1999999999999993</v>
      </c>
      <c r="J912" s="3">
        <v>6.48</v>
      </c>
      <c r="K912" s="3">
        <v>25.8</v>
      </c>
      <c r="M912" t="str">
        <f t="shared" si="159"/>
        <v>P</v>
      </c>
      <c r="N912">
        <f t="shared" si="160"/>
        <v>202012</v>
      </c>
      <c r="O912">
        <f t="shared" si="161"/>
        <v>400</v>
      </c>
      <c r="P912" s="2" t="s">
        <v>2113</v>
      </c>
      <c r="Q912" s="2" t="s">
        <v>2114</v>
      </c>
      <c r="R912" s="3" t="s">
        <v>122</v>
      </c>
      <c r="S912" s="3" t="s">
        <v>122</v>
      </c>
      <c r="T912" s="3" t="s">
        <v>122</v>
      </c>
      <c r="U912" s="3" t="s">
        <v>122</v>
      </c>
      <c r="V912" s="3" t="s">
        <v>122</v>
      </c>
      <c r="W912" s="3">
        <v>25.5</v>
      </c>
    </row>
    <row r="913" spans="1:23" x14ac:dyDescent="0.3">
      <c r="A913" t="str">
        <f t="shared" si="156"/>
        <v>P</v>
      </c>
      <c r="B913">
        <f t="shared" si="157"/>
        <v>202112</v>
      </c>
      <c r="C913">
        <f t="shared" si="158"/>
        <v>200</v>
      </c>
      <c r="D913" s="2" t="s">
        <v>3865</v>
      </c>
      <c r="E913" s="2" t="s">
        <v>3866</v>
      </c>
      <c r="F913" s="3">
        <v>9.08</v>
      </c>
      <c r="G913" s="3">
        <v>0.26</v>
      </c>
      <c r="H913" s="3">
        <v>8.99</v>
      </c>
      <c r="I913" s="3">
        <v>9.08</v>
      </c>
      <c r="J913" s="3">
        <v>8.99</v>
      </c>
      <c r="K913" s="3">
        <v>25</v>
      </c>
      <c r="M913" t="str">
        <f t="shared" si="159"/>
        <v>P</v>
      </c>
      <c r="N913">
        <f t="shared" si="160"/>
        <v>202106</v>
      </c>
      <c r="O913">
        <f t="shared" si="161"/>
        <v>190</v>
      </c>
      <c r="P913" s="2" t="s">
        <v>3825</v>
      </c>
      <c r="Q913" s="2" t="s">
        <v>3826</v>
      </c>
      <c r="R913" s="3">
        <v>9.49</v>
      </c>
      <c r="S913" s="3">
        <v>3.01</v>
      </c>
      <c r="T913" s="3">
        <v>7.29</v>
      </c>
      <c r="U913" s="3">
        <v>9.58</v>
      </c>
      <c r="V913" s="3">
        <v>7.29</v>
      </c>
      <c r="W913" s="3">
        <v>30.3</v>
      </c>
    </row>
    <row r="914" spans="1:23" x14ac:dyDescent="0.3">
      <c r="A914" t="str">
        <f t="shared" si="156"/>
        <v>P</v>
      </c>
      <c r="B914">
        <f t="shared" si="157"/>
        <v>202112</v>
      </c>
      <c r="C914">
        <f t="shared" si="158"/>
        <v>210</v>
      </c>
      <c r="D914" s="2" t="s">
        <v>3867</v>
      </c>
      <c r="E914" s="2" t="s">
        <v>3868</v>
      </c>
      <c r="F914" s="3">
        <v>11.2</v>
      </c>
      <c r="G914" s="3">
        <v>0.35</v>
      </c>
      <c r="H914" s="3">
        <v>11.2</v>
      </c>
      <c r="I914" s="3">
        <v>11.2</v>
      </c>
      <c r="J914" s="3">
        <v>11.2</v>
      </c>
      <c r="K914" s="3">
        <v>24</v>
      </c>
      <c r="M914" t="str">
        <f t="shared" si="159"/>
        <v>P</v>
      </c>
      <c r="N914">
        <f t="shared" si="160"/>
        <v>202106</v>
      </c>
      <c r="O914">
        <f t="shared" si="161"/>
        <v>200</v>
      </c>
      <c r="P914" s="2" t="s">
        <v>3827</v>
      </c>
      <c r="Q914" s="2" t="s">
        <v>3828</v>
      </c>
      <c r="R914" s="3" t="s">
        <v>122</v>
      </c>
      <c r="S914" s="3" t="s">
        <v>122</v>
      </c>
      <c r="T914" s="3" t="s">
        <v>122</v>
      </c>
      <c r="U914" s="3" t="s">
        <v>122</v>
      </c>
      <c r="V914" s="3" t="s">
        <v>122</v>
      </c>
      <c r="W914" s="3">
        <v>30.3</v>
      </c>
    </row>
    <row r="915" spans="1:23" x14ac:dyDescent="0.3">
      <c r="A915" t="str">
        <f t="shared" si="156"/>
        <v>P</v>
      </c>
      <c r="B915">
        <f t="shared" si="157"/>
        <v>202112</v>
      </c>
      <c r="C915">
        <f t="shared" si="158"/>
        <v>220</v>
      </c>
      <c r="D915" s="2" t="s">
        <v>3869</v>
      </c>
      <c r="E915" s="2" t="s">
        <v>3870</v>
      </c>
      <c r="F915" s="3">
        <v>14.25</v>
      </c>
      <c r="G915" s="3">
        <v>1.85</v>
      </c>
      <c r="H915" s="3">
        <v>12.4</v>
      </c>
      <c r="I915" s="3">
        <v>14.5</v>
      </c>
      <c r="J915" s="3">
        <v>12.2</v>
      </c>
      <c r="K915" s="3">
        <v>23.1</v>
      </c>
      <c r="M915" t="str">
        <f t="shared" si="159"/>
        <v>P</v>
      </c>
      <c r="N915">
        <f t="shared" si="160"/>
        <v>202106</v>
      </c>
      <c r="O915">
        <f t="shared" si="161"/>
        <v>210</v>
      </c>
      <c r="P915" s="2" t="s">
        <v>3829</v>
      </c>
      <c r="Q915" s="2" t="s">
        <v>3830</v>
      </c>
      <c r="R915" s="3" t="s">
        <v>122</v>
      </c>
      <c r="S915" s="3" t="s">
        <v>122</v>
      </c>
      <c r="T915" s="3" t="s">
        <v>122</v>
      </c>
      <c r="U915" s="3" t="s">
        <v>122</v>
      </c>
      <c r="V915" s="3" t="s">
        <v>122</v>
      </c>
      <c r="W915" s="3">
        <v>30.3</v>
      </c>
    </row>
    <row r="916" spans="1:23" x14ac:dyDescent="0.3">
      <c r="A916" t="str">
        <f t="shared" si="156"/>
        <v>P</v>
      </c>
      <c r="B916">
        <f t="shared" si="157"/>
        <v>202112</v>
      </c>
      <c r="C916">
        <f t="shared" si="158"/>
        <v>230</v>
      </c>
      <c r="D916" s="2" t="s">
        <v>3871</v>
      </c>
      <c r="E916" s="2" t="s">
        <v>3872</v>
      </c>
      <c r="F916" s="3">
        <v>17.899999999999999</v>
      </c>
      <c r="G916" s="3">
        <v>2.7</v>
      </c>
      <c r="H916" s="3">
        <v>15.65</v>
      </c>
      <c r="I916" s="3">
        <v>18</v>
      </c>
      <c r="J916" s="3">
        <v>15.5</v>
      </c>
      <c r="K916" s="3">
        <v>22.8</v>
      </c>
      <c r="M916" t="str">
        <f t="shared" si="159"/>
        <v>P</v>
      </c>
      <c r="N916">
        <f t="shared" si="160"/>
        <v>202106</v>
      </c>
      <c r="O916">
        <f t="shared" si="161"/>
        <v>220</v>
      </c>
      <c r="P916" s="2" t="s">
        <v>3831</v>
      </c>
      <c r="Q916" s="2" t="s">
        <v>3832</v>
      </c>
      <c r="R916" s="3" t="s">
        <v>122</v>
      </c>
      <c r="S916" s="3" t="s">
        <v>122</v>
      </c>
      <c r="T916" s="3" t="s">
        <v>122</v>
      </c>
      <c r="U916" s="3" t="s">
        <v>122</v>
      </c>
      <c r="V916" s="3" t="s">
        <v>122</v>
      </c>
      <c r="W916" s="3">
        <v>30.3</v>
      </c>
    </row>
    <row r="917" spans="1:23" x14ac:dyDescent="0.3">
      <c r="A917" t="str">
        <f t="shared" si="156"/>
        <v>P</v>
      </c>
      <c r="B917">
        <f t="shared" si="157"/>
        <v>202112</v>
      </c>
      <c r="C917">
        <f t="shared" si="158"/>
        <v>240</v>
      </c>
      <c r="D917" s="2" t="s">
        <v>3873</v>
      </c>
      <c r="E917" s="2" t="s">
        <v>3874</v>
      </c>
      <c r="F917" s="3" t="s">
        <v>122</v>
      </c>
      <c r="G917" s="3" t="s">
        <v>122</v>
      </c>
      <c r="H917" s="3" t="s">
        <v>122</v>
      </c>
      <c r="I917" s="3" t="s">
        <v>122</v>
      </c>
      <c r="J917" s="3" t="s">
        <v>122</v>
      </c>
      <c r="K917" s="3">
        <v>22.13</v>
      </c>
      <c r="M917" t="str">
        <f t="shared" si="159"/>
        <v>P</v>
      </c>
      <c r="N917">
        <f t="shared" si="160"/>
        <v>202106</v>
      </c>
      <c r="O917">
        <f t="shared" si="161"/>
        <v>230</v>
      </c>
      <c r="P917" s="2" t="s">
        <v>3833</v>
      </c>
      <c r="Q917" s="2" t="s">
        <v>3834</v>
      </c>
      <c r="R917" s="3" t="s">
        <v>122</v>
      </c>
      <c r="S917" s="3" t="s">
        <v>122</v>
      </c>
      <c r="T917" s="3" t="s">
        <v>122</v>
      </c>
      <c r="U917" s="3" t="s">
        <v>122</v>
      </c>
      <c r="V917" s="3" t="s">
        <v>122</v>
      </c>
      <c r="W917" s="3">
        <v>30.3</v>
      </c>
    </row>
    <row r="918" spans="1:23" x14ac:dyDescent="0.3">
      <c r="A918" t="str">
        <f t="shared" si="156"/>
        <v>P</v>
      </c>
      <c r="B918">
        <f t="shared" si="157"/>
        <v>202112</v>
      </c>
      <c r="C918">
        <f t="shared" si="158"/>
        <v>250</v>
      </c>
      <c r="D918" s="2" t="s">
        <v>3875</v>
      </c>
      <c r="E918" s="2" t="s">
        <v>3876</v>
      </c>
      <c r="F918" s="3" t="s">
        <v>122</v>
      </c>
      <c r="G918" s="3" t="s">
        <v>122</v>
      </c>
      <c r="H918" s="3" t="s">
        <v>122</v>
      </c>
      <c r="I918" s="3" t="s">
        <v>122</v>
      </c>
      <c r="J918" s="3" t="s">
        <v>122</v>
      </c>
      <c r="K918" s="3">
        <v>21.46</v>
      </c>
      <c r="M918" t="str">
        <f t="shared" si="159"/>
        <v>P</v>
      </c>
      <c r="N918">
        <f t="shared" si="160"/>
        <v>202106</v>
      </c>
      <c r="O918">
        <f t="shared" si="161"/>
        <v>240</v>
      </c>
      <c r="P918" s="2" t="s">
        <v>3835</v>
      </c>
      <c r="Q918" s="2" t="s">
        <v>3836</v>
      </c>
      <c r="R918" s="3" t="s">
        <v>122</v>
      </c>
      <c r="S918" s="3" t="s">
        <v>122</v>
      </c>
      <c r="T918" s="3" t="s">
        <v>122</v>
      </c>
      <c r="U918" s="3" t="s">
        <v>122</v>
      </c>
      <c r="V918" s="3" t="s">
        <v>122</v>
      </c>
      <c r="W918" s="3">
        <v>30.3</v>
      </c>
    </row>
    <row r="919" spans="1:23" x14ac:dyDescent="0.3">
      <c r="A919" t="str">
        <f t="shared" si="156"/>
        <v>P</v>
      </c>
      <c r="B919">
        <f t="shared" si="157"/>
        <v>202112</v>
      </c>
      <c r="C919">
        <f t="shared" si="158"/>
        <v>260</v>
      </c>
      <c r="D919" s="2" t="s">
        <v>3877</v>
      </c>
      <c r="E919" s="2" t="s">
        <v>3878</v>
      </c>
      <c r="F919" s="3">
        <v>28.6</v>
      </c>
      <c r="G919" s="3">
        <v>1.6</v>
      </c>
      <c r="H919" s="3">
        <v>28.6</v>
      </c>
      <c r="I919" s="3">
        <v>28.6</v>
      </c>
      <c r="J919" s="3">
        <v>28.6</v>
      </c>
      <c r="K919" s="3">
        <v>20.8</v>
      </c>
      <c r="M919" t="str">
        <f t="shared" si="159"/>
        <v>P</v>
      </c>
      <c r="N919">
        <f t="shared" si="160"/>
        <v>202106</v>
      </c>
      <c r="O919">
        <f t="shared" si="161"/>
        <v>250</v>
      </c>
      <c r="P919" s="2" t="s">
        <v>3837</v>
      </c>
      <c r="Q919" s="2" t="s">
        <v>3838</v>
      </c>
      <c r="R919" s="3" t="s">
        <v>122</v>
      </c>
      <c r="S919" s="3" t="s">
        <v>122</v>
      </c>
      <c r="T919" s="3" t="s">
        <v>122</v>
      </c>
      <c r="U919" s="3" t="s">
        <v>122</v>
      </c>
      <c r="V919" s="3" t="s">
        <v>122</v>
      </c>
      <c r="W919" s="3">
        <v>30.3</v>
      </c>
    </row>
    <row r="920" spans="1:23" x14ac:dyDescent="0.3">
      <c r="A920" t="str">
        <f t="shared" si="156"/>
        <v>P</v>
      </c>
      <c r="B920">
        <f t="shared" si="157"/>
        <v>202112</v>
      </c>
      <c r="C920">
        <f t="shared" si="158"/>
        <v>270</v>
      </c>
      <c r="D920" s="2" t="s">
        <v>3879</v>
      </c>
      <c r="E920" s="2" t="s">
        <v>3880</v>
      </c>
      <c r="F920" s="3" t="s">
        <v>122</v>
      </c>
      <c r="G920" s="3" t="s">
        <v>122</v>
      </c>
      <c r="H920" s="3" t="s">
        <v>122</v>
      </c>
      <c r="I920" s="3" t="s">
        <v>122</v>
      </c>
      <c r="J920" s="3" t="s">
        <v>122</v>
      </c>
      <c r="K920" s="3">
        <v>20.85</v>
      </c>
      <c r="M920" t="str">
        <f t="shared" si="159"/>
        <v>P</v>
      </c>
      <c r="N920">
        <f t="shared" si="160"/>
        <v>202106</v>
      </c>
      <c r="O920">
        <f t="shared" si="161"/>
        <v>260</v>
      </c>
      <c r="P920" s="2" t="s">
        <v>3839</v>
      </c>
      <c r="Q920" s="2" t="s">
        <v>3840</v>
      </c>
      <c r="R920" s="3" t="s">
        <v>122</v>
      </c>
      <c r="S920" s="3" t="s">
        <v>122</v>
      </c>
      <c r="T920" s="3" t="s">
        <v>122</v>
      </c>
      <c r="U920" s="3" t="s">
        <v>122</v>
      </c>
      <c r="V920" s="3" t="s">
        <v>122</v>
      </c>
      <c r="W920" s="3">
        <v>30.3</v>
      </c>
    </row>
    <row r="921" spans="1:23" x14ac:dyDescent="0.3">
      <c r="A921" t="str">
        <f t="shared" si="156"/>
        <v>P</v>
      </c>
      <c r="B921">
        <f t="shared" si="157"/>
        <v>202112</v>
      </c>
      <c r="C921">
        <f t="shared" si="158"/>
        <v>280</v>
      </c>
      <c r="D921" s="2" t="s">
        <v>3881</v>
      </c>
      <c r="E921" s="2" t="s">
        <v>3882</v>
      </c>
      <c r="F921" s="3" t="s">
        <v>122</v>
      </c>
      <c r="G921" s="3" t="s">
        <v>122</v>
      </c>
      <c r="H921" s="3" t="s">
        <v>122</v>
      </c>
      <c r="I921" s="3" t="s">
        <v>122</v>
      </c>
      <c r="J921" s="3" t="s">
        <v>122</v>
      </c>
      <c r="K921" s="3">
        <v>20.9</v>
      </c>
      <c r="M921" t="str">
        <f t="shared" si="159"/>
        <v>P</v>
      </c>
      <c r="N921">
        <f t="shared" si="160"/>
        <v>202106</v>
      </c>
      <c r="O921">
        <f t="shared" si="161"/>
        <v>270</v>
      </c>
      <c r="P921" s="2" t="s">
        <v>3841</v>
      </c>
      <c r="Q921" s="2" t="s">
        <v>3842</v>
      </c>
      <c r="R921" s="3" t="s">
        <v>122</v>
      </c>
      <c r="S921" s="3" t="s">
        <v>122</v>
      </c>
      <c r="T921" s="3" t="s">
        <v>122</v>
      </c>
      <c r="U921" s="3" t="s">
        <v>122</v>
      </c>
      <c r="V921" s="3" t="s">
        <v>122</v>
      </c>
      <c r="W921" s="3">
        <v>30.3</v>
      </c>
    </row>
    <row r="922" spans="1:23" x14ac:dyDescent="0.3">
      <c r="A922" t="str">
        <f t="shared" si="156"/>
        <v>P</v>
      </c>
      <c r="B922">
        <f t="shared" si="157"/>
        <v>202112</v>
      </c>
      <c r="C922">
        <f t="shared" si="158"/>
        <v>290</v>
      </c>
      <c r="D922" s="2" t="s">
        <v>3883</v>
      </c>
      <c r="E922" s="2" t="s">
        <v>3884</v>
      </c>
      <c r="F922" s="3" t="s">
        <v>122</v>
      </c>
      <c r="G922" s="3" t="s">
        <v>122</v>
      </c>
      <c r="H922" s="3" t="s">
        <v>122</v>
      </c>
      <c r="I922" s="3" t="s">
        <v>122</v>
      </c>
      <c r="J922" s="3" t="s">
        <v>122</v>
      </c>
      <c r="K922" s="3">
        <v>20.95</v>
      </c>
      <c r="M922" t="str">
        <f t="shared" si="159"/>
        <v>P</v>
      </c>
      <c r="N922">
        <f t="shared" si="160"/>
        <v>202106</v>
      </c>
      <c r="O922">
        <f t="shared" si="161"/>
        <v>280</v>
      </c>
      <c r="P922" s="2" t="s">
        <v>3843</v>
      </c>
      <c r="Q922" s="2" t="s">
        <v>3844</v>
      </c>
      <c r="R922" s="3" t="s">
        <v>122</v>
      </c>
      <c r="S922" s="3" t="s">
        <v>122</v>
      </c>
      <c r="T922" s="3" t="s">
        <v>122</v>
      </c>
      <c r="U922" s="3" t="s">
        <v>122</v>
      </c>
      <c r="V922" s="3" t="s">
        <v>122</v>
      </c>
      <c r="W922" s="3">
        <v>30.3</v>
      </c>
    </row>
    <row r="923" spans="1:23" x14ac:dyDescent="0.3">
      <c r="A923" t="str">
        <f t="shared" si="156"/>
        <v>P</v>
      </c>
      <c r="B923">
        <f t="shared" si="157"/>
        <v>202112</v>
      </c>
      <c r="C923">
        <f t="shared" si="158"/>
        <v>300</v>
      </c>
      <c r="D923" s="2" t="s">
        <v>3885</v>
      </c>
      <c r="E923" s="2" t="s">
        <v>3886</v>
      </c>
      <c r="F923" s="3">
        <v>56.95</v>
      </c>
      <c r="G923" s="3">
        <v>4.5</v>
      </c>
      <c r="H923" s="3">
        <v>56.95</v>
      </c>
      <c r="I923" s="3">
        <v>56.95</v>
      </c>
      <c r="J923" s="3">
        <v>56.95</v>
      </c>
      <c r="K923" s="3">
        <v>21</v>
      </c>
      <c r="M923" t="str">
        <f t="shared" si="159"/>
        <v>P</v>
      </c>
      <c r="N923">
        <f t="shared" si="160"/>
        <v>202106</v>
      </c>
      <c r="O923">
        <f t="shared" si="161"/>
        <v>290</v>
      </c>
      <c r="P923" s="2" t="s">
        <v>3845</v>
      </c>
      <c r="Q923" s="2" t="s">
        <v>3846</v>
      </c>
      <c r="R923" s="3" t="s">
        <v>122</v>
      </c>
      <c r="S923" s="3" t="s">
        <v>122</v>
      </c>
      <c r="T923" s="3" t="s">
        <v>122</v>
      </c>
      <c r="U923" s="3" t="s">
        <v>122</v>
      </c>
      <c r="V923" s="3" t="s">
        <v>122</v>
      </c>
      <c r="W923" s="3">
        <v>30.3</v>
      </c>
    </row>
    <row r="924" spans="1:23" x14ac:dyDescent="0.3">
      <c r="A924" t="str">
        <f t="shared" si="156"/>
        <v>P</v>
      </c>
      <c r="B924">
        <f t="shared" si="157"/>
        <v>202112</v>
      </c>
      <c r="C924">
        <f t="shared" si="158"/>
        <v>310</v>
      </c>
      <c r="D924" s="2" t="s">
        <v>3887</v>
      </c>
      <c r="E924" s="2" t="s">
        <v>3888</v>
      </c>
      <c r="F924" s="3" t="s">
        <v>122</v>
      </c>
      <c r="G924" s="3" t="s">
        <v>122</v>
      </c>
      <c r="H924" s="3" t="s">
        <v>122</v>
      </c>
      <c r="I924" s="3" t="s">
        <v>122</v>
      </c>
      <c r="J924" s="3" t="s">
        <v>122</v>
      </c>
      <c r="K924" s="3">
        <v>21.42</v>
      </c>
      <c r="M924" t="str">
        <f t="shared" si="159"/>
        <v>P</v>
      </c>
      <c r="N924">
        <f t="shared" si="160"/>
        <v>202106</v>
      </c>
      <c r="O924">
        <f t="shared" si="161"/>
        <v>300</v>
      </c>
      <c r="P924" s="2" t="s">
        <v>3847</v>
      </c>
      <c r="Q924" s="2" t="s">
        <v>3848</v>
      </c>
      <c r="R924" s="3" t="s">
        <v>122</v>
      </c>
      <c r="S924" s="3" t="s">
        <v>122</v>
      </c>
      <c r="T924" s="3" t="s">
        <v>122</v>
      </c>
      <c r="U924" s="3" t="s">
        <v>122</v>
      </c>
      <c r="V924" s="3" t="s">
        <v>122</v>
      </c>
      <c r="W924" s="3">
        <v>30.3</v>
      </c>
    </row>
    <row r="925" spans="1:23" x14ac:dyDescent="0.3">
      <c r="A925" t="str">
        <f t="shared" si="156"/>
        <v>P</v>
      </c>
      <c r="B925">
        <f t="shared" si="157"/>
        <v>202112</v>
      </c>
      <c r="C925">
        <f t="shared" si="158"/>
        <v>320</v>
      </c>
      <c r="D925" s="2" t="s">
        <v>3889</v>
      </c>
      <c r="E925" s="2" t="s">
        <v>3890</v>
      </c>
      <c r="F925" s="3" t="s">
        <v>122</v>
      </c>
      <c r="G925" s="3" t="s">
        <v>122</v>
      </c>
      <c r="H925" s="3" t="s">
        <v>122</v>
      </c>
      <c r="I925" s="3" t="s">
        <v>122</v>
      </c>
      <c r="J925" s="3" t="s">
        <v>122</v>
      </c>
      <c r="K925" s="3">
        <v>21.85</v>
      </c>
      <c r="M925" t="str">
        <f t="shared" si="159"/>
        <v>P</v>
      </c>
      <c r="N925">
        <f t="shared" si="160"/>
        <v>202106</v>
      </c>
      <c r="O925">
        <f t="shared" si="161"/>
        <v>310</v>
      </c>
      <c r="P925" s="2" t="s">
        <v>3849</v>
      </c>
      <c r="Q925" s="2" t="s">
        <v>3850</v>
      </c>
      <c r="R925" s="3" t="s">
        <v>122</v>
      </c>
      <c r="S925" s="3" t="s">
        <v>122</v>
      </c>
      <c r="T925" s="3" t="s">
        <v>122</v>
      </c>
      <c r="U925" s="3" t="s">
        <v>122</v>
      </c>
      <c r="V925" s="3" t="s">
        <v>122</v>
      </c>
      <c r="W925" s="3">
        <v>30.3</v>
      </c>
    </row>
    <row r="926" spans="1:23" x14ac:dyDescent="0.3">
      <c r="A926" t="str">
        <f t="shared" si="156"/>
        <v>P</v>
      </c>
      <c r="B926">
        <f t="shared" si="157"/>
        <v>202112</v>
      </c>
      <c r="C926">
        <f t="shared" si="158"/>
        <v>330</v>
      </c>
      <c r="D926" s="2" t="s">
        <v>3891</v>
      </c>
      <c r="E926" s="2" t="s">
        <v>3892</v>
      </c>
      <c r="F926" s="3" t="s">
        <v>122</v>
      </c>
      <c r="G926" s="3" t="s">
        <v>122</v>
      </c>
      <c r="H926" s="3" t="s">
        <v>122</v>
      </c>
      <c r="I926" s="3" t="s">
        <v>122</v>
      </c>
      <c r="J926" s="3" t="s">
        <v>122</v>
      </c>
      <c r="K926" s="3">
        <v>22.28</v>
      </c>
      <c r="M926" t="str">
        <f t="shared" si="159"/>
        <v>P</v>
      </c>
      <c r="N926">
        <f t="shared" si="160"/>
        <v>202106</v>
      </c>
      <c r="O926">
        <f t="shared" si="161"/>
        <v>320</v>
      </c>
      <c r="P926" s="2" t="s">
        <v>3851</v>
      </c>
      <c r="Q926" s="2" t="s">
        <v>3852</v>
      </c>
      <c r="R926" s="3" t="s">
        <v>122</v>
      </c>
      <c r="S926" s="3" t="s">
        <v>122</v>
      </c>
      <c r="T926" s="3" t="s">
        <v>122</v>
      </c>
      <c r="U926" s="3" t="s">
        <v>122</v>
      </c>
      <c r="V926" s="3" t="s">
        <v>122</v>
      </c>
      <c r="W926" s="3">
        <v>30.3</v>
      </c>
    </row>
    <row r="927" spans="1:23" x14ac:dyDescent="0.3">
      <c r="A927" t="str">
        <f t="shared" si="156"/>
        <v>P</v>
      </c>
      <c r="B927">
        <f t="shared" si="157"/>
        <v>202112</v>
      </c>
      <c r="C927">
        <f t="shared" si="158"/>
        <v>340</v>
      </c>
      <c r="D927" s="2" t="s">
        <v>3893</v>
      </c>
      <c r="E927" s="2" t="s">
        <v>3894</v>
      </c>
      <c r="F927" s="3" t="s">
        <v>122</v>
      </c>
      <c r="G927" s="3" t="s">
        <v>122</v>
      </c>
      <c r="H927" s="3" t="s">
        <v>122</v>
      </c>
      <c r="I927" s="3" t="s">
        <v>122</v>
      </c>
      <c r="J927" s="3" t="s">
        <v>122</v>
      </c>
      <c r="K927" s="3">
        <v>22.71</v>
      </c>
      <c r="M927" t="str">
        <f t="shared" si="159"/>
        <v>P</v>
      </c>
      <c r="N927">
        <f t="shared" si="160"/>
        <v>202106</v>
      </c>
      <c r="O927">
        <f t="shared" si="161"/>
        <v>330</v>
      </c>
      <c r="P927" s="2" t="s">
        <v>3853</v>
      </c>
      <c r="Q927" s="2" t="s">
        <v>3854</v>
      </c>
      <c r="R927" s="3" t="s">
        <v>122</v>
      </c>
      <c r="S927" s="3" t="s">
        <v>122</v>
      </c>
      <c r="T927" s="3" t="s">
        <v>122</v>
      </c>
      <c r="U927" s="3" t="s">
        <v>122</v>
      </c>
      <c r="V927" s="3" t="s">
        <v>122</v>
      </c>
      <c r="W927" s="3">
        <v>30.3</v>
      </c>
    </row>
    <row r="928" spans="1:23" x14ac:dyDescent="0.3">
      <c r="A928" t="str">
        <f t="shared" si="156"/>
        <v>P</v>
      </c>
      <c r="B928">
        <f t="shared" si="157"/>
        <v>202112</v>
      </c>
      <c r="C928">
        <f t="shared" si="158"/>
        <v>350</v>
      </c>
      <c r="D928" s="2" t="s">
        <v>3895</v>
      </c>
      <c r="E928" s="2" t="s">
        <v>3896</v>
      </c>
      <c r="F928" s="3" t="s">
        <v>122</v>
      </c>
      <c r="G928" s="3" t="s">
        <v>122</v>
      </c>
      <c r="H928" s="3" t="s">
        <v>122</v>
      </c>
      <c r="I928" s="3" t="s">
        <v>122</v>
      </c>
      <c r="J928" s="3" t="s">
        <v>122</v>
      </c>
      <c r="K928" s="3">
        <v>23.14</v>
      </c>
      <c r="M928" t="str">
        <f t="shared" si="159"/>
        <v>P</v>
      </c>
      <c r="N928">
        <f t="shared" si="160"/>
        <v>202106</v>
      </c>
      <c r="O928">
        <f t="shared" si="161"/>
        <v>340</v>
      </c>
      <c r="P928" s="2" t="s">
        <v>3855</v>
      </c>
      <c r="Q928" s="2" t="s">
        <v>3856</v>
      </c>
      <c r="R928" s="3" t="s">
        <v>122</v>
      </c>
      <c r="S928" s="3" t="s">
        <v>122</v>
      </c>
      <c r="T928" s="3" t="s">
        <v>122</v>
      </c>
      <c r="U928" s="3" t="s">
        <v>122</v>
      </c>
      <c r="V928" s="3" t="s">
        <v>122</v>
      </c>
      <c r="W928" s="3">
        <v>30.3</v>
      </c>
    </row>
    <row r="929" spans="1:23" x14ac:dyDescent="0.3">
      <c r="A929" t="str">
        <f t="shared" si="156"/>
        <v>P</v>
      </c>
      <c r="B929">
        <f t="shared" si="157"/>
        <v>202112</v>
      </c>
      <c r="C929">
        <f t="shared" si="158"/>
        <v>360</v>
      </c>
      <c r="D929" s="2" t="s">
        <v>3897</v>
      </c>
      <c r="E929" s="2" t="s">
        <v>3898</v>
      </c>
      <c r="F929" s="3" t="s">
        <v>122</v>
      </c>
      <c r="G929" s="3" t="s">
        <v>122</v>
      </c>
      <c r="H929" s="3" t="s">
        <v>122</v>
      </c>
      <c r="I929" s="3" t="s">
        <v>122</v>
      </c>
      <c r="J929" s="3" t="s">
        <v>122</v>
      </c>
      <c r="K929" s="3">
        <v>23.57</v>
      </c>
      <c r="M929" t="str">
        <f t="shared" si="159"/>
        <v>P</v>
      </c>
      <c r="N929">
        <f t="shared" si="160"/>
        <v>202106</v>
      </c>
      <c r="O929">
        <f t="shared" si="161"/>
        <v>350</v>
      </c>
      <c r="P929" s="2" t="s">
        <v>3857</v>
      </c>
      <c r="Q929" s="2" t="s">
        <v>3858</v>
      </c>
      <c r="R929" s="3" t="s">
        <v>122</v>
      </c>
      <c r="S929" s="3" t="s">
        <v>122</v>
      </c>
      <c r="T929" s="3" t="s">
        <v>122</v>
      </c>
      <c r="U929" s="3" t="s">
        <v>122</v>
      </c>
      <c r="V929" s="3" t="s">
        <v>122</v>
      </c>
      <c r="W929" s="3">
        <v>30.3</v>
      </c>
    </row>
    <row r="930" spans="1:23" x14ac:dyDescent="0.3">
      <c r="A930" t="str">
        <f t="shared" si="156"/>
        <v>P</v>
      </c>
      <c r="B930">
        <f t="shared" si="157"/>
        <v>202112</v>
      </c>
      <c r="C930">
        <f t="shared" si="158"/>
        <v>370</v>
      </c>
      <c r="D930" s="2" t="s">
        <v>3899</v>
      </c>
      <c r="E930" s="2" t="s">
        <v>3900</v>
      </c>
      <c r="F930" s="3">
        <v>116.9</v>
      </c>
      <c r="G930" s="3">
        <v>5.75</v>
      </c>
      <c r="H930" s="3">
        <v>114.1</v>
      </c>
      <c r="I930" s="3">
        <v>116.9</v>
      </c>
      <c r="J930" s="3">
        <v>114.1</v>
      </c>
      <c r="K930" s="3">
        <v>24</v>
      </c>
      <c r="M930" t="str">
        <f t="shared" si="159"/>
        <v>P</v>
      </c>
      <c r="N930">
        <f t="shared" si="160"/>
        <v>202106</v>
      </c>
      <c r="O930">
        <f t="shared" si="161"/>
        <v>360</v>
      </c>
      <c r="P930" s="2" t="s">
        <v>3859</v>
      </c>
      <c r="Q930" s="2" t="s">
        <v>3860</v>
      </c>
      <c r="R930" s="3" t="s">
        <v>122</v>
      </c>
      <c r="S930" s="3" t="s">
        <v>122</v>
      </c>
      <c r="T930" s="3" t="s">
        <v>122</v>
      </c>
      <c r="U930" s="3" t="s">
        <v>122</v>
      </c>
      <c r="V930" s="3" t="s">
        <v>122</v>
      </c>
      <c r="W930" s="3">
        <v>30.3</v>
      </c>
    </row>
    <row r="931" spans="1:23" x14ac:dyDescent="0.3">
      <c r="A931" t="str">
        <f t="shared" si="156"/>
        <v>P</v>
      </c>
      <c r="B931">
        <f t="shared" si="157"/>
        <v>202212</v>
      </c>
      <c r="C931">
        <f t="shared" si="158"/>
        <v>200</v>
      </c>
      <c r="D931" s="2" t="s">
        <v>3901</v>
      </c>
      <c r="E931" s="2" t="s">
        <v>3902</v>
      </c>
      <c r="F931" s="3">
        <v>12.5</v>
      </c>
      <c r="G931" s="3">
        <v>0.9</v>
      </c>
      <c r="H931" s="3">
        <v>11.6</v>
      </c>
      <c r="I931" s="3">
        <v>12.5</v>
      </c>
      <c r="J931" s="3">
        <v>11.6</v>
      </c>
      <c r="K931" s="3">
        <v>22.4</v>
      </c>
      <c r="M931" t="str">
        <f t="shared" si="159"/>
        <v>P</v>
      </c>
      <c r="N931">
        <f t="shared" si="160"/>
        <v>202106</v>
      </c>
      <c r="O931">
        <f t="shared" si="161"/>
        <v>370</v>
      </c>
      <c r="P931" s="2" t="s">
        <v>3861</v>
      </c>
      <c r="Q931" s="2" t="s">
        <v>3862</v>
      </c>
      <c r="R931" s="3" t="s">
        <v>122</v>
      </c>
      <c r="S931" s="3" t="s">
        <v>122</v>
      </c>
      <c r="T931" s="3" t="s">
        <v>122</v>
      </c>
      <c r="U931" s="3" t="s">
        <v>122</v>
      </c>
      <c r="V931" s="3" t="s">
        <v>122</v>
      </c>
      <c r="W931" s="3">
        <v>30.3</v>
      </c>
    </row>
    <row r="932" spans="1:23" x14ac:dyDescent="0.3">
      <c r="A932" t="str">
        <f t="shared" si="156"/>
        <v>P</v>
      </c>
      <c r="B932">
        <f t="shared" si="157"/>
        <v>202212</v>
      </c>
      <c r="C932">
        <f t="shared" si="158"/>
        <v>210</v>
      </c>
      <c r="D932" s="2" t="s">
        <v>3903</v>
      </c>
      <c r="E932" s="2" t="s">
        <v>3904</v>
      </c>
      <c r="F932" s="3" t="s">
        <v>122</v>
      </c>
      <c r="G932" s="3" t="s">
        <v>122</v>
      </c>
      <c r="H932" s="3" t="s">
        <v>122</v>
      </c>
      <c r="I932" s="3" t="s">
        <v>122</v>
      </c>
      <c r="J932" s="3" t="s">
        <v>122</v>
      </c>
      <c r="K932" s="3">
        <v>21.95</v>
      </c>
      <c r="M932" t="str">
        <f t="shared" si="159"/>
        <v>P</v>
      </c>
      <c r="N932">
        <f t="shared" si="160"/>
        <v>202112</v>
      </c>
      <c r="O932">
        <f t="shared" si="161"/>
        <v>190</v>
      </c>
      <c r="P932" s="2" t="s">
        <v>3863</v>
      </c>
      <c r="Q932" s="2" t="s">
        <v>3864</v>
      </c>
      <c r="R932" s="3">
        <v>10.6</v>
      </c>
      <c r="S932" s="3">
        <v>2.78</v>
      </c>
      <c r="T932" s="3">
        <v>8.64</v>
      </c>
      <c r="U932" s="3">
        <v>11.45</v>
      </c>
      <c r="V932" s="3">
        <v>8.6</v>
      </c>
      <c r="W932" s="3">
        <v>26.9</v>
      </c>
    </row>
    <row r="933" spans="1:23" x14ac:dyDescent="0.3">
      <c r="A933" t="str">
        <f t="shared" si="156"/>
        <v>P</v>
      </c>
      <c r="B933">
        <f t="shared" si="157"/>
        <v>202212</v>
      </c>
      <c r="C933">
        <f t="shared" si="158"/>
        <v>220</v>
      </c>
      <c r="D933" s="2" t="s">
        <v>3905</v>
      </c>
      <c r="E933" s="2" t="s">
        <v>3906</v>
      </c>
      <c r="F933" s="3">
        <v>18</v>
      </c>
      <c r="G933" s="3">
        <v>0.8</v>
      </c>
      <c r="H933" s="3">
        <v>18</v>
      </c>
      <c r="I933" s="3">
        <v>18</v>
      </c>
      <c r="J933" s="3">
        <v>18</v>
      </c>
      <c r="K933" s="3">
        <v>21.5</v>
      </c>
      <c r="M933" t="str">
        <f t="shared" si="159"/>
        <v>P</v>
      </c>
      <c r="N933">
        <f t="shared" si="160"/>
        <v>202112</v>
      </c>
      <c r="O933">
        <f t="shared" si="161"/>
        <v>200</v>
      </c>
      <c r="P933" s="2" t="s">
        <v>3865</v>
      </c>
      <c r="Q933" s="2" t="s">
        <v>3866</v>
      </c>
      <c r="R933" s="3" t="s">
        <v>122</v>
      </c>
      <c r="S933" s="3" t="s">
        <v>122</v>
      </c>
      <c r="T933" s="3" t="s">
        <v>122</v>
      </c>
      <c r="U933" s="3" t="s">
        <v>122</v>
      </c>
      <c r="V933" s="3" t="s">
        <v>122</v>
      </c>
      <c r="W933" s="3">
        <v>26.15</v>
      </c>
    </row>
    <row r="934" spans="1:23" x14ac:dyDescent="0.3">
      <c r="A934" t="str">
        <f t="shared" si="156"/>
        <v>P</v>
      </c>
      <c r="B934">
        <f t="shared" si="157"/>
        <v>202212</v>
      </c>
      <c r="C934">
        <f t="shared" si="158"/>
        <v>230</v>
      </c>
      <c r="D934" s="2" t="s">
        <v>3907</v>
      </c>
      <c r="E934" s="2" t="s">
        <v>3908</v>
      </c>
      <c r="F934" s="3">
        <v>23.2</v>
      </c>
      <c r="G934" s="3">
        <v>2.9</v>
      </c>
      <c r="H934" s="3">
        <v>19</v>
      </c>
      <c r="I934" s="3">
        <v>24</v>
      </c>
      <c r="J934" s="3">
        <v>19</v>
      </c>
      <c r="K934" s="3">
        <v>21.6</v>
      </c>
      <c r="M934" t="str">
        <f t="shared" si="159"/>
        <v>P</v>
      </c>
      <c r="N934">
        <f t="shared" si="160"/>
        <v>202112</v>
      </c>
      <c r="O934">
        <f t="shared" si="161"/>
        <v>210</v>
      </c>
      <c r="P934" s="2" t="s">
        <v>3867</v>
      </c>
      <c r="Q934" s="2" t="s">
        <v>3868</v>
      </c>
      <c r="R934" s="3">
        <v>15.3</v>
      </c>
      <c r="S934" s="3">
        <v>4.0999999999999996</v>
      </c>
      <c r="T934" s="3">
        <v>16.2</v>
      </c>
      <c r="U934" s="3">
        <v>16.850000000000001</v>
      </c>
      <c r="V934" s="3">
        <v>15.3</v>
      </c>
      <c r="W934" s="3">
        <v>25.4</v>
      </c>
    </row>
    <row r="935" spans="1:23" x14ac:dyDescent="0.3">
      <c r="A935" t="str">
        <f t="shared" si="156"/>
        <v>P</v>
      </c>
      <c r="B935">
        <f t="shared" si="157"/>
        <v>202212</v>
      </c>
      <c r="C935">
        <f t="shared" si="158"/>
        <v>240</v>
      </c>
      <c r="D935" s="2" t="s">
        <v>3909</v>
      </c>
      <c r="E935" s="2" t="s">
        <v>3910</v>
      </c>
      <c r="F935" s="3" t="s">
        <v>122</v>
      </c>
      <c r="G935" s="3" t="s">
        <v>122</v>
      </c>
      <c r="H935" s="3" t="s">
        <v>122</v>
      </c>
      <c r="I935" s="3" t="s">
        <v>122</v>
      </c>
      <c r="J935" s="3" t="s">
        <v>122</v>
      </c>
      <c r="K935" s="3">
        <v>21.6</v>
      </c>
      <c r="M935" t="str">
        <f t="shared" si="159"/>
        <v>P</v>
      </c>
      <c r="N935">
        <f t="shared" si="160"/>
        <v>202112</v>
      </c>
      <c r="O935">
        <f t="shared" si="161"/>
        <v>220</v>
      </c>
      <c r="P935" s="2" t="s">
        <v>3869</v>
      </c>
      <c r="Q935" s="2" t="s">
        <v>3870</v>
      </c>
      <c r="R935" s="3">
        <v>16.3</v>
      </c>
      <c r="S935" s="3">
        <v>2.0499999999999998</v>
      </c>
      <c r="T935" s="3">
        <v>16</v>
      </c>
      <c r="U935" s="3">
        <v>16.600000000000001</v>
      </c>
      <c r="V935" s="3">
        <v>15.8</v>
      </c>
      <c r="W935" s="3">
        <v>23.9</v>
      </c>
    </row>
    <row r="936" spans="1:23" x14ac:dyDescent="0.3">
      <c r="A936" t="str">
        <f t="shared" si="156"/>
        <v>P</v>
      </c>
      <c r="B936">
        <f t="shared" si="157"/>
        <v>202212</v>
      </c>
      <c r="C936">
        <f t="shared" si="158"/>
        <v>250</v>
      </c>
      <c r="D936" s="2" t="s">
        <v>3911</v>
      </c>
      <c r="E936" s="2" t="s">
        <v>3912</v>
      </c>
      <c r="F936" s="3" t="s">
        <v>122</v>
      </c>
      <c r="G936" s="3" t="s">
        <v>122</v>
      </c>
      <c r="H936" s="3" t="s">
        <v>122</v>
      </c>
      <c r="I936" s="3" t="s">
        <v>122</v>
      </c>
      <c r="J936" s="3" t="s">
        <v>122</v>
      </c>
      <c r="K936" s="3">
        <v>21.6</v>
      </c>
      <c r="M936" t="str">
        <f t="shared" si="159"/>
        <v>P</v>
      </c>
      <c r="N936">
        <f t="shared" si="160"/>
        <v>202112</v>
      </c>
      <c r="O936">
        <f t="shared" si="161"/>
        <v>230</v>
      </c>
      <c r="P936" s="2" t="s">
        <v>3871</v>
      </c>
      <c r="Q936" s="2" t="s">
        <v>3872</v>
      </c>
      <c r="R936" s="3">
        <v>22.5</v>
      </c>
      <c r="S936" s="3">
        <v>4.5999999999999996</v>
      </c>
      <c r="T936" s="3">
        <v>19.5</v>
      </c>
      <c r="U936" s="3">
        <v>24.5</v>
      </c>
      <c r="V936" s="3">
        <v>19</v>
      </c>
      <c r="W936" s="3">
        <v>24</v>
      </c>
    </row>
    <row r="937" spans="1:23" x14ac:dyDescent="0.3">
      <c r="A937" t="str">
        <f t="shared" si="156"/>
        <v>P</v>
      </c>
      <c r="B937">
        <f t="shared" si="157"/>
        <v>202212</v>
      </c>
      <c r="C937">
        <f t="shared" si="158"/>
        <v>260</v>
      </c>
      <c r="D937" s="2" t="s">
        <v>3913</v>
      </c>
      <c r="E937" s="2" t="s">
        <v>3914</v>
      </c>
      <c r="F937" s="3" t="s">
        <v>122</v>
      </c>
      <c r="G937" s="3" t="s">
        <v>122</v>
      </c>
      <c r="H937" s="3" t="s">
        <v>122</v>
      </c>
      <c r="I937" s="3" t="s">
        <v>122</v>
      </c>
      <c r="J937" s="3" t="s">
        <v>122</v>
      </c>
      <c r="K937" s="3">
        <v>21.6</v>
      </c>
      <c r="M937" t="str">
        <f t="shared" si="159"/>
        <v>P</v>
      </c>
      <c r="N937">
        <f t="shared" si="160"/>
        <v>202112</v>
      </c>
      <c r="O937">
        <f t="shared" si="161"/>
        <v>240</v>
      </c>
      <c r="P937" s="2" t="s">
        <v>3873</v>
      </c>
      <c r="Q937" s="2" t="s">
        <v>3874</v>
      </c>
      <c r="R937" s="3">
        <v>27</v>
      </c>
      <c r="S937" s="3">
        <v>5.65</v>
      </c>
      <c r="T937" s="3">
        <v>27</v>
      </c>
      <c r="U937" s="3">
        <v>27</v>
      </c>
      <c r="V937" s="3">
        <v>27</v>
      </c>
      <c r="W937" s="3">
        <v>23.8</v>
      </c>
    </row>
    <row r="938" spans="1:23" x14ac:dyDescent="0.3">
      <c r="A938" t="str">
        <f t="shared" si="156"/>
        <v>P</v>
      </c>
      <c r="B938">
        <f t="shared" si="157"/>
        <v>202212</v>
      </c>
      <c r="C938">
        <f t="shared" si="158"/>
        <v>270</v>
      </c>
      <c r="D938" s="2" t="s">
        <v>3915</v>
      </c>
      <c r="E938" s="2" t="s">
        <v>3916</v>
      </c>
      <c r="F938" s="3" t="s">
        <v>122</v>
      </c>
      <c r="G938" s="3" t="s">
        <v>122</v>
      </c>
      <c r="H938" s="3" t="s">
        <v>122</v>
      </c>
      <c r="I938" s="3" t="s">
        <v>122</v>
      </c>
      <c r="J938" s="3" t="s">
        <v>122</v>
      </c>
      <c r="K938" s="3">
        <v>21.6</v>
      </c>
      <c r="M938" t="str">
        <f t="shared" si="159"/>
        <v>P</v>
      </c>
      <c r="N938">
        <f t="shared" si="160"/>
        <v>202112</v>
      </c>
      <c r="O938">
        <f t="shared" si="161"/>
        <v>250</v>
      </c>
      <c r="P938" s="2" t="s">
        <v>3875</v>
      </c>
      <c r="Q938" s="2" t="s">
        <v>3876</v>
      </c>
      <c r="R938" s="3" t="s">
        <v>122</v>
      </c>
      <c r="S938" s="3" t="s">
        <v>122</v>
      </c>
      <c r="T938" s="3" t="s">
        <v>122</v>
      </c>
      <c r="U938" s="3" t="s">
        <v>122</v>
      </c>
      <c r="V938" s="3" t="s">
        <v>122</v>
      </c>
      <c r="W938" s="3">
        <v>23.55</v>
      </c>
    </row>
    <row r="939" spans="1:23" x14ac:dyDescent="0.3">
      <c r="A939" t="str">
        <f t="shared" si="156"/>
        <v>P</v>
      </c>
      <c r="B939">
        <f t="shared" si="157"/>
        <v>202212</v>
      </c>
      <c r="C939">
        <f t="shared" si="158"/>
        <v>280</v>
      </c>
      <c r="D939" s="2" t="s">
        <v>3917</v>
      </c>
      <c r="E939" s="2" t="s">
        <v>3918</v>
      </c>
      <c r="F939" s="3" t="s">
        <v>122</v>
      </c>
      <c r="G939" s="3" t="s">
        <v>122</v>
      </c>
      <c r="H939" s="3" t="s">
        <v>122</v>
      </c>
      <c r="I939" s="3" t="s">
        <v>122</v>
      </c>
      <c r="J939" s="3" t="s">
        <v>122</v>
      </c>
      <c r="K939" s="3">
        <v>21.6</v>
      </c>
      <c r="M939" t="str">
        <f t="shared" si="159"/>
        <v>P</v>
      </c>
      <c r="N939">
        <f t="shared" si="160"/>
        <v>202112</v>
      </c>
      <c r="O939">
        <f t="shared" si="161"/>
        <v>260</v>
      </c>
      <c r="P939" s="2" t="s">
        <v>3877</v>
      </c>
      <c r="Q939" s="2" t="s">
        <v>3878</v>
      </c>
      <c r="R939" s="3">
        <v>38.450000000000003</v>
      </c>
      <c r="S939" s="3">
        <v>9.85</v>
      </c>
      <c r="T939" s="3">
        <v>38.450000000000003</v>
      </c>
      <c r="U939" s="3">
        <v>38.450000000000003</v>
      </c>
      <c r="V939" s="3">
        <v>38.450000000000003</v>
      </c>
      <c r="W939" s="3">
        <v>23.3</v>
      </c>
    </row>
    <row r="940" spans="1:23" x14ac:dyDescent="0.3">
      <c r="A940" t="str">
        <f t="shared" si="156"/>
        <v>P</v>
      </c>
      <c r="B940">
        <f t="shared" si="157"/>
        <v>202212</v>
      </c>
      <c r="C940">
        <f t="shared" si="158"/>
        <v>290</v>
      </c>
      <c r="D940" s="2" t="s">
        <v>3919</v>
      </c>
      <c r="E940" s="2" t="s">
        <v>3920</v>
      </c>
      <c r="F940" s="3" t="s">
        <v>122</v>
      </c>
      <c r="G940" s="3" t="s">
        <v>122</v>
      </c>
      <c r="H940" s="3" t="s">
        <v>122</v>
      </c>
      <c r="I940" s="3" t="s">
        <v>122</v>
      </c>
      <c r="J940" s="3" t="s">
        <v>122</v>
      </c>
      <c r="K940" s="3">
        <v>21.6</v>
      </c>
      <c r="M940" t="str">
        <f t="shared" si="159"/>
        <v>P</v>
      </c>
      <c r="N940">
        <f t="shared" si="160"/>
        <v>202112</v>
      </c>
      <c r="O940">
        <f t="shared" si="161"/>
        <v>270</v>
      </c>
      <c r="P940" s="2" t="s">
        <v>3879</v>
      </c>
      <c r="Q940" s="2" t="s">
        <v>3880</v>
      </c>
      <c r="R940" s="3" t="s">
        <v>122</v>
      </c>
      <c r="S940" s="3" t="s">
        <v>122</v>
      </c>
      <c r="T940" s="3" t="s">
        <v>122</v>
      </c>
      <c r="U940" s="3" t="s">
        <v>122</v>
      </c>
      <c r="V940" s="3" t="s">
        <v>122</v>
      </c>
      <c r="W940" s="3">
        <v>23.6</v>
      </c>
    </row>
    <row r="941" spans="1:23" x14ac:dyDescent="0.3">
      <c r="A941" t="str">
        <f t="shared" si="156"/>
        <v>P</v>
      </c>
      <c r="B941">
        <f t="shared" si="157"/>
        <v>202212</v>
      </c>
      <c r="C941">
        <f t="shared" si="158"/>
        <v>300</v>
      </c>
      <c r="D941" s="2" t="s">
        <v>3921</v>
      </c>
      <c r="E941" s="2" t="s">
        <v>3922</v>
      </c>
      <c r="F941" s="3" t="s">
        <v>122</v>
      </c>
      <c r="G941" s="3" t="s">
        <v>122</v>
      </c>
      <c r="H941" s="3" t="s">
        <v>122</v>
      </c>
      <c r="I941" s="3" t="s">
        <v>122</v>
      </c>
      <c r="J941" s="3" t="s">
        <v>122</v>
      </c>
      <c r="K941" s="3">
        <v>21.6</v>
      </c>
      <c r="M941" t="str">
        <f t="shared" si="159"/>
        <v>P</v>
      </c>
      <c r="N941">
        <f t="shared" si="160"/>
        <v>202112</v>
      </c>
      <c r="O941">
        <f t="shared" si="161"/>
        <v>280</v>
      </c>
      <c r="P941" s="2" t="s">
        <v>3881</v>
      </c>
      <c r="Q941" s="2" t="s">
        <v>3882</v>
      </c>
      <c r="R941" s="3" t="s">
        <v>122</v>
      </c>
      <c r="S941" s="3" t="s">
        <v>122</v>
      </c>
      <c r="T941" s="3" t="s">
        <v>122</v>
      </c>
      <c r="U941" s="3" t="s">
        <v>122</v>
      </c>
      <c r="V941" s="3" t="s">
        <v>122</v>
      </c>
      <c r="W941" s="3">
        <v>23.9</v>
      </c>
    </row>
    <row r="942" spans="1:23" x14ac:dyDescent="0.3">
      <c r="A942" t="str">
        <f t="shared" si="156"/>
        <v>P</v>
      </c>
      <c r="B942">
        <f t="shared" si="157"/>
        <v>202212</v>
      </c>
      <c r="C942">
        <f t="shared" si="158"/>
        <v>310</v>
      </c>
      <c r="D942" s="2" t="s">
        <v>3923</v>
      </c>
      <c r="E942" s="2" t="s">
        <v>3924</v>
      </c>
      <c r="F942" s="3" t="s">
        <v>122</v>
      </c>
      <c r="G942" s="3" t="s">
        <v>122</v>
      </c>
      <c r="H942" s="3" t="s">
        <v>122</v>
      </c>
      <c r="I942" s="3" t="s">
        <v>122</v>
      </c>
      <c r="J942" s="3" t="s">
        <v>122</v>
      </c>
      <c r="K942" s="3">
        <v>21.6</v>
      </c>
      <c r="M942" t="str">
        <f t="shared" si="159"/>
        <v>P</v>
      </c>
      <c r="N942">
        <f t="shared" si="160"/>
        <v>202112</v>
      </c>
      <c r="O942">
        <f t="shared" si="161"/>
        <v>290</v>
      </c>
      <c r="P942" s="2" t="s">
        <v>3883</v>
      </c>
      <c r="Q942" s="2" t="s">
        <v>3884</v>
      </c>
      <c r="R942" s="3" t="s">
        <v>122</v>
      </c>
      <c r="S942" s="3" t="s">
        <v>122</v>
      </c>
      <c r="T942" s="3" t="s">
        <v>122</v>
      </c>
      <c r="U942" s="3" t="s">
        <v>122</v>
      </c>
      <c r="V942" s="3" t="s">
        <v>122</v>
      </c>
      <c r="W942" s="3">
        <v>24.2</v>
      </c>
    </row>
    <row r="943" spans="1:23" x14ac:dyDescent="0.3">
      <c r="A943" t="str">
        <f t="shared" si="156"/>
        <v>P</v>
      </c>
      <c r="B943">
        <f t="shared" si="157"/>
        <v>202212</v>
      </c>
      <c r="C943">
        <f t="shared" si="158"/>
        <v>320</v>
      </c>
      <c r="D943" s="2" t="s">
        <v>3925</v>
      </c>
      <c r="E943" s="2" t="s">
        <v>3926</v>
      </c>
      <c r="F943" s="3" t="s">
        <v>122</v>
      </c>
      <c r="G943" s="3" t="s">
        <v>122</v>
      </c>
      <c r="H943" s="3" t="s">
        <v>122</v>
      </c>
      <c r="I943" s="3" t="s">
        <v>122</v>
      </c>
      <c r="J943" s="3" t="s">
        <v>122</v>
      </c>
      <c r="K943" s="3">
        <v>21.6</v>
      </c>
      <c r="M943" t="str">
        <f t="shared" si="159"/>
        <v>P</v>
      </c>
      <c r="N943">
        <f t="shared" si="160"/>
        <v>202112</v>
      </c>
      <c r="O943">
        <f t="shared" si="161"/>
        <v>300</v>
      </c>
      <c r="P943" s="2" t="s">
        <v>3885</v>
      </c>
      <c r="Q943" s="2" t="s">
        <v>3886</v>
      </c>
      <c r="R943" s="3">
        <v>68.900000000000006</v>
      </c>
      <c r="S943" s="3">
        <v>11.95</v>
      </c>
      <c r="T943" s="3">
        <v>64</v>
      </c>
      <c r="U943" s="3">
        <v>68.900000000000006</v>
      </c>
      <c r="V943" s="3">
        <v>64</v>
      </c>
      <c r="W943" s="3">
        <v>24.5</v>
      </c>
    </row>
    <row r="944" spans="1:23" x14ac:dyDescent="0.3">
      <c r="A944" t="str">
        <f t="shared" si="156"/>
        <v>P</v>
      </c>
      <c r="B944">
        <f t="shared" si="157"/>
        <v>202212</v>
      </c>
      <c r="C944">
        <f t="shared" si="158"/>
        <v>330</v>
      </c>
      <c r="D944" s="2" t="s">
        <v>3927</v>
      </c>
      <c r="E944" s="2" t="s">
        <v>3928</v>
      </c>
      <c r="F944" s="3" t="s">
        <v>122</v>
      </c>
      <c r="G944" s="3" t="s">
        <v>122</v>
      </c>
      <c r="H944" s="3" t="s">
        <v>122</v>
      </c>
      <c r="I944" s="3" t="s">
        <v>122</v>
      </c>
      <c r="J944" s="3" t="s">
        <v>122</v>
      </c>
      <c r="K944" s="3">
        <v>21.6</v>
      </c>
      <c r="M944" t="str">
        <f t="shared" si="159"/>
        <v>P</v>
      </c>
      <c r="N944">
        <f t="shared" si="160"/>
        <v>202112</v>
      </c>
      <c r="O944">
        <f t="shared" si="161"/>
        <v>310</v>
      </c>
      <c r="P944" s="2" t="s">
        <v>3887</v>
      </c>
      <c r="Q944" s="2" t="s">
        <v>3888</v>
      </c>
      <c r="R944" s="3" t="s">
        <v>122</v>
      </c>
      <c r="S944" s="3" t="s">
        <v>122</v>
      </c>
      <c r="T944" s="3" t="s">
        <v>122</v>
      </c>
      <c r="U944" s="3" t="s">
        <v>122</v>
      </c>
      <c r="V944" s="3" t="s">
        <v>122</v>
      </c>
      <c r="W944" s="3">
        <v>24.5</v>
      </c>
    </row>
    <row r="945" spans="1:23" x14ac:dyDescent="0.3">
      <c r="A945" t="str">
        <f t="shared" si="156"/>
        <v>P</v>
      </c>
      <c r="B945">
        <f t="shared" si="157"/>
        <v>202212</v>
      </c>
      <c r="C945">
        <f t="shared" si="158"/>
        <v>340</v>
      </c>
      <c r="D945" s="2" t="s">
        <v>3929</v>
      </c>
      <c r="E945" s="2" t="s">
        <v>3930</v>
      </c>
      <c r="F945" s="3" t="s">
        <v>122</v>
      </c>
      <c r="G945" s="3" t="s">
        <v>122</v>
      </c>
      <c r="H945" s="3" t="s">
        <v>122</v>
      </c>
      <c r="I945" s="3" t="s">
        <v>122</v>
      </c>
      <c r="J945" s="3" t="s">
        <v>122</v>
      </c>
      <c r="K945" s="3">
        <v>21.6</v>
      </c>
      <c r="M945" t="str">
        <f t="shared" si="159"/>
        <v>P</v>
      </c>
      <c r="N945">
        <f t="shared" si="160"/>
        <v>202112</v>
      </c>
      <c r="O945">
        <f t="shared" si="161"/>
        <v>320</v>
      </c>
      <c r="P945" s="2" t="s">
        <v>3889</v>
      </c>
      <c r="Q945" s="2" t="s">
        <v>3890</v>
      </c>
      <c r="R945" s="3" t="s">
        <v>122</v>
      </c>
      <c r="S945" s="3" t="s">
        <v>122</v>
      </c>
      <c r="T945" s="3" t="s">
        <v>122</v>
      </c>
      <c r="U945" s="3" t="s">
        <v>122</v>
      </c>
      <c r="V945" s="3" t="s">
        <v>122</v>
      </c>
      <c r="W945" s="3">
        <v>24.5</v>
      </c>
    </row>
    <row r="946" spans="1:23" x14ac:dyDescent="0.3">
      <c r="A946" t="str">
        <f t="shared" si="156"/>
        <v>P</v>
      </c>
      <c r="B946">
        <f t="shared" si="157"/>
        <v>202212</v>
      </c>
      <c r="C946">
        <f t="shared" si="158"/>
        <v>350</v>
      </c>
      <c r="D946" s="2" t="s">
        <v>3931</v>
      </c>
      <c r="E946" s="2" t="s">
        <v>3932</v>
      </c>
      <c r="F946" s="3" t="s">
        <v>122</v>
      </c>
      <c r="G946" s="3" t="s">
        <v>122</v>
      </c>
      <c r="H946" s="3" t="s">
        <v>122</v>
      </c>
      <c r="I946" s="3" t="s">
        <v>122</v>
      </c>
      <c r="J946" s="3" t="s">
        <v>122</v>
      </c>
      <c r="K946" s="3">
        <v>21.6</v>
      </c>
      <c r="M946" t="str">
        <f t="shared" si="159"/>
        <v>P</v>
      </c>
      <c r="N946">
        <f t="shared" si="160"/>
        <v>202112</v>
      </c>
      <c r="O946">
        <f t="shared" si="161"/>
        <v>330</v>
      </c>
      <c r="P946" s="2" t="s">
        <v>3891</v>
      </c>
      <c r="Q946" s="2" t="s">
        <v>3892</v>
      </c>
      <c r="R946" s="3" t="s">
        <v>122</v>
      </c>
      <c r="S946" s="3" t="s">
        <v>122</v>
      </c>
      <c r="T946" s="3" t="s">
        <v>122</v>
      </c>
      <c r="U946" s="3" t="s">
        <v>122</v>
      </c>
      <c r="V946" s="3" t="s">
        <v>122</v>
      </c>
      <c r="W946" s="3">
        <v>24.5</v>
      </c>
    </row>
    <row r="947" spans="1:23" x14ac:dyDescent="0.3">
      <c r="A947" t="str">
        <f t="shared" si="156"/>
        <v>P</v>
      </c>
      <c r="B947">
        <f t="shared" si="157"/>
        <v>202212</v>
      </c>
      <c r="C947">
        <f t="shared" si="158"/>
        <v>360</v>
      </c>
      <c r="D947" s="2" t="s">
        <v>3933</v>
      </c>
      <c r="E947" s="2" t="s">
        <v>3934</v>
      </c>
      <c r="F947" s="3" t="s">
        <v>122</v>
      </c>
      <c r="G947" s="3" t="s">
        <v>122</v>
      </c>
      <c r="H947" s="3" t="s">
        <v>122</v>
      </c>
      <c r="I947" s="3" t="s">
        <v>122</v>
      </c>
      <c r="J947" s="3" t="s">
        <v>122</v>
      </c>
      <c r="K947" s="3">
        <v>21.6</v>
      </c>
      <c r="M947" t="str">
        <f t="shared" si="159"/>
        <v>P</v>
      </c>
      <c r="N947">
        <f t="shared" si="160"/>
        <v>202112</v>
      </c>
      <c r="O947">
        <f t="shared" si="161"/>
        <v>340</v>
      </c>
      <c r="P947" s="2" t="s">
        <v>3893</v>
      </c>
      <c r="Q947" s="2" t="s">
        <v>3894</v>
      </c>
      <c r="R947" s="3" t="s">
        <v>122</v>
      </c>
      <c r="S947" s="3" t="s">
        <v>122</v>
      </c>
      <c r="T947" s="3" t="s">
        <v>122</v>
      </c>
      <c r="U947" s="3" t="s">
        <v>122</v>
      </c>
      <c r="V947" s="3" t="s">
        <v>122</v>
      </c>
      <c r="W947" s="3">
        <v>24.5</v>
      </c>
    </row>
    <row r="948" spans="1:23" x14ac:dyDescent="0.3">
      <c r="A948" t="str">
        <f t="shared" si="156"/>
        <v>P</v>
      </c>
      <c r="B948">
        <f t="shared" si="157"/>
        <v>202212</v>
      </c>
      <c r="C948">
        <f t="shared" si="158"/>
        <v>370</v>
      </c>
      <c r="D948" s="2" t="s">
        <v>3935</v>
      </c>
      <c r="E948" s="2" t="s">
        <v>3936</v>
      </c>
      <c r="F948" s="3" t="s">
        <v>122</v>
      </c>
      <c r="G948" s="3" t="s">
        <v>122</v>
      </c>
      <c r="H948" s="3" t="s">
        <v>122</v>
      </c>
      <c r="I948" s="3" t="s">
        <v>122</v>
      </c>
      <c r="J948" s="3" t="s">
        <v>122</v>
      </c>
      <c r="K948" s="3">
        <v>21.6</v>
      </c>
      <c r="M948" t="str">
        <f t="shared" si="159"/>
        <v>P</v>
      </c>
      <c r="N948">
        <f t="shared" si="160"/>
        <v>202112</v>
      </c>
      <c r="O948">
        <f t="shared" si="161"/>
        <v>350</v>
      </c>
      <c r="P948" s="2" t="s">
        <v>3895</v>
      </c>
      <c r="Q948" s="2" t="s">
        <v>3896</v>
      </c>
      <c r="R948" s="3" t="s">
        <v>122</v>
      </c>
      <c r="S948" s="3" t="s">
        <v>122</v>
      </c>
      <c r="T948" s="3" t="s">
        <v>122</v>
      </c>
      <c r="U948" s="3" t="s">
        <v>122</v>
      </c>
      <c r="V948" s="3" t="s">
        <v>122</v>
      </c>
      <c r="W948" s="3">
        <v>24.5</v>
      </c>
    </row>
    <row r="949" spans="1:23" x14ac:dyDescent="0.3">
      <c r="M949" t="str">
        <f t="shared" si="159"/>
        <v>P</v>
      </c>
      <c r="N949">
        <f t="shared" si="160"/>
        <v>202112</v>
      </c>
      <c r="O949">
        <f t="shared" si="161"/>
        <v>360</v>
      </c>
      <c r="P949" s="2" t="s">
        <v>3897</v>
      </c>
      <c r="Q949" s="2" t="s">
        <v>3898</v>
      </c>
      <c r="R949" s="3" t="s">
        <v>122</v>
      </c>
      <c r="S949" s="3" t="s">
        <v>122</v>
      </c>
      <c r="T949" s="3" t="s">
        <v>122</v>
      </c>
      <c r="U949" s="3" t="s">
        <v>122</v>
      </c>
      <c r="V949" s="3" t="s">
        <v>122</v>
      </c>
      <c r="W949" s="3">
        <v>24.5</v>
      </c>
    </row>
    <row r="950" spans="1:23" x14ac:dyDescent="0.3">
      <c r="M950" t="str">
        <f t="shared" si="159"/>
        <v>P</v>
      </c>
      <c r="N950">
        <f t="shared" si="160"/>
        <v>202112</v>
      </c>
      <c r="O950">
        <f t="shared" si="161"/>
        <v>370</v>
      </c>
      <c r="P950" s="2" t="s">
        <v>3899</v>
      </c>
      <c r="Q950" s="2" t="s">
        <v>3900</v>
      </c>
      <c r="R950" s="3" t="s">
        <v>122</v>
      </c>
      <c r="S950" s="3" t="s">
        <v>122</v>
      </c>
      <c r="T950" s="3" t="s">
        <v>122</v>
      </c>
      <c r="U950" s="3" t="s">
        <v>122</v>
      </c>
      <c r="V950" s="3" t="s">
        <v>122</v>
      </c>
      <c r="W950" s="3">
        <v>24.5</v>
      </c>
    </row>
    <row r="951" spans="1:23" x14ac:dyDescent="0.3">
      <c r="M951" t="str">
        <f t="shared" si="159"/>
        <v>P</v>
      </c>
      <c r="N951">
        <f t="shared" si="160"/>
        <v>202212</v>
      </c>
      <c r="O951">
        <f t="shared" si="161"/>
        <v>200</v>
      </c>
      <c r="P951" s="2" t="s">
        <v>3901</v>
      </c>
      <c r="Q951" s="2" t="s">
        <v>3902</v>
      </c>
      <c r="R951" s="3">
        <v>17.350000000000001</v>
      </c>
      <c r="S951" s="3">
        <v>4.8499999999999996</v>
      </c>
      <c r="T951" s="3">
        <v>13.5</v>
      </c>
      <c r="U951" s="3">
        <v>17.75</v>
      </c>
      <c r="V951" s="3">
        <v>13.5</v>
      </c>
      <c r="W951" s="3">
        <v>23.9</v>
      </c>
    </row>
    <row r="952" spans="1:23" x14ac:dyDescent="0.3">
      <c r="M952" t="str">
        <f t="shared" si="159"/>
        <v>P</v>
      </c>
      <c r="N952">
        <f t="shared" si="160"/>
        <v>202212</v>
      </c>
      <c r="O952">
        <f t="shared" si="161"/>
        <v>210</v>
      </c>
      <c r="P952" s="2" t="s">
        <v>3903</v>
      </c>
      <c r="Q952" s="2" t="s">
        <v>3904</v>
      </c>
      <c r="R952" s="3">
        <v>21</v>
      </c>
      <c r="S952" s="3">
        <v>5.3</v>
      </c>
      <c r="T952" s="3">
        <v>17.95</v>
      </c>
      <c r="U952" s="3">
        <v>21.45</v>
      </c>
      <c r="V952" s="3">
        <v>17.95</v>
      </c>
      <c r="W952" s="3">
        <v>23.6</v>
      </c>
    </row>
    <row r="953" spans="1:23" x14ac:dyDescent="0.3">
      <c r="M953" t="str">
        <f t="shared" si="159"/>
        <v>P</v>
      </c>
      <c r="N953">
        <f t="shared" si="160"/>
        <v>202212</v>
      </c>
      <c r="O953">
        <f t="shared" si="161"/>
        <v>220</v>
      </c>
      <c r="P953" s="2" t="s">
        <v>3905</v>
      </c>
      <c r="Q953" s="2" t="s">
        <v>3906</v>
      </c>
      <c r="R953" s="3">
        <v>21.35</v>
      </c>
      <c r="S953" s="3">
        <v>3.35</v>
      </c>
      <c r="T953" s="3">
        <v>22.1</v>
      </c>
      <c r="U953" s="3">
        <v>23</v>
      </c>
      <c r="V953" s="3">
        <v>21</v>
      </c>
      <c r="W953" s="3">
        <v>20.6</v>
      </c>
    </row>
    <row r="954" spans="1:23" x14ac:dyDescent="0.3">
      <c r="M954" t="str">
        <f t="shared" si="159"/>
        <v>P</v>
      </c>
      <c r="N954">
        <f t="shared" si="160"/>
        <v>202212</v>
      </c>
      <c r="O954">
        <f t="shared" si="161"/>
        <v>230</v>
      </c>
      <c r="P954" s="2" t="s">
        <v>3907</v>
      </c>
      <c r="Q954" s="2" t="s">
        <v>3908</v>
      </c>
      <c r="R954" s="3">
        <v>29.1</v>
      </c>
      <c r="S954" s="3">
        <v>5.9</v>
      </c>
      <c r="T954" s="3">
        <v>26</v>
      </c>
      <c r="U954" s="3">
        <v>29.1</v>
      </c>
      <c r="V954" s="3">
        <v>26</v>
      </c>
      <c r="W954" s="3">
        <v>22.8</v>
      </c>
    </row>
    <row r="955" spans="1:23" x14ac:dyDescent="0.3">
      <c r="M955" t="str">
        <f t="shared" si="159"/>
        <v>P</v>
      </c>
      <c r="N955">
        <f t="shared" si="160"/>
        <v>202212</v>
      </c>
      <c r="O955">
        <f t="shared" si="161"/>
        <v>240</v>
      </c>
      <c r="P955" s="2" t="s">
        <v>3909</v>
      </c>
      <c r="Q955" s="2" t="s">
        <v>3910</v>
      </c>
      <c r="R955" s="3" t="s">
        <v>122</v>
      </c>
      <c r="S955" s="3" t="s">
        <v>122</v>
      </c>
      <c r="T955" s="3" t="s">
        <v>122</v>
      </c>
      <c r="U955" s="3" t="s">
        <v>122</v>
      </c>
      <c r="V955" s="3" t="s">
        <v>122</v>
      </c>
      <c r="W955" s="3">
        <v>22.5</v>
      </c>
    </row>
    <row r="956" spans="1:23" x14ac:dyDescent="0.3">
      <c r="M956" t="str">
        <f t="shared" si="159"/>
        <v>P</v>
      </c>
      <c r="N956">
        <f t="shared" si="160"/>
        <v>202212</v>
      </c>
      <c r="O956">
        <f t="shared" si="161"/>
        <v>250</v>
      </c>
      <c r="P956" s="2" t="s">
        <v>3911</v>
      </c>
      <c r="Q956" s="2" t="s">
        <v>3912</v>
      </c>
      <c r="R956" s="3" t="s">
        <v>122</v>
      </c>
      <c r="S956" s="3" t="s">
        <v>122</v>
      </c>
      <c r="T956" s="3" t="s">
        <v>122</v>
      </c>
      <c r="U956" s="3" t="s">
        <v>122</v>
      </c>
      <c r="V956" s="3" t="s">
        <v>122</v>
      </c>
      <c r="W956" s="3">
        <v>22.2</v>
      </c>
    </row>
    <row r="957" spans="1:23" x14ac:dyDescent="0.3">
      <c r="M957" t="str">
        <f t="shared" si="159"/>
        <v>P</v>
      </c>
      <c r="N957">
        <f t="shared" si="160"/>
        <v>202212</v>
      </c>
      <c r="O957">
        <f t="shared" si="161"/>
        <v>260</v>
      </c>
      <c r="P957" s="2" t="s">
        <v>3913</v>
      </c>
      <c r="Q957" s="2" t="s">
        <v>3914</v>
      </c>
      <c r="R957" s="3" t="s">
        <v>122</v>
      </c>
      <c r="S957" s="3" t="s">
        <v>122</v>
      </c>
      <c r="T957" s="3" t="s">
        <v>122</v>
      </c>
      <c r="U957" s="3" t="s">
        <v>122</v>
      </c>
      <c r="V957" s="3" t="s">
        <v>122</v>
      </c>
      <c r="W957" s="3">
        <v>21.9</v>
      </c>
    </row>
    <row r="958" spans="1:23" x14ac:dyDescent="0.3">
      <c r="M958" t="str">
        <f t="shared" si="159"/>
        <v>P</v>
      </c>
      <c r="N958">
        <f t="shared" si="160"/>
        <v>202212</v>
      </c>
      <c r="O958">
        <f t="shared" si="161"/>
        <v>270</v>
      </c>
      <c r="P958" s="2" t="s">
        <v>3915</v>
      </c>
      <c r="Q958" s="2" t="s">
        <v>3916</v>
      </c>
      <c r="R958" s="3" t="s">
        <v>122</v>
      </c>
      <c r="S958" s="3" t="s">
        <v>122</v>
      </c>
      <c r="T958" s="3" t="s">
        <v>122</v>
      </c>
      <c r="U958" s="3" t="s">
        <v>122</v>
      </c>
      <c r="V958" s="3" t="s">
        <v>122</v>
      </c>
      <c r="W958" s="3">
        <v>21.6</v>
      </c>
    </row>
    <row r="959" spans="1:23" x14ac:dyDescent="0.3">
      <c r="M959" t="str">
        <f t="shared" si="159"/>
        <v>P</v>
      </c>
      <c r="N959">
        <f t="shared" si="160"/>
        <v>202212</v>
      </c>
      <c r="O959">
        <f t="shared" si="161"/>
        <v>280</v>
      </c>
      <c r="P959" s="2" t="s">
        <v>3917</v>
      </c>
      <c r="Q959" s="2" t="s">
        <v>3918</v>
      </c>
      <c r="R959" s="3" t="s">
        <v>122</v>
      </c>
      <c r="S959" s="3" t="s">
        <v>122</v>
      </c>
      <c r="T959" s="3" t="s">
        <v>122</v>
      </c>
      <c r="U959" s="3" t="s">
        <v>122</v>
      </c>
      <c r="V959" s="3" t="s">
        <v>122</v>
      </c>
      <c r="W959" s="3">
        <v>21.3</v>
      </c>
    </row>
    <row r="960" spans="1:23" x14ac:dyDescent="0.3">
      <c r="M960" t="str">
        <f t="shared" si="159"/>
        <v>P</v>
      </c>
      <c r="N960">
        <f t="shared" si="160"/>
        <v>202212</v>
      </c>
      <c r="O960">
        <f t="shared" si="161"/>
        <v>290</v>
      </c>
      <c r="P960" s="2" t="s">
        <v>3919</v>
      </c>
      <c r="Q960" s="2" t="s">
        <v>3920</v>
      </c>
      <c r="R960" s="3">
        <v>63.75</v>
      </c>
      <c r="S960" s="3">
        <v>5.65</v>
      </c>
      <c r="T960" s="3">
        <v>63</v>
      </c>
      <c r="U960" s="3">
        <v>63.75</v>
      </c>
      <c r="V960" s="3">
        <v>63</v>
      </c>
      <c r="W960" s="3">
        <v>21</v>
      </c>
    </row>
    <row r="961" spans="13:23" x14ac:dyDescent="0.3">
      <c r="M961" t="str">
        <f t="shared" si="159"/>
        <v>P</v>
      </c>
      <c r="N961">
        <f t="shared" si="160"/>
        <v>202212</v>
      </c>
      <c r="O961">
        <f t="shared" si="161"/>
        <v>300</v>
      </c>
      <c r="P961" s="2" t="s">
        <v>3921</v>
      </c>
      <c r="Q961" s="2" t="s">
        <v>3922</v>
      </c>
      <c r="R961" s="3">
        <v>72.7</v>
      </c>
      <c r="S961" s="3">
        <v>7.45</v>
      </c>
      <c r="T961" s="3">
        <v>70</v>
      </c>
      <c r="U961" s="3">
        <v>73</v>
      </c>
      <c r="V961" s="3">
        <v>70</v>
      </c>
      <c r="W961" s="3">
        <v>22.5</v>
      </c>
    </row>
    <row r="962" spans="13:23" x14ac:dyDescent="0.3">
      <c r="M962" t="str">
        <f t="shared" si="159"/>
        <v>P</v>
      </c>
      <c r="N962">
        <f t="shared" si="160"/>
        <v>202212</v>
      </c>
      <c r="O962">
        <f t="shared" si="161"/>
        <v>310</v>
      </c>
      <c r="P962" s="2" t="s">
        <v>3923</v>
      </c>
      <c r="Q962" s="2" t="s">
        <v>3924</v>
      </c>
      <c r="R962" s="3" t="s">
        <v>122</v>
      </c>
      <c r="S962" s="3" t="s">
        <v>122</v>
      </c>
      <c r="T962" s="3" t="s">
        <v>122</v>
      </c>
      <c r="U962" s="3" t="s">
        <v>122</v>
      </c>
      <c r="V962" s="3" t="s">
        <v>122</v>
      </c>
      <c r="W962" s="3">
        <v>22.5</v>
      </c>
    </row>
    <row r="963" spans="13:23" x14ac:dyDescent="0.3">
      <c r="M963" t="str">
        <f t="shared" si="159"/>
        <v>P</v>
      </c>
      <c r="N963">
        <f t="shared" si="160"/>
        <v>202212</v>
      </c>
      <c r="O963">
        <f t="shared" si="161"/>
        <v>320</v>
      </c>
      <c r="P963" s="2" t="s">
        <v>3925</v>
      </c>
      <c r="Q963" s="2" t="s">
        <v>3926</v>
      </c>
      <c r="R963" s="3" t="s">
        <v>122</v>
      </c>
      <c r="S963" s="3" t="s">
        <v>122</v>
      </c>
      <c r="T963" s="3" t="s">
        <v>122</v>
      </c>
      <c r="U963" s="3" t="s">
        <v>122</v>
      </c>
      <c r="V963" s="3" t="s">
        <v>122</v>
      </c>
      <c r="W963" s="3">
        <v>22.5</v>
      </c>
    </row>
    <row r="964" spans="13:23" x14ac:dyDescent="0.3">
      <c r="M964" t="str">
        <f t="shared" si="159"/>
        <v>P</v>
      </c>
      <c r="N964">
        <f t="shared" si="160"/>
        <v>202212</v>
      </c>
      <c r="O964">
        <f t="shared" si="161"/>
        <v>330</v>
      </c>
      <c r="P964" s="2" t="s">
        <v>3927</v>
      </c>
      <c r="Q964" s="2" t="s">
        <v>3928</v>
      </c>
      <c r="R964" s="3" t="s">
        <v>122</v>
      </c>
      <c r="S964" s="3" t="s">
        <v>122</v>
      </c>
      <c r="T964" s="3" t="s">
        <v>122</v>
      </c>
      <c r="U964" s="3" t="s">
        <v>122</v>
      </c>
      <c r="V964" s="3" t="s">
        <v>122</v>
      </c>
      <c r="W964" s="3">
        <v>22.5</v>
      </c>
    </row>
    <row r="965" spans="13:23" x14ac:dyDescent="0.3">
      <c r="M965" t="str">
        <f t="shared" si="159"/>
        <v>P</v>
      </c>
      <c r="N965">
        <f t="shared" si="160"/>
        <v>202212</v>
      </c>
      <c r="O965">
        <f t="shared" si="161"/>
        <v>340</v>
      </c>
      <c r="P965" s="2" t="s">
        <v>3929</v>
      </c>
      <c r="Q965" s="2" t="s">
        <v>3930</v>
      </c>
      <c r="R965" s="3" t="s">
        <v>122</v>
      </c>
      <c r="S965" s="3" t="s">
        <v>122</v>
      </c>
      <c r="T965" s="3" t="s">
        <v>122</v>
      </c>
      <c r="U965" s="3" t="s">
        <v>122</v>
      </c>
      <c r="V965" s="3" t="s">
        <v>122</v>
      </c>
      <c r="W965" s="3">
        <v>22.5</v>
      </c>
    </row>
    <row r="966" spans="13:23" x14ac:dyDescent="0.3">
      <c r="M966" t="str">
        <f t="shared" si="159"/>
        <v>P</v>
      </c>
      <c r="N966">
        <f t="shared" si="160"/>
        <v>202212</v>
      </c>
      <c r="O966">
        <f t="shared" si="161"/>
        <v>350</v>
      </c>
      <c r="P966" s="2" t="s">
        <v>3931</v>
      </c>
      <c r="Q966" s="2" t="s">
        <v>3932</v>
      </c>
      <c r="R966" s="3" t="s">
        <v>122</v>
      </c>
      <c r="S966" s="3" t="s">
        <v>122</v>
      </c>
      <c r="T966" s="3" t="s">
        <v>122</v>
      </c>
      <c r="U966" s="3" t="s">
        <v>122</v>
      </c>
      <c r="V966" s="3" t="s">
        <v>122</v>
      </c>
      <c r="W966" s="3">
        <v>22.5</v>
      </c>
    </row>
    <row r="967" spans="13:23" x14ac:dyDescent="0.3">
      <c r="M967" t="str">
        <f t="shared" si="159"/>
        <v>P</v>
      </c>
      <c r="N967">
        <f t="shared" si="160"/>
        <v>202212</v>
      </c>
      <c r="O967">
        <f t="shared" si="161"/>
        <v>360</v>
      </c>
      <c r="P967" s="2" t="s">
        <v>3933</v>
      </c>
      <c r="Q967" s="2" t="s">
        <v>3934</v>
      </c>
      <c r="R967" s="3" t="s">
        <v>122</v>
      </c>
      <c r="S967" s="3" t="s">
        <v>122</v>
      </c>
      <c r="T967" s="3" t="s">
        <v>122</v>
      </c>
      <c r="U967" s="3" t="s">
        <v>122</v>
      </c>
      <c r="V967" s="3" t="s">
        <v>122</v>
      </c>
      <c r="W967" s="3">
        <v>22.5</v>
      </c>
    </row>
    <row r="968" spans="13:23" x14ac:dyDescent="0.3">
      <c r="M968" t="str">
        <f t="shared" si="159"/>
        <v>P</v>
      </c>
      <c r="N968">
        <f t="shared" si="160"/>
        <v>202212</v>
      </c>
      <c r="O968">
        <f t="shared" si="161"/>
        <v>370</v>
      </c>
      <c r="P968" s="2" t="s">
        <v>3935</v>
      </c>
      <c r="Q968" s="2" t="s">
        <v>3936</v>
      </c>
      <c r="R968" s="3" t="s">
        <v>122</v>
      </c>
      <c r="S968" s="3" t="s">
        <v>122</v>
      </c>
      <c r="T968" s="3" t="s">
        <v>122</v>
      </c>
      <c r="U968" s="3" t="s">
        <v>122</v>
      </c>
      <c r="V968" s="3" t="s">
        <v>122</v>
      </c>
      <c r="W968" s="3">
        <v>22.5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0"/>
  <sheetViews>
    <sheetView tabSelected="1" topLeftCell="D1" workbookViewId="0">
      <selection activeCell="R9" sqref="R9"/>
    </sheetView>
  </sheetViews>
  <sheetFormatPr defaultRowHeight="16.5" x14ac:dyDescent="0.3"/>
  <cols>
    <col min="1" max="1" width="2.75" bestFit="1" customWidth="1"/>
    <col min="2" max="2" width="7.5" bestFit="1" customWidth="1"/>
    <col min="3" max="3" width="6.5" bestFit="1" customWidth="1"/>
    <col min="4" max="4" width="9.5" bestFit="1" customWidth="1"/>
    <col min="5" max="5" width="22.875" bestFit="1" customWidth="1"/>
    <col min="6" max="6" width="6.875" bestFit="1" customWidth="1"/>
    <col min="7" max="7" width="8.875" customWidth="1"/>
    <col min="8" max="8" width="8.125" bestFit="1" customWidth="1"/>
    <col min="9" max="9" width="8.875" customWidth="1"/>
    <col min="10" max="10" width="7.625" customWidth="1"/>
    <col min="11" max="11" width="11" bestFit="1" customWidth="1"/>
    <col min="12" max="12" width="1.625" style="9" customWidth="1"/>
    <col min="13" max="13" width="2.75" bestFit="1" customWidth="1"/>
    <col min="14" max="14" width="7.5" bestFit="1" customWidth="1"/>
    <col min="15" max="15" width="6.5" bestFit="1" customWidth="1"/>
    <col min="16" max="16" width="11.125" bestFit="1" customWidth="1"/>
    <col min="17" max="17" width="22.875" bestFit="1" customWidth="1"/>
    <col min="18" max="18" width="15.25" customWidth="1"/>
    <col min="19" max="19" width="7.375" customWidth="1"/>
    <col min="20" max="22" width="7.5" bestFit="1" customWidth="1"/>
    <col min="23" max="23" width="9.5" bestFit="1" customWidth="1"/>
    <col min="24" max="24" width="1.375" style="9" customWidth="1"/>
    <col min="25" max="25" width="8" bestFit="1" customWidth="1"/>
    <col min="26" max="26" width="12.5" bestFit="1" customWidth="1"/>
    <col min="27" max="27" width="11.875" bestFit="1" customWidth="1"/>
  </cols>
  <sheetData>
    <row r="1" spans="1:39" x14ac:dyDescent="0.3">
      <c r="D1" t="s">
        <v>453</v>
      </c>
      <c r="E1" s="12">
        <v>43902</v>
      </c>
      <c r="H1" s="22">
        <v>0.06</v>
      </c>
      <c r="I1" s="22">
        <v>-6.5000000000000002E-2</v>
      </c>
      <c r="J1" s="22">
        <v>-0.1</v>
      </c>
      <c r="K1" s="22">
        <v>-0.11</v>
      </c>
      <c r="P1" t="s">
        <v>453</v>
      </c>
      <c r="Q1" s="12">
        <v>43903</v>
      </c>
      <c r="R1" t="s">
        <v>446</v>
      </c>
      <c r="S1" t="s">
        <v>454</v>
      </c>
      <c r="T1" s="22">
        <f>H1</f>
        <v>0.06</v>
      </c>
      <c r="U1" s="22">
        <f>I1</f>
        <v>-6.5000000000000002E-2</v>
      </c>
      <c r="V1" s="22">
        <f>J1</f>
        <v>-0.1</v>
      </c>
      <c r="W1" s="22">
        <f>K1</f>
        <v>-0.11</v>
      </c>
    </row>
    <row r="2" spans="1:39" x14ac:dyDescent="0.3">
      <c r="E2" s="12"/>
      <c r="H2">
        <f>$F$6*(1+H1)</f>
        <v>262.35000000000002</v>
      </c>
      <c r="I2">
        <f>$F$6*(1+I1)</f>
        <v>231.41250000000002</v>
      </c>
      <c r="J2">
        <f>$F$6*(1+J1)</f>
        <v>222.75</v>
      </c>
      <c r="K2">
        <f>$F$6*(1+K1)</f>
        <v>220.27500000000001</v>
      </c>
      <c r="Q2" s="12"/>
      <c r="T2">
        <f>$F$6*(1+T1)</f>
        <v>262.35000000000002</v>
      </c>
      <c r="U2">
        <f>$F$6*(1+U1)</f>
        <v>231.41250000000002</v>
      </c>
      <c r="V2">
        <f>$F$6*(1+V1)</f>
        <v>222.75</v>
      </c>
      <c r="W2">
        <f>$F$6*(1+W1)</f>
        <v>220.27500000000001</v>
      </c>
      <c r="Z2" s="21" t="s">
        <v>2117</v>
      </c>
    </row>
    <row r="3" spans="1:39" x14ac:dyDescent="0.3">
      <c r="E3" s="12"/>
      <c r="G3" t="s">
        <v>459</v>
      </c>
      <c r="H3" t="s">
        <v>457</v>
      </c>
      <c r="I3" t="s">
        <v>458</v>
      </c>
      <c r="J3" t="s">
        <v>458</v>
      </c>
      <c r="K3" t="s">
        <v>458</v>
      </c>
      <c r="Q3" s="12"/>
      <c r="T3" t="s">
        <v>457</v>
      </c>
      <c r="U3" t="s">
        <v>458</v>
      </c>
      <c r="V3" t="s">
        <v>458</v>
      </c>
      <c r="W3" t="s">
        <v>458</v>
      </c>
      <c r="AA3" t="s">
        <v>457</v>
      </c>
      <c r="AB3" t="s">
        <v>458</v>
      </c>
      <c r="AC3" t="s">
        <v>458</v>
      </c>
      <c r="AD3" t="s">
        <v>458</v>
      </c>
      <c r="AI3" s="21" t="s">
        <v>4285</v>
      </c>
    </row>
    <row r="4" spans="1:39" x14ac:dyDescent="0.3">
      <c r="D4" t="s">
        <v>460</v>
      </c>
      <c r="E4" s="25">
        <v>202005</v>
      </c>
      <c r="G4" t="s">
        <v>460</v>
      </c>
      <c r="H4" s="25">
        <f>$E$4</f>
        <v>202005</v>
      </c>
      <c r="I4" s="25">
        <f>$E$4</f>
        <v>202005</v>
      </c>
      <c r="J4" s="25">
        <f>$E$4</f>
        <v>202005</v>
      </c>
      <c r="K4" s="25">
        <f>$E$4</f>
        <v>202005</v>
      </c>
      <c r="Q4" s="12"/>
      <c r="T4">
        <f>H4</f>
        <v>202005</v>
      </c>
      <c r="U4">
        <f>I4</f>
        <v>202005</v>
      </c>
      <c r="V4">
        <f>J4</f>
        <v>202005</v>
      </c>
      <c r="W4">
        <f>K4</f>
        <v>202005</v>
      </c>
      <c r="AA4" s="21">
        <v>-1</v>
      </c>
      <c r="AB4" s="21">
        <v>-1</v>
      </c>
      <c r="AC4" s="21">
        <v>-2</v>
      </c>
      <c r="AD4" s="21">
        <v>4</v>
      </c>
    </row>
    <row r="5" spans="1:39" x14ac:dyDescent="0.3">
      <c r="E5" s="12"/>
      <c r="G5" t="s">
        <v>461</v>
      </c>
      <c r="H5" s="11">
        <f>IF(MOD(H2,2.5)&gt;1.25, H2-MOD(H2,2.5) + 2.5,  H2-MOD(H2,2.5))</f>
        <v>262.5</v>
      </c>
      <c r="I5" s="11">
        <f>IF(MOD(I2,2.5)&gt;1.25, I2-MOD(I2,2.5) + 2.5,  I2-MOD(I2,2.5))</f>
        <v>232.5</v>
      </c>
      <c r="J5" s="11">
        <f>IF(MOD(J2,2.5)&gt;1.25, J2-MOD(J2,2.5) + 2.5,  J2-MOD(J2,2.5))</f>
        <v>222.5</v>
      </c>
      <c r="K5" s="11">
        <f>IF(MOD(K2,2.5)&gt;1.25, K2-MOD(K2,2.5) + 2.5,  K2-MOD(K2,2.5))</f>
        <v>220</v>
      </c>
      <c r="Q5" s="12"/>
      <c r="T5" s="11">
        <f>IF(MOD(T2,2.5)&gt;1.25, T2-MOD(T2,2.5) + 2.5,  T2-MOD(T2,2.5))</f>
        <v>262.5</v>
      </c>
      <c r="U5" s="11">
        <f>IF(MOD(U2,2.5)&gt;1.25, U2-MOD(U2,2.5) + 2.5,  U2-MOD(U2,2.5))</f>
        <v>232.5</v>
      </c>
      <c r="V5" s="11">
        <f>IF(MOD(V2,2.5)&gt;1.25, V2-MOD(V2,2.5) + 2.5,  V2-MOD(V2,2.5))</f>
        <v>222.5</v>
      </c>
      <c r="W5" s="11">
        <f>IF(MOD(W2,2.5)&gt;1.25, W2-MOD(W2,2.5) + 2.5,  W2-MOD(W2,2.5))</f>
        <v>220</v>
      </c>
      <c r="AA5" s="11">
        <f>T5</f>
        <v>262.5</v>
      </c>
      <c r="AB5" s="11">
        <f>U5</f>
        <v>232.5</v>
      </c>
      <c r="AC5" s="11">
        <f>V5</f>
        <v>222.5</v>
      </c>
      <c r="AD5" s="11">
        <f>W5</f>
        <v>220</v>
      </c>
      <c r="AE5" s="21"/>
      <c r="AH5" s="21" t="s">
        <v>4284</v>
      </c>
      <c r="AI5" s="10">
        <f>+-5%</f>
        <v>-0.05</v>
      </c>
      <c r="AK5" s="10">
        <v>0.08</v>
      </c>
      <c r="AL5" s="10">
        <v>0.09</v>
      </c>
      <c r="AM5" s="33">
        <v>0.105</v>
      </c>
    </row>
    <row r="6" spans="1:39" x14ac:dyDescent="0.3">
      <c r="D6" t="s">
        <v>447</v>
      </c>
      <c r="E6">
        <f>VLOOKUP($E$1,main!$A:$E,5,0)</f>
        <v>247.62</v>
      </c>
      <c r="F6" s="11">
        <f>IF(MOD(E6,2.5)&gt;1.25, E6-MOD(E6,2.5) + 2.5,  E6-MOD(E6,2.5))</f>
        <v>247.5</v>
      </c>
      <c r="H6" s="16">
        <f>SUMIFS($F:$F,$A:$A,H$3,$B:$B,H$4,$C:$C,H$5)</f>
        <v>0</v>
      </c>
      <c r="I6" s="14">
        <f>SUMIFS($F:$F,$A:$A,I$3,$B:$B,I$4,$C:$C,I$5)</f>
        <v>10.55</v>
      </c>
      <c r="J6" s="14">
        <f>SUMIFS($F:$F,$A:$A,J$3,$B:$B,J$4,$C:$C,J$5)</f>
        <v>8</v>
      </c>
      <c r="K6" s="29">
        <f>SUMIFS($F:$F,$A:$A,K$3,$B:$B,K$4,$C:$C,K$5)</f>
        <v>7.34</v>
      </c>
      <c r="P6" t="s">
        <v>447</v>
      </c>
      <c r="Q6">
        <f>VLOOKUP($Q$1,main!$A:$E,5,0)</f>
        <v>240.65</v>
      </c>
      <c r="R6">
        <f>Q6-$E$6</f>
        <v>-6.9699999999999989</v>
      </c>
      <c r="S6" s="13">
        <f>R6/$E$6</f>
        <v>-2.8147968661658987E-2</v>
      </c>
      <c r="T6" s="16">
        <f>SUMIFS($R:$R,$M:$M,T$3,$N:$N,T$4,$O:$O,T$5)</f>
        <v>8.19</v>
      </c>
      <c r="U6" s="14">
        <f t="shared" ref="U6:W6" si="0">SUMIFS($R:$R,$M:$M,U$3,$N:$N,U$4,$O:$O,U$5)</f>
        <v>15</v>
      </c>
      <c r="V6" s="14">
        <f t="shared" si="0"/>
        <v>12</v>
      </c>
      <c r="W6" s="29">
        <f t="shared" si="0"/>
        <v>10.7</v>
      </c>
      <c r="Z6" s="21" t="s">
        <v>2115</v>
      </c>
      <c r="AA6" s="21">
        <f t="shared" ref="AA6:AD7" si="1">(T6-H6)*AA$4</f>
        <v>-8.19</v>
      </c>
      <c r="AB6" s="21">
        <f t="shared" si="1"/>
        <v>-4.4499999999999993</v>
      </c>
      <c r="AC6" s="21">
        <f t="shared" si="1"/>
        <v>-8</v>
      </c>
      <c r="AD6" s="21">
        <f t="shared" si="1"/>
        <v>13.439999999999998</v>
      </c>
      <c r="AE6" s="21">
        <f>AA6+AB6+AC6+AD6</f>
        <v>-7.2000000000000028</v>
      </c>
      <c r="AK6" t="s">
        <v>4286</v>
      </c>
      <c r="AL6" t="s">
        <v>4288</v>
      </c>
      <c r="AM6" t="s">
        <v>4287</v>
      </c>
    </row>
    <row r="7" spans="1:39" x14ac:dyDescent="0.3">
      <c r="D7" t="s">
        <v>448</v>
      </c>
      <c r="E7">
        <f>VLOOKUP($E$1,main!$A:$E,3,0)</f>
        <v>255.49</v>
      </c>
      <c r="H7" s="26">
        <f>SUMIFS($I:$I,$A:$A,H$3,$B:$B,H$4,$C:$C,H$5)</f>
        <v>0</v>
      </c>
      <c r="I7" s="24">
        <f>SUMIFS($I:$I,$A:$A,I$3,$B:$B,I$4,$C:$C,I$5)</f>
        <v>10.9</v>
      </c>
      <c r="J7" s="24">
        <f>SUMIFS($I:$I,$A:$A,J$3,$B:$B,J$4,$C:$C,J$5)</f>
        <v>8.75</v>
      </c>
      <c r="K7" s="20">
        <f>SUMIFS($I:$I,$A:$A,K$3,$B:$B,K$4,$C:$C,K$5)</f>
        <v>7.83</v>
      </c>
      <c r="P7" t="s">
        <v>448</v>
      </c>
      <c r="Q7">
        <f>VLOOKUP($Q$1,main!$A:$E,3,0)</f>
        <v>246.19</v>
      </c>
      <c r="R7">
        <f>Q7-$E$6</f>
        <v>-1.4300000000000068</v>
      </c>
      <c r="S7" s="13">
        <f t="shared" ref="S7:S8" si="2">R7/$E$6</f>
        <v>-5.7749777885469948E-3</v>
      </c>
      <c r="T7" s="26">
        <f>SUMIFS($U:$U,$M:$M,T$3,$N:$N,T$4,$O:$O,T$5)</f>
        <v>8.19</v>
      </c>
      <c r="U7" s="24">
        <f t="shared" ref="U7:W7" si="3">SUMIFS($U:$U,$M:$M,U$3,$N:$N,U$4,$O:$O,U$5)</f>
        <v>23</v>
      </c>
      <c r="V7" s="24">
        <f t="shared" si="3"/>
        <v>17.45</v>
      </c>
      <c r="W7" s="20">
        <f t="shared" si="3"/>
        <v>16.2</v>
      </c>
      <c r="Z7" s="21" t="s">
        <v>2116</v>
      </c>
      <c r="AA7" s="21">
        <f>(T8-H6)*AA$4</f>
        <v>-5.72</v>
      </c>
      <c r="AB7" s="21">
        <f>(U7-I6)*AB$4</f>
        <v>-12.45</v>
      </c>
      <c r="AC7" s="21">
        <f>(V7-J6)*AC$4</f>
        <v>-18.899999999999999</v>
      </c>
      <c r="AD7" s="21">
        <f>(W7-K6)*AD$4</f>
        <v>35.44</v>
      </c>
      <c r="AE7" s="21">
        <f>AA7+AB7+AC7+AD7</f>
        <v>-1.6299999999999955</v>
      </c>
    </row>
    <row r="8" spans="1:39" x14ac:dyDescent="0.3">
      <c r="D8" t="s">
        <v>449</v>
      </c>
      <c r="E8">
        <f>VLOOKUP($E$1,main!$A:$E,4,0)</f>
        <v>243.76</v>
      </c>
      <c r="H8" s="18">
        <f>SUMIFS($J:$J,$A:$A,H$3,$B:$B,H$4,$C:$C,H$5)</f>
        <v>0</v>
      </c>
      <c r="I8" s="15">
        <f>SUMIFS($J:$J,$A:$A,I$3,$B:$B,I$4,$C:$C,I$5)</f>
        <v>8.65</v>
      </c>
      <c r="J8" s="15">
        <f>SUMIFS($J:$J,$A:$A,J$3,$B:$B,J$4,$C:$C,J$5)</f>
        <v>6.22</v>
      </c>
      <c r="K8" s="28">
        <f>SUMIFS($J:$J,$A:$A,K$3,$B:$B,K$4,$C:$C,K$5)</f>
        <v>5.03</v>
      </c>
      <c r="P8" t="s">
        <v>449</v>
      </c>
      <c r="Q8">
        <f>VLOOKUP($Q$1,main!$A:$E,4,0)</f>
        <v>227.36</v>
      </c>
      <c r="R8">
        <f>Q8-$E$6</f>
        <v>-20.259999999999991</v>
      </c>
      <c r="S8" s="13">
        <f t="shared" si="2"/>
        <v>-8.1818916081091958E-2</v>
      </c>
      <c r="T8" s="18">
        <f>SUMIFS($V:$V,$M:$M,T$3,$N:$N,T$4,$O:$O,T$5)</f>
        <v>5.72</v>
      </c>
      <c r="U8" s="15">
        <f t="shared" ref="U8:W8" si="4">SUMIFS($V:$V,$M:$M,U$3,$N:$N,U$4,$O:$O,U$5)</f>
        <v>14.85</v>
      </c>
      <c r="V8" s="15">
        <f t="shared" si="4"/>
        <v>10.55</v>
      </c>
      <c r="W8" s="28">
        <f t="shared" si="4"/>
        <v>10.7</v>
      </c>
      <c r="Z8" s="21" t="s">
        <v>2119</v>
      </c>
      <c r="AA8" s="27">
        <f>SUMIFS($AD:$AD,$M:$M,T$3,$N:$N,T$4,$O:$O,T$5)</f>
        <v>7.68</v>
      </c>
      <c r="AB8" s="27">
        <f>SUMIFS($AD:$AD,$M:$M,U$3,$N:$N,U$4,$O:$O,U$5)</f>
        <v>6.7000000000000028</v>
      </c>
      <c r="AC8" s="27">
        <f>SUMIFS($AD:$AD,$M:$M,V$3,$N:$N,V$4,$O:$O,V$5)</f>
        <v>7.2000000000000028</v>
      </c>
      <c r="AD8" s="27">
        <f>SUMIFS($AD:$AD,$M:$M,W$3,$N:$N,W$4,$O:$O,W$5)</f>
        <v>7.6999999999999957</v>
      </c>
      <c r="AE8" s="27"/>
      <c r="AH8" s="21" t="s">
        <v>4289</v>
      </c>
      <c r="AI8" s="33">
        <v>6.5000000000000002E-2</v>
      </c>
      <c r="AK8" s="10">
        <v>-0.09</v>
      </c>
      <c r="AL8" s="33">
        <v>-0.105</v>
      </c>
      <c r="AM8" s="10">
        <v>-0.12</v>
      </c>
    </row>
    <row r="9" spans="1:39" x14ac:dyDescent="0.3">
      <c r="AK9" t="s">
        <v>4286</v>
      </c>
      <c r="AL9" t="s">
        <v>4290</v>
      </c>
      <c r="AM9" t="s">
        <v>4291</v>
      </c>
    </row>
    <row r="10" spans="1:39" ht="20.100000000000001" customHeight="1" x14ac:dyDescent="0.3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 t="s">
        <v>5</v>
      </c>
      <c r="V10" s="1" t="s">
        <v>6</v>
      </c>
      <c r="W10" s="1" t="s">
        <v>7</v>
      </c>
      <c r="Y10" s="4" t="s">
        <v>445</v>
      </c>
      <c r="Z10" s="8" t="s">
        <v>451</v>
      </c>
      <c r="AA10" s="4" t="s">
        <v>450</v>
      </c>
      <c r="AC10" t="s">
        <v>455</v>
      </c>
      <c r="AD10" t="s">
        <v>456</v>
      </c>
    </row>
    <row r="11" spans="1:39" x14ac:dyDescent="0.3">
      <c r="A11" t="str">
        <f>IF(ISERROR(SEARCH("C",E11)),"P","C")</f>
        <v>C</v>
      </c>
      <c r="B11">
        <f>VALUE(MID(E11, FIND(A11,E11)+2, 6))</f>
        <v>202003</v>
      </c>
      <c r="C11">
        <f>VALUE(RIGHT(E11,5))</f>
        <v>190</v>
      </c>
      <c r="D11" s="2" t="s">
        <v>2121</v>
      </c>
      <c r="E11" s="2" t="s">
        <v>2122</v>
      </c>
      <c r="F11" s="3">
        <v>54.85</v>
      </c>
      <c r="G11" s="3">
        <v>-11</v>
      </c>
      <c r="H11" s="3">
        <v>64.25</v>
      </c>
      <c r="I11" s="3">
        <v>64.25</v>
      </c>
      <c r="J11" s="3">
        <v>54.85</v>
      </c>
      <c r="K11" s="3">
        <v>64</v>
      </c>
      <c r="M11" t="str">
        <f>IF(ISERROR(SEARCH("C",Q11)),"P","C")</f>
        <v>C</v>
      </c>
      <c r="N11">
        <f>VALUE(MID(Q11, FIND(M11,Q11)+2, 6))</f>
        <v>202004</v>
      </c>
      <c r="O11">
        <f>VALUE(RIGHT(Q11,5))</f>
        <v>207.5</v>
      </c>
      <c r="P11" s="2" t="s">
        <v>3977</v>
      </c>
      <c r="Q11" s="2" t="s">
        <v>3978</v>
      </c>
      <c r="R11" s="3">
        <v>30.7</v>
      </c>
      <c r="S11" s="3">
        <v>-11</v>
      </c>
      <c r="T11" s="3">
        <v>30.4</v>
      </c>
      <c r="U11" s="3">
        <v>30.7</v>
      </c>
      <c r="V11" s="3">
        <v>30.4</v>
      </c>
      <c r="W11" s="3">
        <v>66</v>
      </c>
      <c r="Y11" t="e">
        <f t="shared" ref="Y11:Y74" si="5">VLOOKUP($P11,$D:$K,3,0)</f>
        <v>#N/A</v>
      </c>
      <c r="Z11" s="7" t="e">
        <f>R11-Y11</f>
        <v>#N/A</v>
      </c>
      <c r="AA11" s="6" t="e">
        <f>U11-Y11</f>
        <v>#N/A</v>
      </c>
      <c r="AC11" t="e">
        <f t="shared" ref="AC11:AC74" si="6">VLOOKUP($P11,$D:$K,8,0)</f>
        <v>#N/A</v>
      </c>
      <c r="AD11" s="6" t="e">
        <f>W11-AC11</f>
        <v>#N/A</v>
      </c>
    </row>
    <row r="12" spans="1:39" x14ac:dyDescent="0.3">
      <c r="A12" t="str">
        <f t="shared" ref="A12:A75" si="7">IF(ISERROR(SEARCH("C",E12)),"P","C")</f>
        <v>C</v>
      </c>
      <c r="B12">
        <f t="shared" ref="B12:B75" si="8">VALUE(MID(E12, FIND(A12,E12)+2, 6))</f>
        <v>202003</v>
      </c>
      <c r="C12">
        <f t="shared" ref="C12:C75" si="9">VALUE(RIGHT(E12,5))</f>
        <v>192.5</v>
      </c>
      <c r="D12" s="2" t="s">
        <v>2123</v>
      </c>
      <c r="E12" s="2" t="s">
        <v>2124</v>
      </c>
      <c r="F12" s="3" t="s">
        <v>122</v>
      </c>
      <c r="G12" s="3" t="s">
        <v>122</v>
      </c>
      <c r="H12" s="3" t="s">
        <v>122</v>
      </c>
      <c r="I12" s="3" t="s">
        <v>122</v>
      </c>
      <c r="J12" s="3" t="s">
        <v>122</v>
      </c>
      <c r="K12" s="3">
        <v>73.599999999999994</v>
      </c>
      <c r="M12" t="str">
        <f t="shared" ref="M12:M75" si="10">IF(ISERROR(SEARCH("C",Q12)),"P","C")</f>
        <v>C</v>
      </c>
      <c r="N12">
        <f t="shared" ref="N12:N75" si="11">VALUE(MID(Q12, FIND(M12,Q12)+2, 6))</f>
        <v>202004</v>
      </c>
      <c r="O12">
        <f t="shared" ref="O12:O75" si="12">VALUE(RIGHT(Q12,5))</f>
        <v>210</v>
      </c>
      <c r="P12" s="2" t="s">
        <v>3979</v>
      </c>
      <c r="Q12" s="2" t="s">
        <v>3980</v>
      </c>
      <c r="R12" s="3">
        <v>26.15</v>
      </c>
      <c r="S12" s="3">
        <v>-13.4</v>
      </c>
      <c r="T12" s="3">
        <v>22.4</v>
      </c>
      <c r="U12" s="3">
        <v>26.15</v>
      </c>
      <c r="V12" s="3">
        <v>22.4</v>
      </c>
      <c r="W12" s="3">
        <v>59</v>
      </c>
      <c r="Y12" t="e">
        <f t="shared" si="5"/>
        <v>#N/A</v>
      </c>
      <c r="Z12" t="e">
        <f t="shared" ref="Z12:Z75" si="13">R12-Y12</f>
        <v>#N/A</v>
      </c>
      <c r="AA12" t="e">
        <f t="shared" ref="AA12:AA75" si="14">U12-Y12</f>
        <v>#N/A</v>
      </c>
      <c r="AC12" t="e">
        <f t="shared" si="6"/>
        <v>#N/A</v>
      </c>
      <c r="AD12" t="e">
        <f t="shared" ref="AD12:AD75" si="15">W12-AC12</f>
        <v>#N/A</v>
      </c>
    </row>
    <row r="13" spans="1:39" x14ac:dyDescent="0.3">
      <c r="A13" t="str">
        <f t="shared" si="7"/>
        <v>C</v>
      </c>
      <c r="B13">
        <f t="shared" si="8"/>
        <v>202003</v>
      </c>
      <c r="C13">
        <f t="shared" si="9"/>
        <v>195</v>
      </c>
      <c r="D13" s="2" t="s">
        <v>2125</v>
      </c>
      <c r="E13" s="2" t="s">
        <v>2126</v>
      </c>
      <c r="F13" s="3" t="s">
        <v>122</v>
      </c>
      <c r="G13" s="3" t="s">
        <v>122</v>
      </c>
      <c r="H13" s="3" t="s">
        <v>122</v>
      </c>
      <c r="I13" s="3" t="s">
        <v>122</v>
      </c>
      <c r="J13" s="3" t="s">
        <v>122</v>
      </c>
      <c r="K13" s="3">
        <v>83.2</v>
      </c>
      <c r="M13" t="str">
        <f t="shared" si="10"/>
        <v>C</v>
      </c>
      <c r="N13">
        <f t="shared" si="11"/>
        <v>202004</v>
      </c>
      <c r="O13">
        <f t="shared" si="12"/>
        <v>212.5</v>
      </c>
      <c r="P13" s="2" t="s">
        <v>3981</v>
      </c>
      <c r="Q13" s="2" t="s">
        <v>3982</v>
      </c>
      <c r="R13" s="3" t="s">
        <v>122</v>
      </c>
      <c r="S13" s="3" t="s">
        <v>122</v>
      </c>
      <c r="T13" s="3" t="s">
        <v>122</v>
      </c>
      <c r="U13" s="3" t="s">
        <v>122</v>
      </c>
      <c r="V13" s="3" t="s">
        <v>122</v>
      </c>
      <c r="W13" s="3">
        <v>60</v>
      </c>
      <c r="Y13" t="e">
        <f t="shared" si="5"/>
        <v>#N/A</v>
      </c>
      <c r="Z13" t="e">
        <f t="shared" si="13"/>
        <v>#VALUE!</v>
      </c>
      <c r="AA13" t="e">
        <f t="shared" si="14"/>
        <v>#VALUE!</v>
      </c>
      <c r="AC13" t="e">
        <f t="shared" si="6"/>
        <v>#N/A</v>
      </c>
      <c r="AD13" t="e">
        <f t="shared" si="15"/>
        <v>#N/A</v>
      </c>
    </row>
    <row r="14" spans="1:39" x14ac:dyDescent="0.3">
      <c r="A14" t="str">
        <f t="shared" si="7"/>
        <v>C</v>
      </c>
      <c r="B14">
        <f t="shared" si="8"/>
        <v>202003</v>
      </c>
      <c r="C14">
        <f t="shared" si="9"/>
        <v>197.5</v>
      </c>
      <c r="D14" s="2" t="s">
        <v>2127</v>
      </c>
      <c r="E14" s="2" t="s">
        <v>2128</v>
      </c>
      <c r="F14" s="3" t="s">
        <v>122</v>
      </c>
      <c r="G14" s="3" t="s">
        <v>122</v>
      </c>
      <c r="H14" s="3" t="s">
        <v>122</v>
      </c>
      <c r="I14" s="3" t="s">
        <v>122</v>
      </c>
      <c r="J14" s="3" t="s">
        <v>122</v>
      </c>
      <c r="K14" s="3">
        <v>92.8</v>
      </c>
      <c r="M14" t="str">
        <f t="shared" si="10"/>
        <v>C</v>
      </c>
      <c r="N14">
        <f t="shared" si="11"/>
        <v>202004</v>
      </c>
      <c r="O14">
        <f t="shared" si="12"/>
        <v>215</v>
      </c>
      <c r="P14" s="2" t="s">
        <v>3983</v>
      </c>
      <c r="Q14" s="2" t="s">
        <v>3984</v>
      </c>
      <c r="R14" s="3" t="s">
        <v>122</v>
      </c>
      <c r="S14" s="3" t="s">
        <v>122</v>
      </c>
      <c r="T14" s="3" t="s">
        <v>122</v>
      </c>
      <c r="U14" s="3" t="s">
        <v>122</v>
      </c>
      <c r="V14" s="3" t="s">
        <v>122</v>
      </c>
      <c r="W14" s="3">
        <v>61</v>
      </c>
      <c r="Y14" t="e">
        <f t="shared" si="5"/>
        <v>#N/A</v>
      </c>
      <c r="Z14" t="e">
        <f t="shared" si="13"/>
        <v>#VALUE!</v>
      </c>
      <c r="AA14" t="e">
        <f t="shared" si="14"/>
        <v>#VALUE!</v>
      </c>
      <c r="AC14" t="e">
        <f t="shared" si="6"/>
        <v>#N/A</v>
      </c>
      <c r="AD14" t="e">
        <f t="shared" si="15"/>
        <v>#N/A</v>
      </c>
    </row>
    <row r="15" spans="1:39" x14ac:dyDescent="0.3">
      <c r="A15" t="str">
        <f t="shared" si="7"/>
        <v>C</v>
      </c>
      <c r="B15">
        <f t="shared" si="8"/>
        <v>202003</v>
      </c>
      <c r="C15">
        <f t="shared" si="9"/>
        <v>200</v>
      </c>
      <c r="D15" s="2" t="s">
        <v>2129</v>
      </c>
      <c r="E15" s="2" t="s">
        <v>2130</v>
      </c>
      <c r="F15" s="3" t="s">
        <v>122</v>
      </c>
      <c r="G15" s="3" t="s">
        <v>122</v>
      </c>
      <c r="H15" s="3" t="s">
        <v>122</v>
      </c>
      <c r="I15" s="3" t="s">
        <v>122</v>
      </c>
      <c r="J15" s="3" t="s">
        <v>122</v>
      </c>
      <c r="K15" s="3">
        <v>102.4</v>
      </c>
      <c r="M15" t="str">
        <f t="shared" si="10"/>
        <v>C</v>
      </c>
      <c r="N15">
        <f t="shared" si="11"/>
        <v>202004</v>
      </c>
      <c r="O15">
        <f t="shared" si="12"/>
        <v>217.5</v>
      </c>
      <c r="P15" s="2" t="s">
        <v>3937</v>
      </c>
      <c r="Q15" s="2" t="s">
        <v>3938</v>
      </c>
      <c r="R15" s="3">
        <v>23.85</v>
      </c>
      <c r="S15" s="3">
        <v>-9.6</v>
      </c>
      <c r="T15" s="3">
        <v>23.85</v>
      </c>
      <c r="U15" s="3">
        <v>23.85</v>
      </c>
      <c r="V15" s="3">
        <v>23.85</v>
      </c>
      <c r="W15" s="3">
        <v>62</v>
      </c>
      <c r="Y15">
        <f t="shared" si="5"/>
        <v>33.450000000000003</v>
      </c>
      <c r="Z15">
        <f t="shared" si="13"/>
        <v>-9.6000000000000014</v>
      </c>
      <c r="AA15">
        <f t="shared" si="14"/>
        <v>-9.6000000000000014</v>
      </c>
      <c r="AC15">
        <f t="shared" si="6"/>
        <v>54</v>
      </c>
      <c r="AD15">
        <f t="shared" si="15"/>
        <v>8</v>
      </c>
    </row>
    <row r="16" spans="1:39" x14ac:dyDescent="0.3">
      <c r="A16" t="str">
        <f t="shared" si="7"/>
        <v>C</v>
      </c>
      <c r="B16">
        <f t="shared" si="8"/>
        <v>202003</v>
      </c>
      <c r="C16">
        <f t="shared" si="9"/>
        <v>202.5</v>
      </c>
      <c r="D16" s="2" t="s">
        <v>2131</v>
      </c>
      <c r="E16" s="2" t="s">
        <v>2132</v>
      </c>
      <c r="F16" s="3" t="s">
        <v>122</v>
      </c>
      <c r="G16" s="3" t="s">
        <v>122</v>
      </c>
      <c r="H16" s="3" t="s">
        <v>122</v>
      </c>
      <c r="I16" s="3" t="s">
        <v>122</v>
      </c>
      <c r="J16" s="3" t="s">
        <v>122</v>
      </c>
      <c r="K16" s="3">
        <v>112</v>
      </c>
      <c r="M16" t="str">
        <f t="shared" si="10"/>
        <v>C</v>
      </c>
      <c r="N16">
        <f t="shared" si="11"/>
        <v>202004</v>
      </c>
      <c r="O16">
        <f t="shared" si="12"/>
        <v>220</v>
      </c>
      <c r="P16" s="2" t="s">
        <v>3939</v>
      </c>
      <c r="Q16" s="2" t="s">
        <v>3940</v>
      </c>
      <c r="R16" s="3" t="s">
        <v>122</v>
      </c>
      <c r="S16" s="3" t="s">
        <v>122</v>
      </c>
      <c r="T16" s="3" t="s">
        <v>122</v>
      </c>
      <c r="U16" s="3" t="s">
        <v>122</v>
      </c>
      <c r="V16" s="3" t="s">
        <v>122</v>
      </c>
      <c r="W16" s="3">
        <v>61</v>
      </c>
      <c r="Y16" t="str">
        <f t="shared" si="5"/>
        <v>-</v>
      </c>
      <c r="Z16" t="e">
        <f t="shared" si="13"/>
        <v>#VALUE!</v>
      </c>
      <c r="AA16" t="e">
        <f t="shared" si="14"/>
        <v>#VALUE!</v>
      </c>
      <c r="AC16">
        <f t="shared" si="6"/>
        <v>52.5</v>
      </c>
      <c r="AD16">
        <f t="shared" si="15"/>
        <v>8.5</v>
      </c>
    </row>
    <row r="17" spans="1:30" x14ac:dyDescent="0.3">
      <c r="A17" t="str">
        <f t="shared" si="7"/>
        <v>C</v>
      </c>
      <c r="B17">
        <f t="shared" si="8"/>
        <v>202003</v>
      </c>
      <c r="C17">
        <f t="shared" si="9"/>
        <v>205</v>
      </c>
      <c r="D17" s="2" t="s">
        <v>2133</v>
      </c>
      <c r="E17" s="2" t="s">
        <v>2134</v>
      </c>
      <c r="F17" s="3" t="s">
        <v>122</v>
      </c>
      <c r="G17" s="3" t="s">
        <v>122</v>
      </c>
      <c r="H17" s="3" t="s">
        <v>122</v>
      </c>
      <c r="I17" s="3" t="s">
        <v>122</v>
      </c>
      <c r="J17" s="3" t="s">
        <v>122</v>
      </c>
      <c r="K17" s="3">
        <v>121.59</v>
      </c>
      <c r="M17" t="str">
        <f t="shared" si="10"/>
        <v>C</v>
      </c>
      <c r="N17">
        <f t="shared" si="11"/>
        <v>202004</v>
      </c>
      <c r="O17">
        <f t="shared" si="12"/>
        <v>222.5</v>
      </c>
      <c r="P17" s="2" t="s">
        <v>2251</v>
      </c>
      <c r="Q17" s="2" t="s">
        <v>2252</v>
      </c>
      <c r="R17" s="3">
        <v>29.5</v>
      </c>
      <c r="S17" s="3">
        <v>2.1</v>
      </c>
      <c r="T17" s="3">
        <v>21</v>
      </c>
      <c r="U17" s="3">
        <v>29.5</v>
      </c>
      <c r="V17" s="3">
        <v>19.8</v>
      </c>
      <c r="W17" s="3">
        <v>60</v>
      </c>
      <c r="Y17">
        <f t="shared" si="5"/>
        <v>27.4</v>
      </c>
      <c r="Z17">
        <f t="shared" si="13"/>
        <v>2.1000000000000014</v>
      </c>
      <c r="AA17">
        <f t="shared" si="14"/>
        <v>2.1000000000000014</v>
      </c>
      <c r="AC17">
        <f t="shared" si="6"/>
        <v>51</v>
      </c>
      <c r="AD17">
        <f t="shared" si="15"/>
        <v>9</v>
      </c>
    </row>
    <row r="18" spans="1:30" x14ac:dyDescent="0.3">
      <c r="A18" t="str">
        <f t="shared" si="7"/>
        <v>C</v>
      </c>
      <c r="B18">
        <f t="shared" si="8"/>
        <v>202003</v>
      </c>
      <c r="C18">
        <f t="shared" si="9"/>
        <v>207.5</v>
      </c>
      <c r="D18" s="2" t="s">
        <v>2135</v>
      </c>
      <c r="E18" s="2" t="s">
        <v>2136</v>
      </c>
      <c r="F18" s="3" t="s">
        <v>122</v>
      </c>
      <c r="G18" s="3" t="s">
        <v>122</v>
      </c>
      <c r="H18" s="3" t="s">
        <v>122</v>
      </c>
      <c r="I18" s="3" t="s">
        <v>122</v>
      </c>
      <c r="J18" s="3" t="s">
        <v>122</v>
      </c>
      <c r="K18" s="3">
        <v>131.19</v>
      </c>
      <c r="M18" t="str">
        <f t="shared" si="10"/>
        <v>C</v>
      </c>
      <c r="N18">
        <f t="shared" si="11"/>
        <v>202004</v>
      </c>
      <c r="O18">
        <f t="shared" si="12"/>
        <v>225</v>
      </c>
      <c r="P18" s="2" t="s">
        <v>2253</v>
      </c>
      <c r="Q18" s="2" t="s">
        <v>2254</v>
      </c>
      <c r="R18" s="3">
        <v>24.35</v>
      </c>
      <c r="S18" s="3">
        <v>-2.7</v>
      </c>
      <c r="T18" s="3">
        <v>17.8</v>
      </c>
      <c r="U18" s="3">
        <v>24.35</v>
      </c>
      <c r="V18" s="3">
        <v>17.8</v>
      </c>
      <c r="W18" s="3">
        <v>64</v>
      </c>
      <c r="Y18" t="str">
        <f t="shared" si="5"/>
        <v>-</v>
      </c>
      <c r="Z18" t="e">
        <f t="shared" si="13"/>
        <v>#VALUE!</v>
      </c>
      <c r="AA18" t="e">
        <f t="shared" si="14"/>
        <v>#VALUE!</v>
      </c>
      <c r="AC18">
        <f t="shared" si="6"/>
        <v>50.21</v>
      </c>
      <c r="AD18">
        <f t="shared" si="15"/>
        <v>13.79</v>
      </c>
    </row>
    <row r="19" spans="1:30" x14ac:dyDescent="0.3">
      <c r="A19" t="str">
        <f t="shared" si="7"/>
        <v>C</v>
      </c>
      <c r="B19">
        <f t="shared" si="8"/>
        <v>202003</v>
      </c>
      <c r="C19">
        <f t="shared" si="9"/>
        <v>210</v>
      </c>
      <c r="D19" s="2" t="s">
        <v>2137</v>
      </c>
      <c r="E19" s="2" t="s">
        <v>2138</v>
      </c>
      <c r="F19" s="3" t="s">
        <v>122</v>
      </c>
      <c r="G19" s="3" t="s">
        <v>122</v>
      </c>
      <c r="H19" s="3" t="s">
        <v>122</v>
      </c>
      <c r="I19" s="3" t="s">
        <v>122</v>
      </c>
      <c r="J19" s="3" t="s">
        <v>122</v>
      </c>
      <c r="K19" s="3">
        <v>140.80000000000001</v>
      </c>
      <c r="M19" t="str">
        <f t="shared" si="10"/>
        <v>C</v>
      </c>
      <c r="N19">
        <f t="shared" si="11"/>
        <v>202004</v>
      </c>
      <c r="O19">
        <f t="shared" si="12"/>
        <v>227.5</v>
      </c>
      <c r="P19" s="2" t="s">
        <v>2255</v>
      </c>
      <c r="Q19" s="2" t="s">
        <v>2256</v>
      </c>
      <c r="R19" s="3">
        <v>22.55</v>
      </c>
      <c r="S19" s="3">
        <v>-2.6</v>
      </c>
      <c r="T19" s="3">
        <v>11.15</v>
      </c>
      <c r="U19" s="3">
        <v>23.35</v>
      </c>
      <c r="V19" s="3">
        <v>11.15</v>
      </c>
      <c r="W19" s="3">
        <v>56</v>
      </c>
      <c r="Y19" t="str">
        <f t="shared" si="5"/>
        <v>-</v>
      </c>
      <c r="Z19" t="e">
        <f t="shared" si="13"/>
        <v>#VALUE!</v>
      </c>
      <c r="AA19" t="e">
        <f t="shared" si="14"/>
        <v>#VALUE!</v>
      </c>
      <c r="AC19">
        <f t="shared" si="6"/>
        <v>49.42</v>
      </c>
      <c r="AD19">
        <f t="shared" si="15"/>
        <v>6.5799999999999983</v>
      </c>
    </row>
    <row r="20" spans="1:30" x14ac:dyDescent="0.3">
      <c r="A20" t="str">
        <f t="shared" si="7"/>
        <v>C</v>
      </c>
      <c r="B20">
        <f t="shared" si="8"/>
        <v>202003</v>
      </c>
      <c r="C20">
        <f t="shared" si="9"/>
        <v>212.5</v>
      </c>
      <c r="D20" s="2" t="s">
        <v>2139</v>
      </c>
      <c r="E20" s="2" t="s">
        <v>2140</v>
      </c>
      <c r="F20" s="3" t="s">
        <v>122</v>
      </c>
      <c r="G20" s="3" t="s">
        <v>122</v>
      </c>
      <c r="H20" s="3" t="s">
        <v>122</v>
      </c>
      <c r="I20" s="3" t="s">
        <v>122</v>
      </c>
      <c r="J20" s="3" t="s">
        <v>122</v>
      </c>
      <c r="K20" s="3">
        <v>150.4</v>
      </c>
      <c r="M20" t="str">
        <f t="shared" si="10"/>
        <v>C</v>
      </c>
      <c r="N20">
        <f t="shared" si="11"/>
        <v>202004</v>
      </c>
      <c r="O20">
        <f t="shared" si="12"/>
        <v>230</v>
      </c>
      <c r="P20" s="2" t="s">
        <v>2257</v>
      </c>
      <c r="Q20" s="2" t="s">
        <v>2258</v>
      </c>
      <c r="R20" s="3">
        <v>21</v>
      </c>
      <c r="S20" s="3">
        <v>-2.25</v>
      </c>
      <c r="T20" s="3">
        <v>11.1</v>
      </c>
      <c r="U20" s="3">
        <v>23.35</v>
      </c>
      <c r="V20" s="3">
        <v>11.1</v>
      </c>
      <c r="W20" s="3">
        <v>62</v>
      </c>
      <c r="Y20" t="str">
        <f t="shared" si="5"/>
        <v>-</v>
      </c>
      <c r="Z20" t="e">
        <f t="shared" si="13"/>
        <v>#VALUE!</v>
      </c>
      <c r="AA20" t="e">
        <f t="shared" si="14"/>
        <v>#VALUE!</v>
      </c>
      <c r="AC20">
        <f t="shared" si="6"/>
        <v>48.64</v>
      </c>
      <c r="AD20">
        <f t="shared" si="15"/>
        <v>13.36</v>
      </c>
    </row>
    <row r="21" spans="1:30" x14ac:dyDescent="0.3">
      <c r="A21" t="str">
        <f t="shared" si="7"/>
        <v>C</v>
      </c>
      <c r="B21">
        <f t="shared" si="8"/>
        <v>202003</v>
      </c>
      <c r="C21">
        <f t="shared" si="9"/>
        <v>215</v>
      </c>
      <c r="D21" s="2" t="s">
        <v>2141</v>
      </c>
      <c r="E21" s="2" t="s">
        <v>2142</v>
      </c>
      <c r="F21" s="3">
        <v>33</v>
      </c>
      <c r="G21" s="3">
        <v>-9</v>
      </c>
      <c r="H21" s="3">
        <v>39.799999999999997</v>
      </c>
      <c r="I21" s="3">
        <v>40</v>
      </c>
      <c r="J21" s="3">
        <v>33</v>
      </c>
      <c r="K21" s="3">
        <v>160</v>
      </c>
      <c r="M21" t="str">
        <f t="shared" si="10"/>
        <v>C</v>
      </c>
      <c r="N21">
        <f t="shared" si="11"/>
        <v>202004</v>
      </c>
      <c r="O21">
        <f t="shared" si="12"/>
        <v>232.5</v>
      </c>
      <c r="P21" s="2" t="s">
        <v>2259</v>
      </c>
      <c r="Q21" s="2" t="s">
        <v>2260</v>
      </c>
      <c r="R21" s="3">
        <v>19.899999999999999</v>
      </c>
      <c r="S21" s="3">
        <v>-1.45</v>
      </c>
      <c r="T21" s="3">
        <v>15</v>
      </c>
      <c r="U21" s="3">
        <v>21.7</v>
      </c>
      <c r="V21" s="3">
        <v>7.08</v>
      </c>
      <c r="W21" s="3">
        <v>60</v>
      </c>
      <c r="Y21" t="str">
        <f t="shared" si="5"/>
        <v>-</v>
      </c>
      <c r="Z21" t="e">
        <f t="shared" si="13"/>
        <v>#VALUE!</v>
      </c>
      <c r="AA21" t="e">
        <f t="shared" si="14"/>
        <v>#VALUE!</v>
      </c>
      <c r="AC21">
        <f t="shared" si="6"/>
        <v>47.85</v>
      </c>
      <c r="AD21">
        <f t="shared" si="15"/>
        <v>12.149999999999999</v>
      </c>
    </row>
    <row r="22" spans="1:30" x14ac:dyDescent="0.3">
      <c r="A22" t="str">
        <f t="shared" si="7"/>
        <v>C</v>
      </c>
      <c r="B22">
        <f t="shared" si="8"/>
        <v>202003</v>
      </c>
      <c r="C22">
        <f t="shared" si="9"/>
        <v>217.5</v>
      </c>
      <c r="D22" s="2" t="s">
        <v>2143</v>
      </c>
      <c r="E22" s="2" t="s">
        <v>2144</v>
      </c>
      <c r="F22" s="3" t="s">
        <v>122</v>
      </c>
      <c r="G22" s="3" t="s">
        <v>122</v>
      </c>
      <c r="H22" s="3" t="s">
        <v>122</v>
      </c>
      <c r="I22" s="3" t="s">
        <v>122</v>
      </c>
      <c r="J22" s="3" t="s">
        <v>122</v>
      </c>
      <c r="K22" s="3">
        <v>144</v>
      </c>
      <c r="M22" t="str">
        <f t="shared" si="10"/>
        <v>C</v>
      </c>
      <c r="N22">
        <f t="shared" si="11"/>
        <v>202004</v>
      </c>
      <c r="O22">
        <f t="shared" si="12"/>
        <v>235</v>
      </c>
      <c r="P22" s="2" t="s">
        <v>2261</v>
      </c>
      <c r="Q22" s="2" t="s">
        <v>2262</v>
      </c>
      <c r="R22" s="3">
        <v>17.899999999999999</v>
      </c>
      <c r="S22" s="3">
        <v>-1.65</v>
      </c>
      <c r="T22" s="3">
        <v>8.9499999999999993</v>
      </c>
      <c r="U22" s="3">
        <v>19.899999999999999</v>
      </c>
      <c r="V22" s="3">
        <v>8.9499999999999993</v>
      </c>
      <c r="W22" s="3">
        <v>60.5</v>
      </c>
      <c r="Y22" t="str">
        <f t="shared" si="5"/>
        <v>-</v>
      </c>
      <c r="Z22" t="e">
        <f t="shared" si="13"/>
        <v>#VALUE!</v>
      </c>
      <c r="AA22" t="e">
        <f t="shared" si="14"/>
        <v>#VALUE!</v>
      </c>
      <c r="AC22">
        <f t="shared" si="6"/>
        <v>47.07</v>
      </c>
      <c r="AD22">
        <f t="shared" si="15"/>
        <v>13.43</v>
      </c>
    </row>
    <row r="23" spans="1:30" x14ac:dyDescent="0.3">
      <c r="A23" t="str">
        <f t="shared" si="7"/>
        <v>C</v>
      </c>
      <c r="B23">
        <f t="shared" si="8"/>
        <v>202003</v>
      </c>
      <c r="C23">
        <f t="shared" si="9"/>
        <v>220</v>
      </c>
      <c r="D23" s="2" t="s">
        <v>2145</v>
      </c>
      <c r="E23" s="2" t="s">
        <v>2146</v>
      </c>
      <c r="F23" s="3" t="s">
        <v>122</v>
      </c>
      <c r="G23" s="3" t="s">
        <v>122</v>
      </c>
      <c r="H23" s="3" t="s">
        <v>122</v>
      </c>
      <c r="I23" s="3" t="s">
        <v>122</v>
      </c>
      <c r="J23" s="3" t="s">
        <v>122</v>
      </c>
      <c r="K23" s="3">
        <v>128</v>
      </c>
      <c r="M23" t="str">
        <f t="shared" si="10"/>
        <v>C</v>
      </c>
      <c r="N23">
        <f t="shared" si="11"/>
        <v>202004</v>
      </c>
      <c r="O23">
        <f t="shared" si="12"/>
        <v>237.5</v>
      </c>
      <c r="P23" s="2" t="s">
        <v>2263</v>
      </c>
      <c r="Q23" s="2" t="s">
        <v>2264</v>
      </c>
      <c r="R23" s="3">
        <v>16.2</v>
      </c>
      <c r="S23" s="3">
        <v>-1.7</v>
      </c>
      <c r="T23" s="3">
        <v>15</v>
      </c>
      <c r="U23" s="3">
        <v>17.75</v>
      </c>
      <c r="V23" s="3">
        <v>8.23</v>
      </c>
      <c r="W23" s="3">
        <v>58.5</v>
      </c>
      <c r="Y23" t="str">
        <f t="shared" si="5"/>
        <v>-</v>
      </c>
      <c r="Z23" t="e">
        <f t="shared" si="13"/>
        <v>#VALUE!</v>
      </c>
      <c r="AA23" t="e">
        <f t="shared" si="14"/>
        <v>#VALUE!</v>
      </c>
      <c r="AC23">
        <f t="shared" si="6"/>
        <v>46.28</v>
      </c>
      <c r="AD23">
        <f t="shared" si="15"/>
        <v>12.219999999999999</v>
      </c>
    </row>
    <row r="24" spans="1:30" x14ac:dyDescent="0.3">
      <c r="A24" t="str">
        <f t="shared" si="7"/>
        <v>C</v>
      </c>
      <c r="B24">
        <f t="shared" si="8"/>
        <v>202003</v>
      </c>
      <c r="C24">
        <f t="shared" si="9"/>
        <v>222.5</v>
      </c>
      <c r="D24" s="2" t="s">
        <v>2147</v>
      </c>
      <c r="E24" s="2" t="s">
        <v>2148</v>
      </c>
      <c r="F24" s="3" t="s">
        <v>122</v>
      </c>
      <c r="G24" s="3" t="s">
        <v>122</v>
      </c>
      <c r="H24" s="3" t="s">
        <v>122</v>
      </c>
      <c r="I24" s="3" t="s">
        <v>122</v>
      </c>
      <c r="J24" s="3" t="s">
        <v>122</v>
      </c>
      <c r="K24" s="3">
        <v>112</v>
      </c>
      <c r="M24" t="str">
        <f t="shared" si="10"/>
        <v>C</v>
      </c>
      <c r="N24">
        <f t="shared" si="11"/>
        <v>202004</v>
      </c>
      <c r="O24">
        <f t="shared" si="12"/>
        <v>240</v>
      </c>
      <c r="P24" s="2" t="s">
        <v>2265</v>
      </c>
      <c r="Q24" s="2" t="s">
        <v>2266</v>
      </c>
      <c r="R24" s="3">
        <v>15.7</v>
      </c>
      <c r="S24" s="3">
        <v>0.2</v>
      </c>
      <c r="T24" s="3">
        <v>6.89</v>
      </c>
      <c r="U24" s="3">
        <v>17.05</v>
      </c>
      <c r="V24" s="3">
        <v>6.12</v>
      </c>
      <c r="W24" s="3">
        <v>58.5</v>
      </c>
      <c r="Y24">
        <f t="shared" si="5"/>
        <v>15.5</v>
      </c>
      <c r="Z24">
        <f t="shared" si="13"/>
        <v>0.19999999999999929</v>
      </c>
      <c r="AA24">
        <f t="shared" si="14"/>
        <v>1.5500000000000007</v>
      </c>
      <c r="AC24">
        <f t="shared" si="6"/>
        <v>45.5</v>
      </c>
      <c r="AD24">
        <f t="shared" si="15"/>
        <v>13</v>
      </c>
    </row>
    <row r="25" spans="1:30" x14ac:dyDescent="0.3">
      <c r="A25" t="str">
        <f t="shared" si="7"/>
        <v>C</v>
      </c>
      <c r="B25">
        <f t="shared" si="8"/>
        <v>202003</v>
      </c>
      <c r="C25">
        <f t="shared" si="9"/>
        <v>225</v>
      </c>
      <c r="D25" s="2" t="s">
        <v>2149</v>
      </c>
      <c r="E25" s="2" t="s">
        <v>2150</v>
      </c>
      <c r="F25" s="3" t="s">
        <v>122</v>
      </c>
      <c r="G25" s="3" t="s">
        <v>122</v>
      </c>
      <c r="H25" s="3" t="s">
        <v>122</v>
      </c>
      <c r="I25" s="3" t="s">
        <v>122</v>
      </c>
      <c r="J25" s="3" t="s">
        <v>122</v>
      </c>
      <c r="K25" s="3">
        <v>96</v>
      </c>
      <c r="M25" t="str">
        <f t="shared" si="10"/>
        <v>C</v>
      </c>
      <c r="N25">
        <f t="shared" si="11"/>
        <v>202004</v>
      </c>
      <c r="O25">
        <f t="shared" si="12"/>
        <v>242.5</v>
      </c>
      <c r="P25" s="2" t="s">
        <v>2267</v>
      </c>
      <c r="Q25" s="2" t="s">
        <v>2268</v>
      </c>
      <c r="R25" s="3">
        <v>13.85</v>
      </c>
      <c r="S25" s="3">
        <v>-1.1000000000000001</v>
      </c>
      <c r="T25" s="3">
        <v>8.8000000000000007</v>
      </c>
      <c r="U25" s="3">
        <v>15.6</v>
      </c>
      <c r="V25" s="3">
        <v>7.6</v>
      </c>
      <c r="W25" s="3">
        <v>56</v>
      </c>
      <c r="Y25">
        <f t="shared" si="5"/>
        <v>14.95</v>
      </c>
      <c r="Z25">
        <f t="shared" si="13"/>
        <v>-1.0999999999999996</v>
      </c>
      <c r="AA25">
        <f t="shared" si="14"/>
        <v>0.65000000000000036</v>
      </c>
      <c r="AC25">
        <f t="shared" si="6"/>
        <v>48.5</v>
      </c>
      <c r="AD25">
        <f t="shared" si="15"/>
        <v>7.5</v>
      </c>
    </row>
    <row r="26" spans="1:30" x14ac:dyDescent="0.3">
      <c r="A26" t="str">
        <f t="shared" si="7"/>
        <v>C</v>
      </c>
      <c r="B26">
        <f t="shared" si="8"/>
        <v>202003</v>
      </c>
      <c r="C26">
        <f t="shared" si="9"/>
        <v>227.5</v>
      </c>
      <c r="D26" s="2" t="s">
        <v>2151</v>
      </c>
      <c r="E26" s="2" t="s">
        <v>2152</v>
      </c>
      <c r="F26" s="3" t="s">
        <v>122</v>
      </c>
      <c r="G26" s="3" t="s">
        <v>122</v>
      </c>
      <c r="H26" s="3" t="s">
        <v>122</v>
      </c>
      <c r="I26" s="3" t="s">
        <v>122</v>
      </c>
      <c r="J26" s="3" t="s">
        <v>122</v>
      </c>
      <c r="K26" s="3">
        <v>80</v>
      </c>
      <c r="M26" t="str">
        <f t="shared" si="10"/>
        <v>C</v>
      </c>
      <c r="N26">
        <f t="shared" si="11"/>
        <v>202004</v>
      </c>
      <c r="O26">
        <f t="shared" si="12"/>
        <v>245</v>
      </c>
      <c r="P26" s="2" t="s">
        <v>2269</v>
      </c>
      <c r="Q26" s="2" t="s">
        <v>2270</v>
      </c>
      <c r="R26" s="3">
        <v>12.4</v>
      </c>
      <c r="S26" s="3">
        <v>1</v>
      </c>
      <c r="T26" s="3">
        <v>5.15</v>
      </c>
      <c r="U26" s="3">
        <v>14.2</v>
      </c>
      <c r="V26" s="3">
        <v>5</v>
      </c>
      <c r="W26" s="3">
        <v>55</v>
      </c>
      <c r="Y26">
        <f t="shared" si="5"/>
        <v>11.4</v>
      </c>
      <c r="Z26">
        <f t="shared" si="13"/>
        <v>1</v>
      </c>
      <c r="AA26">
        <f t="shared" si="14"/>
        <v>2.7999999999999989</v>
      </c>
      <c r="AC26">
        <f t="shared" si="6"/>
        <v>37</v>
      </c>
      <c r="AD26">
        <f t="shared" si="15"/>
        <v>18</v>
      </c>
    </row>
    <row r="27" spans="1:30" x14ac:dyDescent="0.3">
      <c r="A27" t="str">
        <f t="shared" si="7"/>
        <v>C</v>
      </c>
      <c r="B27">
        <f t="shared" si="8"/>
        <v>202003</v>
      </c>
      <c r="C27">
        <f t="shared" si="9"/>
        <v>230</v>
      </c>
      <c r="D27" s="2" t="s">
        <v>2153</v>
      </c>
      <c r="E27" s="2" t="s">
        <v>2154</v>
      </c>
      <c r="F27" s="3" t="s">
        <v>122</v>
      </c>
      <c r="G27" s="3" t="s">
        <v>122</v>
      </c>
      <c r="H27" s="3" t="s">
        <v>122</v>
      </c>
      <c r="I27" s="3" t="s">
        <v>122</v>
      </c>
      <c r="J27" s="3" t="s">
        <v>122</v>
      </c>
      <c r="K27" s="3">
        <v>64</v>
      </c>
      <c r="M27" t="str">
        <f t="shared" si="10"/>
        <v>C</v>
      </c>
      <c r="N27">
        <f t="shared" si="11"/>
        <v>202004</v>
      </c>
      <c r="O27">
        <f t="shared" si="12"/>
        <v>247.5</v>
      </c>
      <c r="P27" s="2" t="s">
        <v>2271</v>
      </c>
      <c r="Q27" s="2" t="s">
        <v>2272</v>
      </c>
      <c r="R27" s="3">
        <v>11.2</v>
      </c>
      <c r="S27" s="3">
        <v>1.1499999999999999</v>
      </c>
      <c r="T27" s="3">
        <v>4.5</v>
      </c>
      <c r="U27" s="3">
        <v>12.8</v>
      </c>
      <c r="V27" s="3">
        <v>4.1100000000000003</v>
      </c>
      <c r="W27" s="3">
        <v>54</v>
      </c>
      <c r="Y27">
        <f t="shared" si="5"/>
        <v>10.050000000000001</v>
      </c>
      <c r="Z27">
        <f t="shared" si="13"/>
        <v>1.1499999999999986</v>
      </c>
      <c r="AA27">
        <f t="shared" si="14"/>
        <v>2.75</v>
      </c>
      <c r="AC27">
        <f t="shared" si="6"/>
        <v>36.5</v>
      </c>
      <c r="AD27">
        <f t="shared" si="15"/>
        <v>17.5</v>
      </c>
    </row>
    <row r="28" spans="1:30" x14ac:dyDescent="0.3">
      <c r="A28" t="str">
        <f t="shared" si="7"/>
        <v>C</v>
      </c>
      <c r="B28">
        <f t="shared" si="8"/>
        <v>202003</v>
      </c>
      <c r="C28">
        <f t="shared" si="9"/>
        <v>232.5</v>
      </c>
      <c r="D28" s="2" t="s">
        <v>2155</v>
      </c>
      <c r="E28" s="2" t="s">
        <v>2156</v>
      </c>
      <c r="F28" s="3" t="s">
        <v>122</v>
      </c>
      <c r="G28" s="3" t="s">
        <v>122</v>
      </c>
      <c r="H28" s="3" t="s">
        <v>122</v>
      </c>
      <c r="I28" s="3" t="s">
        <v>122</v>
      </c>
      <c r="J28" s="3" t="s">
        <v>122</v>
      </c>
      <c r="K28" s="3">
        <v>48</v>
      </c>
      <c r="M28" t="str">
        <f t="shared" si="10"/>
        <v>C</v>
      </c>
      <c r="N28">
        <f t="shared" si="11"/>
        <v>202004</v>
      </c>
      <c r="O28">
        <f t="shared" si="12"/>
        <v>250</v>
      </c>
      <c r="P28" s="2" t="s">
        <v>2273</v>
      </c>
      <c r="Q28" s="2" t="s">
        <v>2274</v>
      </c>
      <c r="R28" s="3">
        <v>10.15</v>
      </c>
      <c r="S28" s="3">
        <v>1.39</v>
      </c>
      <c r="T28" s="3">
        <v>3.81</v>
      </c>
      <c r="U28" s="3">
        <v>11.55</v>
      </c>
      <c r="V28" s="3">
        <v>3.7</v>
      </c>
      <c r="W28" s="3">
        <v>53.5</v>
      </c>
      <c r="Y28">
        <f t="shared" si="5"/>
        <v>8.76</v>
      </c>
      <c r="Z28">
        <f t="shared" si="13"/>
        <v>1.3900000000000006</v>
      </c>
      <c r="AA28">
        <f t="shared" si="14"/>
        <v>2.7900000000000009</v>
      </c>
      <c r="AC28">
        <f t="shared" si="6"/>
        <v>36.299999999999997</v>
      </c>
      <c r="AD28">
        <f t="shared" si="15"/>
        <v>17.200000000000003</v>
      </c>
    </row>
    <row r="29" spans="1:30" x14ac:dyDescent="0.3">
      <c r="A29" t="str">
        <f t="shared" si="7"/>
        <v>C</v>
      </c>
      <c r="B29">
        <f t="shared" si="8"/>
        <v>202003</v>
      </c>
      <c r="C29">
        <f t="shared" si="9"/>
        <v>235</v>
      </c>
      <c r="D29" s="2" t="s">
        <v>2157</v>
      </c>
      <c r="E29" s="2" t="s">
        <v>2158</v>
      </c>
      <c r="F29" s="3">
        <v>15.1</v>
      </c>
      <c r="G29" s="3">
        <v>-5.95</v>
      </c>
      <c r="H29" s="3">
        <v>15.1</v>
      </c>
      <c r="I29" s="3">
        <v>15.1</v>
      </c>
      <c r="J29" s="3">
        <v>15.1</v>
      </c>
      <c r="K29" s="3">
        <v>32</v>
      </c>
      <c r="M29" t="str">
        <f t="shared" si="10"/>
        <v>C</v>
      </c>
      <c r="N29">
        <f t="shared" si="11"/>
        <v>202004</v>
      </c>
      <c r="O29">
        <f t="shared" si="12"/>
        <v>252.5</v>
      </c>
      <c r="P29" s="2" t="s">
        <v>2275</v>
      </c>
      <c r="Q29" s="2" t="s">
        <v>2276</v>
      </c>
      <c r="R29" s="3">
        <v>9.1199999999999992</v>
      </c>
      <c r="S29" s="3">
        <v>1.47</v>
      </c>
      <c r="T29" s="3">
        <v>3.25</v>
      </c>
      <c r="U29" s="3">
        <v>10.25</v>
      </c>
      <c r="V29" s="3">
        <v>2.92</v>
      </c>
      <c r="W29" s="3">
        <v>53</v>
      </c>
      <c r="Y29">
        <f t="shared" si="5"/>
        <v>7.65</v>
      </c>
      <c r="Z29">
        <f t="shared" si="13"/>
        <v>1.4699999999999989</v>
      </c>
      <c r="AA29">
        <f t="shared" si="14"/>
        <v>2.5999999999999996</v>
      </c>
      <c r="AC29">
        <f t="shared" si="6"/>
        <v>35.799999999999997</v>
      </c>
      <c r="AD29">
        <f t="shared" si="15"/>
        <v>17.200000000000003</v>
      </c>
    </row>
    <row r="30" spans="1:30" x14ac:dyDescent="0.3">
      <c r="A30" t="str">
        <f t="shared" si="7"/>
        <v>C</v>
      </c>
      <c r="B30">
        <f t="shared" si="8"/>
        <v>202003</v>
      </c>
      <c r="C30">
        <f t="shared" si="9"/>
        <v>237.5</v>
      </c>
      <c r="D30" s="2" t="s">
        <v>2159</v>
      </c>
      <c r="E30" s="2" t="s">
        <v>2160</v>
      </c>
      <c r="F30" s="3">
        <v>7</v>
      </c>
      <c r="G30" s="3">
        <v>-11.6</v>
      </c>
      <c r="H30" s="3">
        <v>9</v>
      </c>
      <c r="I30" s="3">
        <v>12</v>
      </c>
      <c r="J30" s="3">
        <v>6.81</v>
      </c>
      <c r="K30" s="3">
        <v>3</v>
      </c>
      <c r="M30" t="str">
        <f t="shared" si="10"/>
        <v>C</v>
      </c>
      <c r="N30">
        <f t="shared" si="11"/>
        <v>202004</v>
      </c>
      <c r="O30">
        <f t="shared" si="12"/>
        <v>255</v>
      </c>
      <c r="P30" s="2" t="s">
        <v>2277</v>
      </c>
      <c r="Q30" s="2" t="s">
        <v>2278</v>
      </c>
      <c r="R30" s="3">
        <v>7.9</v>
      </c>
      <c r="S30" s="3">
        <v>1.18</v>
      </c>
      <c r="T30" s="3">
        <v>2.8</v>
      </c>
      <c r="U30" s="3">
        <v>9.1199999999999992</v>
      </c>
      <c r="V30" s="3">
        <v>2.2000000000000002</v>
      </c>
      <c r="W30" s="3">
        <v>51.8</v>
      </c>
      <c r="Y30">
        <f t="shared" si="5"/>
        <v>6.72</v>
      </c>
      <c r="Z30">
        <f t="shared" si="13"/>
        <v>1.1800000000000006</v>
      </c>
      <c r="AA30">
        <f t="shared" si="14"/>
        <v>2.3999999999999995</v>
      </c>
      <c r="AC30">
        <f t="shared" si="6"/>
        <v>35.799999999999997</v>
      </c>
      <c r="AD30">
        <f t="shared" si="15"/>
        <v>16</v>
      </c>
    </row>
    <row r="31" spans="1:30" x14ac:dyDescent="0.3">
      <c r="A31" t="str">
        <f t="shared" si="7"/>
        <v>C</v>
      </c>
      <c r="B31">
        <f t="shared" si="8"/>
        <v>202003</v>
      </c>
      <c r="C31">
        <f t="shared" si="9"/>
        <v>240</v>
      </c>
      <c r="D31" s="2" t="s">
        <v>2161</v>
      </c>
      <c r="E31" s="2" t="s">
        <v>2162</v>
      </c>
      <c r="F31" s="3">
        <v>5.6</v>
      </c>
      <c r="G31" s="3">
        <v>-11.6</v>
      </c>
      <c r="H31" s="3">
        <v>7.04</v>
      </c>
      <c r="I31" s="3">
        <v>9.74</v>
      </c>
      <c r="J31" s="3">
        <v>4.5199999999999996</v>
      </c>
      <c r="K31" s="3">
        <v>3</v>
      </c>
      <c r="M31" t="str">
        <f t="shared" si="10"/>
        <v>C</v>
      </c>
      <c r="N31">
        <f t="shared" si="11"/>
        <v>202004</v>
      </c>
      <c r="O31">
        <f t="shared" si="12"/>
        <v>257.5</v>
      </c>
      <c r="P31" s="2" t="s">
        <v>2279</v>
      </c>
      <c r="Q31" s="2" t="s">
        <v>2280</v>
      </c>
      <c r="R31" s="3">
        <v>7.11</v>
      </c>
      <c r="S31" s="3">
        <v>1.27</v>
      </c>
      <c r="T31" s="3">
        <v>2.33</v>
      </c>
      <c r="U31" s="3">
        <v>8.11</v>
      </c>
      <c r="V31" s="3">
        <v>2.21</v>
      </c>
      <c r="W31" s="3">
        <v>51.3</v>
      </c>
      <c r="Y31">
        <f t="shared" si="5"/>
        <v>5.84</v>
      </c>
      <c r="Z31">
        <f t="shared" si="13"/>
        <v>1.2700000000000005</v>
      </c>
      <c r="AA31">
        <f t="shared" si="14"/>
        <v>2.2699999999999996</v>
      </c>
      <c r="AC31">
        <f t="shared" si="6"/>
        <v>36</v>
      </c>
      <c r="AD31">
        <f t="shared" si="15"/>
        <v>15.299999999999997</v>
      </c>
    </row>
    <row r="32" spans="1:30" x14ac:dyDescent="0.3">
      <c r="A32" t="str">
        <f t="shared" si="7"/>
        <v>C</v>
      </c>
      <c r="B32">
        <f t="shared" si="8"/>
        <v>202003</v>
      </c>
      <c r="C32">
        <f t="shared" si="9"/>
        <v>242.5</v>
      </c>
      <c r="D32" s="2" t="s">
        <v>2163</v>
      </c>
      <c r="E32" s="2" t="s">
        <v>2164</v>
      </c>
      <c r="F32" s="3">
        <v>3.07</v>
      </c>
      <c r="G32" s="3">
        <v>-11.43</v>
      </c>
      <c r="H32" s="3">
        <v>12.1</v>
      </c>
      <c r="I32" s="3">
        <v>12.1</v>
      </c>
      <c r="J32" s="3">
        <v>2</v>
      </c>
      <c r="K32" s="3">
        <v>3</v>
      </c>
      <c r="M32" t="str">
        <f t="shared" si="10"/>
        <v>C</v>
      </c>
      <c r="N32">
        <f t="shared" si="11"/>
        <v>202004</v>
      </c>
      <c r="O32">
        <f t="shared" si="12"/>
        <v>260</v>
      </c>
      <c r="P32" s="2" t="s">
        <v>2281</v>
      </c>
      <c r="Q32" s="2" t="s">
        <v>2282</v>
      </c>
      <c r="R32" s="3">
        <v>6.3</v>
      </c>
      <c r="S32" s="3">
        <v>1.25</v>
      </c>
      <c r="T32" s="3">
        <v>2.0099999999999998</v>
      </c>
      <c r="U32" s="3">
        <v>7.1</v>
      </c>
      <c r="V32" s="3">
        <v>2.0099999999999998</v>
      </c>
      <c r="W32" s="3">
        <v>50.5</v>
      </c>
      <c r="Y32">
        <f t="shared" si="5"/>
        <v>5.05</v>
      </c>
      <c r="Z32">
        <f t="shared" si="13"/>
        <v>1.25</v>
      </c>
      <c r="AA32">
        <f t="shared" si="14"/>
        <v>2.0499999999999998</v>
      </c>
      <c r="AC32">
        <f t="shared" si="6"/>
        <v>35.799999999999997</v>
      </c>
      <c r="AD32">
        <f t="shared" si="15"/>
        <v>14.700000000000003</v>
      </c>
    </row>
    <row r="33" spans="1:30" x14ac:dyDescent="0.3">
      <c r="A33" t="str">
        <f t="shared" si="7"/>
        <v>C</v>
      </c>
      <c r="B33">
        <f t="shared" si="8"/>
        <v>202003</v>
      </c>
      <c r="C33">
        <f t="shared" si="9"/>
        <v>245</v>
      </c>
      <c r="D33" s="2" t="s">
        <v>2165</v>
      </c>
      <c r="E33" s="2" t="s">
        <v>2166</v>
      </c>
      <c r="F33" s="3">
        <v>0.91</v>
      </c>
      <c r="G33" s="3">
        <v>-10.59</v>
      </c>
      <c r="H33" s="3">
        <v>9.1</v>
      </c>
      <c r="I33" s="3">
        <v>13.25</v>
      </c>
      <c r="J33" s="3">
        <v>0.42</v>
      </c>
      <c r="K33" s="3">
        <v>3</v>
      </c>
      <c r="M33" t="str">
        <f t="shared" si="10"/>
        <v>C</v>
      </c>
      <c r="N33">
        <f t="shared" si="11"/>
        <v>202004</v>
      </c>
      <c r="O33">
        <f t="shared" si="12"/>
        <v>262.5</v>
      </c>
      <c r="P33" s="2" t="s">
        <v>2283</v>
      </c>
      <c r="Q33" s="2" t="s">
        <v>2284</v>
      </c>
      <c r="R33" s="3">
        <v>5.5</v>
      </c>
      <c r="S33" s="3">
        <v>1.17</v>
      </c>
      <c r="T33" s="3">
        <v>1.62</v>
      </c>
      <c r="U33" s="3">
        <v>6.21</v>
      </c>
      <c r="V33" s="3">
        <v>1.62</v>
      </c>
      <c r="W33" s="3">
        <v>50</v>
      </c>
      <c r="Y33">
        <f t="shared" si="5"/>
        <v>4.33</v>
      </c>
      <c r="Z33">
        <f t="shared" si="13"/>
        <v>1.17</v>
      </c>
      <c r="AA33">
        <f t="shared" si="14"/>
        <v>1.88</v>
      </c>
      <c r="AC33">
        <f t="shared" si="6"/>
        <v>35.5</v>
      </c>
      <c r="AD33">
        <f t="shared" si="15"/>
        <v>14.5</v>
      </c>
    </row>
    <row r="34" spans="1:30" x14ac:dyDescent="0.3">
      <c r="A34" t="str">
        <f t="shared" si="7"/>
        <v>C</v>
      </c>
      <c r="B34">
        <f t="shared" si="8"/>
        <v>202003</v>
      </c>
      <c r="C34">
        <f t="shared" si="9"/>
        <v>247.5</v>
      </c>
      <c r="D34" s="2" t="s">
        <v>2167</v>
      </c>
      <c r="E34" s="2" t="s">
        <v>2168</v>
      </c>
      <c r="F34" s="3">
        <v>0.21</v>
      </c>
      <c r="G34" s="3">
        <v>-9.84</v>
      </c>
      <c r="H34" s="3">
        <v>7.2</v>
      </c>
      <c r="I34" s="3">
        <v>8.0399999999999991</v>
      </c>
      <c r="J34" s="3">
        <v>0.11</v>
      </c>
      <c r="K34" s="3">
        <v>14.2</v>
      </c>
      <c r="M34" t="str">
        <f t="shared" si="10"/>
        <v>C</v>
      </c>
      <c r="N34">
        <f t="shared" si="11"/>
        <v>202004</v>
      </c>
      <c r="O34">
        <f t="shared" si="12"/>
        <v>265</v>
      </c>
      <c r="P34" s="2" t="s">
        <v>2285</v>
      </c>
      <c r="Q34" s="2" t="s">
        <v>2286</v>
      </c>
      <c r="R34" s="3">
        <v>4.71</v>
      </c>
      <c r="S34" s="3">
        <v>1.02</v>
      </c>
      <c r="T34" s="3">
        <v>1.6</v>
      </c>
      <c r="U34" s="3">
        <v>5.42</v>
      </c>
      <c r="V34" s="3">
        <v>1.5</v>
      </c>
      <c r="W34" s="3">
        <v>49.3</v>
      </c>
      <c r="Y34">
        <f t="shared" si="5"/>
        <v>3.69</v>
      </c>
      <c r="Z34">
        <f t="shared" si="13"/>
        <v>1.02</v>
      </c>
      <c r="AA34">
        <f t="shared" si="14"/>
        <v>1.73</v>
      </c>
      <c r="AC34">
        <f t="shared" si="6"/>
        <v>35.6</v>
      </c>
      <c r="AD34">
        <f t="shared" si="15"/>
        <v>13.699999999999996</v>
      </c>
    </row>
    <row r="35" spans="1:30" x14ac:dyDescent="0.3">
      <c r="A35" t="str">
        <f t="shared" si="7"/>
        <v>C</v>
      </c>
      <c r="B35">
        <f t="shared" si="8"/>
        <v>202003</v>
      </c>
      <c r="C35">
        <f t="shared" si="9"/>
        <v>250</v>
      </c>
      <c r="D35" s="2" t="s">
        <v>2169</v>
      </c>
      <c r="E35" s="2" t="s">
        <v>2170</v>
      </c>
      <c r="F35" s="3">
        <v>0.04</v>
      </c>
      <c r="G35" s="3">
        <v>-7.96</v>
      </c>
      <c r="H35" s="3">
        <v>5.4</v>
      </c>
      <c r="I35" s="3">
        <v>5.99</v>
      </c>
      <c r="J35" s="3">
        <v>0.02</v>
      </c>
      <c r="K35" s="3">
        <v>17.899999999999999</v>
      </c>
      <c r="M35" t="str">
        <f t="shared" si="10"/>
        <v>C</v>
      </c>
      <c r="N35">
        <f t="shared" si="11"/>
        <v>202004</v>
      </c>
      <c r="O35">
        <f t="shared" si="12"/>
        <v>267.5</v>
      </c>
      <c r="P35" s="2" t="s">
        <v>2287</v>
      </c>
      <c r="Q35" s="2" t="s">
        <v>2288</v>
      </c>
      <c r="R35" s="3">
        <v>4.13</v>
      </c>
      <c r="S35" s="3">
        <v>1.03</v>
      </c>
      <c r="T35" s="3">
        <v>1.24</v>
      </c>
      <c r="U35" s="3">
        <v>4.67</v>
      </c>
      <c r="V35" s="3">
        <v>1</v>
      </c>
      <c r="W35" s="3">
        <v>48.5</v>
      </c>
      <c r="Y35">
        <f t="shared" si="5"/>
        <v>3.1</v>
      </c>
      <c r="Z35">
        <f t="shared" si="13"/>
        <v>1.0299999999999998</v>
      </c>
      <c r="AA35">
        <f t="shared" si="14"/>
        <v>1.5699999999999998</v>
      </c>
      <c r="AC35">
        <f t="shared" si="6"/>
        <v>35.1</v>
      </c>
      <c r="AD35">
        <f t="shared" si="15"/>
        <v>13.399999999999999</v>
      </c>
    </row>
    <row r="36" spans="1:30" x14ac:dyDescent="0.3">
      <c r="A36" t="str">
        <f t="shared" si="7"/>
        <v>C</v>
      </c>
      <c r="B36">
        <f t="shared" si="8"/>
        <v>202003</v>
      </c>
      <c r="C36">
        <f t="shared" si="9"/>
        <v>252.5</v>
      </c>
      <c r="D36" s="2" t="s">
        <v>2171</v>
      </c>
      <c r="E36" s="2" t="s">
        <v>2172</v>
      </c>
      <c r="F36" s="3">
        <v>0.01</v>
      </c>
      <c r="G36" s="3">
        <v>-5.83</v>
      </c>
      <c r="H36" s="3">
        <v>3.52</v>
      </c>
      <c r="I36" s="3">
        <v>3.76</v>
      </c>
      <c r="J36" s="3">
        <v>0.01</v>
      </c>
      <c r="K36" s="3">
        <v>21.7</v>
      </c>
      <c r="M36" t="str">
        <f t="shared" si="10"/>
        <v>C</v>
      </c>
      <c r="N36">
        <f t="shared" si="11"/>
        <v>202004</v>
      </c>
      <c r="O36">
        <f t="shared" si="12"/>
        <v>270</v>
      </c>
      <c r="P36" s="2" t="s">
        <v>2289</v>
      </c>
      <c r="Q36" s="2" t="s">
        <v>2290</v>
      </c>
      <c r="R36" s="3">
        <v>3.5</v>
      </c>
      <c r="S36" s="3">
        <v>0.84</v>
      </c>
      <c r="T36" s="3">
        <v>1</v>
      </c>
      <c r="U36" s="3">
        <v>4.03</v>
      </c>
      <c r="V36" s="3">
        <v>1</v>
      </c>
      <c r="W36" s="3">
        <v>47.8</v>
      </c>
      <c r="Y36">
        <f t="shared" si="5"/>
        <v>2.66</v>
      </c>
      <c r="Z36">
        <f t="shared" si="13"/>
        <v>0.83999999999999986</v>
      </c>
      <c r="AA36">
        <f t="shared" si="14"/>
        <v>1.37</v>
      </c>
      <c r="AC36">
        <f t="shared" si="6"/>
        <v>35.299999999999997</v>
      </c>
      <c r="AD36">
        <f t="shared" si="15"/>
        <v>12.5</v>
      </c>
    </row>
    <row r="37" spans="1:30" x14ac:dyDescent="0.3">
      <c r="A37" t="str">
        <f t="shared" si="7"/>
        <v>C</v>
      </c>
      <c r="B37">
        <f t="shared" si="8"/>
        <v>202003</v>
      </c>
      <c r="C37">
        <f t="shared" si="9"/>
        <v>255</v>
      </c>
      <c r="D37" s="2" t="s">
        <v>2173</v>
      </c>
      <c r="E37" s="2" t="s">
        <v>2174</v>
      </c>
      <c r="F37" s="3">
        <v>0.01</v>
      </c>
      <c r="G37" s="3">
        <v>-4.09</v>
      </c>
      <c r="H37" s="3">
        <v>2.06</v>
      </c>
      <c r="I37" s="3">
        <v>2.2000000000000002</v>
      </c>
      <c r="J37" s="3">
        <v>0.01</v>
      </c>
      <c r="K37" s="3">
        <v>28.5</v>
      </c>
      <c r="M37" t="str">
        <f t="shared" si="10"/>
        <v>C</v>
      </c>
      <c r="N37">
        <f t="shared" si="11"/>
        <v>202004</v>
      </c>
      <c r="O37">
        <f t="shared" si="12"/>
        <v>272.5</v>
      </c>
      <c r="P37" s="2" t="s">
        <v>2291</v>
      </c>
      <c r="Q37" s="2" t="s">
        <v>2292</v>
      </c>
      <c r="R37" s="3">
        <v>3.04</v>
      </c>
      <c r="S37" s="3">
        <v>0.79</v>
      </c>
      <c r="T37" s="3">
        <v>0.98</v>
      </c>
      <c r="U37" s="3">
        <v>3.42</v>
      </c>
      <c r="V37" s="3">
        <v>0.91</v>
      </c>
      <c r="W37" s="3">
        <v>47.6</v>
      </c>
      <c r="Y37">
        <f t="shared" si="5"/>
        <v>2.25</v>
      </c>
      <c r="Z37">
        <f t="shared" si="13"/>
        <v>0.79</v>
      </c>
      <c r="AA37">
        <f t="shared" si="14"/>
        <v>1.17</v>
      </c>
      <c r="AC37">
        <f t="shared" si="6"/>
        <v>35.5</v>
      </c>
      <c r="AD37">
        <f t="shared" si="15"/>
        <v>12.100000000000001</v>
      </c>
    </row>
    <row r="38" spans="1:30" x14ac:dyDescent="0.3">
      <c r="A38" t="str">
        <f t="shared" si="7"/>
        <v>C</v>
      </c>
      <c r="B38">
        <f t="shared" si="8"/>
        <v>202003</v>
      </c>
      <c r="C38">
        <f t="shared" si="9"/>
        <v>257.5</v>
      </c>
      <c r="D38" s="2" t="s">
        <v>2175</v>
      </c>
      <c r="E38" s="2" t="s">
        <v>2176</v>
      </c>
      <c r="F38" s="3">
        <v>0.01</v>
      </c>
      <c r="G38" s="3">
        <v>-2.62</v>
      </c>
      <c r="H38" s="3">
        <v>0.99</v>
      </c>
      <c r="I38" s="3">
        <v>1.0900000000000001</v>
      </c>
      <c r="J38" s="3">
        <v>0.01</v>
      </c>
      <c r="K38" s="3">
        <v>36.5</v>
      </c>
      <c r="M38" t="str">
        <f t="shared" si="10"/>
        <v>C</v>
      </c>
      <c r="N38">
        <f t="shared" si="11"/>
        <v>202004</v>
      </c>
      <c r="O38">
        <f t="shared" si="12"/>
        <v>275</v>
      </c>
      <c r="P38" s="2" t="s">
        <v>2293</v>
      </c>
      <c r="Q38" s="2" t="s">
        <v>2294</v>
      </c>
      <c r="R38" s="3">
        <v>2.65</v>
      </c>
      <c r="S38" s="3">
        <v>0.7</v>
      </c>
      <c r="T38" s="3">
        <v>0.9</v>
      </c>
      <c r="U38" s="3">
        <v>2.92</v>
      </c>
      <c r="V38" s="3">
        <v>0.81</v>
      </c>
      <c r="W38" s="3">
        <v>47.5</v>
      </c>
      <c r="Y38">
        <f t="shared" si="5"/>
        <v>1.95</v>
      </c>
      <c r="Z38">
        <f t="shared" si="13"/>
        <v>0.7</v>
      </c>
      <c r="AA38">
        <f t="shared" si="14"/>
        <v>0.97</v>
      </c>
      <c r="AC38">
        <f t="shared" si="6"/>
        <v>35.6</v>
      </c>
      <c r="AD38">
        <f t="shared" si="15"/>
        <v>11.899999999999999</v>
      </c>
    </row>
    <row r="39" spans="1:30" x14ac:dyDescent="0.3">
      <c r="A39" t="str">
        <f t="shared" si="7"/>
        <v>C</v>
      </c>
      <c r="B39">
        <f t="shared" si="8"/>
        <v>202003</v>
      </c>
      <c r="C39">
        <f t="shared" si="9"/>
        <v>260</v>
      </c>
      <c r="D39" s="2" t="s">
        <v>2177</v>
      </c>
      <c r="E39" s="2" t="s">
        <v>2178</v>
      </c>
      <c r="F39" s="3">
        <v>0.01</v>
      </c>
      <c r="G39" s="3">
        <v>-1.49</v>
      </c>
      <c r="H39" s="3">
        <v>0.4</v>
      </c>
      <c r="I39" s="3">
        <v>0.47</v>
      </c>
      <c r="J39" s="3">
        <v>0.01</v>
      </c>
      <c r="K39" s="3">
        <v>41.9</v>
      </c>
      <c r="M39" t="str">
        <f t="shared" si="10"/>
        <v>C</v>
      </c>
      <c r="N39">
        <f t="shared" si="11"/>
        <v>202004</v>
      </c>
      <c r="O39">
        <f t="shared" si="12"/>
        <v>277.5</v>
      </c>
      <c r="P39" s="2" t="s">
        <v>2295</v>
      </c>
      <c r="Q39" s="2" t="s">
        <v>2296</v>
      </c>
      <c r="R39" s="3">
        <v>2.23</v>
      </c>
      <c r="S39" s="3">
        <v>0.62</v>
      </c>
      <c r="T39" s="3">
        <v>0.7</v>
      </c>
      <c r="U39" s="3">
        <v>2.4700000000000002</v>
      </c>
      <c r="V39" s="3">
        <v>0.7</v>
      </c>
      <c r="W39" s="3">
        <v>46.6</v>
      </c>
      <c r="Y39">
        <f t="shared" si="5"/>
        <v>1.61</v>
      </c>
      <c r="Z39">
        <f t="shared" si="13"/>
        <v>0.61999999999999988</v>
      </c>
      <c r="AA39">
        <f t="shared" si="14"/>
        <v>0.8600000000000001</v>
      </c>
      <c r="AC39">
        <f t="shared" si="6"/>
        <v>35.4</v>
      </c>
      <c r="AD39">
        <f t="shared" si="15"/>
        <v>11.200000000000003</v>
      </c>
    </row>
    <row r="40" spans="1:30" x14ac:dyDescent="0.3">
      <c r="A40" t="str">
        <f t="shared" si="7"/>
        <v>C</v>
      </c>
      <c r="B40">
        <f t="shared" si="8"/>
        <v>202003</v>
      </c>
      <c r="C40">
        <f t="shared" si="9"/>
        <v>262.5</v>
      </c>
      <c r="D40" s="2" t="s">
        <v>2179</v>
      </c>
      <c r="E40" s="2" t="s">
        <v>2180</v>
      </c>
      <c r="F40" s="3">
        <v>0.01</v>
      </c>
      <c r="G40" s="3">
        <v>-0.74</v>
      </c>
      <c r="H40" s="3">
        <v>0.2</v>
      </c>
      <c r="I40" s="3">
        <v>0.2</v>
      </c>
      <c r="J40" s="3">
        <v>0.01</v>
      </c>
      <c r="K40" s="3">
        <v>50.4</v>
      </c>
      <c r="M40" t="str">
        <f t="shared" si="10"/>
        <v>C</v>
      </c>
      <c r="N40">
        <f t="shared" si="11"/>
        <v>202004</v>
      </c>
      <c r="O40">
        <f t="shared" si="12"/>
        <v>280</v>
      </c>
      <c r="P40" s="2" t="s">
        <v>2297</v>
      </c>
      <c r="Q40" s="2" t="s">
        <v>2298</v>
      </c>
      <c r="R40" s="3">
        <v>1.82</v>
      </c>
      <c r="S40" s="3">
        <v>0.41</v>
      </c>
      <c r="T40" s="3">
        <v>0.51</v>
      </c>
      <c r="U40" s="3">
        <v>2.08</v>
      </c>
      <c r="V40" s="3">
        <v>0.51</v>
      </c>
      <c r="W40" s="3">
        <v>45.8</v>
      </c>
      <c r="Y40">
        <f t="shared" si="5"/>
        <v>1.41</v>
      </c>
      <c r="Z40">
        <f t="shared" si="13"/>
        <v>0.41000000000000014</v>
      </c>
      <c r="AA40">
        <f t="shared" si="14"/>
        <v>0.67000000000000015</v>
      </c>
      <c r="AC40">
        <f t="shared" si="6"/>
        <v>36</v>
      </c>
      <c r="AD40">
        <f t="shared" si="15"/>
        <v>9.7999999999999972</v>
      </c>
    </row>
    <row r="41" spans="1:30" x14ac:dyDescent="0.3">
      <c r="A41" t="str">
        <f t="shared" si="7"/>
        <v>C</v>
      </c>
      <c r="B41">
        <f t="shared" si="8"/>
        <v>202003</v>
      </c>
      <c r="C41">
        <f t="shared" si="9"/>
        <v>265</v>
      </c>
      <c r="D41" s="2" t="s">
        <v>2181</v>
      </c>
      <c r="E41" s="2" t="s">
        <v>2182</v>
      </c>
      <c r="F41" s="3">
        <v>0.01</v>
      </c>
      <c r="G41" s="3">
        <v>-0.32</v>
      </c>
      <c r="H41" s="3">
        <v>0.05</v>
      </c>
      <c r="I41" s="3">
        <v>0.06</v>
      </c>
      <c r="J41" s="3">
        <v>0.01</v>
      </c>
      <c r="K41" s="3">
        <v>55.8</v>
      </c>
      <c r="M41" t="str">
        <f t="shared" si="10"/>
        <v>C</v>
      </c>
      <c r="N41">
        <f t="shared" si="11"/>
        <v>202004</v>
      </c>
      <c r="O41">
        <f t="shared" si="12"/>
        <v>282.5</v>
      </c>
      <c r="P41" s="2" t="s">
        <v>2299</v>
      </c>
      <c r="Q41" s="2" t="s">
        <v>2300</v>
      </c>
      <c r="R41" s="3">
        <v>1.48</v>
      </c>
      <c r="S41" s="3">
        <v>0.35</v>
      </c>
      <c r="T41" s="3">
        <v>0.42</v>
      </c>
      <c r="U41" s="3">
        <v>1.72</v>
      </c>
      <c r="V41" s="3">
        <v>0.42</v>
      </c>
      <c r="W41" s="3">
        <v>45.4</v>
      </c>
      <c r="Y41">
        <f t="shared" si="5"/>
        <v>1.1299999999999999</v>
      </c>
      <c r="Z41">
        <f t="shared" si="13"/>
        <v>0.35000000000000009</v>
      </c>
      <c r="AA41">
        <f t="shared" si="14"/>
        <v>0.59000000000000008</v>
      </c>
      <c r="AC41">
        <f t="shared" si="6"/>
        <v>35.6</v>
      </c>
      <c r="AD41">
        <f t="shared" si="15"/>
        <v>9.7999999999999972</v>
      </c>
    </row>
    <row r="42" spans="1:30" x14ac:dyDescent="0.3">
      <c r="A42" t="str">
        <f t="shared" si="7"/>
        <v>C</v>
      </c>
      <c r="B42">
        <f t="shared" si="8"/>
        <v>202003</v>
      </c>
      <c r="C42">
        <f t="shared" si="9"/>
        <v>267.5</v>
      </c>
      <c r="D42" s="2" t="s">
        <v>2183</v>
      </c>
      <c r="E42" s="2" t="s">
        <v>2184</v>
      </c>
      <c r="F42" s="3">
        <v>0.01</v>
      </c>
      <c r="G42" s="3">
        <v>-0.12</v>
      </c>
      <c r="H42" s="3">
        <v>0.02</v>
      </c>
      <c r="I42" s="3">
        <v>0.02</v>
      </c>
      <c r="J42" s="3">
        <v>0.01</v>
      </c>
      <c r="K42" s="3">
        <v>56.3</v>
      </c>
      <c r="M42" t="str">
        <f t="shared" si="10"/>
        <v>C</v>
      </c>
      <c r="N42">
        <f t="shared" si="11"/>
        <v>202004</v>
      </c>
      <c r="O42">
        <f t="shared" si="12"/>
        <v>285</v>
      </c>
      <c r="P42" s="2" t="s">
        <v>2301</v>
      </c>
      <c r="Q42" s="2" t="s">
        <v>2302</v>
      </c>
      <c r="R42" s="3">
        <v>1.28</v>
      </c>
      <c r="S42" s="3">
        <v>0.37</v>
      </c>
      <c r="T42" s="3">
        <v>0.39</v>
      </c>
      <c r="U42" s="3">
        <v>1.43</v>
      </c>
      <c r="V42" s="3">
        <v>0.32</v>
      </c>
      <c r="W42" s="3">
        <v>45</v>
      </c>
      <c r="Y42">
        <f t="shared" si="5"/>
        <v>0.91</v>
      </c>
      <c r="Z42">
        <f t="shared" si="13"/>
        <v>0.37</v>
      </c>
      <c r="AA42">
        <f t="shared" si="14"/>
        <v>0.51999999999999991</v>
      </c>
      <c r="AC42">
        <f t="shared" si="6"/>
        <v>35.299999999999997</v>
      </c>
      <c r="AD42">
        <f t="shared" si="15"/>
        <v>9.7000000000000028</v>
      </c>
    </row>
    <row r="43" spans="1:30" x14ac:dyDescent="0.3">
      <c r="A43" t="str">
        <f t="shared" si="7"/>
        <v>C</v>
      </c>
      <c r="B43">
        <f t="shared" si="8"/>
        <v>202003</v>
      </c>
      <c r="C43">
        <f t="shared" si="9"/>
        <v>270</v>
      </c>
      <c r="D43" s="2" t="s">
        <v>2185</v>
      </c>
      <c r="E43" s="2" t="s">
        <v>2186</v>
      </c>
      <c r="F43" s="3">
        <v>0.01</v>
      </c>
      <c r="G43" s="3">
        <v>-0.05</v>
      </c>
      <c r="H43" s="3">
        <v>0.01</v>
      </c>
      <c r="I43" s="3">
        <v>0.01</v>
      </c>
      <c r="J43" s="3">
        <v>0.01</v>
      </c>
      <c r="K43" s="3">
        <v>68.8</v>
      </c>
      <c r="M43" t="str">
        <f t="shared" si="10"/>
        <v>C</v>
      </c>
      <c r="N43">
        <f t="shared" si="11"/>
        <v>202004</v>
      </c>
      <c r="O43">
        <f t="shared" si="12"/>
        <v>287.5</v>
      </c>
      <c r="P43" s="2" t="s">
        <v>2303</v>
      </c>
      <c r="Q43" s="2" t="s">
        <v>2304</v>
      </c>
      <c r="R43" s="3">
        <v>1.04</v>
      </c>
      <c r="S43" s="3">
        <v>0.34</v>
      </c>
      <c r="T43" s="3">
        <v>0.33</v>
      </c>
      <c r="U43" s="3">
        <v>1.2</v>
      </c>
      <c r="V43" s="3">
        <v>0.28999999999999998</v>
      </c>
      <c r="W43" s="3">
        <v>44.4</v>
      </c>
      <c r="Y43">
        <f t="shared" si="5"/>
        <v>0.7</v>
      </c>
      <c r="Z43">
        <f t="shared" si="13"/>
        <v>0.34000000000000008</v>
      </c>
      <c r="AA43">
        <f t="shared" si="14"/>
        <v>0.5</v>
      </c>
      <c r="AC43">
        <f t="shared" si="6"/>
        <v>34.9</v>
      </c>
      <c r="AD43">
        <f t="shared" si="15"/>
        <v>9.5</v>
      </c>
    </row>
    <row r="44" spans="1:30" x14ac:dyDescent="0.3">
      <c r="A44" t="str">
        <f t="shared" si="7"/>
        <v>C</v>
      </c>
      <c r="B44">
        <f t="shared" si="8"/>
        <v>202003</v>
      </c>
      <c r="C44">
        <f t="shared" si="9"/>
        <v>272.5</v>
      </c>
      <c r="D44" s="2" t="s">
        <v>2187</v>
      </c>
      <c r="E44" s="2" t="s">
        <v>2188</v>
      </c>
      <c r="F44" s="3">
        <v>0.01</v>
      </c>
      <c r="G44" s="3">
        <v>-0.01</v>
      </c>
      <c r="H44" s="3">
        <v>0.01</v>
      </c>
      <c r="I44" s="3">
        <v>0.01</v>
      </c>
      <c r="J44" s="3">
        <v>0.01</v>
      </c>
      <c r="K44" s="3">
        <v>69.099999999999994</v>
      </c>
      <c r="M44" t="str">
        <f t="shared" si="10"/>
        <v>C</v>
      </c>
      <c r="N44">
        <f t="shared" si="11"/>
        <v>202004</v>
      </c>
      <c r="O44">
        <f t="shared" si="12"/>
        <v>290</v>
      </c>
      <c r="P44" s="2" t="s">
        <v>2305</v>
      </c>
      <c r="Q44" s="2" t="s">
        <v>2306</v>
      </c>
      <c r="R44" s="3">
        <v>0.85</v>
      </c>
      <c r="S44" s="3">
        <v>0.3</v>
      </c>
      <c r="T44" s="3">
        <v>0.26</v>
      </c>
      <c r="U44" s="3">
        <v>0.98</v>
      </c>
      <c r="V44" s="3">
        <v>0.25</v>
      </c>
      <c r="W44" s="3">
        <v>44.3</v>
      </c>
      <c r="Y44">
        <f t="shared" si="5"/>
        <v>0.55000000000000004</v>
      </c>
      <c r="Z44">
        <f t="shared" si="13"/>
        <v>0.29999999999999993</v>
      </c>
      <c r="AA44">
        <f t="shared" si="14"/>
        <v>0.42999999999999994</v>
      </c>
      <c r="AC44">
        <f t="shared" si="6"/>
        <v>34.6</v>
      </c>
      <c r="AD44">
        <f t="shared" si="15"/>
        <v>9.6999999999999957</v>
      </c>
    </row>
    <row r="45" spans="1:30" x14ac:dyDescent="0.3">
      <c r="A45" t="str">
        <f t="shared" si="7"/>
        <v>C</v>
      </c>
      <c r="B45">
        <f t="shared" si="8"/>
        <v>202003</v>
      </c>
      <c r="C45">
        <f t="shared" si="9"/>
        <v>275</v>
      </c>
      <c r="D45" s="2" t="s">
        <v>2189</v>
      </c>
      <c r="E45" s="2" t="s">
        <v>2190</v>
      </c>
      <c r="F45" s="3">
        <v>0.01</v>
      </c>
      <c r="G45" s="3">
        <v>-0.01</v>
      </c>
      <c r="H45" s="3">
        <v>0.01</v>
      </c>
      <c r="I45" s="3">
        <v>0.01</v>
      </c>
      <c r="J45" s="3">
        <v>0.01</v>
      </c>
      <c r="K45" s="3">
        <v>78.8</v>
      </c>
      <c r="M45" t="str">
        <f t="shared" si="10"/>
        <v>C</v>
      </c>
      <c r="N45">
        <f t="shared" si="11"/>
        <v>202004</v>
      </c>
      <c r="O45">
        <f t="shared" si="12"/>
        <v>292.5</v>
      </c>
      <c r="P45" s="2" t="s">
        <v>2307</v>
      </c>
      <c r="Q45" s="2" t="s">
        <v>2308</v>
      </c>
      <c r="R45" s="3">
        <v>0.74</v>
      </c>
      <c r="S45" s="3">
        <v>0.28999999999999998</v>
      </c>
      <c r="T45" s="3">
        <v>0.28999999999999998</v>
      </c>
      <c r="U45" s="3">
        <v>0.8</v>
      </c>
      <c r="V45" s="3">
        <v>0.21</v>
      </c>
      <c r="W45" s="3">
        <v>44.5</v>
      </c>
      <c r="Y45">
        <f t="shared" si="5"/>
        <v>0.45</v>
      </c>
      <c r="Z45">
        <f t="shared" si="13"/>
        <v>0.28999999999999998</v>
      </c>
      <c r="AA45">
        <f t="shared" si="14"/>
        <v>0.35000000000000003</v>
      </c>
      <c r="AC45">
        <f t="shared" si="6"/>
        <v>34.6</v>
      </c>
      <c r="AD45">
        <f t="shared" si="15"/>
        <v>9.8999999999999986</v>
      </c>
    </row>
    <row r="46" spans="1:30" x14ac:dyDescent="0.3">
      <c r="A46" t="str">
        <f t="shared" si="7"/>
        <v>C</v>
      </c>
      <c r="B46">
        <f t="shared" si="8"/>
        <v>202003</v>
      </c>
      <c r="C46">
        <f t="shared" si="9"/>
        <v>277.5</v>
      </c>
      <c r="D46" s="2" t="s">
        <v>2191</v>
      </c>
      <c r="E46" s="2" t="s">
        <v>2192</v>
      </c>
      <c r="F46" s="3">
        <v>0.01</v>
      </c>
      <c r="G46" s="3">
        <v>0</v>
      </c>
      <c r="H46" s="3">
        <v>0.01</v>
      </c>
      <c r="I46" s="3">
        <v>0.01</v>
      </c>
      <c r="J46" s="3">
        <v>0.01</v>
      </c>
      <c r="K46" s="3">
        <v>86.9</v>
      </c>
      <c r="M46" t="str">
        <f t="shared" si="10"/>
        <v>C</v>
      </c>
      <c r="N46">
        <f t="shared" si="11"/>
        <v>202004</v>
      </c>
      <c r="O46">
        <f t="shared" si="12"/>
        <v>295</v>
      </c>
      <c r="P46" s="2" t="s">
        <v>2309</v>
      </c>
      <c r="Q46" s="2" t="s">
        <v>2310</v>
      </c>
      <c r="R46" s="3">
        <v>0.61</v>
      </c>
      <c r="S46" s="3">
        <v>0.27</v>
      </c>
      <c r="T46" s="3">
        <v>0.18</v>
      </c>
      <c r="U46" s="3">
        <v>0.66</v>
      </c>
      <c r="V46" s="3">
        <v>0.18</v>
      </c>
      <c r="W46" s="3">
        <v>43.9</v>
      </c>
      <c r="Y46">
        <f t="shared" si="5"/>
        <v>0.34</v>
      </c>
      <c r="Z46">
        <f t="shared" si="13"/>
        <v>0.26999999999999996</v>
      </c>
      <c r="AA46">
        <f t="shared" si="14"/>
        <v>0.32</v>
      </c>
      <c r="AC46">
        <f t="shared" si="6"/>
        <v>34.4</v>
      </c>
      <c r="AD46">
        <f t="shared" si="15"/>
        <v>9.5</v>
      </c>
    </row>
    <row r="47" spans="1:30" x14ac:dyDescent="0.3">
      <c r="A47" t="str">
        <f t="shared" si="7"/>
        <v>C</v>
      </c>
      <c r="B47">
        <f t="shared" si="8"/>
        <v>202003</v>
      </c>
      <c r="C47">
        <f t="shared" si="9"/>
        <v>280</v>
      </c>
      <c r="D47" s="2" t="s">
        <v>2193</v>
      </c>
      <c r="E47" s="2" t="s">
        <v>2194</v>
      </c>
      <c r="F47" s="3">
        <v>0.01</v>
      </c>
      <c r="G47" s="3">
        <v>0</v>
      </c>
      <c r="H47" s="3">
        <v>0.01</v>
      </c>
      <c r="I47" s="3">
        <v>0.01</v>
      </c>
      <c r="J47" s="3">
        <v>0.01</v>
      </c>
      <c r="K47" s="3">
        <v>83.2</v>
      </c>
      <c r="M47" t="str">
        <f t="shared" si="10"/>
        <v>C</v>
      </c>
      <c r="N47">
        <f t="shared" si="11"/>
        <v>202004</v>
      </c>
      <c r="O47">
        <f t="shared" si="12"/>
        <v>297.5</v>
      </c>
      <c r="P47" s="2" t="s">
        <v>2311</v>
      </c>
      <c r="Q47" s="2" t="s">
        <v>2312</v>
      </c>
      <c r="R47" s="3">
        <v>0.48</v>
      </c>
      <c r="S47" s="3">
        <v>0.2</v>
      </c>
      <c r="T47" s="3">
        <v>0.14000000000000001</v>
      </c>
      <c r="U47" s="3">
        <v>0.54</v>
      </c>
      <c r="V47" s="3">
        <v>0.14000000000000001</v>
      </c>
      <c r="W47" s="3">
        <v>43.4</v>
      </c>
      <c r="Y47">
        <f t="shared" si="5"/>
        <v>0.28000000000000003</v>
      </c>
      <c r="Z47">
        <f t="shared" si="13"/>
        <v>0.19999999999999996</v>
      </c>
      <c r="AA47">
        <f t="shared" si="14"/>
        <v>0.26</v>
      </c>
      <c r="AC47">
        <f t="shared" si="6"/>
        <v>34.5</v>
      </c>
      <c r="AD47">
        <f t="shared" si="15"/>
        <v>8.8999999999999986</v>
      </c>
    </row>
    <row r="48" spans="1:30" x14ac:dyDescent="0.3">
      <c r="A48" t="str">
        <f t="shared" si="7"/>
        <v>C</v>
      </c>
      <c r="B48">
        <f t="shared" si="8"/>
        <v>202003</v>
      </c>
      <c r="C48">
        <f t="shared" si="9"/>
        <v>282.5</v>
      </c>
      <c r="D48" s="2" t="s">
        <v>2195</v>
      </c>
      <c r="E48" s="2" t="s">
        <v>2196</v>
      </c>
      <c r="F48" s="3">
        <v>0.01</v>
      </c>
      <c r="G48" s="3">
        <v>0</v>
      </c>
      <c r="H48" s="3">
        <v>0.01</v>
      </c>
      <c r="I48" s="3">
        <v>0.01</v>
      </c>
      <c r="J48" s="3">
        <v>0.01</v>
      </c>
      <c r="K48" s="3">
        <v>97.8</v>
      </c>
      <c r="M48" t="str">
        <f t="shared" si="10"/>
        <v>C</v>
      </c>
      <c r="N48">
        <f t="shared" si="11"/>
        <v>202004</v>
      </c>
      <c r="O48">
        <f t="shared" si="12"/>
        <v>300</v>
      </c>
      <c r="P48" s="2" t="s">
        <v>2313</v>
      </c>
      <c r="Q48" s="2" t="s">
        <v>2314</v>
      </c>
      <c r="R48" s="3">
        <v>0.43</v>
      </c>
      <c r="S48" s="3">
        <v>0.19</v>
      </c>
      <c r="T48" s="3">
        <v>0.12</v>
      </c>
      <c r="U48" s="3">
        <v>0.44</v>
      </c>
      <c r="V48" s="3">
        <v>0.12</v>
      </c>
      <c r="W48" s="3">
        <v>44.1</v>
      </c>
      <c r="Y48">
        <f t="shared" si="5"/>
        <v>0.24</v>
      </c>
      <c r="Z48">
        <f t="shared" si="13"/>
        <v>0.19</v>
      </c>
      <c r="AA48">
        <f t="shared" si="14"/>
        <v>0.2</v>
      </c>
      <c r="AC48">
        <f t="shared" si="6"/>
        <v>34.799999999999997</v>
      </c>
      <c r="AD48">
        <f t="shared" si="15"/>
        <v>9.3000000000000043</v>
      </c>
    </row>
    <row r="49" spans="1:30" x14ac:dyDescent="0.3">
      <c r="A49" t="str">
        <f t="shared" si="7"/>
        <v>C</v>
      </c>
      <c r="B49">
        <f t="shared" si="8"/>
        <v>202003</v>
      </c>
      <c r="C49">
        <f t="shared" si="9"/>
        <v>285</v>
      </c>
      <c r="D49" s="2" t="s">
        <v>2197</v>
      </c>
      <c r="E49" s="2" t="s">
        <v>2198</v>
      </c>
      <c r="F49" s="3">
        <v>0.01</v>
      </c>
      <c r="G49" s="3">
        <v>0</v>
      </c>
      <c r="H49" s="3">
        <v>0.01</v>
      </c>
      <c r="I49" s="3">
        <v>0.01</v>
      </c>
      <c r="J49" s="3">
        <v>0.01</v>
      </c>
      <c r="K49" s="3">
        <v>103.4</v>
      </c>
      <c r="M49" t="str">
        <f t="shared" si="10"/>
        <v>C</v>
      </c>
      <c r="N49">
        <f t="shared" si="11"/>
        <v>202004</v>
      </c>
      <c r="O49">
        <f t="shared" si="12"/>
        <v>302.5</v>
      </c>
      <c r="P49" s="2" t="s">
        <v>2315</v>
      </c>
      <c r="Q49" s="2" t="s">
        <v>2316</v>
      </c>
      <c r="R49" s="3">
        <v>0.31</v>
      </c>
      <c r="S49" s="3">
        <v>0.13</v>
      </c>
      <c r="T49" s="3">
        <v>0.08</v>
      </c>
      <c r="U49" s="3">
        <v>0.36</v>
      </c>
      <c r="V49" s="3">
        <v>0.08</v>
      </c>
      <c r="W49" s="3">
        <v>42.9</v>
      </c>
      <c r="Y49">
        <f t="shared" si="5"/>
        <v>0.18</v>
      </c>
      <c r="Z49">
        <f t="shared" si="13"/>
        <v>0.13</v>
      </c>
      <c r="AA49">
        <f t="shared" si="14"/>
        <v>0.18</v>
      </c>
      <c r="AC49">
        <f t="shared" si="6"/>
        <v>34.6</v>
      </c>
      <c r="AD49">
        <f t="shared" si="15"/>
        <v>8.2999999999999972</v>
      </c>
    </row>
    <row r="50" spans="1:30" x14ac:dyDescent="0.3">
      <c r="A50" t="str">
        <f t="shared" si="7"/>
        <v>C</v>
      </c>
      <c r="B50">
        <f t="shared" si="8"/>
        <v>202003</v>
      </c>
      <c r="C50">
        <f t="shared" si="9"/>
        <v>287.5</v>
      </c>
      <c r="D50" s="2" t="s">
        <v>2199</v>
      </c>
      <c r="E50" s="2" t="s">
        <v>2200</v>
      </c>
      <c r="F50" s="3">
        <v>0.01</v>
      </c>
      <c r="G50" s="3">
        <v>0</v>
      </c>
      <c r="H50" s="3">
        <v>0.01</v>
      </c>
      <c r="I50" s="3">
        <v>0.01</v>
      </c>
      <c r="J50" s="3">
        <v>0.01</v>
      </c>
      <c r="K50" s="3">
        <v>107.1</v>
      </c>
      <c r="M50" t="str">
        <f t="shared" si="10"/>
        <v>C</v>
      </c>
      <c r="N50">
        <f t="shared" si="11"/>
        <v>202004</v>
      </c>
      <c r="O50">
        <f t="shared" si="12"/>
        <v>305</v>
      </c>
      <c r="P50" s="2" t="s">
        <v>2317</v>
      </c>
      <c r="Q50" s="2" t="s">
        <v>2318</v>
      </c>
      <c r="R50" s="3">
        <v>0.27</v>
      </c>
      <c r="S50" s="3">
        <v>0.12</v>
      </c>
      <c r="T50" s="3">
        <v>7.0000000000000007E-2</v>
      </c>
      <c r="U50" s="3">
        <v>0.3</v>
      </c>
      <c r="V50" s="3">
        <v>7.0000000000000007E-2</v>
      </c>
      <c r="W50" s="3">
        <v>43.1</v>
      </c>
      <c r="Y50">
        <f t="shared" si="5"/>
        <v>0.15</v>
      </c>
      <c r="Z50">
        <f t="shared" si="13"/>
        <v>0.12000000000000002</v>
      </c>
      <c r="AA50">
        <f t="shared" si="14"/>
        <v>0.15</v>
      </c>
      <c r="AC50">
        <f t="shared" si="6"/>
        <v>35.1</v>
      </c>
      <c r="AD50">
        <f t="shared" si="15"/>
        <v>8</v>
      </c>
    </row>
    <row r="51" spans="1:30" x14ac:dyDescent="0.3">
      <c r="A51" t="str">
        <f t="shared" si="7"/>
        <v>C</v>
      </c>
      <c r="B51">
        <f t="shared" si="8"/>
        <v>202003</v>
      </c>
      <c r="C51">
        <f t="shared" si="9"/>
        <v>290</v>
      </c>
      <c r="D51" s="2" t="s">
        <v>2201</v>
      </c>
      <c r="E51" s="2" t="s">
        <v>2202</v>
      </c>
      <c r="F51" s="3">
        <v>0.01</v>
      </c>
      <c r="G51" s="3">
        <v>0</v>
      </c>
      <c r="H51" s="3">
        <v>0.01</v>
      </c>
      <c r="I51" s="3">
        <v>0.01</v>
      </c>
      <c r="J51" s="3">
        <v>0.01</v>
      </c>
      <c r="K51" s="3">
        <v>102</v>
      </c>
      <c r="M51" t="str">
        <f t="shared" si="10"/>
        <v>C</v>
      </c>
      <c r="N51">
        <f t="shared" si="11"/>
        <v>202004</v>
      </c>
      <c r="O51">
        <f t="shared" si="12"/>
        <v>307.5</v>
      </c>
      <c r="P51" s="2" t="s">
        <v>2319</v>
      </c>
      <c r="Q51" s="2" t="s">
        <v>2320</v>
      </c>
      <c r="R51" s="3">
        <v>0.24</v>
      </c>
      <c r="S51" s="3">
        <v>0.12</v>
      </c>
      <c r="T51" s="3">
        <v>0.03</v>
      </c>
      <c r="U51" s="3">
        <v>0.24</v>
      </c>
      <c r="V51" s="3">
        <v>0.03</v>
      </c>
      <c r="W51" s="3">
        <v>43.6</v>
      </c>
      <c r="Y51">
        <f t="shared" si="5"/>
        <v>0.12</v>
      </c>
      <c r="Z51">
        <f t="shared" si="13"/>
        <v>0.12</v>
      </c>
      <c r="AA51">
        <f t="shared" si="14"/>
        <v>0.12</v>
      </c>
      <c r="AC51">
        <f t="shared" si="6"/>
        <v>34.9</v>
      </c>
      <c r="AD51">
        <f t="shared" si="15"/>
        <v>8.7000000000000028</v>
      </c>
    </row>
    <row r="52" spans="1:30" x14ac:dyDescent="0.3">
      <c r="A52" t="str">
        <f t="shared" si="7"/>
        <v>C</v>
      </c>
      <c r="B52">
        <f t="shared" si="8"/>
        <v>202003</v>
      </c>
      <c r="C52">
        <f t="shared" si="9"/>
        <v>292.5</v>
      </c>
      <c r="D52" s="2" t="s">
        <v>2203</v>
      </c>
      <c r="E52" s="2" t="s">
        <v>2204</v>
      </c>
      <c r="F52" s="3">
        <v>0.01</v>
      </c>
      <c r="G52" s="3">
        <v>0</v>
      </c>
      <c r="H52" s="3">
        <v>0.01</v>
      </c>
      <c r="I52" s="3">
        <v>0.01</v>
      </c>
      <c r="J52" s="3">
        <v>0.01</v>
      </c>
      <c r="K52" s="3">
        <v>121.5</v>
      </c>
      <c r="M52" t="str">
        <f t="shared" si="10"/>
        <v>C</v>
      </c>
      <c r="N52">
        <f t="shared" si="11"/>
        <v>202004</v>
      </c>
      <c r="O52">
        <f t="shared" si="12"/>
        <v>310</v>
      </c>
      <c r="P52" s="2" t="s">
        <v>2321</v>
      </c>
      <c r="Q52" s="2" t="s">
        <v>2322</v>
      </c>
      <c r="R52" s="3">
        <v>0.2</v>
      </c>
      <c r="S52" s="3">
        <v>0.1</v>
      </c>
      <c r="T52" s="3">
        <v>0.04</v>
      </c>
      <c r="U52" s="3">
        <v>0.2</v>
      </c>
      <c r="V52" s="3">
        <v>0.04</v>
      </c>
      <c r="W52" s="3">
        <v>43.8</v>
      </c>
      <c r="Y52">
        <f t="shared" si="5"/>
        <v>0.1</v>
      </c>
      <c r="Z52">
        <f t="shared" si="13"/>
        <v>0.1</v>
      </c>
      <c r="AA52">
        <f t="shared" si="14"/>
        <v>0.1</v>
      </c>
      <c r="AC52">
        <f t="shared" si="6"/>
        <v>35.1</v>
      </c>
      <c r="AD52">
        <f t="shared" si="15"/>
        <v>8.6999999999999957</v>
      </c>
    </row>
    <row r="53" spans="1:30" x14ac:dyDescent="0.3">
      <c r="A53" t="str">
        <f t="shared" si="7"/>
        <v>C</v>
      </c>
      <c r="B53">
        <f t="shared" si="8"/>
        <v>202003</v>
      </c>
      <c r="C53">
        <f t="shared" si="9"/>
        <v>295</v>
      </c>
      <c r="D53" s="2" t="s">
        <v>2205</v>
      </c>
      <c r="E53" s="2" t="s">
        <v>2206</v>
      </c>
      <c r="F53" s="3">
        <v>0.01</v>
      </c>
      <c r="G53" s="3">
        <v>0</v>
      </c>
      <c r="H53" s="3">
        <v>0.01</v>
      </c>
      <c r="I53" s="3">
        <v>0.01</v>
      </c>
      <c r="J53" s="3">
        <v>0.01</v>
      </c>
      <c r="K53" s="3">
        <v>120.1</v>
      </c>
      <c r="M53" t="str">
        <f t="shared" si="10"/>
        <v>C</v>
      </c>
      <c r="N53">
        <f t="shared" si="11"/>
        <v>202004</v>
      </c>
      <c r="O53">
        <f t="shared" si="12"/>
        <v>312.5</v>
      </c>
      <c r="P53" s="2" t="s">
        <v>2323</v>
      </c>
      <c r="Q53" s="2" t="s">
        <v>2324</v>
      </c>
      <c r="R53" s="3">
        <v>0.16</v>
      </c>
      <c r="S53" s="3">
        <v>0.08</v>
      </c>
      <c r="T53" s="3">
        <v>0.03</v>
      </c>
      <c r="U53" s="3">
        <v>0.47</v>
      </c>
      <c r="V53" s="3">
        <v>0.03</v>
      </c>
      <c r="W53" s="3">
        <v>43.6</v>
      </c>
      <c r="Y53">
        <f t="shared" si="5"/>
        <v>0.08</v>
      </c>
      <c r="Z53">
        <f t="shared" si="13"/>
        <v>0.08</v>
      </c>
      <c r="AA53">
        <f t="shared" si="14"/>
        <v>0.38999999999999996</v>
      </c>
      <c r="AC53">
        <f t="shared" si="6"/>
        <v>35.299999999999997</v>
      </c>
      <c r="AD53">
        <f t="shared" si="15"/>
        <v>8.3000000000000043</v>
      </c>
    </row>
    <row r="54" spans="1:30" x14ac:dyDescent="0.3">
      <c r="A54" t="str">
        <f t="shared" si="7"/>
        <v>C</v>
      </c>
      <c r="B54">
        <f t="shared" si="8"/>
        <v>202003</v>
      </c>
      <c r="C54">
        <f t="shared" si="9"/>
        <v>297.5</v>
      </c>
      <c r="D54" s="2" t="s">
        <v>2207</v>
      </c>
      <c r="E54" s="2" t="s">
        <v>2208</v>
      </c>
      <c r="F54" s="3">
        <v>0.01</v>
      </c>
      <c r="G54" s="3">
        <v>0</v>
      </c>
      <c r="H54" s="3">
        <v>0.01</v>
      </c>
      <c r="I54" s="3">
        <v>0.01</v>
      </c>
      <c r="J54" s="3">
        <v>0.01</v>
      </c>
      <c r="K54" s="3">
        <v>131.5</v>
      </c>
      <c r="M54" t="str">
        <f t="shared" si="10"/>
        <v>C</v>
      </c>
      <c r="N54">
        <f t="shared" si="11"/>
        <v>202004</v>
      </c>
      <c r="O54">
        <f t="shared" si="12"/>
        <v>315</v>
      </c>
      <c r="P54" s="2" t="s">
        <v>2325</v>
      </c>
      <c r="Q54" s="2" t="s">
        <v>2326</v>
      </c>
      <c r="R54" s="3">
        <v>0.15</v>
      </c>
      <c r="S54" s="3">
        <v>0.08</v>
      </c>
      <c r="T54" s="3">
        <v>0.03</v>
      </c>
      <c r="U54" s="3">
        <v>0.15</v>
      </c>
      <c r="V54" s="3">
        <v>0.03</v>
      </c>
      <c r="W54" s="3">
        <v>44.1</v>
      </c>
      <c r="Y54">
        <f t="shared" si="5"/>
        <v>7.0000000000000007E-2</v>
      </c>
      <c r="Z54">
        <f t="shared" si="13"/>
        <v>7.9999999999999988E-2</v>
      </c>
      <c r="AA54">
        <f t="shared" si="14"/>
        <v>7.9999999999999988E-2</v>
      </c>
      <c r="AC54">
        <f t="shared" si="6"/>
        <v>35.799999999999997</v>
      </c>
      <c r="AD54">
        <f t="shared" si="15"/>
        <v>8.3000000000000043</v>
      </c>
    </row>
    <row r="55" spans="1:30" x14ac:dyDescent="0.3">
      <c r="A55" t="str">
        <f t="shared" si="7"/>
        <v>C</v>
      </c>
      <c r="B55">
        <f t="shared" si="8"/>
        <v>202003</v>
      </c>
      <c r="C55">
        <f t="shared" si="9"/>
        <v>300</v>
      </c>
      <c r="D55" s="2" t="s">
        <v>2209</v>
      </c>
      <c r="E55" s="2" t="s">
        <v>2210</v>
      </c>
      <c r="F55" s="3">
        <v>0.01</v>
      </c>
      <c r="G55" s="3">
        <v>0</v>
      </c>
      <c r="H55" s="3">
        <v>0.01</v>
      </c>
      <c r="I55" s="3">
        <v>0.01</v>
      </c>
      <c r="J55" s="3">
        <v>0.01</v>
      </c>
      <c r="K55" s="3">
        <v>133.6</v>
      </c>
      <c r="M55" t="str">
        <f t="shared" si="10"/>
        <v>C</v>
      </c>
      <c r="N55">
        <f t="shared" si="11"/>
        <v>202004</v>
      </c>
      <c r="O55">
        <f t="shared" si="12"/>
        <v>317.5</v>
      </c>
      <c r="P55" s="2" t="s">
        <v>2327</v>
      </c>
      <c r="Q55" s="2" t="s">
        <v>2328</v>
      </c>
      <c r="R55" s="3">
        <v>0.12</v>
      </c>
      <c r="S55" s="3">
        <v>0.06</v>
      </c>
      <c r="T55" s="3">
        <v>0.04</v>
      </c>
      <c r="U55" s="3">
        <v>0.12</v>
      </c>
      <c r="V55" s="3">
        <v>0.03</v>
      </c>
      <c r="W55" s="3">
        <v>43.8</v>
      </c>
      <c r="Y55">
        <f t="shared" si="5"/>
        <v>0.06</v>
      </c>
      <c r="Z55">
        <f t="shared" si="13"/>
        <v>0.06</v>
      </c>
      <c r="AA55">
        <f t="shared" si="14"/>
        <v>0.06</v>
      </c>
      <c r="AC55">
        <f t="shared" si="6"/>
        <v>36.299999999999997</v>
      </c>
      <c r="AD55">
        <f t="shared" si="15"/>
        <v>7.5</v>
      </c>
    </row>
    <row r="56" spans="1:30" x14ac:dyDescent="0.3">
      <c r="A56" t="str">
        <f t="shared" si="7"/>
        <v>C</v>
      </c>
      <c r="B56">
        <f t="shared" si="8"/>
        <v>202003</v>
      </c>
      <c r="C56">
        <f t="shared" si="9"/>
        <v>302.5</v>
      </c>
      <c r="D56" s="2" t="s">
        <v>2211</v>
      </c>
      <c r="E56" s="2" t="s">
        <v>2212</v>
      </c>
      <c r="F56" s="3">
        <v>0.01</v>
      </c>
      <c r="G56" s="3">
        <v>0</v>
      </c>
      <c r="H56" s="3">
        <v>0.01</v>
      </c>
      <c r="I56" s="3">
        <v>0.01</v>
      </c>
      <c r="J56" s="3">
        <v>0.01</v>
      </c>
      <c r="K56" s="3">
        <v>138.80000000000001</v>
      </c>
      <c r="M56" t="str">
        <f t="shared" si="10"/>
        <v>C</v>
      </c>
      <c r="N56">
        <f t="shared" si="11"/>
        <v>202004</v>
      </c>
      <c r="O56">
        <f t="shared" si="12"/>
        <v>320</v>
      </c>
      <c r="P56" s="2" t="s">
        <v>2329</v>
      </c>
      <c r="Q56" s="2" t="s">
        <v>2330</v>
      </c>
      <c r="R56" s="3">
        <v>0.1</v>
      </c>
      <c r="S56" s="3">
        <v>0.06</v>
      </c>
      <c r="T56" s="3">
        <v>0.03</v>
      </c>
      <c r="U56" s="3">
        <v>0.1</v>
      </c>
      <c r="V56" s="3">
        <v>0.02</v>
      </c>
      <c r="W56" s="3">
        <v>44</v>
      </c>
      <c r="Y56">
        <f t="shared" si="5"/>
        <v>0.04</v>
      </c>
      <c r="Z56">
        <f t="shared" si="13"/>
        <v>6.0000000000000005E-2</v>
      </c>
      <c r="AA56">
        <f t="shared" si="14"/>
        <v>6.0000000000000005E-2</v>
      </c>
      <c r="AC56">
        <f t="shared" si="6"/>
        <v>35.4</v>
      </c>
      <c r="AD56">
        <f t="shared" si="15"/>
        <v>8.6000000000000014</v>
      </c>
    </row>
    <row r="57" spans="1:30" x14ac:dyDescent="0.3">
      <c r="A57" t="str">
        <f t="shared" si="7"/>
        <v>C</v>
      </c>
      <c r="B57">
        <f t="shared" si="8"/>
        <v>202003</v>
      </c>
      <c r="C57">
        <f t="shared" si="9"/>
        <v>305</v>
      </c>
      <c r="D57" s="2" t="s">
        <v>2213</v>
      </c>
      <c r="E57" s="2" t="s">
        <v>2214</v>
      </c>
      <c r="F57" s="3">
        <v>0.01</v>
      </c>
      <c r="G57" s="3">
        <v>0</v>
      </c>
      <c r="H57" s="3">
        <v>0.01</v>
      </c>
      <c r="I57" s="3">
        <v>0.01</v>
      </c>
      <c r="J57" s="3">
        <v>0.01</v>
      </c>
      <c r="K57" s="3">
        <v>133.4</v>
      </c>
      <c r="M57" t="str">
        <f t="shared" si="10"/>
        <v>C</v>
      </c>
      <c r="N57">
        <f t="shared" si="11"/>
        <v>202004</v>
      </c>
      <c r="O57">
        <f t="shared" si="12"/>
        <v>322.5</v>
      </c>
      <c r="P57" s="2" t="s">
        <v>2331</v>
      </c>
      <c r="Q57" s="2" t="s">
        <v>2332</v>
      </c>
      <c r="R57" s="3">
        <v>0.09</v>
      </c>
      <c r="S57" s="3">
        <v>0.06</v>
      </c>
      <c r="T57" s="3">
        <v>0.02</v>
      </c>
      <c r="U57" s="3">
        <v>0.09</v>
      </c>
      <c r="V57" s="3">
        <v>0.01</v>
      </c>
      <c r="W57" s="3">
        <v>44.6</v>
      </c>
      <c r="Y57">
        <f t="shared" si="5"/>
        <v>0.03</v>
      </c>
      <c r="Z57">
        <f t="shared" si="13"/>
        <v>0.06</v>
      </c>
      <c r="AA57">
        <f t="shared" si="14"/>
        <v>0.06</v>
      </c>
      <c r="AC57">
        <f t="shared" si="6"/>
        <v>35.4</v>
      </c>
      <c r="AD57">
        <f t="shared" si="15"/>
        <v>9.2000000000000028</v>
      </c>
    </row>
    <row r="58" spans="1:30" x14ac:dyDescent="0.3">
      <c r="A58" t="str">
        <f t="shared" si="7"/>
        <v>C</v>
      </c>
      <c r="B58">
        <f t="shared" si="8"/>
        <v>202003</v>
      </c>
      <c r="C58">
        <f t="shared" si="9"/>
        <v>307.5</v>
      </c>
      <c r="D58" s="2" t="s">
        <v>2215</v>
      </c>
      <c r="E58" s="2" t="s">
        <v>2216</v>
      </c>
      <c r="F58" s="3">
        <v>0.01</v>
      </c>
      <c r="G58" s="3">
        <v>0</v>
      </c>
      <c r="H58" s="3">
        <v>0.01</v>
      </c>
      <c r="I58" s="3">
        <v>0.01</v>
      </c>
      <c r="J58" s="3">
        <v>0.01</v>
      </c>
      <c r="K58" s="3">
        <v>139.80000000000001</v>
      </c>
      <c r="M58" t="str">
        <f t="shared" si="10"/>
        <v>C</v>
      </c>
      <c r="N58">
        <f t="shared" si="11"/>
        <v>202004</v>
      </c>
      <c r="O58">
        <f t="shared" si="12"/>
        <v>325</v>
      </c>
      <c r="P58" s="2" t="s">
        <v>2333</v>
      </c>
      <c r="Q58" s="2" t="s">
        <v>2334</v>
      </c>
      <c r="R58" s="3">
        <v>0.08</v>
      </c>
      <c r="S58" s="3">
        <v>0.05</v>
      </c>
      <c r="T58" s="3">
        <v>0.01</v>
      </c>
      <c r="U58" s="3">
        <v>0.08</v>
      </c>
      <c r="V58" s="3">
        <v>0.01</v>
      </c>
      <c r="W58" s="3">
        <v>45.2</v>
      </c>
      <c r="Y58">
        <f t="shared" si="5"/>
        <v>0.03</v>
      </c>
      <c r="Z58">
        <f t="shared" si="13"/>
        <v>0.05</v>
      </c>
      <c r="AA58">
        <f t="shared" si="14"/>
        <v>0.05</v>
      </c>
      <c r="AC58">
        <f t="shared" si="6"/>
        <v>36.299999999999997</v>
      </c>
      <c r="AD58">
        <f t="shared" si="15"/>
        <v>8.9000000000000057</v>
      </c>
    </row>
    <row r="59" spans="1:30" x14ac:dyDescent="0.3">
      <c r="A59" t="str">
        <f t="shared" si="7"/>
        <v>C</v>
      </c>
      <c r="B59">
        <f t="shared" si="8"/>
        <v>202003</v>
      </c>
      <c r="C59">
        <f t="shared" si="9"/>
        <v>310</v>
      </c>
      <c r="D59" s="2" t="s">
        <v>2217</v>
      </c>
      <c r="E59" s="2" t="s">
        <v>2218</v>
      </c>
      <c r="F59" s="3">
        <v>0.01</v>
      </c>
      <c r="G59" s="3">
        <v>0</v>
      </c>
      <c r="H59" s="3">
        <v>0.01</v>
      </c>
      <c r="I59" s="3">
        <v>0.01</v>
      </c>
      <c r="J59" s="3">
        <v>0.01</v>
      </c>
      <c r="K59" s="3">
        <v>151.1</v>
      </c>
      <c r="M59" t="str">
        <f t="shared" si="10"/>
        <v>C</v>
      </c>
      <c r="N59">
        <f t="shared" si="11"/>
        <v>202004</v>
      </c>
      <c r="O59">
        <f t="shared" si="12"/>
        <v>327.5</v>
      </c>
      <c r="P59" s="2" t="s">
        <v>2335</v>
      </c>
      <c r="Q59" s="2" t="s">
        <v>2336</v>
      </c>
      <c r="R59" s="3">
        <v>0.06</v>
      </c>
      <c r="S59" s="3">
        <v>0.04</v>
      </c>
      <c r="T59" s="3">
        <v>0.01</v>
      </c>
      <c r="U59" s="3">
        <v>0.06</v>
      </c>
      <c r="V59" s="3">
        <v>0.01</v>
      </c>
      <c r="W59" s="3">
        <v>44.3</v>
      </c>
      <c r="Y59">
        <f t="shared" si="5"/>
        <v>0.02</v>
      </c>
      <c r="Z59">
        <f t="shared" si="13"/>
        <v>3.9999999999999994E-2</v>
      </c>
      <c r="AA59">
        <f t="shared" si="14"/>
        <v>3.9999999999999994E-2</v>
      </c>
      <c r="AC59">
        <f t="shared" si="6"/>
        <v>35.799999999999997</v>
      </c>
      <c r="AD59">
        <f t="shared" si="15"/>
        <v>8.5</v>
      </c>
    </row>
    <row r="60" spans="1:30" x14ac:dyDescent="0.3">
      <c r="A60" t="str">
        <f t="shared" si="7"/>
        <v>C</v>
      </c>
      <c r="B60">
        <f t="shared" si="8"/>
        <v>202003</v>
      </c>
      <c r="C60">
        <f t="shared" si="9"/>
        <v>312.5</v>
      </c>
      <c r="D60" s="2" t="s">
        <v>2219</v>
      </c>
      <c r="E60" s="2" t="s">
        <v>2220</v>
      </c>
      <c r="F60" s="3">
        <v>0.01</v>
      </c>
      <c r="G60" s="3">
        <v>0</v>
      </c>
      <c r="H60" s="3">
        <v>0.01</v>
      </c>
      <c r="I60" s="3">
        <v>0.01</v>
      </c>
      <c r="J60" s="3">
        <v>0.01</v>
      </c>
      <c r="K60" s="3">
        <v>149.30000000000001</v>
      </c>
      <c r="M60" t="str">
        <f t="shared" si="10"/>
        <v>C</v>
      </c>
      <c r="N60">
        <f t="shared" si="11"/>
        <v>202004</v>
      </c>
      <c r="O60">
        <f t="shared" si="12"/>
        <v>330</v>
      </c>
      <c r="P60" s="2" t="s">
        <v>2337</v>
      </c>
      <c r="Q60" s="2" t="s">
        <v>2338</v>
      </c>
      <c r="R60" s="3">
        <v>0.05</v>
      </c>
      <c r="S60" s="3">
        <v>0.03</v>
      </c>
      <c r="T60" s="3">
        <v>0.01</v>
      </c>
      <c r="U60" s="3">
        <v>0.05</v>
      </c>
      <c r="V60" s="3">
        <v>0.01</v>
      </c>
      <c r="W60" s="3">
        <v>44.3</v>
      </c>
      <c r="Y60">
        <f t="shared" si="5"/>
        <v>0.02</v>
      </c>
      <c r="Z60">
        <f t="shared" si="13"/>
        <v>3.0000000000000002E-2</v>
      </c>
      <c r="AA60">
        <f t="shared" si="14"/>
        <v>3.0000000000000002E-2</v>
      </c>
      <c r="AC60">
        <f t="shared" si="6"/>
        <v>36.6</v>
      </c>
      <c r="AD60">
        <f t="shared" si="15"/>
        <v>7.6999999999999957</v>
      </c>
    </row>
    <row r="61" spans="1:30" x14ac:dyDescent="0.3">
      <c r="A61" t="str">
        <f t="shared" si="7"/>
        <v>C</v>
      </c>
      <c r="B61">
        <f t="shared" si="8"/>
        <v>202003</v>
      </c>
      <c r="C61">
        <f t="shared" si="9"/>
        <v>315</v>
      </c>
      <c r="D61" s="2" t="s">
        <v>2221</v>
      </c>
      <c r="E61" s="2" t="s">
        <v>2222</v>
      </c>
      <c r="F61" s="3">
        <v>0.01</v>
      </c>
      <c r="G61" s="3">
        <v>0</v>
      </c>
      <c r="H61" s="3">
        <v>0.01</v>
      </c>
      <c r="I61" s="3">
        <v>0.01</v>
      </c>
      <c r="J61" s="3">
        <v>0.01</v>
      </c>
      <c r="K61" s="3">
        <v>160.6</v>
      </c>
      <c r="M61" t="str">
        <f t="shared" si="10"/>
        <v>C</v>
      </c>
      <c r="N61">
        <f t="shared" si="11"/>
        <v>202004</v>
      </c>
      <c r="O61">
        <f t="shared" si="12"/>
        <v>332.5</v>
      </c>
      <c r="P61" s="2" t="s">
        <v>2339</v>
      </c>
      <c r="Q61" s="2" t="s">
        <v>2340</v>
      </c>
      <c r="R61" s="3">
        <v>0.04</v>
      </c>
      <c r="S61" s="3">
        <v>0.03</v>
      </c>
      <c r="T61" s="3">
        <v>0.01</v>
      </c>
      <c r="U61" s="3">
        <v>0.04</v>
      </c>
      <c r="V61" s="3">
        <v>0.01</v>
      </c>
      <c r="W61" s="3">
        <v>44.4</v>
      </c>
      <c r="Y61">
        <f t="shared" si="5"/>
        <v>0.01</v>
      </c>
      <c r="Z61">
        <f t="shared" si="13"/>
        <v>0.03</v>
      </c>
      <c r="AA61">
        <f t="shared" si="14"/>
        <v>0.03</v>
      </c>
      <c r="AC61">
        <f t="shared" si="6"/>
        <v>35.4</v>
      </c>
      <c r="AD61">
        <f t="shared" si="15"/>
        <v>9</v>
      </c>
    </row>
    <row r="62" spans="1:30" x14ac:dyDescent="0.3">
      <c r="A62" t="str">
        <f t="shared" si="7"/>
        <v>C</v>
      </c>
      <c r="B62">
        <f t="shared" si="8"/>
        <v>202003</v>
      </c>
      <c r="C62">
        <f t="shared" si="9"/>
        <v>317.5</v>
      </c>
      <c r="D62" s="2" t="s">
        <v>2223</v>
      </c>
      <c r="E62" s="2" t="s">
        <v>2224</v>
      </c>
      <c r="F62" s="3">
        <v>0.01</v>
      </c>
      <c r="G62" s="3">
        <v>0</v>
      </c>
      <c r="H62" s="3">
        <v>0.01</v>
      </c>
      <c r="I62" s="3">
        <v>0.01</v>
      </c>
      <c r="J62" s="3">
        <v>0.01</v>
      </c>
      <c r="K62" s="3">
        <v>158.6</v>
      </c>
      <c r="M62" t="str">
        <f t="shared" si="10"/>
        <v>C</v>
      </c>
      <c r="N62">
        <f t="shared" si="11"/>
        <v>202004</v>
      </c>
      <c r="O62">
        <f t="shared" si="12"/>
        <v>335</v>
      </c>
      <c r="P62" s="2" t="s">
        <v>2341</v>
      </c>
      <c r="Q62" s="2" t="s">
        <v>2342</v>
      </c>
      <c r="R62" s="3">
        <v>0.03</v>
      </c>
      <c r="S62" s="3">
        <v>0.02</v>
      </c>
      <c r="T62" s="3">
        <v>0.01</v>
      </c>
      <c r="U62" s="3">
        <v>0.03</v>
      </c>
      <c r="V62" s="3">
        <v>0.01</v>
      </c>
      <c r="W62" s="3">
        <v>44.4</v>
      </c>
      <c r="Y62">
        <f t="shared" si="5"/>
        <v>0.01</v>
      </c>
      <c r="Z62">
        <f t="shared" si="13"/>
        <v>1.9999999999999997E-2</v>
      </c>
      <c r="AA62">
        <f t="shared" si="14"/>
        <v>1.9999999999999997E-2</v>
      </c>
      <c r="AC62">
        <f t="shared" si="6"/>
        <v>36.299999999999997</v>
      </c>
      <c r="AD62">
        <f t="shared" si="15"/>
        <v>8.1000000000000014</v>
      </c>
    </row>
    <row r="63" spans="1:30" x14ac:dyDescent="0.3">
      <c r="A63" t="str">
        <f t="shared" si="7"/>
        <v>C</v>
      </c>
      <c r="B63">
        <f t="shared" si="8"/>
        <v>202003</v>
      </c>
      <c r="C63">
        <f t="shared" si="9"/>
        <v>320</v>
      </c>
      <c r="D63" s="2" t="s">
        <v>2225</v>
      </c>
      <c r="E63" s="2" t="s">
        <v>2226</v>
      </c>
      <c r="F63" s="3">
        <v>0.01</v>
      </c>
      <c r="G63" s="3">
        <v>0</v>
      </c>
      <c r="H63" s="3">
        <v>0.01</v>
      </c>
      <c r="I63" s="3">
        <v>0.01</v>
      </c>
      <c r="J63" s="3">
        <v>0.01</v>
      </c>
      <c r="K63" s="3">
        <v>164.9</v>
      </c>
      <c r="M63" t="str">
        <f t="shared" si="10"/>
        <v>C</v>
      </c>
      <c r="N63">
        <f t="shared" si="11"/>
        <v>202004</v>
      </c>
      <c r="O63">
        <f t="shared" si="12"/>
        <v>337.5</v>
      </c>
      <c r="P63" s="2" t="s">
        <v>2343</v>
      </c>
      <c r="Q63" s="2" t="s">
        <v>2344</v>
      </c>
      <c r="R63" s="3">
        <v>0.03</v>
      </c>
      <c r="S63" s="3">
        <v>0.02</v>
      </c>
      <c r="T63" s="3">
        <v>0.01</v>
      </c>
      <c r="U63" s="3">
        <v>0.03</v>
      </c>
      <c r="V63" s="3">
        <v>0.01</v>
      </c>
      <c r="W63" s="3">
        <v>45.2</v>
      </c>
      <c r="Y63">
        <f t="shared" si="5"/>
        <v>0.01</v>
      </c>
      <c r="Z63">
        <f t="shared" si="13"/>
        <v>1.9999999999999997E-2</v>
      </c>
      <c r="AA63">
        <f t="shared" si="14"/>
        <v>1.9999999999999997E-2</v>
      </c>
      <c r="AC63">
        <f t="shared" si="6"/>
        <v>37.1</v>
      </c>
      <c r="AD63">
        <f t="shared" si="15"/>
        <v>8.1000000000000014</v>
      </c>
    </row>
    <row r="64" spans="1:30" x14ac:dyDescent="0.3">
      <c r="A64" t="str">
        <f t="shared" si="7"/>
        <v>C</v>
      </c>
      <c r="B64">
        <f t="shared" si="8"/>
        <v>202003</v>
      </c>
      <c r="C64">
        <f t="shared" si="9"/>
        <v>322.5</v>
      </c>
      <c r="D64" s="2" t="s">
        <v>2227</v>
      </c>
      <c r="E64" s="2" t="s">
        <v>2228</v>
      </c>
      <c r="F64" s="3">
        <v>0.01</v>
      </c>
      <c r="G64" s="3">
        <v>0</v>
      </c>
      <c r="H64" s="3">
        <v>0.01</v>
      </c>
      <c r="I64" s="3">
        <v>0.01</v>
      </c>
      <c r="J64" s="3">
        <v>0.01</v>
      </c>
      <c r="K64" s="3">
        <v>169.3</v>
      </c>
      <c r="M64" t="str">
        <f t="shared" si="10"/>
        <v>C</v>
      </c>
      <c r="N64">
        <f t="shared" si="11"/>
        <v>202004</v>
      </c>
      <c r="O64">
        <f t="shared" si="12"/>
        <v>340</v>
      </c>
      <c r="P64" s="2" t="s">
        <v>2345</v>
      </c>
      <c r="Q64" s="2" t="s">
        <v>2346</v>
      </c>
      <c r="R64" s="3">
        <v>0.02</v>
      </c>
      <c r="S64" s="3">
        <v>0.01</v>
      </c>
      <c r="T64" s="3">
        <v>0.01</v>
      </c>
      <c r="U64" s="3">
        <v>0.02</v>
      </c>
      <c r="V64" s="3">
        <v>0.01</v>
      </c>
      <c r="W64" s="3">
        <v>44.4</v>
      </c>
      <c r="Y64">
        <f t="shared" si="5"/>
        <v>0.01</v>
      </c>
      <c r="Z64">
        <f t="shared" si="13"/>
        <v>0.01</v>
      </c>
      <c r="AA64">
        <f t="shared" si="14"/>
        <v>0.01</v>
      </c>
      <c r="AC64">
        <f t="shared" si="6"/>
        <v>37.9</v>
      </c>
      <c r="AD64">
        <f t="shared" si="15"/>
        <v>6.5</v>
      </c>
    </row>
    <row r="65" spans="1:30" x14ac:dyDescent="0.3">
      <c r="A65" t="str">
        <f t="shared" si="7"/>
        <v>C</v>
      </c>
      <c r="B65">
        <f t="shared" si="8"/>
        <v>202003</v>
      </c>
      <c r="C65">
        <f t="shared" si="9"/>
        <v>325</v>
      </c>
      <c r="D65" s="2" t="s">
        <v>2229</v>
      </c>
      <c r="E65" s="2" t="s">
        <v>2230</v>
      </c>
      <c r="F65" s="3" t="s">
        <v>122</v>
      </c>
      <c r="G65" s="3" t="s">
        <v>122</v>
      </c>
      <c r="H65" s="3" t="s">
        <v>122</v>
      </c>
      <c r="I65" s="3" t="s">
        <v>122</v>
      </c>
      <c r="J65" s="3" t="s">
        <v>122</v>
      </c>
      <c r="K65" s="3">
        <v>171.05</v>
      </c>
      <c r="M65" t="str">
        <f t="shared" si="10"/>
        <v>C</v>
      </c>
      <c r="N65">
        <f t="shared" si="11"/>
        <v>202004</v>
      </c>
      <c r="O65">
        <f t="shared" si="12"/>
        <v>342.5</v>
      </c>
      <c r="P65" s="2" t="s">
        <v>2347</v>
      </c>
      <c r="Q65" s="2" t="s">
        <v>2348</v>
      </c>
      <c r="R65" s="3">
        <v>0.02</v>
      </c>
      <c r="S65" s="3">
        <v>0.01</v>
      </c>
      <c r="T65" s="3">
        <v>0.01</v>
      </c>
      <c r="U65" s="3">
        <v>0.02</v>
      </c>
      <c r="V65" s="3">
        <v>0.01</v>
      </c>
      <c r="W65" s="3">
        <v>44.8</v>
      </c>
      <c r="Y65">
        <f t="shared" si="5"/>
        <v>0.01</v>
      </c>
      <c r="Z65">
        <f t="shared" si="13"/>
        <v>0.01</v>
      </c>
      <c r="AA65">
        <f t="shared" si="14"/>
        <v>0.01</v>
      </c>
      <c r="AC65">
        <f t="shared" si="6"/>
        <v>38.700000000000003</v>
      </c>
      <c r="AD65">
        <f t="shared" si="15"/>
        <v>6.0999999999999943</v>
      </c>
    </row>
    <row r="66" spans="1:30" x14ac:dyDescent="0.3">
      <c r="A66" t="str">
        <f t="shared" si="7"/>
        <v>C</v>
      </c>
      <c r="B66">
        <f t="shared" si="8"/>
        <v>202003</v>
      </c>
      <c r="C66">
        <f t="shared" si="9"/>
        <v>327.5</v>
      </c>
      <c r="D66" s="2" t="s">
        <v>2231</v>
      </c>
      <c r="E66" s="2" t="s">
        <v>2232</v>
      </c>
      <c r="F66" s="3" t="s">
        <v>122</v>
      </c>
      <c r="G66" s="3" t="s">
        <v>122</v>
      </c>
      <c r="H66" s="3" t="s">
        <v>122</v>
      </c>
      <c r="I66" s="3" t="s">
        <v>122</v>
      </c>
      <c r="J66" s="3" t="s">
        <v>122</v>
      </c>
      <c r="K66" s="3">
        <v>172.8</v>
      </c>
      <c r="M66" t="str">
        <f t="shared" si="10"/>
        <v>C</v>
      </c>
      <c r="N66">
        <f t="shared" si="11"/>
        <v>202004</v>
      </c>
      <c r="O66">
        <f t="shared" si="12"/>
        <v>345</v>
      </c>
      <c r="P66" s="2" t="s">
        <v>2349</v>
      </c>
      <c r="Q66" s="2" t="s">
        <v>2350</v>
      </c>
      <c r="R66" s="3">
        <v>0.02</v>
      </c>
      <c r="S66" s="3">
        <v>0.01</v>
      </c>
      <c r="T66" s="3">
        <v>0.01</v>
      </c>
      <c r="U66" s="3">
        <v>0.02</v>
      </c>
      <c r="V66" s="3">
        <v>0.01</v>
      </c>
      <c r="W66" s="3">
        <v>45.6</v>
      </c>
      <c r="Y66">
        <f t="shared" si="5"/>
        <v>0.01</v>
      </c>
      <c r="Z66">
        <f t="shared" si="13"/>
        <v>0.01</v>
      </c>
      <c r="AA66">
        <f t="shared" si="14"/>
        <v>0.01</v>
      </c>
      <c r="AC66">
        <f t="shared" si="6"/>
        <v>39.6</v>
      </c>
      <c r="AD66">
        <f t="shared" si="15"/>
        <v>6</v>
      </c>
    </row>
    <row r="67" spans="1:30" x14ac:dyDescent="0.3">
      <c r="A67" t="str">
        <f t="shared" si="7"/>
        <v>C</v>
      </c>
      <c r="B67">
        <f t="shared" si="8"/>
        <v>202003</v>
      </c>
      <c r="C67">
        <f t="shared" si="9"/>
        <v>330</v>
      </c>
      <c r="D67" s="2" t="s">
        <v>2233</v>
      </c>
      <c r="E67" s="2" t="s">
        <v>2234</v>
      </c>
      <c r="F67" s="3" t="s">
        <v>122</v>
      </c>
      <c r="G67" s="3" t="s">
        <v>122</v>
      </c>
      <c r="H67" s="3" t="s">
        <v>122</v>
      </c>
      <c r="I67" s="3" t="s">
        <v>122</v>
      </c>
      <c r="J67" s="3" t="s">
        <v>122</v>
      </c>
      <c r="K67" s="3">
        <v>174.54</v>
      </c>
      <c r="M67" t="str">
        <f t="shared" si="10"/>
        <v>C</v>
      </c>
      <c r="N67">
        <f t="shared" si="11"/>
        <v>202005</v>
      </c>
      <c r="O67">
        <f t="shared" si="12"/>
        <v>207.5</v>
      </c>
      <c r="P67" s="2" t="s">
        <v>3985</v>
      </c>
      <c r="Q67" s="2" t="s">
        <v>3986</v>
      </c>
      <c r="R67" s="3" t="s">
        <v>122</v>
      </c>
      <c r="S67" s="3" t="s">
        <v>122</v>
      </c>
      <c r="T67" s="3" t="s">
        <v>122</v>
      </c>
      <c r="U67" s="3" t="s">
        <v>122</v>
      </c>
      <c r="V67" s="3" t="s">
        <v>122</v>
      </c>
      <c r="W67" s="3">
        <v>50.5</v>
      </c>
      <c r="Y67" t="e">
        <f t="shared" si="5"/>
        <v>#N/A</v>
      </c>
      <c r="Z67" t="e">
        <f t="shared" si="13"/>
        <v>#VALUE!</v>
      </c>
      <c r="AA67" t="e">
        <f t="shared" si="14"/>
        <v>#VALUE!</v>
      </c>
      <c r="AC67" t="e">
        <f t="shared" si="6"/>
        <v>#N/A</v>
      </c>
      <c r="AD67" t="e">
        <f t="shared" si="15"/>
        <v>#N/A</v>
      </c>
    </row>
    <row r="68" spans="1:30" x14ac:dyDescent="0.3">
      <c r="A68" t="str">
        <f t="shared" si="7"/>
        <v>C</v>
      </c>
      <c r="B68">
        <f t="shared" si="8"/>
        <v>202003</v>
      </c>
      <c r="C68">
        <f t="shared" si="9"/>
        <v>332.5</v>
      </c>
      <c r="D68" s="2" t="s">
        <v>2235</v>
      </c>
      <c r="E68" s="2" t="s">
        <v>2236</v>
      </c>
      <c r="F68" s="3">
        <v>0.01</v>
      </c>
      <c r="G68" s="3">
        <v>0</v>
      </c>
      <c r="H68" s="3">
        <v>0.01</v>
      </c>
      <c r="I68" s="3">
        <v>0.01</v>
      </c>
      <c r="J68" s="3">
        <v>0.01</v>
      </c>
      <c r="K68" s="3">
        <v>176.3</v>
      </c>
      <c r="M68" t="str">
        <f t="shared" si="10"/>
        <v>C</v>
      </c>
      <c r="N68">
        <f t="shared" si="11"/>
        <v>202005</v>
      </c>
      <c r="O68">
        <f t="shared" si="12"/>
        <v>210</v>
      </c>
      <c r="P68" s="2" t="s">
        <v>3987</v>
      </c>
      <c r="Q68" s="2" t="s">
        <v>3988</v>
      </c>
      <c r="R68" s="3" t="s">
        <v>122</v>
      </c>
      <c r="S68" s="3" t="s">
        <v>122</v>
      </c>
      <c r="T68" s="3" t="s">
        <v>122</v>
      </c>
      <c r="U68" s="3" t="s">
        <v>122</v>
      </c>
      <c r="V68" s="3" t="s">
        <v>122</v>
      </c>
      <c r="W68" s="3">
        <v>50.5</v>
      </c>
      <c r="Y68" t="e">
        <f t="shared" si="5"/>
        <v>#N/A</v>
      </c>
      <c r="Z68" t="e">
        <f t="shared" si="13"/>
        <v>#VALUE!</v>
      </c>
      <c r="AA68" t="e">
        <f t="shared" si="14"/>
        <v>#VALUE!</v>
      </c>
      <c r="AC68" t="e">
        <f t="shared" si="6"/>
        <v>#N/A</v>
      </c>
      <c r="AD68" t="e">
        <f t="shared" si="15"/>
        <v>#N/A</v>
      </c>
    </row>
    <row r="69" spans="1:30" x14ac:dyDescent="0.3">
      <c r="A69" t="str">
        <f t="shared" si="7"/>
        <v>C</v>
      </c>
      <c r="B69">
        <f t="shared" si="8"/>
        <v>202003</v>
      </c>
      <c r="C69">
        <f t="shared" si="9"/>
        <v>335</v>
      </c>
      <c r="D69" s="2" t="s">
        <v>2237</v>
      </c>
      <c r="E69" s="2" t="s">
        <v>2238</v>
      </c>
      <c r="F69" s="3" t="s">
        <v>122</v>
      </c>
      <c r="G69" s="3" t="s">
        <v>122</v>
      </c>
      <c r="H69" s="3" t="s">
        <v>122</v>
      </c>
      <c r="I69" s="3" t="s">
        <v>122</v>
      </c>
      <c r="J69" s="3" t="s">
        <v>122</v>
      </c>
      <c r="K69" s="3">
        <v>188.64</v>
      </c>
      <c r="M69" t="str">
        <f t="shared" si="10"/>
        <v>C</v>
      </c>
      <c r="N69">
        <f t="shared" si="11"/>
        <v>202005</v>
      </c>
      <c r="O69">
        <f t="shared" si="12"/>
        <v>212.5</v>
      </c>
      <c r="P69" s="2" t="s">
        <v>3989</v>
      </c>
      <c r="Q69" s="2" t="s">
        <v>3990</v>
      </c>
      <c r="R69" s="3" t="s">
        <v>122</v>
      </c>
      <c r="S69" s="3" t="s">
        <v>122</v>
      </c>
      <c r="T69" s="3" t="s">
        <v>122</v>
      </c>
      <c r="U69" s="3" t="s">
        <v>122</v>
      </c>
      <c r="V69" s="3" t="s">
        <v>122</v>
      </c>
      <c r="W69" s="3">
        <v>50.5</v>
      </c>
      <c r="Y69" t="e">
        <f t="shared" si="5"/>
        <v>#N/A</v>
      </c>
      <c r="Z69" t="e">
        <f t="shared" si="13"/>
        <v>#VALUE!</v>
      </c>
      <c r="AA69" t="e">
        <f t="shared" si="14"/>
        <v>#VALUE!</v>
      </c>
      <c r="AC69" t="e">
        <f t="shared" si="6"/>
        <v>#N/A</v>
      </c>
      <c r="AD69" t="e">
        <f t="shared" si="15"/>
        <v>#N/A</v>
      </c>
    </row>
    <row r="70" spans="1:30" x14ac:dyDescent="0.3">
      <c r="A70" t="str">
        <f t="shared" si="7"/>
        <v>C</v>
      </c>
      <c r="B70">
        <f t="shared" si="8"/>
        <v>202003</v>
      </c>
      <c r="C70">
        <f t="shared" si="9"/>
        <v>337.5</v>
      </c>
      <c r="D70" s="2" t="s">
        <v>2239</v>
      </c>
      <c r="E70" s="2" t="s">
        <v>2240</v>
      </c>
      <c r="F70" s="3">
        <v>0.01</v>
      </c>
      <c r="G70" s="3">
        <v>0</v>
      </c>
      <c r="H70" s="3">
        <v>0.01</v>
      </c>
      <c r="I70" s="3">
        <v>0.01</v>
      </c>
      <c r="J70" s="3">
        <v>0.01</v>
      </c>
      <c r="K70" s="3">
        <v>201</v>
      </c>
      <c r="M70" t="str">
        <f t="shared" si="10"/>
        <v>C</v>
      </c>
      <c r="N70">
        <f t="shared" si="11"/>
        <v>202005</v>
      </c>
      <c r="O70">
        <f t="shared" si="12"/>
        <v>215</v>
      </c>
      <c r="P70" s="2" t="s">
        <v>3991</v>
      </c>
      <c r="Q70" s="2" t="s">
        <v>3992</v>
      </c>
      <c r="R70" s="3" t="s">
        <v>122</v>
      </c>
      <c r="S70" s="3" t="s">
        <v>122</v>
      </c>
      <c r="T70" s="3" t="s">
        <v>122</v>
      </c>
      <c r="U70" s="3" t="s">
        <v>122</v>
      </c>
      <c r="V70" s="3" t="s">
        <v>122</v>
      </c>
      <c r="W70" s="3">
        <v>50.5</v>
      </c>
      <c r="Y70" t="e">
        <f t="shared" si="5"/>
        <v>#N/A</v>
      </c>
      <c r="Z70" t="e">
        <f t="shared" si="13"/>
        <v>#VALUE!</v>
      </c>
      <c r="AA70" t="e">
        <f t="shared" si="14"/>
        <v>#VALUE!</v>
      </c>
      <c r="AC70" t="e">
        <f t="shared" si="6"/>
        <v>#N/A</v>
      </c>
      <c r="AD70" t="e">
        <f t="shared" si="15"/>
        <v>#N/A</v>
      </c>
    </row>
    <row r="71" spans="1:30" x14ac:dyDescent="0.3">
      <c r="A71" t="str">
        <f t="shared" si="7"/>
        <v>C</v>
      </c>
      <c r="B71">
        <f t="shared" si="8"/>
        <v>202003</v>
      </c>
      <c r="C71">
        <f t="shared" si="9"/>
        <v>340</v>
      </c>
      <c r="D71" s="2" t="s">
        <v>2241</v>
      </c>
      <c r="E71" s="2" t="s">
        <v>2242</v>
      </c>
      <c r="F71" s="3">
        <v>0.01</v>
      </c>
      <c r="G71" s="3">
        <v>0</v>
      </c>
      <c r="H71" s="3">
        <v>0.01</v>
      </c>
      <c r="I71" s="3">
        <v>0.01</v>
      </c>
      <c r="J71" s="3">
        <v>0.01</v>
      </c>
      <c r="K71" s="3">
        <v>204.8</v>
      </c>
      <c r="M71" t="str">
        <f t="shared" si="10"/>
        <v>C</v>
      </c>
      <c r="N71">
        <f t="shared" si="11"/>
        <v>202005</v>
      </c>
      <c r="O71">
        <f t="shared" si="12"/>
        <v>217.5</v>
      </c>
      <c r="P71" s="2" t="s">
        <v>3941</v>
      </c>
      <c r="Q71" s="2" t="s">
        <v>3942</v>
      </c>
      <c r="R71" s="3" t="s">
        <v>122</v>
      </c>
      <c r="S71" s="3" t="s">
        <v>122</v>
      </c>
      <c r="T71" s="3" t="s">
        <v>122</v>
      </c>
      <c r="U71" s="3" t="s">
        <v>122</v>
      </c>
      <c r="V71" s="3" t="s">
        <v>122</v>
      </c>
      <c r="W71" s="3">
        <v>50.5</v>
      </c>
      <c r="Y71" t="str">
        <f t="shared" si="5"/>
        <v>-</v>
      </c>
      <c r="Z71" t="e">
        <f t="shared" si="13"/>
        <v>#VALUE!</v>
      </c>
      <c r="AA71" t="e">
        <f t="shared" si="14"/>
        <v>#VALUE!</v>
      </c>
      <c r="AC71">
        <f t="shared" si="6"/>
        <v>39</v>
      </c>
      <c r="AD71">
        <f t="shared" si="15"/>
        <v>11.5</v>
      </c>
    </row>
    <row r="72" spans="1:30" x14ac:dyDescent="0.3">
      <c r="A72" t="str">
        <f t="shared" si="7"/>
        <v>C</v>
      </c>
      <c r="B72">
        <f t="shared" si="8"/>
        <v>202003</v>
      </c>
      <c r="C72">
        <f t="shared" si="9"/>
        <v>342.5</v>
      </c>
      <c r="D72" s="2" t="s">
        <v>2243</v>
      </c>
      <c r="E72" s="2" t="s">
        <v>2244</v>
      </c>
      <c r="F72" s="3">
        <v>0.01</v>
      </c>
      <c r="G72" s="3">
        <v>0</v>
      </c>
      <c r="H72" s="3">
        <v>0.01</v>
      </c>
      <c r="I72" s="3">
        <v>0.01</v>
      </c>
      <c r="J72" s="3">
        <v>0.01</v>
      </c>
      <c r="K72" s="3">
        <v>213.5</v>
      </c>
      <c r="M72" t="str">
        <f t="shared" si="10"/>
        <v>C</v>
      </c>
      <c r="N72">
        <f t="shared" si="11"/>
        <v>202005</v>
      </c>
      <c r="O72">
        <f t="shared" si="12"/>
        <v>220</v>
      </c>
      <c r="P72" s="2" t="s">
        <v>3943</v>
      </c>
      <c r="Q72" s="2" t="s">
        <v>3944</v>
      </c>
      <c r="R72" s="3" t="s">
        <v>122</v>
      </c>
      <c r="S72" s="3" t="s">
        <v>122</v>
      </c>
      <c r="T72" s="3" t="s">
        <v>122</v>
      </c>
      <c r="U72" s="3" t="s">
        <v>122</v>
      </c>
      <c r="V72" s="3" t="s">
        <v>122</v>
      </c>
      <c r="W72" s="3">
        <v>50.5</v>
      </c>
      <c r="Y72" t="str">
        <f t="shared" si="5"/>
        <v>-</v>
      </c>
      <c r="Z72" t="e">
        <f t="shared" si="13"/>
        <v>#VALUE!</v>
      </c>
      <c r="AA72" t="e">
        <f t="shared" si="14"/>
        <v>#VALUE!</v>
      </c>
      <c r="AC72">
        <f t="shared" si="6"/>
        <v>39</v>
      </c>
      <c r="AD72">
        <f t="shared" si="15"/>
        <v>11.5</v>
      </c>
    </row>
    <row r="73" spans="1:30" x14ac:dyDescent="0.3">
      <c r="A73" t="str">
        <f t="shared" si="7"/>
        <v>C</v>
      </c>
      <c r="B73">
        <f t="shared" si="8"/>
        <v>202003</v>
      </c>
      <c r="C73">
        <f t="shared" si="9"/>
        <v>345</v>
      </c>
      <c r="D73" s="2" t="s">
        <v>2245</v>
      </c>
      <c r="E73" s="2" t="s">
        <v>2246</v>
      </c>
      <c r="F73" s="3">
        <v>0.01</v>
      </c>
      <c r="G73" s="3">
        <v>0</v>
      </c>
      <c r="H73" s="3">
        <v>0.01</v>
      </c>
      <c r="I73" s="3">
        <v>0.01</v>
      </c>
      <c r="J73" s="3">
        <v>0.01</v>
      </c>
      <c r="K73" s="3">
        <v>210.8</v>
      </c>
      <c r="M73" t="str">
        <f t="shared" si="10"/>
        <v>C</v>
      </c>
      <c r="N73">
        <f t="shared" si="11"/>
        <v>202005</v>
      </c>
      <c r="O73">
        <f t="shared" si="12"/>
        <v>222.5</v>
      </c>
      <c r="P73" s="2" t="s">
        <v>2351</v>
      </c>
      <c r="Q73" s="2" t="s">
        <v>2352</v>
      </c>
      <c r="R73" s="3" t="s">
        <v>122</v>
      </c>
      <c r="S73" s="3" t="s">
        <v>122</v>
      </c>
      <c r="T73" s="3" t="s">
        <v>122</v>
      </c>
      <c r="U73" s="3" t="s">
        <v>122</v>
      </c>
      <c r="V73" s="3" t="s">
        <v>122</v>
      </c>
      <c r="W73" s="3">
        <v>50.5</v>
      </c>
      <c r="Y73" t="str">
        <f t="shared" si="5"/>
        <v>-</v>
      </c>
      <c r="Z73" t="e">
        <f t="shared" si="13"/>
        <v>#VALUE!</v>
      </c>
      <c r="AA73" t="e">
        <f t="shared" si="14"/>
        <v>#VALUE!</v>
      </c>
      <c r="AC73">
        <f t="shared" si="6"/>
        <v>39</v>
      </c>
      <c r="AD73">
        <f t="shared" si="15"/>
        <v>11.5</v>
      </c>
    </row>
    <row r="74" spans="1:30" x14ac:dyDescent="0.3">
      <c r="A74" t="str">
        <f t="shared" si="7"/>
        <v>C</v>
      </c>
      <c r="B74">
        <f t="shared" si="8"/>
        <v>202003</v>
      </c>
      <c r="C74">
        <f t="shared" si="9"/>
        <v>347.5</v>
      </c>
      <c r="D74" s="2" t="s">
        <v>2247</v>
      </c>
      <c r="E74" s="2" t="s">
        <v>2248</v>
      </c>
      <c r="F74" s="3">
        <v>0.01</v>
      </c>
      <c r="G74" s="3">
        <v>0</v>
      </c>
      <c r="H74" s="3">
        <v>0.01</v>
      </c>
      <c r="I74" s="3">
        <v>0.01</v>
      </c>
      <c r="J74" s="3">
        <v>0.01</v>
      </c>
      <c r="K74" s="3">
        <v>223</v>
      </c>
      <c r="M74" t="str">
        <f t="shared" si="10"/>
        <v>C</v>
      </c>
      <c r="N74">
        <f t="shared" si="11"/>
        <v>202005</v>
      </c>
      <c r="O74">
        <f t="shared" si="12"/>
        <v>225</v>
      </c>
      <c r="P74" s="2" t="s">
        <v>2353</v>
      </c>
      <c r="Q74" s="2" t="s">
        <v>2354</v>
      </c>
      <c r="R74" s="3" t="s">
        <v>122</v>
      </c>
      <c r="S74" s="3" t="s">
        <v>122</v>
      </c>
      <c r="T74" s="3" t="s">
        <v>122</v>
      </c>
      <c r="U74" s="3" t="s">
        <v>122</v>
      </c>
      <c r="V74" s="3" t="s">
        <v>122</v>
      </c>
      <c r="W74" s="3">
        <v>50.5</v>
      </c>
      <c r="Y74" t="str">
        <f t="shared" si="5"/>
        <v>-</v>
      </c>
      <c r="Z74" t="e">
        <f t="shared" si="13"/>
        <v>#VALUE!</v>
      </c>
      <c r="AA74" t="e">
        <f t="shared" si="14"/>
        <v>#VALUE!</v>
      </c>
      <c r="AC74">
        <f t="shared" si="6"/>
        <v>39</v>
      </c>
      <c r="AD74">
        <f t="shared" si="15"/>
        <v>11.5</v>
      </c>
    </row>
    <row r="75" spans="1:30" x14ac:dyDescent="0.3">
      <c r="A75" t="str">
        <f t="shared" si="7"/>
        <v>C</v>
      </c>
      <c r="B75">
        <f t="shared" si="8"/>
        <v>202003</v>
      </c>
      <c r="C75">
        <f t="shared" si="9"/>
        <v>350</v>
      </c>
      <c r="D75" s="2" t="s">
        <v>2249</v>
      </c>
      <c r="E75" s="2" t="s">
        <v>2250</v>
      </c>
      <c r="F75" s="3">
        <v>0.01</v>
      </c>
      <c r="G75" s="3">
        <v>0</v>
      </c>
      <c r="H75" s="3">
        <v>0.01</v>
      </c>
      <c r="I75" s="3">
        <v>0.01</v>
      </c>
      <c r="J75" s="3">
        <v>0.01</v>
      </c>
      <c r="K75" s="3">
        <v>220.3</v>
      </c>
      <c r="M75" t="str">
        <f t="shared" si="10"/>
        <v>C</v>
      </c>
      <c r="N75">
        <f t="shared" si="11"/>
        <v>202005</v>
      </c>
      <c r="O75">
        <f t="shared" si="12"/>
        <v>227.5</v>
      </c>
      <c r="P75" s="2" t="s">
        <v>2355</v>
      </c>
      <c r="Q75" s="2" t="s">
        <v>2356</v>
      </c>
      <c r="R75" s="3" t="s">
        <v>122</v>
      </c>
      <c r="S75" s="3" t="s">
        <v>122</v>
      </c>
      <c r="T75" s="3" t="s">
        <v>122</v>
      </c>
      <c r="U75" s="3" t="s">
        <v>122</v>
      </c>
      <c r="V75" s="3" t="s">
        <v>122</v>
      </c>
      <c r="W75" s="3">
        <v>50.5</v>
      </c>
      <c r="Y75" t="str">
        <f t="shared" ref="Y75:Y138" si="16">VLOOKUP($P75,$D:$K,3,0)</f>
        <v>-</v>
      </c>
      <c r="Z75" t="e">
        <f t="shared" si="13"/>
        <v>#VALUE!</v>
      </c>
      <c r="AA75" t="e">
        <f t="shared" si="14"/>
        <v>#VALUE!</v>
      </c>
      <c r="AC75">
        <f t="shared" ref="AC75:AC138" si="17">VLOOKUP($P75,$D:$K,8,0)</f>
        <v>39</v>
      </c>
      <c r="AD75">
        <f t="shared" si="15"/>
        <v>11.5</v>
      </c>
    </row>
    <row r="76" spans="1:30" x14ac:dyDescent="0.3">
      <c r="A76" t="str">
        <f t="shared" ref="A76:A139" si="18">IF(ISERROR(SEARCH("C",E76)),"P","C")</f>
        <v>C</v>
      </c>
      <c r="B76">
        <f t="shared" ref="B76:B139" si="19">VALUE(MID(E76, FIND(A76,E76)+2, 6))</f>
        <v>202004</v>
      </c>
      <c r="C76">
        <f t="shared" ref="C76:C139" si="20">VALUE(RIGHT(E76,5))</f>
        <v>217.5</v>
      </c>
      <c r="D76" s="2" t="s">
        <v>3937</v>
      </c>
      <c r="E76" s="2" t="s">
        <v>3938</v>
      </c>
      <c r="F76" s="3">
        <v>33.450000000000003</v>
      </c>
      <c r="G76" s="3">
        <v>-7.1</v>
      </c>
      <c r="H76" s="3">
        <v>34.549999999999997</v>
      </c>
      <c r="I76" s="3">
        <v>34.549999999999997</v>
      </c>
      <c r="J76" s="3">
        <v>30.7</v>
      </c>
      <c r="K76" s="3">
        <v>54</v>
      </c>
      <c r="M76" t="str">
        <f t="shared" ref="M76:M139" si="21">IF(ISERROR(SEARCH("C",Q76)),"P","C")</f>
        <v>C</v>
      </c>
      <c r="N76">
        <f t="shared" ref="N76:N139" si="22">VALUE(MID(Q76, FIND(M76,Q76)+2, 6))</f>
        <v>202005</v>
      </c>
      <c r="O76">
        <f t="shared" ref="O76:O139" si="23">VALUE(RIGHT(Q76,5))</f>
        <v>230</v>
      </c>
      <c r="P76" s="2" t="s">
        <v>2357</v>
      </c>
      <c r="Q76" s="2" t="s">
        <v>2358</v>
      </c>
      <c r="R76" s="3" t="s">
        <v>122</v>
      </c>
      <c r="S76" s="3" t="s">
        <v>122</v>
      </c>
      <c r="T76" s="3" t="s">
        <v>122</v>
      </c>
      <c r="U76" s="3" t="s">
        <v>122</v>
      </c>
      <c r="V76" s="3" t="s">
        <v>122</v>
      </c>
      <c r="W76" s="3">
        <v>50.5</v>
      </c>
      <c r="Y76" t="str">
        <f t="shared" si="16"/>
        <v>-</v>
      </c>
      <c r="Z76" t="e">
        <f t="shared" ref="Z76:Z139" si="24">R76-Y76</f>
        <v>#VALUE!</v>
      </c>
      <c r="AA76" t="e">
        <f t="shared" ref="AA76:AA139" si="25">U76-Y76</f>
        <v>#VALUE!</v>
      </c>
      <c r="AC76">
        <f t="shared" si="17"/>
        <v>39</v>
      </c>
      <c r="AD76">
        <f t="shared" ref="AD76:AD139" si="26">W76-AC76</f>
        <v>11.5</v>
      </c>
    </row>
    <row r="77" spans="1:30" x14ac:dyDescent="0.3">
      <c r="A77" t="str">
        <f t="shared" si="18"/>
        <v>C</v>
      </c>
      <c r="B77">
        <f t="shared" si="19"/>
        <v>202004</v>
      </c>
      <c r="C77">
        <f t="shared" si="20"/>
        <v>220</v>
      </c>
      <c r="D77" s="2" t="s">
        <v>3939</v>
      </c>
      <c r="E77" s="2" t="s">
        <v>3940</v>
      </c>
      <c r="F77" s="3" t="s">
        <v>122</v>
      </c>
      <c r="G77" s="3" t="s">
        <v>122</v>
      </c>
      <c r="H77" s="3" t="s">
        <v>122</v>
      </c>
      <c r="I77" s="3" t="s">
        <v>122</v>
      </c>
      <c r="J77" s="3" t="s">
        <v>122</v>
      </c>
      <c r="K77" s="3">
        <v>52.5</v>
      </c>
      <c r="M77" t="str">
        <f t="shared" si="21"/>
        <v>C</v>
      </c>
      <c r="N77">
        <f t="shared" si="22"/>
        <v>202005</v>
      </c>
      <c r="O77">
        <f t="shared" si="23"/>
        <v>232.5</v>
      </c>
      <c r="P77" s="2" t="s">
        <v>2359</v>
      </c>
      <c r="Q77" s="2" t="s">
        <v>2360</v>
      </c>
      <c r="R77" s="3" t="s">
        <v>122</v>
      </c>
      <c r="S77" s="3" t="s">
        <v>122</v>
      </c>
      <c r="T77" s="3" t="s">
        <v>122</v>
      </c>
      <c r="U77" s="3" t="s">
        <v>122</v>
      </c>
      <c r="V77" s="3" t="s">
        <v>122</v>
      </c>
      <c r="W77" s="3">
        <v>50.5</v>
      </c>
      <c r="Y77" t="str">
        <f t="shared" si="16"/>
        <v>-</v>
      </c>
      <c r="Z77" t="e">
        <f t="shared" si="24"/>
        <v>#VALUE!</v>
      </c>
      <c r="AA77" t="e">
        <f t="shared" si="25"/>
        <v>#VALUE!</v>
      </c>
      <c r="AC77">
        <f t="shared" si="17"/>
        <v>39</v>
      </c>
      <c r="AD77">
        <f t="shared" si="26"/>
        <v>11.5</v>
      </c>
    </row>
    <row r="78" spans="1:30" x14ac:dyDescent="0.3">
      <c r="A78" t="str">
        <f t="shared" si="18"/>
        <v>C</v>
      </c>
      <c r="B78">
        <f t="shared" si="19"/>
        <v>202004</v>
      </c>
      <c r="C78">
        <f t="shared" si="20"/>
        <v>222.5</v>
      </c>
      <c r="D78" s="2" t="s">
        <v>2251</v>
      </c>
      <c r="E78" s="2" t="s">
        <v>2252</v>
      </c>
      <c r="F78" s="3">
        <v>27.4</v>
      </c>
      <c r="G78" s="3">
        <v>-9.15</v>
      </c>
      <c r="H78" s="3">
        <v>25.9</v>
      </c>
      <c r="I78" s="3">
        <v>31.4</v>
      </c>
      <c r="J78" s="3">
        <v>25.9</v>
      </c>
      <c r="K78" s="3">
        <v>51</v>
      </c>
      <c r="M78" t="str">
        <f t="shared" si="21"/>
        <v>C</v>
      </c>
      <c r="N78">
        <f t="shared" si="22"/>
        <v>202005</v>
      </c>
      <c r="O78">
        <f t="shared" si="23"/>
        <v>235</v>
      </c>
      <c r="P78" s="2" t="s">
        <v>2361</v>
      </c>
      <c r="Q78" s="2" t="s">
        <v>2362</v>
      </c>
      <c r="R78" s="3">
        <v>17.149999999999999</v>
      </c>
      <c r="S78" s="3">
        <v>-5.5</v>
      </c>
      <c r="T78" s="3">
        <v>17.149999999999999</v>
      </c>
      <c r="U78" s="3">
        <v>17.149999999999999</v>
      </c>
      <c r="V78" s="3">
        <v>17.149999999999999</v>
      </c>
      <c r="W78" s="3">
        <v>50.5</v>
      </c>
      <c r="Y78" t="str">
        <f t="shared" si="16"/>
        <v>-</v>
      </c>
      <c r="Z78" t="e">
        <f t="shared" si="24"/>
        <v>#VALUE!</v>
      </c>
      <c r="AA78" t="e">
        <f t="shared" si="25"/>
        <v>#VALUE!</v>
      </c>
      <c r="AC78">
        <f t="shared" si="17"/>
        <v>39</v>
      </c>
      <c r="AD78">
        <f t="shared" si="26"/>
        <v>11.5</v>
      </c>
    </row>
    <row r="79" spans="1:30" x14ac:dyDescent="0.3">
      <c r="A79" t="str">
        <f t="shared" si="18"/>
        <v>C</v>
      </c>
      <c r="B79">
        <f t="shared" si="19"/>
        <v>202004</v>
      </c>
      <c r="C79">
        <f t="shared" si="20"/>
        <v>225</v>
      </c>
      <c r="D79" s="2" t="s">
        <v>2253</v>
      </c>
      <c r="E79" s="2" t="s">
        <v>2254</v>
      </c>
      <c r="F79" s="3" t="s">
        <v>122</v>
      </c>
      <c r="G79" s="3" t="s">
        <v>122</v>
      </c>
      <c r="H79" s="3" t="s">
        <v>122</v>
      </c>
      <c r="I79" s="3" t="s">
        <v>122</v>
      </c>
      <c r="J79" s="3" t="s">
        <v>122</v>
      </c>
      <c r="K79" s="3">
        <v>50.21</v>
      </c>
      <c r="M79" t="str">
        <f t="shared" si="21"/>
        <v>C</v>
      </c>
      <c r="N79">
        <f t="shared" si="22"/>
        <v>202005</v>
      </c>
      <c r="O79">
        <f t="shared" si="23"/>
        <v>237.5</v>
      </c>
      <c r="P79" s="2" t="s">
        <v>2363</v>
      </c>
      <c r="Q79" s="2" t="s">
        <v>2364</v>
      </c>
      <c r="R79" s="3">
        <v>15.8</v>
      </c>
      <c r="S79" s="3">
        <v>-5.4</v>
      </c>
      <c r="T79" s="3">
        <v>15.8</v>
      </c>
      <c r="U79" s="3">
        <v>15.8</v>
      </c>
      <c r="V79" s="3">
        <v>15.8</v>
      </c>
      <c r="W79" s="3">
        <v>49.5</v>
      </c>
      <c r="Y79" t="str">
        <f t="shared" si="16"/>
        <v>-</v>
      </c>
      <c r="Z79" t="e">
        <f t="shared" si="24"/>
        <v>#VALUE!</v>
      </c>
      <c r="AA79" t="e">
        <f t="shared" si="25"/>
        <v>#VALUE!</v>
      </c>
      <c r="AC79">
        <f t="shared" si="17"/>
        <v>39</v>
      </c>
      <c r="AD79">
        <f t="shared" si="26"/>
        <v>10.5</v>
      </c>
    </row>
    <row r="80" spans="1:30" x14ac:dyDescent="0.3">
      <c r="A80" t="str">
        <f t="shared" si="18"/>
        <v>C</v>
      </c>
      <c r="B80">
        <f t="shared" si="19"/>
        <v>202004</v>
      </c>
      <c r="C80">
        <f t="shared" si="20"/>
        <v>227.5</v>
      </c>
      <c r="D80" s="2" t="s">
        <v>2255</v>
      </c>
      <c r="E80" s="2" t="s">
        <v>2256</v>
      </c>
      <c r="F80" s="3" t="s">
        <v>122</v>
      </c>
      <c r="G80" s="3" t="s">
        <v>122</v>
      </c>
      <c r="H80" s="3" t="s">
        <v>122</v>
      </c>
      <c r="I80" s="3" t="s">
        <v>122</v>
      </c>
      <c r="J80" s="3" t="s">
        <v>122</v>
      </c>
      <c r="K80" s="3">
        <v>49.42</v>
      </c>
      <c r="M80" t="str">
        <f t="shared" si="21"/>
        <v>C</v>
      </c>
      <c r="N80">
        <f t="shared" si="22"/>
        <v>202005</v>
      </c>
      <c r="O80">
        <f t="shared" si="23"/>
        <v>240</v>
      </c>
      <c r="P80" s="2" t="s">
        <v>2365</v>
      </c>
      <c r="Q80" s="2" t="s">
        <v>2366</v>
      </c>
      <c r="R80" s="3">
        <v>18.399999999999999</v>
      </c>
      <c r="S80" s="3">
        <v>-1.35</v>
      </c>
      <c r="T80" s="3">
        <v>14.55</v>
      </c>
      <c r="U80" s="3">
        <v>18.399999999999999</v>
      </c>
      <c r="V80" s="3">
        <v>13.95</v>
      </c>
      <c r="W80" s="3">
        <v>46</v>
      </c>
      <c r="Y80" t="str">
        <f t="shared" si="16"/>
        <v>-</v>
      </c>
      <c r="Z80" t="e">
        <f t="shared" si="24"/>
        <v>#VALUE!</v>
      </c>
      <c r="AA80" t="e">
        <f t="shared" si="25"/>
        <v>#VALUE!</v>
      </c>
      <c r="AC80">
        <f t="shared" si="17"/>
        <v>39</v>
      </c>
      <c r="AD80">
        <f t="shared" si="26"/>
        <v>7</v>
      </c>
    </row>
    <row r="81" spans="1:30" x14ac:dyDescent="0.3">
      <c r="A81" t="str">
        <f t="shared" si="18"/>
        <v>C</v>
      </c>
      <c r="B81">
        <f t="shared" si="19"/>
        <v>202004</v>
      </c>
      <c r="C81">
        <f t="shared" si="20"/>
        <v>230</v>
      </c>
      <c r="D81" s="2" t="s">
        <v>2257</v>
      </c>
      <c r="E81" s="2" t="s">
        <v>2258</v>
      </c>
      <c r="F81" s="3" t="s">
        <v>122</v>
      </c>
      <c r="G81" s="3" t="s">
        <v>122</v>
      </c>
      <c r="H81" s="3" t="s">
        <v>122</v>
      </c>
      <c r="I81" s="3" t="s">
        <v>122</v>
      </c>
      <c r="J81" s="3" t="s">
        <v>122</v>
      </c>
      <c r="K81" s="3">
        <v>48.64</v>
      </c>
      <c r="M81" t="str">
        <f t="shared" si="21"/>
        <v>C</v>
      </c>
      <c r="N81">
        <f t="shared" si="22"/>
        <v>202005</v>
      </c>
      <c r="O81">
        <f t="shared" si="23"/>
        <v>242.5</v>
      </c>
      <c r="P81" s="2" t="s">
        <v>2367</v>
      </c>
      <c r="Q81" s="2" t="s">
        <v>2368</v>
      </c>
      <c r="R81" s="3">
        <v>17.100000000000001</v>
      </c>
      <c r="S81" s="3">
        <v>-1.3</v>
      </c>
      <c r="T81" s="3">
        <v>13.25</v>
      </c>
      <c r="U81" s="3">
        <v>17.100000000000001</v>
      </c>
      <c r="V81" s="3">
        <v>13.25</v>
      </c>
      <c r="W81" s="3">
        <v>44.5</v>
      </c>
      <c r="Y81" t="str">
        <f t="shared" si="16"/>
        <v>-</v>
      </c>
      <c r="Z81" t="e">
        <f t="shared" si="24"/>
        <v>#VALUE!</v>
      </c>
      <c r="AA81" t="e">
        <f t="shared" si="25"/>
        <v>#VALUE!</v>
      </c>
      <c r="AC81">
        <f t="shared" si="17"/>
        <v>39</v>
      </c>
      <c r="AD81">
        <f t="shared" si="26"/>
        <v>5.5</v>
      </c>
    </row>
    <row r="82" spans="1:30" x14ac:dyDescent="0.3">
      <c r="A82" t="str">
        <f t="shared" si="18"/>
        <v>C</v>
      </c>
      <c r="B82">
        <f t="shared" si="19"/>
        <v>202004</v>
      </c>
      <c r="C82">
        <f t="shared" si="20"/>
        <v>232.5</v>
      </c>
      <c r="D82" s="2" t="s">
        <v>2259</v>
      </c>
      <c r="E82" s="2" t="s">
        <v>2260</v>
      </c>
      <c r="F82" s="3" t="s">
        <v>122</v>
      </c>
      <c r="G82" s="3" t="s">
        <v>122</v>
      </c>
      <c r="H82" s="3" t="s">
        <v>122</v>
      </c>
      <c r="I82" s="3" t="s">
        <v>122</v>
      </c>
      <c r="J82" s="3" t="s">
        <v>122</v>
      </c>
      <c r="K82" s="3">
        <v>47.85</v>
      </c>
      <c r="M82" t="str">
        <f t="shared" si="21"/>
        <v>C</v>
      </c>
      <c r="N82">
        <f t="shared" si="22"/>
        <v>202005</v>
      </c>
      <c r="O82">
        <f t="shared" si="23"/>
        <v>245</v>
      </c>
      <c r="P82" s="2" t="s">
        <v>2369</v>
      </c>
      <c r="Q82" s="2" t="s">
        <v>2370</v>
      </c>
      <c r="R82" s="3">
        <v>15.85</v>
      </c>
      <c r="S82" s="3">
        <v>-1.4</v>
      </c>
      <c r="T82" s="3">
        <v>11.95</v>
      </c>
      <c r="U82" s="3">
        <v>15.85</v>
      </c>
      <c r="V82" s="3">
        <v>11.95</v>
      </c>
      <c r="W82" s="3">
        <v>44.5</v>
      </c>
      <c r="Y82" t="str">
        <f t="shared" si="16"/>
        <v>-</v>
      </c>
      <c r="Z82" t="e">
        <f t="shared" si="24"/>
        <v>#VALUE!</v>
      </c>
      <c r="AA82" t="e">
        <f t="shared" si="25"/>
        <v>#VALUE!</v>
      </c>
      <c r="AC82">
        <f t="shared" si="17"/>
        <v>39</v>
      </c>
      <c r="AD82">
        <f t="shared" si="26"/>
        <v>5.5</v>
      </c>
    </row>
    <row r="83" spans="1:30" x14ac:dyDescent="0.3">
      <c r="A83" t="str">
        <f t="shared" si="18"/>
        <v>C</v>
      </c>
      <c r="B83">
        <f t="shared" si="19"/>
        <v>202004</v>
      </c>
      <c r="C83">
        <f t="shared" si="20"/>
        <v>235</v>
      </c>
      <c r="D83" s="2" t="s">
        <v>2261</v>
      </c>
      <c r="E83" s="2" t="s">
        <v>2262</v>
      </c>
      <c r="F83" s="3" t="s">
        <v>122</v>
      </c>
      <c r="G83" s="3" t="s">
        <v>122</v>
      </c>
      <c r="H83" s="3" t="s">
        <v>122</v>
      </c>
      <c r="I83" s="3" t="s">
        <v>122</v>
      </c>
      <c r="J83" s="3" t="s">
        <v>122</v>
      </c>
      <c r="K83" s="3">
        <v>47.07</v>
      </c>
      <c r="M83" t="str">
        <f t="shared" si="21"/>
        <v>C</v>
      </c>
      <c r="N83">
        <f t="shared" si="22"/>
        <v>202005</v>
      </c>
      <c r="O83">
        <f t="shared" si="23"/>
        <v>247.5</v>
      </c>
      <c r="P83" s="2" t="s">
        <v>2371</v>
      </c>
      <c r="Q83" s="2" t="s">
        <v>2372</v>
      </c>
      <c r="R83" s="3">
        <v>14.55</v>
      </c>
      <c r="S83" s="3">
        <v>-0.45</v>
      </c>
      <c r="T83" s="3">
        <v>10.7</v>
      </c>
      <c r="U83" s="3">
        <v>14.55</v>
      </c>
      <c r="V83" s="3">
        <v>10.7</v>
      </c>
      <c r="W83" s="3">
        <v>44</v>
      </c>
      <c r="Y83">
        <f t="shared" si="16"/>
        <v>15</v>
      </c>
      <c r="Z83">
        <f t="shared" si="24"/>
        <v>-0.44999999999999929</v>
      </c>
      <c r="AA83">
        <f t="shared" si="25"/>
        <v>-0.44999999999999929</v>
      </c>
      <c r="AC83">
        <f t="shared" si="17"/>
        <v>39</v>
      </c>
      <c r="AD83">
        <f t="shared" si="26"/>
        <v>5</v>
      </c>
    </row>
    <row r="84" spans="1:30" x14ac:dyDescent="0.3">
      <c r="A84" t="str">
        <f t="shared" si="18"/>
        <v>C</v>
      </c>
      <c r="B84">
        <f t="shared" si="19"/>
        <v>202004</v>
      </c>
      <c r="C84">
        <f t="shared" si="20"/>
        <v>237.5</v>
      </c>
      <c r="D84" s="2" t="s">
        <v>2263</v>
      </c>
      <c r="E84" s="2" t="s">
        <v>2264</v>
      </c>
      <c r="F84" s="3" t="s">
        <v>122</v>
      </c>
      <c r="G84" s="3" t="s">
        <v>122</v>
      </c>
      <c r="H84" s="3" t="s">
        <v>122</v>
      </c>
      <c r="I84" s="3" t="s">
        <v>122</v>
      </c>
      <c r="J84" s="3" t="s">
        <v>122</v>
      </c>
      <c r="K84" s="3">
        <v>46.28</v>
      </c>
      <c r="M84" t="str">
        <f t="shared" si="21"/>
        <v>C</v>
      </c>
      <c r="N84">
        <f t="shared" si="22"/>
        <v>202005</v>
      </c>
      <c r="O84">
        <f t="shared" si="23"/>
        <v>250</v>
      </c>
      <c r="P84" s="2" t="s">
        <v>2373</v>
      </c>
      <c r="Q84" s="2" t="s">
        <v>2374</v>
      </c>
      <c r="R84" s="3">
        <v>13.2</v>
      </c>
      <c r="S84" s="3">
        <v>0.5</v>
      </c>
      <c r="T84" s="3">
        <v>9.85</v>
      </c>
      <c r="U84" s="3">
        <v>15.5</v>
      </c>
      <c r="V84" s="3">
        <v>9.85</v>
      </c>
      <c r="W84" s="3">
        <v>42.3</v>
      </c>
      <c r="Y84">
        <f t="shared" si="16"/>
        <v>12.7</v>
      </c>
      <c r="Z84">
        <f t="shared" si="24"/>
        <v>0.5</v>
      </c>
      <c r="AA84">
        <f t="shared" si="25"/>
        <v>2.8000000000000007</v>
      </c>
      <c r="AC84">
        <f t="shared" si="17"/>
        <v>36.799999999999997</v>
      </c>
      <c r="AD84">
        <f t="shared" si="26"/>
        <v>5.5</v>
      </c>
    </row>
    <row r="85" spans="1:30" x14ac:dyDescent="0.3">
      <c r="A85" t="str">
        <f t="shared" si="18"/>
        <v>C</v>
      </c>
      <c r="B85">
        <f t="shared" si="19"/>
        <v>202004</v>
      </c>
      <c r="C85">
        <f t="shared" si="20"/>
        <v>240</v>
      </c>
      <c r="D85" s="2" t="s">
        <v>2265</v>
      </c>
      <c r="E85" s="2" t="s">
        <v>2266</v>
      </c>
      <c r="F85" s="3">
        <v>15.5</v>
      </c>
      <c r="G85" s="3">
        <v>-6.25</v>
      </c>
      <c r="H85" s="3">
        <v>17.399999999999999</v>
      </c>
      <c r="I85" s="3">
        <v>18.2</v>
      </c>
      <c r="J85" s="3">
        <v>14.85</v>
      </c>
      <c r="K85" s="3">
        <v>45.5</v>
      </c>
      <c r="M85" t="str">
        <f t="shared" si="21"/>
        <v>C</v>
      </c>
      <c r="N85">
        <f t="shared" si="22"/>
        <v>202005</v>
      </c>
      <c r="O85">
        <f t="shared" si="23"/>
        <v>252.5</v>
      </c>
      <c r="P85" s="2" t="s">
        <v>2375</v>
      </c>
      <c r="Q85" s="2" t="s">
        <v>2376</v>
      </c>
      <c r="R85" s="3">
        <v>11.8</v>
      </c>
      <c r="S85" s="3">
        <v>-0.75</v>
      </c>
      <c r="T85" s="3">
        <v>8.42</v>
      </c>
      <c r="U85" s="3">
        <v>11.8</v>
      </c>
      <c r="V85" s="3">
        <v>8.42</v>
      </c>
      <c r="W85" s="3">
        <v>42.8</v>
      </c>
      <c r="Y85" t="str">
        <f t="shared" si="16"/>
        <v>-</v>
      </c>
      <c r="Z85" t="e">
        <f t="shared" si="24"/>
        <v>#VALUE!</v>
      </c>
      <c r="AA85" t="e">
        <f t="shared" si="25"/>
        <v>#VALUE!</v>
      </c>
      <c r="AC85">
        <f t="shared" si="17"/>
        <v>36.15</v>
      </c>
      <c r="AD85">
        <f t="shared" si="26"/>
        <v>6.6499999999999986</v>
      </c>
    </row>
    <row r="86" spans="1:30" x14ac:dyDescent="0.3">
      <c r="A86" t="str">
        <f t="shared" si="18"/>
        <v>C</v>
      </c>
      <c r="B86">
        <f t="shared" si="19"/>
        <v>202004</v>
      </c>
      <c r="C86">
        <f t="shared" si="20"/>
        <v>242.5</v>
      </c>
      <c r="D86" s="2" t="s">
        <v>2267</v>
      </c>
      <c r="E86" s="2" t="s">
        <v>2268</v>
      </c>
      <c r="F86" s="3">
        <v>14.95</v>
      </c>
      <c r="G86" s="3">
        <v>-4.9000000000000004</v>
      </c>
      <c r="H86" s="3">
        <v>12.1</v>
      </c>
      <c r="I86" s="3">
        <v>16.7</v>
      </c>
      <c r="J86" s="3">
        <v>12.1</v>
      </c>
      <c r="K86" s="3">
        <v>48.5</v>
      </c>
      <c r="M86" t="str">
        <f t="shared" si="21"/>
        <v>C</v>
      </c>
      <c r="N86">
        <f t="shared" si="22"/>
        <v>202005</v>
      </c>
      <c r="O86">
        <f t="shared" si="23"/>
        <v>255</v>
      </c>
      <c r="P86" s="2" t="s">
        <v>2377</v>
      </c>
      <c r="Q86" s="2" t="s">
        <v>2378</v>
      </c>
      <c r="R86" s="3">
        <v>11</v>
      </c>
      <c r="S86" s="3">
        <v>0.5</v>
      </c>
      <c r="T86" s="3">
        <v>7.72</v>
      </c>
      <c r="U86" s="3">
        <v>11</v>
      </c>
      <c r="V86" s="3">
        <v>7.72</v>
      </c>
      <c r="W86" s="3">
        <v>42.3</v>
      </c>
      <c r="Y86">
        <f t="shared" si="16"/>
        <v>10.5</v>
      </c>
      <c r="Z86">
        <f t="shared" si="24"/>
        <v>0.5</v>
      </c>
      <c r="AA86">
        <f t="shared" si="25"/>
        <v>0.5</v>
      </c>
      <c r="AC86">
        <f t="shared" si="17"/>
        <v>35.5</v>
      </c>
      <c r="AD86">
        <f t="shared" si="26"/>
        <v>6.7999999999999972</v>
      </c>
    </row>
    <row r="87" spans="1:30" x14ac:dyDescent="0.3">
      <c r="A87" t="str">
        <f t="shared" si="18"/>
        <v>C</v>
      </c>
      <c r="B87">
        <f t="shared" si="19"/>
        <v>202004</v>
      </c>
      <c r="C87">
        <f t="shared" si="20"/>
        <v>245</v>
      </c>
      <c r="D87" s="2" t="s">
        <v>2269</v>
      </c>
      <c r="E87" s="2" t="s">
        <v>2270</v>
      </c>
      <c r="F87" s="3">
        <v>11.4</v>
      </c>
      <c r="G87" s="3">
        <v>-6.75</v>
      </c>
      <c r="H87" s="3">
        <v>14.45</v>
      </c>
      <c r="I87" s="3">
        <v>14.95</v>
      </c>
      <c r="J87" s="3">
        <v>10.9</v>
      </c>
      <c r="K87" s="3">
        <v>37</v>
      </c>
      <c r="M87" t="str">
        <f t="shared" si="21"/>
        <v>C</v>
      </c>
      <c r="N87">
        <f t="shared" si="22"/>
        <v>202005</v>
      </c>
      <c r="O87">
        <f t="shared" si="23"/>
        <v>257.5</v>
      </c>
      <c r="P87" s="2" t="s">
        <v>2379</v>
      </c>
      <c r="Q87" s="2" t="s">
        <v>2380</v>
      </c>
      <c r="R87" s="3">
        <v>9</v>
      </c>
      <c r="S87" s="3">
        <v>-1.2</v>
      </c>
      <c r="T87" s="3">
        <v>7.07</v>
      </c>
      <c r="U87" s="3">
        <v>9</v>
      </c>
      <c r="V87" s="3">
        <v>7.07</v>
      </c>
      <c r="W87" s="3">
        <v>42.5</v>
      </c>
      <c r="Y87" t="str">
        <f t="shared" si="16"/>
        <v>-</v>
      </c>
      <c r="Z87" t="e">
        <f t="shared" si="24"/>
        <v>#VALUE!</v>
      </c>
      <c r="AA87" t="e">
        <f t="shared" si="25"/>
        <v>#VALUE!</v>
      </c>
      <c r="AC87">
        <f t="shared" si="17"/>
        <v>34.9</v>
      </c>
      <c r="AD87">
        <f t="shared" si="26"/>
        <v>7.6000000000000014</v>
      </c>
    </row>
    <row r="88" spans="1:30" x14ac:dyDescent="0.3">
      <c r="A88" t="str">
        <f t="shared" si="18"/>
        <v>C</v>
      </c>
      <c r="B88">
        <f t="shared" si="19"/>
        <v>202004</v>
      </c>
      <c r="C88">
        <f t="shared" si="20"/>
        <v>247.5</v>
      </c>
      <c r="D88" s="2" t="s">
        <v>2271</v>
      </c>
      <c r="E88" s="2" t="s">
        <v>2272</v>
      </c>
      <c r="F88" s="3">
        <v>10.050000000000001</v>
      </c>
      <c r="G88" s="3">
        <v>-6.2</v>
      </c>
      <c r="H88" s="3">
        <v>13.15</v>
      </c>
      <c r="I88" s="3">
        <v>13.9</v>
      </c>
      <c r="J88" s="3">
        <v>10.050000000000001</v>
      </c>
      <c r="K88" s="3">
        <v>36.5</v>
      </c>
      <c r="M88" t="str">
        <f t="shared" si="21"/>
        <v>C</v>
      </c>
      <c r="N88">
        <f t="shared" si="22"/>
        <v>202005</v>
      </c>
      <c r="O88">
        <f t="shared" si="23"/>
        <v>260</v>
      </c>
      <c r="P88" s="2" t="s">
        <v>2381</v>
      </c>
      <c r="Q88" s="2" t="s">
        <v>2382</v>
      </c>
      <c r="R88" s="3">
        <v>8.7200000000000006</v>
      </c>
      <c r="S88" s="3">
        <v>0.54</v>
      </c>
      <c r="T88" s="3">
        <v>5.9</v>
      </c>
      <c r="U88" s="3">
        <v>9.74</v>
      </c>
      <c r="V88" s="3">
        <v>5.9</v>
      </c>
      <c r="W88" s="3">
        <v>41</v>
      </c>
      <c r="Y88">
        <f t="shared" si="16"/>
        <v>8.18</v>
      </c>
      <c r="Z88">
        <f t="shared" si="24"/>
        <v>0.54000000000000092</v>
      </c>
      <c r="AA88">
        <f t="shared" si="25"/>
        <v>1.5600000000000005</v>
      </c>
      <c r="AC88">
        <f t="shared" si="17"/>
        <v>34.299999999999997</v>
      </c>
      <c r="AD88">
        <f t="shared" si="26"/>
        <v>6.7000000000000028</v>
      </c>
    </row>
    <row r="89" spans="1:30" x14ac:dyDescent="0.3">
      <c r="A89" t="str">
        <f t="shared" si="18"/>
        <v>C</v>
      </c>
      <c r="B89">
        <f t="shared" si="19"/>
        <v>202004</v>
      </c>
      <c r="C89">
        <f t="shared" si="20"/>
        <v>250</v>
      </c>
      <c r="D89" s="2" t="s">
        <v>2273</v>
      </c>
      <c r="E89" s="2" t="s">
        <v>2274</v>
      </c>
      <c r="F89" s="3">
        <v>8.76</v>
      </c>
      <c r="G89" s="3">
        <v>-5.94</v>
      </c>
      <c r="H89" s="3">
        <v>13.4</v>
      </c>
      <c r="I89" s="3">
        <v>13.4</v>
      </c>
      <c r="J89" s="3">
        <v>8.5</v>
      </c>
      <c r="K89" s="3">
        <v>36.299999999999997</v>
      </c>
      <c r="M89" t="str">
        <f t="shared" si="21"/>
        <v>C</v>
      </c>
      <c r="N89">
        <f t="shared" si="22"/>
        <v>202005</v>
      </c>
      <c r="O89">
        <f t="shared" si="23"/>
        <v>262.5</v>
      </c>
      <c r="P89" s="2" t="s">
        <v>2383</v>
      </c>
      <c r="Q89" s="2" t="s">
        <v>2384</v>
      </c>
      <c r="R89" s="3">
        <v>8.19</v>
      </c>
      <c r="S89" s="3">
        <v>0.56000000000000005</v>
      </c>
      <c r="T89" s="3">
        <v>5.72</v>
      </c>
      <c r="U89" s="3">
        <v>8.19</v>
      </c>
      <c r="V89" s="3">
        <v>5.72</v>
      </c>
      <c r="W89" s="3">
        <v>40.6</v>
      </c>
      <c r="Y89" t="str">
        <f t="shared" si="16"/>
        <v>-</v>
      </c>
      <c r="Z89" t="e">
        <f t="shared" si="24"/>
        <v>#VALUE!</v>
      </c>
      <c r="AA89" t="e">
        <f t="shared" si="25"/>
        <v>#VALUE!</v>
      </c>
      <c r="AC89">
        <f t="shared" si="17"/>
        <v>32.92</v>
      </c>
      <c r="AD89">
        <f t="shared" si="26"/>
        <v>7.68</v>
      </c>
    </row>
    <row r="90" spans="1:30" x14ac:dyDescent="0.3">
      <c r="A90" t="str">
        <f t="shared" si="18"/>
        <v>C</v>
      </c>
      <c r="B90">
        <f t="shared" si="19"/>
        <v>202004</v>
      </c>
      <c r="C90">
        <f t="shared" si="20"/>
        <v>252.5</v>
      </c>
      <c r="D90" s="2" t="s">
        <v>2275</v>
      </c>
      <c r="E90" s="2" t="s">
        <v>2276</v>
      </c>
      <c r="F90" s="3">
        <v>7.65</v>
      </c>
      <c r="G90" s="3">
        <v>-5.15</v>
      </c>
      <c r="H90" s="3">
        <v>11.55</v>
      </c>
      <c r="I90" s="3">
        <v>11.85</v>
      </c>
      <c r="J90" s="3">
        <v>7.65</v>
      </c>
      <c r="K90" s="3">
        <v>35.799999999999997</v>
      </c>
      <c r="M90" t="str">
        <f t="shared" si="21"/>
        <v>C</v>
      </c>
      <c r="N90">
        <f t="shared" si="22"/>
        <v>202005</v>
      </c>
      <c r="O90">
        <f t="shared" si="23"/>
        <v>265</v>
      </c>
      <c r="P90" s="2" t="s">
        <v>2385</v>
      </c>
      <c r="Q90" s="2" t="s">
        <v>2386</v>
      </c>
      <c r="R90" s="3">
        <v>7.28</v>
      </c>
      <c r="S90" s="3">
        <v>0.81</v>
      </c>
      <c r="T90" s="3">
        <v>4</v>
      </c>
      <c r="U90" s="3">
        <v>7.28</v>
      </c>
      <c r="V90" s="3">
        <v>4</v>
      </c>
      <c r="W90" s="3">
        <v>39.1</v>
      </c>
      <c r="Y90" t="str">
        <f t="shared" si="16"/>
        <v>-</v>
      </c>
      <c r="Z90" t="e">
        <f t="shared" si="24"/>
        <v>#VALUE!</v>
      </c>
      <c r="AA90" t="e">
        <f t="shared" si="25"/>
        <v>#VALUE!</v>
      </c>
      <c r="AC90">
        <f t="shared" si="17"/>
        <v>31.55</v>
      </c>
      <c r="AD90">
        <f t="shared" si="26"/>
        <v>7.5500000000000007</v>
      </c>
    </row>
    <row r="91" spans="1:30" x14ac:dyDescent="0.3">
      <c r="A91" t="str">
        <f t="shared" si="18"/>
        <v>C</v>
      </c>
      <c r="B91">
        <f t="shared" si="19"/>
        <v>202004</v>
      </c>
      <c r="C91">
        <f t="shared" si="20"/>
        <v>255</v>
      </c>
      <c r="D91" s="2" t="s">
        <v>2277</v>
      </c>
      <c r="E91" s="2" t="s">
        <v>2278</v>
      </c>
      <c r="F91" s="3">
        <v>6.72</v>
      </c>
      <c r="G91" s="3">
        <v>-4.88</v>
      </c>
      <c r="H91" s="3">
        <v>10.199999999999999</v>
      </c>
      <c r="I91" s="3">
        <v>10.5</v>
      </c>
      <c r="J91" s="3">
        <v>6.37</v>
      </c>
      <c r="K91" s="3">
        <v>35.799999999999997</v>
      </c>
      <c r="M91" t="str">
        <f t="shared" si="21"/>
        <v>C</v>
      </c>
      <c r="N91">
        <f t="shared" si="22"/>
        <v>202005</v>
      </c>
      <c r="O91">
        <f t="shared" si="23"/>
        <v>267.5</v>
      </c>
      <c r="P91" s="2" t="s">
        <v>2387</v>
      </c>
      <c r="Q91" s="2" t="s">
        <v>2388</v>
      </c>
      <c r="R91" s="3">
        <v>6.5</v>
      </c>
      <c r="S91" s="3">
        <v>1.21</v>
      </c>
      <c r="T91" s="3">
        <v>4.33</v>
      </c>
      <c r="U91" s="3">
        <v>7.14</v>
      </c>
      <c r="V91" s="3">
        <v>4.28</v>
      </c>
      <c r="W91" s="3">
        <v>38.5</v>
      </c>
      <c r="Y91" t="str">
        <f t="shared" si="16"/>
        <v>-</v>
      </c>
      <c r="Z91" t="e">
        <f t="shared" si="24"/>
        <v>#VALUE!</v>
      </c>
      <c r="AA91" t="e">
        <f t="shared" si="25"/>
        <v>#VALUE!</v>
      </c>
      <c r="AC91">
        <f t="shared" si="17"/>
        <v>30.17</v>
      </c>
      <c r="AD91">
        <f t="shared" si="26"/>
        <v>8.3299999999999983</v>
      </c>
    </row>
    <row r="92" spans="1:30" x14ac:dyDescent="0.3">
      <c r="A92" t="str">
        <f t="shared" si="18"/>
        <v>C</v>
      </c>
      <c r="B92">
        <f t="shared" si="19"/>
        <v>202004</v>
      </c>
      <c r="C92">
        <f t="shared" si="20"/>
        <v>257.5</v>
      </c>
      <c r="D92" s="2" t="s">
        <v>2279</v>
      </c>
      <c r="E92" s="2" t="s">
        <v>2280</v>
      </c>
      <c r="F92" s="3">
        <v>5.84</v>
      </c>
      <c r="G92" s="3">
        <v>-4.26</v>
      </c>
      <c r="H92" s="3">
        <v>8.82</v>
      </c>
      <c r="I92" s="3">
        <v>9.11</v>
      </c>
      <c r="J92" s="3">
        <v>5.29</v>
      </c>
      <c r="K92" s="3">
        <v>36</v>
      </c>
      <c r="M92" t="str">
        <f t="shared" si="21"/>
        <v>C</v>
      </c>
      <c r="N92">
        <f t="shared" si="22"/>
        <v>202005</v>
      </c>
      <c r="O92">
        <f t="shared" si="23"/>
        <v>270</v>
      </c>
      <c r="P92" s="2" t="s">
        <v>2389</v>
      </c>
      <c r="Q92" s="2" t="s">
        <v>2390</v>
      </c>
      <c r="R92" s="3">
        <v>3.81</v>
      </c>
      <c r="S92" s="3">
        <v>-0.44</v>
      </c>
      <c r="T92" s="3">
        <v>4</v>
      </c>
      <c r="U92" s="3">
        <v>4.2</v>
      </c>
      <c r="V92" s="3">
        <v>3.56</v>
      </c>
      <c r="W92" s="3">
        <v>40.799999999999997</v>
      </c>
      <c r="Y92">
        <f t="shared" si="16"/>
        <v>4.25</v>
      </c>
      <c r="Z92">
        <f t="shared" si="24"/>
        <v>-0.43999999999999995</v>
      </c>
      <c r="AA92">
        <f t="shared" si="25"/>
        <v>-4.9999999999999822E-2</v>
      </c>
      <c r="AC92">
        <f t="shared" si="17"/>
        <v>28.8</v>
      </c>
      <c r="AD92">
        <f t="shared" si="26"/>
        <v>11.999999999999996</v>
      </c>
    </row>
    <row r="93" spans="1:30" x14ac:dyDescent="0.3">
      <c r="A93" t="str">
        <f t="shared" si="18"/>
        <v>C</v>
      </c>
      <c r="B93">
        <f t="shared" si="19"/>
        <v>202004</v>
      </c>
      <c r="C93">
        <f t="shared" si="20"/>
        <v>260</v>
      </c>
      <c r="D93" s="2" t="s">
        <v>2281</v>
      </c>
      <c r="E93" s="2" t="s">
        <v>2282</v>
      </c>
      <c r="F93" s="3">
        <v>5.05</v>
      </c>
      <c r="G93" s="3">
        <v>-3.62</v>
      </c>
      <c r="H93" s="3">
        <v>7.7</v>
      </c>
      <c r="I93" s="3">
        <v>7.82</v>
      </c>
      <c r="J93" s="3">
        <v>4.51</v>
      </c>
      <c r="K93" s="3">
        <v>35.799999999999997</v>
      </c>
      <c r="M93" t="str">
        <f t="shared" si="21"/>
        <v>C</v>
      </c>
      <c r="N93">
        <f t="shared" si="22"/>
        <v>202005</v>
      </c>
      <c r="O93">
        <f t="shared" si="23"/>
        <v>272.5</v>
      </c>
      <c r="P93" s="2" t="s">
        <v>2391</v>
      </c>
      <c r="Q93" s="2" t="s">
        <v>2392</v>
      </c>
      <c r="R93" s="3">
        <v>5</v>
      </c>
      <c r="S93" s="3">
        <v>-0.88</v>
      </c>
      <c r="T93" s="3">
        <v>3.85</v>
      </c>
      <c r="U93" s="3">
        <v>6.15</v>
      </c>
      <c r="V93" s="3">
        <v>3.44</v>
      </c>
      <c r="W93" s="3">
        <v>37.5</v>
      </c>
      <c r="Y93">
        <f t="shared" si="16"/>
        <v>5.88</v>
      </c>
      <c r="Z93">
        <f t="shared" si="24"/>
        <v>-0.87999999999999989</v>
      </c>
      <c r="AA93">
        <f t="shared" si="25"/>
        <v>0.27000000000000046</v>
      </c>
      <c r="AC93">
        <f t="shared" si="17"/>
        <v>35.9</v>
      </c>
      <c r="AD93">
        <f t="shared" si="26"/>
        <v>1.6000000000000014</v>
      </c>
    </row>
    <row r="94" spans="1:30" x14ac:dyDescent="0.3">
      <c r="A94" t="str">
        <f t="shared" si="18"/>
        <v>C</v>
      </c>
      <c r="B94">
        <f t="shared" si="19"/>
        <v>202004</v>
      </c>
      <c r="C94">
        <f t="shared" si="20"/>
        <v>262.5</v>
      </c>
      <c r="D94" s="2" t="s">
        <v>2283</v>
      </c>
      <c r="E94" s="2" t="s">
        <v>2284</v>
      </c>
      <c r="F94" s="3">
        <v>4.33</v>
      </c>
      <c r="G94" s="3">
        <v>-3.08</v>
      </c>
      <c r="H94" s="3">
        <v>6.15</v>
      </c>
      <c r="I94" s="3">
        <v>6.62</v>
      </c>
      <c r="J94" s="3">
        <v>3.8</v>
      </c>
      <c r="K94" s="3">
        <v>35.5</v>
      </c>
      <c r="M94" t="str">
        <f t="shared" si="21"/>
        <v>C</v>
      </c>
      <c r="N94">
        <f t="shared" si="22"/>
        <v>202005</v>
      </c>
      <c r="O94">
        <f t="shared" si="23"/>
        <v>275</v>
      </c>
      <c r="P94" s="2" t="s">
        <v>2393</v>
      </c>
      <c r="Q94" s="2" t="s">
        <v>2394</v>
      </c>
      <c r="R94" s="3">
        <v>4.24</v>
      </c>
      <c r="S94" s="3">
        <v>-0.61</v>
      </c>
      <c r="T94" s="3">
        <v>2.8</v>
      </c>
      <c r="U94" s="3">
        <v>5.0599999999999996</v>
      </c>
      <c r="V94" s="3">
        <v>2.46</v>
      </c>
      <c r="W94" s="3">
        <v>37.5</v>
      </c>
      <c r="Y94" t="str">
        <f t="shared" si="16"/>
        <v>-</v>
      </c>
      <c r="Z94" t="e">
        <f t="shared" si="24"/>
        <v>#VALUE!</v>
      </c>
      <c r="AA94" t="e">
        <f t="shared" si="25"/>
        <v>#VALUE!</v>
      </c>
      <c r="AC94">
        <f t="shared" si="17"/>
        <v>33.99</v>
      </c>
      <c r="AD94">
        <f t="shared" si="26"/>
        <v>3.509999999999998</v>
      </c>
    </row>
    <row r="95" spans="1:30" x14ac:dyDescent="0.3">
      <c r="A95" t="str">
        <f t="shared" si="18"/>
        <v>C</v>
      </c>
      <c r="B95">
        <f t="shared" si="19"/>
        <v>202004</v>
      </c>
      <c r="C95">
        <f t="shared" si="20"/>
        <v>265</v>
      </c>
      <c r="D95" s="2" t="s">
        <v>2285</v>
      </c>
      <c r="E95" s="2" t="s">
        <v>2286</v>
      </c>
      <c r="F95" s="3">
        <v>3.69</v>
      </c>
      <c r="G95" s="3">
        <v>-2.61</v>
      </c>
      <c r="H95" s="3">
        <v>5.38</v>
      </c>
      <c r="I95" s="3">
        <v>5.6</v>
      </c>
      <c r="J95" s="3">
        <v>3.16</v>
      </c>
      <c r="K95" s="3">
        <v>35.6</v>
      </c>
      <c r="M95" t="str">
        <f t="shared" si="21"/>
        <v>C</v>
      </c>
      <c r="N95">
        <f t="shared" si="22"/>
        <v>202005</v>
      </c>
      <c r="O95">
        <f t="shared" si="23"/>
        <v>277.5</v>
      </c>
      <c r="P95" s="2" t="s">
        <v>2395</v>
      </c>
      <c r="Q95" s="2" t="s">
        <v>2396</v>
      </c>
      <c r="R95" s="3">
        <v>3.23</v>
      </c>
      <c r="S95" s="3">
        <v>-0.35</v>
      </c>
      <c r="T95" s="3">
        <v>3.46</v>
      </c>
      <c r="U95" s="3">
        <v>3.46</v>
      </c>
      <c r="V95" s="3">
        <v>2.75</v>
      </c>
      <c r="W95" s="3">
        <v>37.9</v>
      </c>
      <c r="Y95">
        <f t="shared" si="16"/>
        <v>3.58</v>
      </c>
      <c r="Z95">
        <f t="shared" si="24"/>
        <v>-0.35000000000000009</v>
      </c>
      <c r="AA95">
        <f t="shared" si="25"/>
        <v>-0.12000000000000011</v>
      </c>
      <c r="AC95">
        <f t="shared" si="17"/>
        <v>32.1</v>
      </c>
      <c r="AD95">
        <f t="shared" si="26"/>
        <v>5.7999999999999972</v>
      </c>
    </row>
    <row r="96" spans="1:30" x14ac:dyDescent="0.3">
      <c r="A96" t="str">
        <f t="shared" si="18"/>
        <v>C</v>
      </c>
      <c r="B96">
        <f t="shared" si="19"/>
        <v>202004</v>
      </c>
      <c r="C96">
        <f t="shared" si="20"/>
        <v>267.5</v>
      </c>
      <c r="D96" s="2" t="s">
        <v>2287</v>
      </c>
      <c r="E96" s="2" t="s">
        <v>2288</v>
      </c>
      <c r="F96" s="3">
        <v>3.1</v>
      </c>
      <c r="G96" s="3">
        <v>-2.17</v>
      </c>
      <c r="H96" s="3">
        <v>4.55</v>
      </c>
      <c r="I96" s="3">
        <v>4.72</v>
      </c>
      <c r="J96" s="3">
        <v>2.6</v>
      </c>
      <c r="K96" s="3">
        <v>35.1</v>
      </c>
      <c r="M96" t="str">
        <f t="shared" si="21"/>
        <v>C</v>
      </c>
      <c r="N96">
        <f t="shared" si="22"/>
        <v>202005</v>
      </c>
      <c r="O96">
        <f t="shared" si="23"/>
        <v>280</v>
      </c>
      <c r="P96" s="2" t="s">
        <v>2397</v>
      </c>
      <c r="Q96" s="2" t="s">
        <v>2398</v>
      </c>
      <c r="R96" s="3">
        <v>3.35</v>
      </c>
      <c r="S96" s="3">
        <v>0.24</v>
      </c>
      <c r="T96" s="3">
        <v>0.19</v>
      </c>
      <c r="U96" s="3">
        <v>4.1100000000000003</v>
      </c>
      <c r="V96" s="3">
        <v>0.19</v>
      </c>
      <c r="W96" s="3">
        <v>38</v>
      </c>
      <c r="Y96">
        <f t="shared" si="16"/>
        <v>3.11</v>
      </c>
      <c r="Z96">
        <f t="shared" si="24"/>
        <v>0.24000000000000021</v>
      </c>
      <c r="AA96">
        <f t="shared" si="25"/>
        <v>1.0000000000000004</v>
      </c>
      <c r="AC96">
        <f t="shared" si="17"/>
        <v>32.1</v>
      </c>
      <c r="AD96">
        <f t="shared" si="26"/>
        <v>5.8999999999999986</v>
      </c>
    </row>
    <row r="97" spans="1:30" x14ac:dyDescent="0.3">
      <c r="A97" t="str">
        <f t="shared" si="18"/>
        <v>C</v>
      </c>
      <c r="B97">
        <f t="shared" si="19"/>
        <v>202004</v>
      </c>
      <c r="C97">
        <f t="shared" si="20"/>
        <v>270</v>
      </c>
      <c r="D97" s="2" t="s">
        <v>2289</v>
      </c>
      <c r="E97" s="2" t="s">
        <v>2290</v>
      </c>
      <c r="F97" s="3">
        <v>2.66</v>
      </c>
      <c r="G97" s="3">
        <v>-1.73</v>
      </c>
      <c r="H97" s="3">
        <v>3.69</v>
      </c>
      <c r="I97" s="3">
        <v>3.96</v>
      </c>
      <c r="J97" s="3">
        <v>2.1800000000000002</v>
      </c>
      <c r="K97" s="3">
        <v>35.299999999999997</v>
      </c>
      <c r="M97" t="str">
        <f t="shared" si="21"/>
        <v>C</v>
      </c>
      <c r="N97">
        <f t="shared" si="22"/>
        <v>202005</v>
      </c>
      <c r="O97">
        <f t="shared" si="23"/>
        <v>282.5</v>
      </c>
      <c r="P97" s="2" t="s">
        <v>2399</v>
      </c>
      <c r="Q97" s="2" t="s">
        <v>2400</v>
      </c>
      <c r="R97" s="3">
        <v>2.9</v>
      </c>
      <c r="S97" s="3">
        <v>0.21</v>
      </c>
      <c r="T97" s="3">
        <v>1.77</v>
      </c>
      <c r="U97" s="3">
        <v>3.4</v>
      </c>
      <c r="V97" s="3">
        <v>1.77</v>
      </c>
      <c r="W97" s="3">
        <v>36.1</v>
      </c>
      <c r="Y97">
        <f t="shared" si="16"/>
        <v>2.69</v>
      </c>
      <c r="Z97">
        <f t="shared" si="24"/>
        <v>0.20999999999999996</v>
      </c>
      <c r="AA97">
        <f t="shared" si="25"/>
        <v>0.71</v>
      </c>
      <c r="AC97">
        <f t="shared" si="17"/>
        <v>31.8</v>
      </c>
      <c r="AD97">
        <f t="shared" si="26"/>
        <v>4.3000000000000007</v>
      </c>
    </row>
    <row r="98" spans="1:30" x14ac:dyDescent="0.3">
      <c r="A98" t="str">
        <f t="shared" si="18"/>
        <v>C</v>
      </c>
      <c r="B98">
        <f t="shared" si="19"/>
        <v>202004</v>
      </c>
      <c r="C98">
        <f t="shared" si="20"/>
        <v>272.5</v>
      </c>
      <c r="D98" s="2" t="s">
        <v>2291</v>
      </c>
      <c r="E98" s="2" t="s">
        <v>2292</v>
      </c>
      <c r="F98" s="3">
        <v>2.25</v>
      </c>
      <c r="G98" s="3">
        <v>-1.36</v>
      </c>
      <c r="H98" s="3">
        <v>3.02</v>
      </c>
      <c r="I98" s="3">
        <v>3.3</v>
      </c>
      <c r="J98" s="3">
        <v>0.32</v>
      </c>
      <c r="K98" s="3">
        <v>35.5</v>
      </c>
      <c r="M98" t="str">
        <f t="shared" si="21"/>
        <v>C</v>
      </c>
      <c r="N98">
        <f t="shared" si="22"/>
        <v>202005</v>
      </c>
      <c r="O98">
        <f t="shared" si="23"/>
        <v>285</v>
      </c>
      <c r="P98" s="2" t="s">
        <v>2401</v>
      </c>
      <c r="Q98" s="2" t="s">
        <v>2402</v>
      </c>
      <c r="R98" s="3">
        <v>2.67</v>
      </c>
      <c r="S98" s="3">
        <v>0.43</v>
      </c>
      <c r="T98" s="3">
        <v>1.64</v>
      </c>
      <c r="U98" s="3">
        <v>3.35</v>
      </c>
      <c r="V98" s="3">
        <v>1.64</v>
      </c>
      <c r="W98" s="3">
        <v>35.5</v>
      </c>
      <c r="Y98">
        <f t="shared" si="16"/>
        <v>2.2400000000000002</v>
      </c>
      <c r="Z98">
        <f t="shared" si="24"/>
        <v>0.42999999999999972</v>
      </c>
      <c r="AA98">
        <f t="shared" si="25"/>
        <v>1.1099999999999999</v>
      </c>
      <c r="AC98">
        <f t="shared" si="17"/>
        <v>31</v>
      </c>
      <c r="AD98">
        <f t="shared" si="26"/>
        <v>4.5</v>
      </c>
    </row>
    <row r="99" spans="1:30" x14ac:dyDescent="0.3">
      <c r="A99" t="str">
        <f t="shared" si="18"/>
        <v>C</v>
      </c>
      <c r="B99">
        <f t="shared" si="19"/>
        <v>202004</v>
      </c>
      <c r="C99">
        <f t="shared" si="20"/>
        <v>275</v>
      </c>
      <c r="D99" s="2" t="s">
        <v>2293</v>
      </c>
      <c r="E99" s="2" t="s">
        <v>2294</v>
      </c>
      <c r="F99" s="3">
        <v>1.95</v>
      </c>
      <c r="G99" s="3">
        <v>-1.01</v>
      </c>
      <c r="H99" s="3">
        <v>2.4500000000000002</v>
      </c>
      <c r="I99" s="3">
        <v>2.72</v>
      </c>
      <c r="J99" s="3">
        <v>1.47</v>
      </c>
      <c r="K99" s="3">
        <v>35.6</v>
      </c>
      <c r="M99" t="str">
        <f t="shared" si="21"/>
        <v>C</v>
      </c>
      <c r="N99">
        <f t="shared" si="22"/>
        <v>202005</v>
      </c>
      <c r="O99">
        <f t="shared" si="23"/>
        <v>287.5</v>
      </c>
      <c r="P99" s="2" t="s">
        <v>2403</v>
      </c>
      <c r="Q99" s="2" t="s">
        <v>2404</v>
      </c>
      <c r="R99" s="3">
        <v>2.2200000000000002</v>
      </c>
      <c r="S99" s="3">
        <v>0.56000000000000005</v>
      </c>
      <c r="T99" s="3">
        <v>1.66</v>
      </c>
      <c r="U99" s="3">
        <v>2.95</v>
      </c>
      <c r="V99" s="3">
        <v>1.4</v>
      </c>
      <c r="W99" s="3">
        <v>36.799999999999997</v>
      </c>
      <c r="Y99">
        <f t="shared" si="16"/>
        <v>1.66</v>
      </c>
      <c r="Z99">
        <f t="shared" si="24"/>
        <v>0.56000000000000028</v>
      </c>
      <c r="AA99">
        <f t="shared" si="25"/>
        <v>1.2900000000000003</v>
      </c>
      <c r="AC99">
        <f t="shared" si="17"/>
        <v>28.9</v>
      </c>
      <c r="AD99">
        <f t="shared" si="26"/>
        <v>7.8999999999999986</v>
      </c>
    </row>
    <row r="100" spans="1:30" x14ac:dyDescent="0.3">
      <c r="A100" t="str">
        <f t="shared" si="18"/>
        <v>C</v>
      </c>
      <c r="B100">
        <f t="shared" si="19"/>
        <v>202004</v>
      </c>
      <c r="C100">
        <f t="shared" si="20"/>
        <v>277.5</v>
      </c>
      <c r="D100" s="2" t="s">
        <v>2295</v>
      </c>
      <c r="E100" s="2" t="s">
        <v>2296</v>
      </c>
      <c r="F100" s="3">
        <v>1.61</v>
      </c>
      <c r="G100" s="3">
        <v>-0.79</v>
      </c>
      <c r="H100" s="3">
        <v>1.97</v>
      </c>
      <c r="I100" s="3">
        <v>2.23</v>
      </c>
      <c r="J100" s="3">
        <v>1.22</v>
      </c>
      <c r="K100" s="3">
        <v>35.4</v>
      </c>
      <c r="M100" t="str">
        <f t="shared" si="21"/>
        <v>C</v>
      </c>
      <c r="N100">
        <f t="shared" si="22"/>
        <v>202005</v>
      </c>
      <c r="O100">
        <f t="shared" si="23"/>
        <v>290</v>
      </c>
      <c r="P100" s="2" t="s">
        <v>2405</v>
      </c>
      <c r="Q100" s="2" t="s">
        <v>2406</v>
      </c>
      <c r="R100" s="3">
        <v>1.9</v>
      </c>
      <c r="S100" s="3">
        <v>0.24</v>
      </c>
      <c r="T100" s="3">
        <v>1.29</v>
      </c>
      <c r="U100" s="3">
        <v>2.5099999999999998</v>
      </c>
      <c r="V100" s="3">
        <v>1.1000000000000001</v>
      </c>
      <c r="W100" s="3">
        <v>36.6</v>
      </c>
      <c r="Y100">
        <f t="shared" si="16"/>
        <v>1.66</v>
      </c>
      <c r="Z100">
        <f t="shared" si="24"/>
        <v>0.24</v>
      </c>
      <c r="AA100">
        <f t="shared" si="25"/>
        <v>0.84999999999999987</v>
      </c>
      <c r="AC100">
        <f t="shared" si="17"/>
        <v>31.1</v>
      </c>
      <c r="AD100">
        <f t="shared" si="26"/>
        <v>5.5</v>
      </c>
    </row>
    <row r="101" spans="1:30" x14ac:dyDescent="0.3">
      <c r="A101" t="str">
        <f t="shared" si="18"/>
        <v>C</v>
      </c>
      <c r="B101">
        <f t="shared" si="19"/>
        <v>202004</v>
      </c>
      <c r="C101">
        <f t="shared" si="20"/>
        <v>280</v>
      </c>
      <c r="D101" s="2" t="s">
        <v>2297</v>
      </c>
      <c r="E101" s="2" t="s">
        <v>2298</v>
      </c>
      <c r="F101" s="3">
        <v>1.41</v>
      </c>
      <c r="G101" s="3">
        <v>-0.5</v>
      </c>
      <c r="H101" s="3">
        <v>1.6</v>
      </c>
      <c r="I101" s="3">
        <v>1.81</v>
      </c>
      <c r="J101" s="3">
        <v>1</v>
      </c>
      <c r="K101" s="3">
        <v>36</v>
      </c>
      <c r="M101" t="str">
        <f t="shared" si="21"/>
        <v>C</v>
      </c>
      <c r="N101">
        <f t="shared" si="22"/>
        <v>202005</v>
      </c>
      <c r="O101">
        <f t="shared" si="23"/>
        <v>292.5</v>
      </c>
      <c r="P101" s="2" t="s">
        <v>2407</v>
      </c>
      <c r="Q101" s="2" t="s">
        <v>2408</v>
      </c>
      <c r="R101" s="3">
        <v>1.53</v>
      </c>
      <c r="S101" s="3">
        <v>-0.02</v>
      </c>
      <c r="T101" s="3">
        <v>1.07</v>
      </c>
      <c r="U101" s="3">
        <v>1.95</v>
      </c>
      <c r="V101" s="3">
        <v>1.07</v>
      </c>
      <c r="W101" s="3">
        <v>35.4</v>
      </c>
      <c r="Y101">
        <f t="shared" si="16"/>
        <v>1.55</v>
      </c>
      <c r="Z101">
        <f t="shared" si="24"/>
        <v>-2.0000000000000018E-2</v>
      </c>
      <c r="AA101">
        <f t="shared" si="25"/>
        <v>0.39999999999999991</v>
      </c>
      <c r="AC101">
        <f t="shared" si="17"/>
        <v>29.9</v>
      </c>
      <c r="AD101">
        <f t="shared" si="26"/>
        <v>5.5</v>
      </c>
    </row>
    <row r="102" spans="1:30" x14ac:dyDescent="0.3">
      <c r="A102" t="str">
        <f t="shared" si="18"/>
        <v>C</v>
      </c>
      <c r="B102">
        <f t="shared" si="19"/>
        <v>202004</v>
      </c>
      <c r="C102">
        <f t="shared" si="20"/>
        <v>282.5</v>
      </c>
      <c r="D102" s="2" t="s">
        <v>2299</v>
      </c>
      <c r="E102" s="2" t="s">
        <v>2300</v>
      </c>
      <c r="F102" s="3">
        <v>1.1299999999999999</v>
      </c>
      <c r="G102" s="3">
        <v>-0.4</v>
      </c>
      <c r="H102" s="3">
        <v>1.28</v>
      </c>
      <c r="I102" s="3">
        <v>1.47</v>
      </c>
      <c r="J102" s="3">
        <v>0.83</v>
      </c>
      <c r="K102" s="3">
        <v>35.6</v>
      </c>
      <c r="M102" t="str">
        <f t="shared" si="21"/>
        <v>C</v>
      </c>
      <c r="N102">
        <f t="shared" si="22"/>
        <v>202005</v>
      </c>
      <c r="O102">
        <f t="shared" si="23"/>
        <v>295</v>
      </c>
      <c r="P102" s="2" t="s">
        <v>2409</v>
      </c>
      <c r="Q102" s="2" t="s">
        <v>2410</v>
      </c>
      <c r="R102" s="3">
        <v>1.41</v>
      </c>
      <c r="S102" s="3">
        <v>0.18</v>
      </c>
      <c r="T102" s="3">
        <v>0.6</v>
      </c>
      <c r="U102" s="3">
        <v>1.87</v>
      </c>
      <c r="V102" s="3">
        <v>0.6</v>
      </c>
      <c r="W102" s="3">
        <v>35.700000000000003</v>
      </c>
      <c r="Y102">
        <f t="shared" si="16"/>
        <v>1.23</v>
      </c>
      <c r="Z102">
        <f t="shared" si="24"/>
        <v>0.17999999999999994</v>
      </c>
      <c r="AA102">
        <f t="shared" si="25"/>
        <v>0.64000000000000012</v>
      </c>
      <c r="AC102">
        <f t="shared" si="17"/>
        <v>30.6</v>
      </c>
      <c r="AD102">
        <f t="shared" si="26"/>
        <v>5.1000000000000014</v>
      </c>
    </row>
    <row r="103" spans="1:30" x14ac:dyDescent="0.3">
      <c r="A103" t="str">
        <f t="shared" si="18"/>
        <v>C</v>
      </c>
      <c r="B103">
        <f t="shared" si="19"/>
        <v>202004</v>
      </c>
      <c r="C103">
        <f t="shared" si="20"/>
        <v>285</v>
      </c>
      <c r="D103" s="2" t="s">
        <v>2301</v>
      </c>
      <c r="E103" s="2" t="s">
        <v>2302</v>
      </c>
      <c r="F103" s="3">
        <v>0.91</v>
      </c>
      <c r="G103" s="3">
        <v>-0.31</v>
      </c>
      <c r="H103" s="3">
        <v>1.01</v>
      </c>
      <c r="I103" s="3">
        <v>1.17</v>
      </c>
      <c r="J103" s="3">
        <v>0.68</v>
      </c>
      <c r="K103" s="3">
        <v>35.299999999999997</v>
      </c>
      <c r="M103" t="str">
        <f t="shared" si="21"/>
        <v>C</v>
      </c>
      <c r="N103">
        <f t="shared" si="22"/>
        <v>202005</v>
      </c>
      <c r="O103">
        <f t="shared" si="23"/>
        <v>297.5</v>
      </c>
      <c r="P103" s="2" t="s">
        <v>2411</v>
      </c>
      <c r="Q103" s="2" t="s">
        <v>2412</v>
      </c>
      <c r="R103" s="3">
        <v>1.25</v>
      </c>
      <c r="S103" s="3">
        <v>0.27</v>
      </c>
      <c r="T103" s="3">
        <v>0.89</v>
      </c>
      <c r="U103" s="3">
        <v>1.51</v>
      </c>
      <c r="V103" s="3">
        <v>0.88</v>
      </c>
      <c r="W103" s="3">
        <v>35.799999999999997</v>
      </c>
      <c r="Y103">
        <f t="shared" si="16"/>
        <v>0.98</v>
      </c>
      <c r="Z103">
        <f t="shared" si="24"/>
        <v>0.27</v>
      </c>
      <c r="AA103">
        <f t="shared" si="25"/>
        <v>0.53</v>
      </c>
      <c r="AC103">
        <f t="shared" si="17"/>
        <v>30.2</v>
      </c>
      <c r="AD103">
        <f t="shared" si="26"/>
        <v>5.5999999999999979</v>
      </c>
    </row>
    <row r="104" spans="1:30" x14ac:dyDescent="0.3">
      <c r="A104" t="str">
        <f t="shared" si="18"/>
        <v>C</v>
      </c>
      <c r="B104">
        <f t="shared" si="19"/>
        <v>202004</v>
      </c>
      <c r="C104">
        <f t="shared" si="20"/>
        <v>287.5</v>
      </c>
      <c r="D104" s="2" t="s">
        <v>2303</v>
      </c>
      <c r="E104" s="2" t="s">
        <v>2304</v>
      </c>
      <c r="F104" s="3">
        <v>0.7</v>
      </c>
      <c r="G104" s="3">
        <v>-0.28000000000000003</v>
      </c>
      <c r="H104" s="3">
        <v>0.78</v>
      </c>
      <c r="I104" s="3">
        <v>0.94</v>
      </c>
      <c r="J104" s="3">
        <v>0.56000000000000005</v>
      </c>
      <c r="K104" s="3">
        <v>34.9</v>
      </c>
      <c r="M104" t="str">
        <f t="shared" si="21"/>
        <v>C</v>
      </c>
      <c r="N104">
        <f t="shared" si="22"/>
        <v>202005</v>
      </c>
      <c r="O104">
        <f t="shared" si="23"/>
        <v>300</v>
      </c>
      <c r="P104" s="2" t="s">
        <v>2413</v>
      </c>
      <c r="Q104" s="2" t="s">
        <v>2414</v>
      </c>
      <c r="R104" s="3">
        <v>1.1200000000000001</v>
      </c>
      <c r="S104" s="3">
        <v>0.25</v>
      </c>
      <c r="T104" s="3">
        <v>0.87</v>
      </c>
      <c r="U104" s="3">
        <v>1.4</v>
      </c>
      <c r="V104" s="3">
        <v>0.76</v>
      </c>
      <c r="W104" s="3">
        <v>35.299999999999997</v>
      </c>
      <c r="Y104">
        <f t="shared" si="16"/>
        <v>0.87</v>
      </c>
      <c r="Z104">
        <f t="shared" si="24"/>
        <v>0.25000000000000011</v>
      </c>
      <c r="AA104">
        <f t="shared" si="25"/>
        <v>0.52999999999999992</v>
      </c>
      <c r="AC104">
        <f t="shared" si="17"/>
        <v>30.6</v>
      </c>
      <c r="AD104">
        <f t="shared" si="26"/>
        <v>4.6999999999999957</v>
      </c>
    </row>
    <row r="105" spans="1:30" x14ac:dyDescent="0.3">
      <c r="A105" t="str">
        <f t="shared" si="18"/>
        <v>C</v>
      </c>
      <c r="B105">
        <f t="shared" si="19"/>
        <v>202004</v>
      </c>
      <c r="C105">
        <f t="shared" si="20"/>
        <v>290</v>
      </c>
      <c r="D105" s="2" t="s">
        <v>2305</v>
      </c>
      <c r="E105" s="2" t="s">
        <v>2306</v>
      </c>
      <c r="F105" s="3">
        <v>0.55000000000000004</v>
      </c>
      <c r="G105" s="3">
        <v>-0.23</v>
      </c>
      <c r="H105" s="3">
        <v>0.65</v>
      </c>
      <c r="I105" s="3">
        <v>0.75</v>
      </c>
      <c r="J105" s="3">
        <v>0.45</v>
      </c>
      <c r="K105" s="3">
        <v>34.6</v>
      </c>
      <c r="M105" t="str">
        <f t="shared" si="21"/>
        <v>C</v>
      </c>
      <c r="N105">
        <f t="shared" si="22"/>
        <v>202005</v>
      </c>
      <c r="O105">
        <f t="shared" si="23"/>
        <v>302.5</v>
      </c>
      <c r="P105" s="2" t="s">
        <v>2415</v>
      </c>
      <c r="Q105" s="2" t="s">
        <v>2416</v>
      </c>
      <c r="R105" s="3">
        <v>0.98</v>
      </c>
      <c r="S105" s="3">
        <v>0.3</v>
      </c>
      <c r="T105" s="3">
        <v>0.63</v>
      </c>
      <c r="U105" s="3">
        <v>1.1299999999999999</v>
      </c>
      <c r="V105" s="3">
        <v>0.61</v>
      </c>
      <c r="W105" s="3">
        <v>35.5</v>
      </c>
      <c r="Y105">
        <f t="shared" si="16"/>
        <v>0.68</v>
      </c>
      <c r="Z105">
        <f t="shared" si="24"/>
        <v>0.29999999999999993</v>
      </c>
      <c r="AA105">
        <f t="shared" si="25"/>
        <v>0.44999999999999984</v>
      </c>
      <c r="AC105">
        <f t="shared" si="17"/>
        <v>30.1</v>
      </c>
      <c r="AD105">
        <f t="shared" si="26"/>
        <v>5.3999999999999986</v>
      </c>
    </row>
    <row r="106" spans="1:30" x14ac:dyDescent="0.3">
      <c r="A106" t="str">
        <f t="shared" si="18"/>
        <v>C</v>
      </c>
      <c r="B106">
        <f t="shared" si="19"/>
        <v>202004</v>
      </c>
      <c r="C106">
        <f t="shared" si="20"/>
        <v>292.5</v>
      </c>
      <c r="D106" s="2" t="s">
        <v>2307</v>
      </c>
      <c r="E106" s="2" t="s">
        <v>2308</v>
      </c>
      <c r="F106" s="3">
        <v>0.45</v>
      </c>
      <c r="G106" s="3">
        <v>-0.16</v>
      </c>
      <c r="H106" s="3">
        <v>0.52</v>
      </c>
      <c r="I106" s="3">
        <v>0.6</v>
      </c>
      <c r="J106" s="3">
        <v>0.35</v>
      </c>
      <c r="K106" s="3">
        <v>34.6</v>
      </c>
      <c r="M106" t="str">
        <f t="shared" si="21"/>
        <v>C</v>
      </c>
      <c r="N106">
        <f t="shared" si="22"/>
        <v>202005</v>
      </c>
      <c r="O106">
        <f t="shared" si="23"/>
        <v>305</v>
      </c>
      <c r="P106" s="2" t="s">
        <v>2417</v>
      </c>
      <c r="Q106" s="2" t="s">
        <v>2418</v>
      </c>
      <c r="R106" s="3">
        <v>0.87</v>
      </c>
      <c r="S106" s="3">
        <v>0.21</v>
      </c>
      <c r="T106" s="3">
        <v>0.55000000000000004</v>
      </c>
      <c r="U106" s="3">
        <v>1.06</v>
      </c>
      <c r="V106" s="3">
        <v>0.5</v>
      </c>
      <c r="W106" s="3">
        <v>35.299999999999997</v>
      </c>
      <c r="Y106">
        <f t="shared" si="16"/>
        <v>0.66</v>
      </c>
      <c r="Z106">
        <f t="shared" si="24"/>
        <v>0.20999999999999996</v>
      </c>
      <c r="AA106">
        <f t="shared" si="25"/>
        <v>0.4</v>
      </c>
      <c r="AC106">
        <f t="shared" si="17"/>
        <v>29.8</v>
      </c>
      <c r="AD106">
        <f t="shared" si="26"/>
        <v>5.4999999999999964</v>
      </c>
    </row>
    <row r="107" spans="1:30" x14ac:dyDescent="0.3">
      <c r="A107" t="str">
        <f t="shared" si="18"/>
        <v>C</v>
      </c>
      <c r="B107">
        <f t="shared" si="19"/>
        <v>202004</v>
      </c>
      <c r="C107">
        <f t="shared" si="20"/>
        <v>295</v>
      </c>
      <c r="D107" s="2" t="s">
        <v>2309</v>
      </c>
      <c r="E107" s="2" t="s">
        <v>2310</v>
      </c>
      <c r="F107" s="3">
        <v>0.34</v>
      </c>
      <c r="G107" s="3">
        <v>-0.15</v>
      </c>
      <c r="H107" s="3">
        <v>0.39</v>
      </c>
      <c r="I107" s="3">
        <v>0.48</v>
      </c>
      <c r="J107" s="3">
        <v>0.27</v>
      </c>
      <c r="K107" s="3">
        <v>34.4</v>
      </c>
      <c r="M107" t="str">
        <f t="shared" si="21"/>
        <v>C</v>
      </c>
      <c r="N107">
        <f t="shared" si="22"/>
        <v>202005</v>
      </c>
      <c r="O107">
        <f t="shared" si="23"/>
        <v>307.5</v>
      </c>
      <c r="P107" s="2" t="s">
        <v>2419</v>
      </c>
      <c r="Q107" s="2" t="s">
        <v>2420</v>
      </c>
      <c r="R107" s="3">
        <v>0.72</v>
      </c>
      <c r="S107" s="3">
        <v>0.19</v>
      </c>
      <c r="T107" s="3">
        <v>0.49</v>
      </c>
      <c r="U107" s="3">
        <v>0.91</v>
      </c>
      <c r="V107" s="3">
        <v>0.49</v>
      </c>
      <c r="W107" s="3">
        <v>34.799999999999997</v>
      </c>
      <c r="Y107">
        <f t="shared" si="16"/>
        <v>0.53</v>
      </c>
      <c r="Z107">
        <f t="shared" si="24"/>
        <v>0.18999999999999995</v>
      </c>
      <c r="AA107">
        <f t="shared" si="25"/>
        <v>0.38</v>
      </c>
      <c r="AC107">
        <f t="shared" si="17"/>
        <v>30.1</v>
      </c>
      <c r="AD107">
        <f t="shared" si="26"/>
        <v>4.6999999999999957</v>
      </c>
    </row>
    <row r="108" spans="1:30" x14ac:dyDescent="0.3">
      <c r="A108" t="str">
        <f t="shared" si="18"/>
        <v>C</v>
      </c>
      <c r="B108">
        <f t="shared" si="19"/>
        <v>202004</v>
      </c>
      <c r="C108">
        <f t="shared" si="20"/>
        <v>297.5</v>
      </c>
      <c r="D108" s="2" t="s">
        <v>2311</v>
      </c>
      <c r="E108" s="2" t="s">
        <v>2312</v>
      </c>
      <c r="F108" s="3">
        <v>0.28000000000000003</v>
      </c>
      <c r="G108" s="3">
        <v>-0.11</v>
      </c>
      <c r="H108" s="3">
        <v>0.33</v>
      </c>
      <c r="I108" s="3">
        <v>0.39</v>
      </c>
      <c r="J108" s="3">
        <v>0.21</v>
      </c>
      <c r="K108" s="3">
        <v>34.5</v>
      </c>
      <c r="M108" t="str">
        <f t="shared" si="21"/>
        <v>C</v>
      </c>
      <c r="N108">
        <f t="shared" si="22"/>
        <v>202005</v>
      </c>
      <c r="O108">
        <f t="shared" si="23"/>
        <v>310</v>
      </c>
      <c r="P108" s="2" t="s">
        <v>2421</v>
      </c>
      <c r="Q108" s="2" t="s">
        <v>2422</v>
      </c>
      <c r="R108" s="3">
        <v>0.63</v>
      </c>
      <c r="S108" s="3">
        <v>0.15</v>
      </c>
      <c r="T108" s="3">
        <v>0.35</v>
      </c>
      <c r="U108" s="3">
        <v>1</v>
      </c>
      <c r="V108" s="3">
        <v>0.35</v>
      </c>
      <c r="W108" s="3">
        <v>34.799999999999997</v>
      </c>
      <c r="Y108">
        <f t="shared" si="16"/>
        <v>0.48</v>
      </c>
      <c r="Z108">
        <f t="shared" si="24"/>
        <v>0.15000000000000002</v>
      </c>
      <c r="AA108">
        <f t="shared" si="25"/>
        <v>0.52</v>
      </c>
      <c r="AC108">
        <f t="shared" si="17"/>
        <v>29.9</v>
      </c>
      <c r="AD108">
        <f t="shared" si="26"/>
        <v>4.8999999999999986</v>
      </c>
    </row>
    <row r="109" spans="1:30" x14ac:dyDescent="0.3">
      <c r="A109" t="str">
        <f t="shared" si="18"/>
        <v>C</v>
      </c>
      <c r="B109">
        <f t="shared" si="19"/>
        <v>202004</v>
      </c>
      <c r="C109">
        <f t="shared" si="20"/>
        <v>300</v>
      </c>
      <c r="D109" s="2" t="s">
        <v>2313</v>
      </c>
      <c r="E109" s="2" t="s">
        <v>2314</v>
      </c>
      <c r="F109" s="3">
        <v>0.24</v>
      </c>
      <c r="G109" s="3">
        <v>-7.0000000000000007E-2</v>
      </c>
      <c r="H109" s="3">
        <v>0.26</v>
      </c>
      <c r="I109" s="3">
        <v>0.32</v>
      </c>
      <c r="J109" s="3">
        <v>0.17</v>
      </c>
      <c r="K109" s="3">
        <v>34.799999999999997</v>
      </c>
      <c r="M109" t="str">
        <f t="shared" si="21"/>
        <v>C</v>
      </c>
      <c r="N109">
        <f t="shared" si="22"/>
        <v>202005</v>
      </c>
      <c r="O109">
        <f t="shared" si="23"/>
        <v>312.5</v>
      </c>
      <c r="P109" s="2" t="s">
        <v>2423</v>
      </c>
      <c r="Q109" s="2" t="s">
        <v>2424</v>
      </c>
      <c r="R109" s="3">
        <v>0.53</v>
      </c>
      <c r="S109" s="3">
        <v>0.12</v>
      </c>
      <c r="T109" s="3">
        <v>0.41</v>
      </c>
      <c r="U109" s="3">
        <v>0.65</v>
      </c>
      <c r="V109" s="3">
        <v>0.38</v>
      </c>
      <c r="W109" s="3">
        <v>35.4</v>
      </c>
      <c r="Y109">
        <f t="shared" si="16"/>
        <v>0.41</v>
      </c>
      <c r="Z109">
        <f t="shared" si="24"/>
        <v>0.12000000000000005</v>
      </c>
      <c r="AA109">
        <f t="shared" si="25"/>
        <v>0.24000000000000005</v>
      </c>
      <c r="AC109">
        <f t="shared" si="17"/>
        <v>30.6</v>
      </c>
      <c r="AD109">
        <f t="shared" si="26"/>
        <v>4.7999999999999972</v>
      </c>
    </row>
    <row r="110" spans="1:30" x14ac:dyDescent="0.3">
      <c r="A110" t="str">
        <f t="shared" si="18"/>
        <v>C</v>
      </c>
      <c r="B110">
        <f t="shared" si="19"/>
        <v>202004</v>
      </c>
      <c r="C110">
        <f t="shared" si="20"/>
        <v>302.5</v>
      </c>
      <c r="D110" s="2" t="s">
        <v>2315</v>
      </c>
      <c r="E110" s="2" t="s">
        <v>2316</v>
      </c>
      <c r="F110" s="3">
        <v>0.18</v>
      </c>
      <c r="G110" s="3">
        <v>-0.06</v>
      </c>
      <c r="H110" s="3">
        <v>0.2</v>
      </c>
      <c r="I110" s="3">
        <v>0.26</v>
      </c>
      <c r="J110" s="3">
        <v>0.13</v>
      </c>
      <c r="K110" s="3">
        <v>34.6</v>
      </c>
      <c r="M110" t="str">
        <f t="shared" si="21"/>
        <v>C</v>
      </c>
      <c r="N110">
        <f t="shared" si="22"/>
        <v>202005</v>
      </c>
      <c r="O110">
        <f t="shared" si="23"/>
        <v>315</v>
      </c>
      <c r="P110" s="2" t="s">
        <v>2425</v>
      </c>
      <c r="Q110" s="2" t="s">
        <v>2426</v>
      </c>
      <c r="R110" s="3">
        <v>0.41</v>
      </c>
      <c r="S110" s="3">
        <v>0.02</v>
      </c>
      <c r="T110" s="3">
        <v>0.36</v>
      </c>
      <c r="U110" s="3">
        <v>0.56000000000000005</v>
      </c>
      <c r="V110" s="3">
        <v>0.33</v>
      </c>
      <c r="W110" s="3">
        <v>34.6</v>
      </c>
      <c r="Y110">
        <f t="shared" si="16"/>
        <v>0.39</v>
      </c>
      <c r="Z110">
        <f t="shared" si="24"/>
        <v>1.9999999999999962E-2</v>
      </c>
      <c r="AA110">
        <f t="shared" si="25"/>
        <v>0.17000000000000004</v>
      </c>
      <c r="AC110">
        <f t="shared" si="17"/>
        <v>29.8</v>
      </c>
      <c r="AD110">
        <f t="shared" si="26"/>
        <v>4.8000000000000007</v>
      </c>
    </row>
    <row r="111" spans="1:30" x14ac:dyDescent="0.3">
      <c r="A111" t="str">
        <f t="shared" si="18"/>
        <v>C</v>
      </c>
      <c r="B111">
        <f t="shared" si="19"/>
        <v>202004</v>
      </c>
      <c r="C111">
        <f t="shared" si="20"/>
        <v>305</v>
      </c>
      <c r="D111" s="2" t="s">
        <v>2317</v>
      </c>
      <c r="E111" s="2" t="s">
        <v>2318</v>
      </c>
      <c r="F111" s="3">
        <v>0.15</v>
      </c>
      <c r="G111" s="3">
        <v>-0.06</v>
      </c>
      <c r="H111" s="3">
        <v>0.17</v>
      </c>
      <c r="I111" s="3">
        <v>0.21</v>
      </c>
      <c r="J111" s="3">
        <v>0.09</v>
      </c>
      <c r="K111" s="3">
        <v>35.1</v>
      </c>
      <c r="M111" t="str">
        <f t="shared" si="21"/>
        <v>C</v>
      </c>
      <c r="N111">
        <f t="shared" si="22"/>
        <v>202005</v>
      </c>
      <c r="O111">
        <f t="shared" si="23"/>
        <v>317.5</v>
      </c>
      <c r="P111" s="2" t="s">
        <v>2427</v>
      </c>
      <c r="Q111" s="2" t="s">
        <v>2428</v>
      </c>
      <c r="R111" s="3">
        <v>0.48</v>
      </c>
      <c r="S111" s="3">
        <v>0.2</v>
      </c>
      <c r="T111" s="3">
        <v>0.26</v>
      </c>
      <c r="U111" s="3">
        <v>0.48</v>
      </c>
      <c r="V111" s="3">
        <v>0.26</v>
      </c>
      <c r="W111" s="3">
        <v>34.9</v>
      </c>
      <c r="Y111">
        <f t="shared" si="16"/>
        <v>0.28000000000000003</v>
      </c>
      <c r="Z111">
        <f t="shared" si="24"/>
        <v>0.19999999999999996</v>
      </c>
      <c r="AA111">
        <f t="shared" si="25"/>
        <v>0.19999999999999996</v>
      </c>
      <c r="AC111">
        <f t="shared" si="17"/>
        <v>30.2</v>
      </c>
      <c r="AD111">
        <f t="shared" si="26"/>
        <v>4.6999999999999993</v>
      </c>
    </row>
    <row r="112" spans="1:30" x14ac:dyDescent="0.3">
      <c r="A112" t="str">
        <f t="shared" si="18"/>
        <v>C</v>
      </c>
      <c r="B112">
        <f t="shared" si="19"/>
        <v>202004</v>
      </c>
      <c r="C112">
        <f t="shared" si="20"/>
        <v>307.5</v>
      </c>
      <c r="D112" s="2" t="s">
        <v>2319</v>
      </c>
      <c r="E112" s="2" t="s">
        <v>2320</v>
      </c>
      <c r="F112" s="3">
        <v>0.12</v>
      </c>
      <c r="G112" s="3">
        <v>-0.04</v>
      </c>
      <c r="H112" s="3">
        <v>0.14000000000000001</v>
      </c>
      <c r="I112" s="3">
        <v>0.18</v>
      </c>
      <c r="J112" s="3">
        <v>0.08</v>
      </c>
      <c r="K112" s="3">
        <v>34.9</v>
      </c>
      <c r="M112" t="str">
        <f t="shared" si="21"/>
        <v>C</v>
      </c>
      <c r="N112">
        <f t="shared" si="22"/>
        <v>202005</v>
      </c>
      <c r="O112">
        <f t="shared" si="23"/>
        <v>320</v>
      </c>
      <c r="P112" s="2" t="s">
        <v>2429</v>
      </c>
      <c r="Q112" s="2" t="s">
        <v>2430</v>
      </c>
      <c r="R112" s="3">
        <v>0.33</v>
      </c>
      <c r="S112" s="3">
        <v>0.05</v>
      </c>
      <c r="T112" s="3">
        <v>0.28000000000000003</v>
      </c>
      <c r="U112" s="3">
        <v>0.4</v>
      </c>
      <c r="V112" s="3">
        <v>0.25</v>
      </c>
      <c r="W112" s="3">
        <v>34.9</v>
      </c>
      <c r="Y112">
        <f t="shared" si="16"/>
        <v>0.28000000000000003</v>
      </c>
      <c r="Z112">
        <f t="shared" si="24"/>
        <v>4.9999999999999989E-2</v>
      </c>
      <c r="AA112">
        <f t="shared" si="25"/>
        <v>0.12</v>
      </c>
      <c r="AC112">
        <f t="shared" si="17"/>
        <v>30.9</v>
      </c>
      <c r="AD112">
        <f t="shared" si="26"/>
        <v>4</v>
      </c>
    </row>
    <row r="113" spans="1:30" x14ac:dyDescent="0.3">
      <c r="A113" t="str">
        <f t="shared" si="18"/>
        <v>C</v>
      </c>
      <c r="B113">
        <f t="shared" si="19"/>
        <v>202004</v>
      </c>
      <c r="C113">
        <f t="shared" si="20"/>
        <v>310</v>
      </c>
      <c r="D113" s="2" t="s">
        <v>2321</v>
      </c>
      <c r="E113" s="2" t="s">
        <v>2322</v>
      </c>
      <c r="F113" s="3">
        <v>0.1</v>
      </c>
      <c r="G113" s="3">
        <v>-0.03</v>
      </c>
      <c r="H113" s="3">
        <v>0.11</v>
      </c>
      <c r="I113" s="3">
        <v>0.15</v>
      </c>
      <c r="J113" s="3">
        <v>0.06</v>
      </c>
      <c r="K113" s="3">
        <v>35.1</v>
      </c>
      <c r="M113" t="str">
        <f t="shared" si="21"/>
        <v>C</v>
      </c>
      <c r="N113">
        <f t="shared" si="22"/>
        <v>202005</v>
      </c>
      <c r="O113">
        <f t="shared" si="23"/>
        <v>322.5</v>
      </c>
      <c r="P113" s="2" t="s">
        <v>2431</v>
      </c>
      <c r="Q113" s="2" t="s">
        <v>2432</v>
      </c>
      <c r="R113" s="3">
        <v>0.27</v>
      </c>
      <c r="S113" s="3">
        <v>0.04</v>
      </c>
      <c r="T113" s="3">
        <v>0.25</v>
      </c>
      <c r="U113" s="3">
        <v>0.37</v>
      </c>
      <c r="V113" s="3">
        <v>0.2</v>
      </c>
      <c r="W113" s="3">
        <v>34.700000000000003</v>
      </c>
      <c r="Y113">
        <f t="shared" si="16"/>
        <v>0.23</v>
      </c>
      <c r="Z113">
        <f t="shared" si="24"/>
        <v>4.0000000000000008E-2</v>
      </c>
      <c r="AA113">
        <f t="shared" si="25"/>
        <v>0.13999999999999999</v>
      </c>
      <c r="AC113">
        <f t="shared" si="17"/>
        <v>29.8</v>
      </c>
      <c r="AD113">
        <f t="shared" si="26"/>
        <v>4.9000000000000021</v>
      </c>
    </row>
    <row r="114" spans="1:30" x14ac:dyDescent="0.3">
      <c r="A114" t="str">
        <f t="shared" si="18"/>
        <v>C</v>
      </c>
      <c r="B114">
        <f t="shared" si="19"/>
        <v>202004</v>
      </c>
      <c r="C114">
        <f t="shared" si="20"/>
        <v>312.5</v>
      </c>
      <c r="D114" s="2" t="s">
        <v>2323</v>
      </c>
      <c r="E114" s="2" t="s">
        <v>2324</v>
      </c>
      <c r="F114" s="3">
        <v>0.08</v>
      </c>
      <c r="G114" s="3">
        <v>-0.02</v>
      </c>
      <c r="H114" s="3">
        <v>0.08</v>
      </c>
      <c r="I114" s="3">
        <v>0.12</v>
      </c>
      <c r="J114" s="3">
        <v>0.05</v>
      </c>
      <c r="K114" s="3">
        <v>35.299999999999997</v>
      </c>
      <c r="M114" t="str">
        <f t="shared" si="21"/>
        <v>C</v>
      </c>
      <c r="N114">
        <f t="shared" si="22"/>
        <v>202005</v>
      </c>
      <c r="O114">
        <f t="shared" si="23"/>
        <v>325</v>
      </c>
      <c r="P114" s="2" t="s">
        <v>2433</v>
      </c>
      <c r="Q114" s="2" t="s">
        <v>2434</v>
      </c>
      <c r="R114" s="3">
        <v>0.26</v>
      </c>
      <c r="S114" s="3">
        <v>0.04</v>
      </c>
      <c r="T114" s="3">
        <v>0.2</v>
      </c>
      <c r="U114" s="3">
        <v>0.27</v>
      </c>
      <c r="V114" s="3">
        <v>0.19</v>
      </c>
      <c r="W114" s="3">
        <v>35.299999999999997</v>
      </c>
      <c r="Y114">
        <f t="shared" si="16"/>
        <v>0.22</v>
      </c>
      <c r="Z114">
        <f t="shared" si="24"/>
        <v>4.0000000000000008E-2</v>
      </c>
      <c r="AA114">
        <f t="shared" si="25"/>
        <v>5.0000000000000017E-2</v>
      </c>
      <c r="AC114">
        <f t="shared" si="17"/>
        <v>31.6</v>
      </c>
      <c r="AD114">
        <f t="shared" si="26"/>
        <v>3.6999999999999957</v>
      </c>
    </row>
    <row r="115" spans="1:30" x14ac:dyDescent="0.3">
      <c r="A115" t="str">
        <f t="shared" si="18"/>
        <v>C</v>
      </c>
      <c r="B115">
        <f t="shared" si="19"/>
        <v>202004</v>
      </c>
      <c r="C115">
        <f t="shared" si="20"/>
        <v>315</v>
      </c>
      <c r="D115" s="2" t="s">
        <v>2325</v>
      </c>
      <c r="E115" s="2" t="s">
        <v>2326</v>
      </c>
      <c r="F115" s="3">
        <v>7.0000000000000007E-2</v>
      </c>
      <c r="G115" s="3">
        <v>-0.03</v>
      </c>
      <c r="H115" s="3">
        <v>0.08</v>
      </c>
      <c r="I115" s="3">
        <v>0.1</v>
      </c>
      <c r="J115" s="3">
        <v>0.04</v>
      </c>
      <c r="K115" s="3">
        <v>35.799999999999997</v>
      </c>
      <c r="M115" t="str">
        <f t="shared" si="21"/>
        <v>C</v>
      </c>
      <c r="N115">
        <f t="shared" si="22"/>
        <v>202005</v>
      </c>
      <c r="O115">
        <f t="shared" si="23"/>
        <v>327.5</v>
      </c>
      <c r="P115" s="2" t="s">
        <v>2435</v>
      </c>
      <c r="Q115" s="2" t="s">
        <v>2436</v>
      </c>
      <c r="R115" s="3">
        <v>0.25</v>
      </c>
      <c r="S115" s="3">
        <v>0.08</v>
      </c>
      <c r="T115" s="3">
        <v>0.14000000000000001</v>
      </c>
      <c r="U115" s="3">
        <v>0.25</v>
      </c>
      <c r="V115" s="3">
        <v>0.14000000000000001</v>
      </c>
      <c r="W115" s="3">
        <v>35.4</v>
      </c>
      <c r="Y115">
        <f t="shared" si="16"/>
        <v>0.17</v>
      </c>
      <c r="Z115">
        <f t="shared" si="24"/>
        <v>7.9999999999999988E-2</v>
      </c>
      <c r="AA115">
        <f t="shared" si="25"/>
        <v>7.9999999999999988E-2</v>
      </c>
      <c r="AC115">
        <f t="shared" si="17"/>
        <v>31</v>
      </c>
      <c r="AD115">
        <f t="shared" si="26"/>
        <v>4.3999999999999986</v>
      </c>
    </row>
    <row r="116" spans="1:30" x14ac:dyDescent="0.3">
      <c r="A116" t="str">
        <f t="shared" si="18"/>
        <v>C</v>
      </c>
      <c r="B116">
        <f t="shared" si="19"/>
        <v>202004</v>
      </c>
      <c r="C116">
        <f t="shared" si="20"/>
        <v>317.5</v>
      </c>
      <c r="D116" s="2" t="s">
        <v>2327</v>
      </c>
      <c r="E116" s="2" t="s">
        <v>2328</v>
      </c>
      <c r="F116" s="3">
        <v>0.06</v>
      </c>
      <c r="G116" s="3">
        <v>-0.01</v>
      </c>
      <c r="H116" s="3">
        <v>0.05</v>
      </c>
      <c r="I116" s="3">
        <v>0.08</v>
      </c>
      <c r="J116" s="3">
        <v>0.03</v>
      </c>
      <c r="K116" s="3">
        <v>36.299999999999997</v>
      </c>
      <c r="M116" t="str">
        <f t="shared" si="21"/>
        <v>C</v>
      </c>
      <c r="N116">
        <f t="shared" si="22"/>
        <v>202005</v>
      </c>
      <c r="O116">
        <f t="shared" si="23"/>
        <v>330</v>
      </c>
      <c r="P116" s="2" t="s">
        <v>2437</v>
      </c>
      <c r="Q116" s="2" t="s">
        <v>2438</v>
      </c>
      <c r="R116" s="3">
        <v>0.2</v>
      </c>
      <c r="S116" s="3">
        <v>0.09</v>
      </c>
      <c r="T116" s="3">
        <v>0.2</v>
      </c>
      <c r="U116" s="3">
        <v>0.2</v>
      </c>
      <c r="V116" s="3">
        <v>0.15</v>
      </c>
      <c r="W116" s="3">
        <v>35.4</v>
      </c>
      <c r="Y116">
        <f t="shared" si="16"/>
        <v>0.11</v>
      </c>
      <c r="Z116">
        <f t="shared" si="24"/>
        <v>9.0000000000000011E-2</v>
      </c>
      <c r="AA116">
        <f t="shared" si="25"/>
        <v>9.0000000000000011E-2</v>
      </c>
      <c r="AC116">
        <f t="shared" si="17"/>
        <v>29.9</v>
      </c>
      <c r="AD116">
        <f t="shared" si="26"/>
        <v>5.5</v>
      </c>
    </row>
    <row r="117" spans="1:30" x14ac:dyDescent="0.3">
      <c r="A117" t="str">
        <f t="shared" si="18"/>
        <v>C</v>
      </c>
      <c r="B117">
        <f t="shared" si="19"/>
        <v>202004</v>
      </c>
      <c r="C117">
        <f t="shared" si="20"/>
        <v>320</v>
      </c>
      <c r="D117" s="2" t="s">
        <v>2329</v>
      </c>
      <c r="E117" s="2" t="s">
        <v>2330</v>
      </c>
      <c r="F117" s="3">
        <v>0.04</v>
      </c>
      <c r="G117" s="3">
        <v>-0.02</v>
      </c>
      <c r="H117" s="3">
        <v>0.05</v>
      </c>
      <c r="I117" s="3">
        <v>7.0000000000000007E-2</v>
      </c>
      <c r="J117" s="3">
        <v>0.02</v>
      </c>
      <c r="K117" s="3">
        <v>35.4</v>
      </c>
      <c r="M117" t="str">
        <f t="shared" si="21"/>
        <v>C</v>
      </c>
      <c r="N117">
        <f t="shared" si="22"/>
        <v>202005</v>
      </c>
      <c r="O117">
        <f t="shared" si="23"/>
        <v>332.5</v>
      </c>
      <c r="P117" s="2" t="s">
        <v>2439</v>
      </c>
      <c r="Q117" s="2" t="s">
        <v>2440</v>
      </c>
      <c r="R117" s="3">
        <v>0.19</v>
      </c>
      <c r="S117" s="3">
        <v>7.0000000000000007E-2</v>
      </c>
      <c r="T117" s="3">
        <v>0.13</v>
      </c>
      <c r="U117" s="3">
        <v>0.19</v>
      </c>
      <c r="V117" s="3">
        <v>0.12</v>
      </c>
      <c r="W117" s="3">
        <v>34.200000000000003</v>
      </c>
      <c r="Y117" t="str">
        <f t="shared" si="16"/>
        <v>-</v>
      </c>
      <c r="Z117" t="e">
        <f t="shared" si="24"/>
        <v>#VALUE!</v>
      </c>
      <c r="AA117" t="e">
        <f t="shared" si="25"/>
        <v>#VALUE!</v>
      </c>
      <c r="AC117">
        <f t="shared" si="17"/>
        <v>30.5</v>
      </c>
      <c r="AD117">
        <f t="shared" si="26"/>
        <v>3.7000000000000028</v>
      </c>
    </row>
    <row r="118" spans="1:30" x14ac:dyDescent="0.3">
      <c r="A118" t="str">
        <f t="shared" si="18"/>
        <v>C</v>
      </c>
      <c r="B118">
        <f t="shared" si="19"/>
        <v>202004</v>
      </c>
      <c r="C118">
        <f t="shared" si="20"/>
        <v>322.5</v>
      </c>
      <c r="D118" s="2" t="s">
        <v>2331</v>
      </c>
      <c r="E118" s="2" t="s">
        <v>2332</v>
      </c>
      <c r="F118" s="3">
        <v>0.03</v>
      </c>
      <c r="G118" s="3">
        <v>-0.03</v>
      </c>
      <c r="H118" s="3">
        <v>0.05</v>
      </c>
      <c r="I118" s="3">
        <v>0.06</v>
      </c>
      <c r="J118" s="3">
        <v>0.02</v>
      </c>
      <c r="K118" s="3">
        <v>35.4</v>
      </c>
      <c r="M118" t="str">
        <f t="shared" si="21"/>
        <v>C</v>
      </c>
      <c r="N118">
        <f t="shared" si="22"/>
        <v>202005</v>
      </c>
      <c r="O118">
        <f t="shared" si="23"/>
        <v>335</v>
      </c>
      <c r="P118" s="2" t="s">
        <v>2441</v>
      </c>
      <c r="Q118" s="2" t="s">
        <v>2442</v>
      </c>
      <c r="R118" s="3">
        <v>0.16</v>
      </c>
      <c r="S118" s="3">
        <v>0.06</v>
      </c>
      <c r="T118" s="3">
        <v>0.14000000000000001</v>
      </c>
      <c r="U118" s="3">
        <v>0.18</v>
      </c>
      <c r="V118" s="3">
        <v>0.11</v>
      </c>
      <c r="W118" s="3">
        <v>34.6</v>
      </c>
      <c r="Y118">
        <f t="shared" si="16"/>
        <v>0.1</v>
      </c>
      <c r="Z118">
        <f t="shared" si="24"/>
        <v>0.06</v>
      </c>
      <c r="AA118">
        <f t="shared" si="25"/>
        <v>7.9999999999999988E-2</v>
      </c>
      <c r="AC118">
        <f t="shared" si="17"/>
        <v>31.1</v>
      </c>
      <c r="AD118">
        <f t="shared" si="26"/>
        <v>3.5</v>
      </c>
    </row>
    <row r="119" spans="1:30" x14ac:dyDescent="0.3">
      <c r="A119" t="str">
        <f t="shared" si="18"/>
        <v>C</v>
      </c>
      <c r="B119">
        <f t="shared" si="19"/>
        <v>202004</v>
      </c>
      <c r="C119">
        <f t="shared" si="20"/>
        <v>325</v>
      </c>
      <c r="D119" s="2" t="s">
        <v>2333</v>
      </c>
      <c r="E119" s="2" t="s">
        <v>2334</v>
      </c>
      <c r="F119" s="3">
        <v>0.03</v>
      </c>
      <c r="G119" s="3">
        <v>-0.01</v>
      </c>
      <c r="H119" s="3">
        <v>0.04</v>
      </c>
      <c r="I119" s="3">
        <v>0.05</v>
      </c>
      <c r="J119" s="3">
        <v>0.01</v>
      </c>
      <c r="K119" s="3">
        <v>36.299999999999997</v>
      </c>
      <c r="M119" t="str">
        <f t="shared" si="21"/>
        <v>C</v>
      </c>
      <c r="N119">
        <f t="shared" si="22"/>
        <v>202005</v>
      </c>
      <c r="O119">
        <f t="shared" si="23"/>
        <v>337.5</v>
      </c>
      <c r="P119" s="2" t="s">
        <v>2443</v>
      </c>
      <c r="Q119" s="2" t="s">
        <v>2444</v>
      </c>
      <c r="R119" s="3">
        <v>0.14000000000000001</v>
      </c>
      <c r="S119" s="3">
        <v>0.06</v>
      </c>
      <c r="T119" s="3">
        <v>0.09</v>
      </c>
      <c r="U119" s="3">
        <v>0.14000000000000001</v>
      </c>
      <c r="V119" s="3">
        <v>0.08</v>
      </c>
      <c r="W119" s="3">
        <v>35.700000000000003</v>
      </c>
      <c r="Y119">
        <f t="shared" si="16"/>
        <v>0.08</v>
      </c>
      <c r="Z119">
        <f t="shared" si="24"/>
        <v>6.0000000000000012E-2</v>
      </c>
      <c r="AA119">
        <f t="shared" si="25"/>
        <v>6.0000000000000012E-2</v>
      </c>
      <c r="AC119">
        <f t="shared" si="17"/>
        <v>28.2</v>
      </c>
      <c r="AD119">
        <f t="shared" si="26"/>
        <v>7.5000000000000036</v>
      </c>
    </row>
    <row r="120" spans="1:30" x14ac:dyDescent="0.3">
      <c r="A120" t="str">
        <f t="shared" si="18"/>
        <v>C</v>
      </c>
      <c r="B120">
        <f t="shared" si="19"/>
        <v>202004</v>
      </c>
      <c r="C120">
        <f t="shared" si="20"/>
        <v>327.5</v>
      </c>
      <c r="D120" s="2" t="s">
        <v>2335</v>
      </c>
      <c r="E120" s="2" t="s">
        <v>2336</v>
      </c>
      <c r="F120" s="3">
        <v>0.02</v>
      </c>
      <c r="G120" s="3">
        <v>-0.02</v>
      </c>
      <c r="H120" s="3">
        <v>0.03</v>
      </c>
      <c r="I120" s="3">
        <v>0.04</v>
      </c>
      <c r="J120" s="3">
        <v>0.01</v>
      </c>
      <c r="K120" s="3">
        <v>35.799999999999997</v>
      </c>
      <c r="M120" t="str">
        <f t="shared" si="21"/>
        <v>C</v>
      </c>
      <c r="N120">
        <f t="shared" si="22"/>
        <v>202005</v>
      </c>
      <c r="O120">
        <f t="shared" si="23"/>
        <v>340</v>
      </c>
      <c r="P120" s="2" t="s">
        <v>2445</v>
      </c>
      <c r="Q120" s="2" t="s">
        <v>2446</v>
      </c>
      <c r="R120" s="3">
        <v>0.14000000000000001</v>
      </c>
      <c r="S120" s="3">
        <v>0.09</v>
      </c>
      <c r="T120" s="3">
        <v>7.0000000000000007E-2</v>
      </c>
      <c r="U120" s="3">
        <v>0.14000000000000001</v>
      </c>
      <c r="V120" s="3">
        <v>7.0000000000000007E-2</v>
      </c>
      <c r="W120" s="3">
        <v>34.6</v>
      </c>
      <c r="Y120" t="str">
        <f t="shared" si="16"/>
        <v>-</v>
      </c>
      <c r="Z120" t="e">
        <f t="shared" si="24"/>
        <v>#VALUE!</v>
      </c>
      <c r="AA120" t="e">
        <f t="shared" si="25"/>
        <v>#VALUE!</v>
      </c>
      <c r="AC120">
        <f t="shared" si="17"/>
        <v>29.3</v>
      </c>
      <c r="AD120">
        <f t="shared" si="26"/>
        <v>5.3000000000000007</v>
      </c>
    </row>
    <row r="121" spans="1:30" x14ac:dyDescent="0.3">
      <c r="A121" t="str">
        <f t="shared" si="18"/>
        <v>C</v>
      </c>
      <c r="B121">
        <f t="shared" si="19"/>
        <v>202004</v>
      </c>
      <c r="C121">
        <f t="shared" si="20"/>
        <v>330</v>
      </c>
      <c r="D121" s="2" t="s">
        <v>2337</v>
      </c>
      <c r="E121" s="2" t="s">
        <v>2338</v>
      </c>
      <c r="F121" s="3">
        <v>0.02</v>
      </c>
      <c r="G121" s="3">
        <v>-0.01</v>
      </c>
      <c r="H121" s="3">
        <v>0.03</v>
      </c>
      <c r="I121" s="3">
        <v>0.04</v>
      </c>
      <c r="J121" s="3">
        <v>0.02</v>
      </c>
      <c r="K121" s="3">
        <v>36.6</v>
      </c>
      <c r="M121" t="str">
        <f t="shared" si="21"/>
        <v>C</v>
      </c>
      <c r="N121">
        <f t="shared" si="22"/>
        <v>202005</v>
      </c>
      <c r="O121">
        <f t="shared" si="23"/>
        <v>342.5</v>
      </c>
      <c r="P121" s="2" t="s">
        <v>2447</v>
      </c>
      <c r="Q121" s="2" t="s">
        <v>2448</v>
      </c>
      <c r="R121" s="3">
        <v>0.13</v>
      </c>
      <c r="S121" s="3">
        <v>7.0000000000000007E-2</v>
      </c>
      <c r="T121" s="3">
        <v>7.0000000000000007E-2</v>
      </c>
      <c r="U121" s="3">
        <v>0.13</v>
      </c>
      <c r="V121" s="3">
        <v>7.0000000000000007E-2</v>
      </c>
      <c r="W121" s="3">
        <v>35.9</v>
      </c>
      <c r="Y121">
        <f t="shared" si="16"/>
        <v>0.06</v>
      </c>
      <c r="Z121">
        <f t="shared" si="24"/>
        <v>7.0000000000000007E-2</v>
      </c>
      <c r="AA121">
        <f t="shared" si="25"/>
        <v>7.0000000000000007E-2</v>
      </c>
      <c r="AC121">
        <f t="shared" si="17"/>
        <v>30.4</v>
      </c>
      <c r="AD121">
        <f t="shared" si="26"/>
        <v>5.5</v>
      </c>
    </row>
    <row r="122" spans="1:30" x14ac:dyDescent="0.3">
      <c r="A122" t="str">
        <f t="shared" si="18"/>
        <v>C</v>
      </c>
      <c r="B122">
        <f t="shared" si="19"/>
        <v>202004</v>
      </c>
      <c r="C122">
        <f t="shared" si="20"/>
        <v>332.5</v>
      </c>
      <c r="D122" s="2" t="s">
        <v>2339</v>
      </c>
      <c r="E122" s="2" t="s">
        <v>2340</v>
      </c>
      <c r="F122" s="3">
        <v>0.01</v>
      </c>
      <c r="G122" s="3">
        <v>-0.02</v>
      </c>
      <c r="H122" s="3">
        <v>0.02</v>
      </c>
      <c r="I122" s="3">
        <v>0.03</v>
      </c>
      <c r="J122" s="3">
        <v>0.01</v>
      </c>
      <c r="K122" s="3">
        <v>35.4</v>
      </c>
      <c r="M122" t="str">
        <f t="shared" si="21"/>
        <v>C</v>
      </c>
      <c r="N122">
        <f t="shared" si="22"/>
        <v>202005</v>
      </c>
      <c r="O122">
        <f t="shared" si="23"/>
        <v>345</v>
      </c>
      <c r="P122" s="2" t="s">
        <v>2449</v>
      </c>
      <c r="Q122" s="2" t="s">
        <v>2450</v>
      </c>
      <c r="R122" s="3">
        <v>0.1</v>
      </c>
      <c r="S122" s="3">
        <v>0.02</v>
      </c>
      <c r="T122" s="3">
        <v>0.06</v>
      </c>
      <c r="U122" s="3">
        <v>0.13</v>
      </c>
      <c r="V122" s="3">
        <v>0.06</v>
      </c>
      <c r="W122" s="3">
        <v>36.6</v>
      </c>
      <c r="Y122">
        <f t="shared" si="16"/>
        <v>0.08</v>
      </c>
      <c r="Z122">
        <f t="shared" si="24"/>
        <v>2.0000000000000004E-2</v>
      </c>
      <c r="AA122">
        <f t="shared" si="25"/>
        <v>0.05</v>
      </c>
      <c r="AC122">
        <f t="shared" si="17"/>
        <v>32.700000000000003</v>
      </c>
      <c r="AD122">
        <f t="shared" si="26"/>
        <v>3.8999999999999986</v>
      </c>
    </row>
    <row r="123" spans="1:30" x14ac:dyDescent="0.3">
      <c r="A123" t="str">
        <f t="shared" si="18"/>
        <v>C</v>
      </c>
      <c r="B123">
        <f t="shared" si="19"/>
        <v>202004</v>
      </c>
      <c r="C123">
        <f t="shared" si="20"/>
        <v>335</v>
      </c>
      <c r="D123" s="2" t="s">
        <v>2341</v>
      </c>
      <c r="E123" s="2" t="s">
        <v>2342</v>
      </c>
      <c r="F123" s="3">
        <v>0.01</v>
      </c>
      <c r="G123" s="3">
        <v>-0.02</v>
      </c>
      <c r="H123" s="3">
        <v>0.02</v>
      </c>
      <c r="I123" s="3">
        <v>0.03</v>
      </c>
      <c r="J123" s="3">
        <v>0.01</v>
      </c>
      <c r="K123" s="3">
        <v>36.299999999999997</v>
      </c>
      <c r="M123" t="str">
        <f t="shared" si="21"/>
        <v>C</v>
      </c>
      <c r="N123">
        <f t="shared" si="22"/>
        <v>202006</v>
      </c>
      <c r="O123">
        <f t="shared" si="23"/>
        <v>190</v>
      </c>
      <c r="P123" s="2" t="s">
        <v>2451</v>
      </c>
      <c r="Q123" s="2" t="s">
        <v>2452</v>
      </c>
      <c r="R123" s="3">
        <v>49</v>
      </c>
      <c r="S123" s="3">
        <v>-10.3</v>
      </c>
      <c r="T123" s="3">
        <v>49.45</v>
      </c>
      <c r="U123" s="3">
        <v>51</v>
      </c>
      <c r="V123" s="3">
        <v>49</v>
      </c>
      <c r="W123" s="3">
        <v>55</v>
      </c>
      <c r="Y123">
        <f t="shared" si="16"/>
        <v>59.3</v>
      </c>
      <c r="Z123">
        <f t="shared" si="24"/>
        <v>-10.299999999999997</v>
      </c>
      <c r="AA123">
        <f t="shared" si="25"/>
        <v>-8.2999999999999972</v>
      </c>
      <c r="AC123">
        <f t="shared" si="17"/>
        <v>40</v>
      </c>
      <c r="AD123">
        <f t="shared" si="26"/>
        <v>15</v>
      </c>
    </row>
    <row r="124" spans="1:30" x14ac:dyDescent="0.3">
      <c r="A124" t="str">
        <f t="shared" si="18"/>
        <v>C</v>
      </c>
      <c r="B124">
        <f t="shared" si="19"/>
        <v>202004</v>
      </c>
      <c r="C124">
        <f t="shared" si="20"/>
        <v>337.5</v>
      </c>
      <c r="D124" s="2" t="s">
        <v>2343</v>
      </c>
      <c r="E124" s="2" t="s">
        <v>2344</v>
      </c>
      <c r="F124" s="3">
        <v>0.01</v>
      </c>
      <c r="G124" s="3">
        <v>-0.01</v>
      </c>
      <c r="H124" s="3">
        <v>0.02</v>
      </c>
      <c r="I124" s="3">
        <v>0.02</v>
      </c>
      <c r="J124" s="3">
        <v>0.01</v>
      </c>
      <c r="K124" s="3">
        <v>37.1</v>
      </c>
      <c r="M124" t="str">
        <f t="shared" si="21"/>
        <v>C</v>
      </c>
      <c r="N124">
        <f t="shared" si="22"/>
        <v>202006</v>
      </c>
      <c r="O124">
        <f t="shared" si="23"/>
        <v>192.5</v>
      </c>
      <c r="P124" s="2" t="s">
        <v>2453</v>
      </c>
      <c r="Q124" s="2" t="s">
        <v>2454</v>
      </c>
      <c r="R124" s="3" t="s">
        <v>122</v>
      </c>
      <c r="S124" s="3" t="s">
        <v>122</v>
      </c>
      <c r="T124" s="3" t="s">
        <v>122</v>
      </c>
      <c r="U124" s="3" t="s">
        <v>122</v>
      </c>
      <c r="V124" s="3" t="s">
        <v>122</v>
      </c>
      <c r="W124" s="3">
        <v>55.75</v>
      </c>
      <c r="Y124" t="str">
        <f t="shared" si="16"/>
        <v>-</v>
      </c>
      <c r="Z124" t="e">
        <f t="shared" si="24"/>
        <v>#VALUE!</v>
      </c>
      <c r="AA124" t="e">
        <f t="shared" si="25"/>
        <v>#VALUE!</v>
      </c>
      <c r="AC124">
        <f t="shared" si="17"/>
        <v>39.54</v>
      </c>
      <c r="AD124">
        <f t="shared" si="26"/>
        <v>16.21</v>
      </c>
    </row>
    <row r="125" spans="1:30" x14ac:dyDescent="0.3">
      <c r="A125" t="str">
        <f t="shared" si="18"/>
        <v>C</v>
      </c>
      <c r="B125">
        <f t="shared" si="19"/>
        <v>202004</v>
      </c>
      <c r="C125">
        <f t="shared" si="20"/>
        <v>340</v>
      </c>
      <c r="D125" s="2" t="s">
        <v>2345</v>
      </c>
      <c r="E125" s="2" t="s">
        <v>2346</v>
      </c>
      <c r="F125" s="3">
        <v>0.01</v>
      </c>
      <c r="G125" s="3">
        <v>-0.01</v>
      </c>
      <c r="H125" s="3">
        <v>0.02</v>
      </c>
      <c r="I125" s="3">
        <v>0.02</v>
      </c>
      <c r="J125" s="3">
        <v>0.01</v>
      </c>
      <c r="K125" s="3">
        <v>37.9</v>
      </c>
      <c r="M125" t="str">
        <f t="shared" si="21"/>
        <v>C</v>
      </c>
      <c r="N125">
        <f t="shared" si="22"/>
        <v>202006</v>
      </c>
      <c r="O125">
        <f t="shared" si="23"/>
        <v>195</v>
      </c>
      <c r="P125" s="2" t="s">
        <v>2455</v>
      </c>
      <c r="Q125" s="2" t="s">
        <v>2456</v>
      </c>
      <c r="R125" s="3" t="s">
        <v>122</v>
      </c>
      <c r="S125" s="3" t="s">
        <v>122</v>
      </c>
      <c r="T125" s="3" t="s">
        <v>122</v>
      </c>
      <c r="U125" s="3" t="s">
        <v>122</v>
      </c>
      <c r="V125" s="3" t="s">
        <v>122</v>
      </c>
      <c r="W125" s="3">
        <v>56.49</v>
      </c>
      <c r="Y125" t="str">
        <f t="shared" si="16"/>
        <v>-</v>
      </c>
      <c r="Z125" t="e">
        <f t="shared" si="24"/>
        <v>#VALUE!</v>
      </c>
      <c r="AA125" t="e">
        <f t="shared" si="25"/>
        <v>#VALUE!</v>
      </c>
      <c r="AC125">
        <f t="shared" si="17"/>
        <v>39.08</v>
      </c>
      <c r="AD125">
        <f t="shared" si="26"/>
        <v>17.410000000000004</v>
      </c>
    </row>
    <row r="126" spans="1:30" x14ac:dyDescent="0.3">
      <c r="A126" t="str">
        <f t="shared" si="18"/>
        <v>C</v>
      </c>
      <c r="B126">
        <f t="shared" si="19"/>
        <v>202004</v>
      </c>
      <c r="C126">
        <f t="shared" si="20"/>
        <v>342.5</v>
      </c>
      <c r="D126" s="2" t="s">
        <v>2347</v>
      </c>
      <c r="E126" s="2" t="s">
        <v>2348</v>
      </c>
      <c r="F126" s="3">
        <v>0.01</v>
      </c>
      <c r="G126" s="3">
        <v>-0.01</v>
      </c>
      <c r="H126" s="3">
        <v>0.01</v>
      </c>
      <c r="I126" s="3">
        <v>0.02</v>
      </c>
      <c r="J126" s="3">
        <v>0.01</v>
      </c>
      <c r="K126" s="3">
        <v>38.700000000000003</v>
      </c>
      <c r="M126" t="str">
        <f t="shared" si="21"/>
        <v>C</v>
      </c>
      <c r="N126">
        <f t="shared" si="22"/>
        <v>202006</v>
      </c>
      <c r="O126">
        <f t="shared" si="23"/>
        <v>197.5</v>
      </c>
      <c r="P126" s="2" t="s">
        <v>2457</v>
      </c>
      <c r="Q126" s="2" t="s">
        <v>2458</v>
      </c>
      <c r="R126" s="3" t="s">
        <v>122</v>
      </c>
      <c r="S126" s="3" t="s">
        <v>122</v>
      </c>
      <c r="T126" s="3" t="s">
        <v>122</v>
      </c>
      <c r="U126" s="3" t="s">
        <v>122</v>
      </c>
      <c r="V126" s="3" t="s">
        <v>122</v>
      </c>
      <c r="W126" s="3">
        <v>57.25</v>
      </c>
      <c r="Y126" t="str">
        <f t="shared" si="16"/>
        <v>-</v>
      </c>
      <c r="Z126" t="e">
        <f t="shared" si="24"/>
        <v>#VALUE!</v>
      </c>
      <c r="AA126" t="e">
        <f t="shared" si="25"/>
        <v>#VALUE!</v>
      </c>
      <c r="AC126">
        <f t="shared" si="17"/>
        <v>38.619999999999997</v>
      </c>
      <c r="AD126">
        <f t="shared" si="26"/>
        <v>18.630000000000003</v>
      </c>
    </row>
    <row r="127" spans="1:30" x14ac:dyDescent="0.3">
      <c r="A127" t="str">
        <f t="shared" si="18"/>
        <v>C</v>
      </c>
      <c r="B127">
        <f t="shared" si="19"/>
        <v>202004</v>
      </c>
      <c r="C127">
        <f t="shared" si="20"/>
        <v>345</v>
      </c>
      <c r="D127" s="2" t="s">
        <v>2349</v>
      </c>
      <c r="E127" s="2" t="s">
        <v>2350</v>
      </c>
      <c r="F127" s="3">
        <v>0.01</v>
      </c>
      <c r="G127" s="3">
        <v>-0.01</v>
      </c>
      <c r="H127" s="3">
        <v>0.01</v>
      </c>
      <c r="I127" s="3">
        <v>0.02</v>
      </c>
      <c r="J127" s="3">
        <v>0.01</v>
      </c>
      <c r="K127" s="3">
        <v>39.6</v>
      </c>
      <c r="M127" t="str">
        <f t="shared" si="21"/>
        <v>C</v>
      </c>
      <c r="N127">
        <f t="shared" si="22"/>
        <v>202006</v>
      </c>
      <c r="O127">
        <f t="shared" si="23"/>
        <v>200</v>
      </c>
      <c r="P127" s="2" t="s">
        <v>2459</v>
      </c>
      <c r="Q127" s="2" t="s">
        <v>2460</v>
      </c>
      <c r="R127" s="3">
        <v>42.7</v>
      </c>
      <c r="S127" s="3">
        <v>-7.75</v>
      </c>
      <c r="T127" s="3">
        <v>42.95</v>
      </c>
      <c r="U127" s="3">
        <v>42.95</v>
      </c>
      <c r="V127" s="3">
        <v>42.7</v>
      </c>
      <c r="W127" s="3">
        <v>58</v>
      </c>
      <c r="Y127" t="str">
        <f t="shared" si="16"/>
        <v>-</v>
      </c>
      <c r="Z127" t="e">
        <f t="shared" si="24"/>
        <v>#VALUE!</v>
      </c>
      <c r="AA127" t="e">
        <f t="shared" si="25"/>
        <v>#VALUE!</v>
      </c>
      <c r="AC127">
        <f t="shared" si="17"/>
        <v>38.159999999999997</v>
      </c>
      <c r="AD127">
        <f t="shared" si="26"/>
        <v>19.840000000000003</v>
      </c>
    </row>
    <row r="128" spans="1:30" x14ac:dyDescent="0.3">
      <c r="A128" t="str">
        <f t="shared" si="18"/>
        <v>C</v>
      </c>
      <c r="B128">
        <f t="shared" si="19"/>
        <v>202005</v>
      </c>
      <c r="C128">
        <f t="shared" si="20"/>
        <v>217.5</v>
      </c>
      <c r="D128" s="2" t="s">
        <v>3941</v>
      </c>
      <c r="E128" s="2" t="s">
        <v>3942</v>
      </c>
      <c r="F128" s="3" t="s">
        <v>122</v>
      </c>
      <c r="G128" s="3" t="s">
        <v>122</v>
      </c>
      <c r="H128" s="3" t="s">
        <v>122</v>
      </c>
      <c r="I128" s="3" t="s">
        <v>122</v>
      </c>
      <c r="J128" s="3" t="s">
        <v>122</v>
      </c>
      <c r="K128" s="3">
        <v>39</v>
      </c>
      <c r="M128" t="str">
        <f t="shared" si="21"/>
        <v>C</v>
      </c>
      <c r="N128">
        <f t="shared" si="22"/>
        <v>202006</v>
      </c>
      <c r="O128">
        <f t="shared" si="23"/>
        <v>202.5</v>
      </c>
      <c r="P128" s="2" t="s">
        <v>2461</v>
      </c>
      <c r="Q128" s="2" t="s">
        <v>2462</v>
      </c>
      <c r="R128" s="3" t="s">
        <v>122</v>
      </c>
      <c r="S128" s="3" t="s">
        <v>122</v>
      </c>
      <c r="T128" s="3" t="s">
        <v>122</v>
      </c>
      <c r="U128" s="3" t="s">
        <v>122</v>
      </c>
      <c r="V128" s="3" t="s">
        <v>122</v>
      </c>
      <c r="W128" s="3">
        <v>56.58</v>
      </c>
      <c r="Y128" t="str">
        <f t="shared" si="16"/>
        <v>-</v>
      </c>
      <c r="Z128" t="e">
        <f t="shared" si="24"/>
        <v>#VALUE!</v>
      </c>
      <c r="AA128" t="e">
        <f t="shared" si="25"/>
        <v>#VALUE!</v>
      </c>
      <c r="AC128">
        <f t="shared" si="17"/>
        <v>37.71</v>
      </c>
      <c r="AD128">
        <f t="shared" si="26"/>
        <v>18.869999999999997</v>
      </c>
    </row>
    <row r="129" spans="1:30" x14ac:dyDescent="0.3">
      <c r="A129" t="str">
        <f t="shared" si="18"/>
        <v>C</v>
      </c>
      <c r="B129">
        <f t="shared" si="19"/>
        <v>202005</v>
      </c>
      <c r="C129">
        <f t="shared" si="20"/>
        <v>220</v>
      </c>
      <c r="D129" s="2" t="s">
        <v>3943</v>
      </c>
      <c r="E129" s="2" t="s">
        <v>3944</v>
      </c>
      <c r="F129" s="3" t="s">
        <v>122</v>
      </c>
      <c r="G129" s="3" t="s">
        <v>122</v>
      </c>
      <c r="H129" s="3" t="s">
        <v>122</v>
      </c>
      <c r="I129" s="3" t="s">
        <v>122</v>
      </c>
      <c r="J129" s="3" t="s">
        <v>122</v>
      </c>
      <c r="K129" s="3">
        <v>39</v>
      </c>
      <c r="M129" t="str">
        <f t="shared" si="21"/>
        <v>C</v>
      </c>
      <c r="N129">
        <f t="shared" si="22"/>
        <v>202006</v>
      </c>
      <c r="O129">
        <f t="shared" si="23"/>
        <v>205</v>
      </c>
      <c r="P129" s="2" t="s">
        <v>2463</v>
      </c>
      <c r="Q129" s="2" t="s">
        <v>2464</v>
      </c>
      <c r="R129" s="3" t="s">
        <v>122</v>
      </c>
      <c r="S129" s="3" t="s">
        <v>122</v>
      </c>
      <c r="T129" s="3" t="s">
        <v>122</v>
      </c>
      <c r="U129" s="3" t="s">
        <v>122</v>
      </c>
      <c r="V129" s="3" t="s">
        <v>122</v>
      </c>
      <c r="W129" s="3">
        <v>55.16</v>
      </c>
      <c r="Y129" t="str">
        <f t="shared" si="16"/>
        <v>-</v>
      </c>
      <c r="Z129" t="e">
        <f t="shared" si="24"/>
        <v>#VALUE!</v>
      </c>
      <c r="AA129" t="e">
        <f t="shared" si="25"/>
        <v>#VALUE!</v>
      </c>
      <c r="AC129">
        <f t="shared" si="17"/>
        <v>37.25</v>
      </c>
      <c r="AD129">
        <f t="shared" si="26"/>
        <v>17.909999999999997</v>
      </c>
    </row>
    <row r="130" spans="1:30" x14ac:dyDescent="0.3">
      <c r="A130" t="str">
        <f t="shared" si="18"/>
        <v>C</v>
      </c>
      <c r="B130">
        <f t="shared" si="19"/>
        <v>202005</v>
      </c>
      <c r="C130">
        <f t="shared" si="20"/>
        <v>222.5</v>
      </c>
      <c r="D130" s="2" t="s">
        <v>2351</v>
      </c>
      <c r="E130" s="2" t="s">
        <v>2352</v>
      </c>
      <c r="F130" s="3" t="s">
        <v>122</v>
      </c>
      <c r="G130" s="3" t="s">
        <v>122</v>
      </c>
      <c r="H130" s="3" t="s">
        <v>122</v>
      </c>
      <c r="I130" s="3" t="s">
        <v>122</v>
      </c>
      <c r="J130" s="3" t="s">
        <v>122</v>
      </c>
      <c r="K130" s="3">
        <v>39</v>
      </c>
      <c r="M130" t="str">
        <f t="shared" si="21"/>
        <v>C</v>
      </c>
      <c r="N130">
        <f t="shared" si="22"/>
        <v>202006</v>
      </c>
      <c r="O130">
        <f t="shared" si="23"/>
        <v>207.5</v>
      </c>
      <c r="P130" s="2" t="s">
        <v>2465</v>
      </c>
      <c r="Q130" s="2" t="s">
        <v>2466</v>
      </c>
      <c r="R130" s="3" t="s">
        <v>122</v>
      </c>
      <c r="S130" s="3" t="s">
        <v>122</v>
      </c>
      <c r="T130" s="3" t="s">
        <v>122</v>
      </c>
      <c r="U130" s="3" t="s">
        <v>122</v>
      </c>
      <c r="V130" s="3" t="s">
        <v>122</v>
      </c>
      <c r="W130" s="3">
        <v>53.75</v>
      </c>
      <c r="Y130" t="str">
        <f t="shared" si="16"/>
        <v>-</v>
      </c>
      <c r="Z130" t="e">
        <f t="shared" si="24"/>
        <v>#VALUE!</v>
      </c>
      <c r="AA130" t="e">
        <f t="shared" si="25"/>
        <v>#VALUE!</v>
      </c>
      <c r="AC130">
        <f t="shared" si="17"/>
        <v>36.79</v>
      </c>
      <c r="AD130">
        <f t="shared" si="26"/>
        <v>16.96</v>
      </c>
    </row>
    <row r="131" spans="1:30" x14ac:dyDescent="0.3">
      <c r="A131" t="str">
        <f t="shared" si="18"/>
        <v>C</v>
      </c>
      <c r="B131">
        <f t="shared" si="19"/>
        <v>202005</v>
      </c>
      <c r="C131">
        <f t="shared" si="20"/>
        <v>225</v>
      </c>
      <c r="D131" s="2" t="s">
        <v>2353</v>
      </c>
      <c r="E131" s="2" t="s">
        <v>2354</v>
      </c>
      <c r="F131" s="3" t="s">
        <v>122</v>
      </c>
      <c r="G131" s="3" t="s">
        <v>122</v>
      </c>
      <c r="H131" s="3" t="s">
        <v>122</v>
      </c>
      <c r="I131" s="3" t="s">
        <v>122</v>
      </c>
      <c r="J131" s="3" t="s">
        <v>122</v>
      </c>
      <c r="K131" s="3">
        <v>39</v>
      </c>
      <c r="M131" t="str">
        <f t="shared" si="21"/>
        <v>C</v>
      </c>
      <c r="N131">
        <f t="shared" si="22"/>
        <v>202006</v>
      </c>
      <c r="O131">
        <f t="shared" si="23"/>
        <v>210</v>
      </c>
      <c r="P131" s="2" t="s">
        <v>2467</v>
      </c>
      <c r="Q131" s="2" t="s">
        <v>2468</v>
      </c>
      <c r="R131" s="3" t="s">
        <v>122</v>
      </c>
      <c r="S131" s="3" t="s">
        <v>122</v>
      </c>
      <c r="T131" s="3" t="s">
        <v>122</v>
      </c>
      <c r="U131" s="3" t="s">
        <v>122</v>
      </c>
      <c r="V131" s="3" t="s">
        <v>122</v>
      </c>
      <c r="W131" s="3">
        <v>52.33</v>
      </c>
      <c r="Y131" t="str">
        <f t="shared" si="16"/>
        <v>-</v>
      </c>
      <c r="Z131" t="e">
        <f t="shared" si="24"/>
        <v>#VALUE!</v>
      </c>
      <c r="AA131" t="e">
        <f t="shared" si="25"/>
        <v>#VALUE!</v>
      </c>
      <c r="AC131">
        <f t="shared" si="17"/>
        <v>36.33</v>
      </c>
      <c r="AD131">
        <f t="shared" si="26"/>
        <v>16</v>
      </c>
    </row>
    <row r="132" spans="1:30" x14ac:dyDescent="0.3">
      <c r="A132" t="str">
        <f t="shared" si="18"/>
        <v>C</v>
      </c>
      <c r="B132">
        <f t="shared" si="19"/>
        <v>202005</v>
      </c>
      <c r="C132">
        <f t="shared" si="20"/>
        <v>227.5</v>
      </c>
      <c r="D132" s="2" t="s">
        <v>2355</v>
      </c>
      <c r="E132" s="2" t="s">
        <v>2356</v>
      </c>
      <c r="F132" s="3" t="s">
        <v>122</v>
      </c>
      <c r="G132" s="3" t="s">
        <v>122</v>
      </c>
      <c r="H132" s="3" t="s">
        <v>122</v>
      </c>
      <c r="I132" s="3" t="s">
        <v>122</v>
      </c>
      <c r="J132" s="3" t="s">
        <v>122</v>
      </c>
      <c r="K132" s="3">
        <v>39</v>
      </c>
      <c r="M132" t="str">
        <f t="shared" si="21"/>
        <v>C</v>
      </c>
      <c r="N132">
        <f t="shared" si="22"/>
        <v>202006</v>
      </c>
      <c r="O132">
        <f t="shared" si="23"/>
        <v>212.5</v>
      </c>
      <c r="P132" s="2" t="s">
        <v>2469</v>
      </c>
      <c r="Q132" s="2" t="s">
        <v>2470</v>
      </c>
      <c r="R132" s="3" t="s">
        <v>122</v>
      </c>
      <c r="S132" s="3" t="s">
        <v>122</v>
      </c>
      <c r="T132" s="3" t="s">
        <v>122</v>
      </c>
      <c r="U132" s="3" t="s">
        <v>122</v>
      </c>
      <c r="V132" s="3" t="s">
        <v>122</v>
      </c>
      <c r="W132" s="3">
        <v>50.91</v>
      </c>
      <c r="Y132" t="str">
        <f t="shared" si="16"/>
        <v>-</v>
      </c>
      <c r="Z132" t="e">
        <f t="shared" si="24"/>
        <v>#VALUE!</v>
      </c>
      <c r="AA132" t="e">
        <f t="shared" si="25"/>
        <v>#VALUE!</v>
      </c>
      <c r="AC132">
        <f t="shared" si="17"/>
        <v>35.869999999999997</v>
      </c>
      <c r="AD132">
        <f t="shared" si="26"/>
        <v>15.04</v>
      </c>
    </row>
    <row r="133" spans="1:30" x14ac:dyDescent="0.3">
      <c r="A133" t="str">
        <f t="shared" si="18"/>
        <v>C</v>
      </c>
      <c r="B133">
        <f t="shared" si="19"/>
        <v>202005</v>
      </c>
      <c r="C133">
        <f t="shared" si="20"/>
        <v>230</v>
      </c>
      <c r="D133" s="2" t="s">
        <v>2357</v>
      </c>
      <c r="E133" s="2" t="s">
        <v>2358</v>
      </c>
      <c r="F133" s="3" t="s">
        <v>122</v>
      </c>
      <c r="G133" s="3" t="s">
        <v>122</v>
      </c>
      <c r="H133" s="3" t="s">
        <v>122</v>
      </c>
      <c r="I133" s="3" t="s">
        <v>122</v>
      </c>
      <c r="J133" s="3" t="s">
        <v>122</v>
      </c>
      <c r="K133" s="3">
        <v>39</v>
      </c>
      <c r="M133" t="str">
        <f t="shared" si="21"/>
        <v>C</v>
      </c>
      <c r="N133">
        <f t="shared" si="22"/>
        <v>202006</v>
      </c>
      <c r="O133">
        <f t="shared" si="23"/>
        <v>215</v>
      </c>
      <c r="P133" s="2" t="s">
        <v>2471</v>
      </c>
      <c r="Q133" s="2" t="s">
        <v>2472</v>
      </c>
      <c r="R133" s="3" t="s">
        <v>122</v>
      </c>
      <c r="S133" s="3" t="s">
        <v>122</v>
      </c>
      <c r="T133" s="3" t="s">
        <v>122</v>
      </c>
      <c r="U133" s="3" t="s">
        <v>122</v>
      </c>
      <c r="V133" s="3" t="s">
        <v>122</v>
      </c>
      <c r="W133" s="3">
        <v>49.5</v>
      </c>
      <c r="Y133" t="str">
        <f t="shared" si="16"/>
        <v>-</v>
      </c>
      <c r="Z133" t="e">
        <f t="shared" si="24"/>
        <v>#VALUE!</v>
      </c>
      <c r="AA133" t="e">
        <f t="shared" si="25"/>
        <v>#VALUE!</v>
      </c>
      <c r="AC133">
        <f t="shared" si="17"/>
        <v>35.42</v>
      </c>
      <c r="AD133">
        <f t="shared" si="26"/>
        <v>14.079999999999998</v>
      </c>
    </row>
    <row r="134" spans="1:30" x14ac:dyDescent="0.3">
      <c r="A134" t="str">
        <f t="shared" si="18"/>
        <v>C</v>
      </c>
      <c r="B134">
        <f t="shared" si="19"/>
        <v>202005</v>
      </c>
      <c r="C134">
        <f t="shared" si="20"/>
        <v>232.5</v>
      </c>
      <c r="D134" s="2" t="s">
        <v>2359</v>
      </c>
      <c r="E134" s="2" t="s">
        <v>2360</v>
      </c>
      <c r="F134" s="3" t="s">
        <v>122</v>
      </c>
      <c r="G134" s="3" t="s">
        <v>122</v>
      </c>
      <c r="H134" s="3" t="s">
        <v>122</v>
      </c>
      <c r="I134" s="3" t="s">
        <v>122</v>
      </c>
      <c r="J134" s="3" t="s">
        <v>122</v>
      </c>
      <c r="K134" s="3">
        <v>39</v>
      </c>
      <c r="M134" t="str">
        <f t="shared" si="21"/>
        <v>C</v>
      </c>
      <c r="N134">
        <f t="shared" si="22"/>
        <v>202006</v>
      </c>
      <c r="O134">
        <f t="shared" si="23"/>
        <v>217.5</v>
      </c>
      <c r="P134" s="2" t="s">
        <v>2473</v>
      </c>
      <c r="Q134" s="2" t="s">
        <v>2474</v>
      </c>
      <c r="R134" s="3" t="s">
        <v>122</v>
      </c>
      <c r="S134" s="3" t="s">
        <v>122</v>
      </c>
      <c r="T134" s="3" t="s">
        <v>122</v>
      </c>
      <c r="U134" s="3" t="s">
        <v>122</v>
      </c>
      <c r="V134" s="3" t="s">
        <v>122</v>
      </c>
      <c r="W134" s="3">
        <v>48.08</v>
      </c>
      <c r="Y134" t="str">
        <f t="shared" si="16"/>
        <v>-</v>
      </c>
      <c r="Z134" t="e">
        <f t="shared" si="24"/>
        <v>#VALUE!</v>
      </c>
      <c r="AA134" t="e">
        <f t="shared" si="25"/>
        <v>#VALUE!</v>
      </c>
      <c r="AC134">
        <f t="shared" si="17"/>
        <v>34.96</v>
      </c>
      <c r="AD134">
        <f t="shared" si="26"/>
        <v>13.119999999999997</v>
      </c>
    </row>
    <row r="135" spans="1:30" x14ac:dyDescent="0.3">
      <c r="A135" t="str">
        <f t="shared" si="18"/>
        <v>C</v>
      </c>
      <c r="B135">
        <f t="shared" si="19"/>
        <v>202005</v>
      </c>
      <c r="C135">
        <f t="shared" si="20"/>
        <v>235</v>
      </c>
      <c r="D135" s="2" t="s">
        <v>2361</v>
      </c>
      <c r="E135" s="2" t="s">
        <v>2362</v>
      </c>
      <c r="F135" s="3" t="s">
        <v>122</v>
      </c>
      <c r="G135" s="3" t="s">
        <v>122</v>
      </c>
      <c r="H135" s="3" t="s">
        <v>122</v>
      </c>
      <c r="I135" s="3" t="s">
        <v>122</v>
      </c>
      <c r="J135" s="3" t="s">
        <v>122</v>
      </c>
      <c r="K135" s="3">
        <v>39</v>
      </c>
      <c r="M135" t="str">
        <f t="shared" si="21"/>
        <v>C</v>
      </c>
      <c r="N135">
        <f t="shared" si="22"/>
        <v>202006</v>
      </c>
      <c r="O135">
        <f t="shared" si="23"/>
        <v>220</v>
      </c>
      <c r="P135" s="2" t="s">
        <v>2475</v>
      </c>
      <c r="Q135" s="2" t="s">
        <v>2476</v>
      </c>
      <c r="R135" s="3" t="s">
        <v>122</v>
      </c>
      <c r="S135" s="3" t="s">
        <v>122</v>
      </c>
      <c r="T135" s="3" t="s">
        <v>122</v>
      </c>
      <c r="U135" s="3" t="s">
        <v>122</v>
      </c>
      <c r="V135" s="3" t="s">
        <v>122</v>
      </c>
      <c r="W135" s="3">
        <v>46.66</v>
      </c>
      <c r="Y135" t="str">
        <f t="shared" si="16"/>
        <v>-</v>
      </c>
      <c r="Z135" t="e">
        <f t="shared" si="24"/>
        <v>#VALUE!</v>
      </c>
      <c r="AA135" t="e">
        <f t="shared" si="25"/>
        <v>#VALUE!</v>
      </c>
      <c r="AC135">
        <f t="shared" si="17"/>
        <v>34.5</v>
      </c>
      <c r="AD135">
        <f t="shared" si="26"/>
        <v>12.159999999999997</v>
      </c>
    </row>
    <row r="136" spans="1:30" x14ac:dyDescent="0.3">
      <c r="A136" t="str">
        <f t="shared" si="18"/>
        <v>C</v>
      </c>
      <c r="B136">
        <f t="shared" si="19"/>
        <v>202005</v>
      </c>
      <c r="C136">
        <f t="shared" si="20"/>
        <v>237.5</v>
      </c>
      <c r="D136" s="2" t="s">
        <v>2363</v>
      </c>
      <c r="E136" s="2" t="s">
        <v>2364</v>
      </c>
      <c r="F136" s="3" t="s">
        <v>122</v>
      </c>
      <c r="G136" s="3" t="s">
        <v>122</v>
      </c>
      <c r="H136" s="3" t="s">
        <v>122</v>
      </c>
      <c r="I136" s="3" t="s">
        <v>122</v>
      </c>
      <c r="J136" s="3" t="s">
        <v>122</v>
      </c>
      <c r="K136" s="3">
        <v>39</v>
      </c>
      <c r="M136" t="str">
        <f t="shared" si="21"/>
        <v>C</v>
      </c>
      <c r="N136">
        <f t="shared" si="22"/>
        <v>202006</v>
      </c>
      <c r="O136">
        <f t="shared" si="23"/>
        <v>222.5</v>
      </c>
      <c r="P136" s="2" t="s">
        <v>2477</v>
      </c>
      <c r="Q136" s="2" t="s">
        <v>2478</v>
      </c>
      <c r="R136" s="3" t="s">
        <v>122</v>
      </c>
      <c r="S136" s="3" t="s">
        <v>122</v>
      </c>
      <c r="T136" s="3" t="s">
        <v>122</v>
      </c>
      <c r="U136" s="3" t="s">
        <v>122</v>
      </c>
      <c r="V136" s="3" t="s">
        <v>122</v>
      </c>
      <c r="W136" s="3">
        <v>45.25</v>
      </c>
      <c r="Y136" t="str">
        <f t="shared" si="16"/>
        <v>-</v>
      </c>
      <c r="Z136" t="e">
        <f t="shared" si="24"/>
        <v>#VALUE!</v>
      </c>
      <c r="AA136" t="e">
        <f t="shared" si="25"/>
        <v>#VALUE!</v>
      </c>
      <c r="AC136">
        <f t="shared" si="17"/>
        <v>34.04</v>
      </c>
      <c r="AD136">
        <f t="shared" si="26"/>
        <v>11.21</v>
      </c>
    </row>
    <row r="137" spans="1:30" x14ac:dyDescent="0.3">
      <c r="A137" t="str">
        <f t="shared" si="18"/>
        <v>C</v>
      </c>
      <c r="B137">
        <f t="shared" si="19"/>
        <v>202005</v>
      </c>
      <c r="C137">
        <f t="shared" si="20"/>
        <v>240</v>
      </c>
      <c r="D137" s="2" t="s">
        <v>2365</v>
      </c>
      <c r="E137" s="2" t="s">
        <v>2366</v>
      </c>
      <c r="F137" s="3" t="s">
        <v>122</v>
      </c>
      <c r="G137" s="3" t="s">
        <v>122</v>
      </c>
      <c r="H137" s="3" t="s">
        <v>122</v>
      </c>
      <c r="I137" s="3" t="s">
        <v>122</v>
      </c>
      <c r="J137" s="3" t="s">
        <v>122</v>
      </c>
      <c r="K137" s="3">
        <v>39</v>
      </c>
      <c r="M137" t="str">
        <f t="shared" si="21"/>
        <v>C</v>
      </c>
      <c r="N137">
        <f t="shared" si="22"/>
        <v>202006</v>
      </c>
      <c r="O137">
        <f t="shared" si="23"/>
        <v>225</v>
      </c>
      <c r="P137" s="2" t="s">
        <v>2479</v>
      </c>
      <c r="Q137" s="2" t="s">
        <v>2480</v>
      </c>
      <c r="R137" s="3" t="s">
        <v>122</v>
      </c>
      <c r="S137" s="3" t="s">
        <v>122</v>
      </c>
      <c r="T137" s="3" t="s">
        <v>122</v>
      </c>
      <c r="U137" s="3" t="s">
        <v>122</v>
      </c>
      <c r="V137" s="3" t="s">
        <v>122</v>
      </c>
      <c r="W137" s="3">
        <v>43.83</v>
      </c>
      <c r="Y137" t="str">
        <f t="shared" si="16"/>
        <v>-</v>
      </c>
      <c r="Z137" t="e">
        <f t="shared" si="24"/>
        <v>#VALUE!</v>
      </c>
      <c r="AA137" t="e">
        <f t="shared" si="25"/>
        <v>#VALUE!</v>
      </c>
      <c r="AC137">
        <f t="shared" si="17"/>
        <v>33.58</v>
      </c>
      <c r="AD137">
        <f t="shared" si="26"/>
        <v>10.25</v>
      </c>
    </row>
    <row r="138" spans="1:30" x14ac:dyDescent="0.3">
      <c r="A138" t="str">
        <f t="shared" si="18"/>
        <v>C</v>
      </c>
      <c r="B138">
        <f t="shared" si="19"/>
        <v>202005</v>
      </c>
      <c r="C138">
        <f t="shared" si="20"/>
        <v>242.5</v>
      </c>
      <c r="D138" s="2" t="s">
        <v>2367</v>
      </c>
      <c r="E138" s="2" t="s">
        <v>2368</v>
      </c>
      <c r="F138" s="3" t="s">
        <v>122</v>
      </c>
      <c r="G138" s="3" t="s">
        <v>122</v>
      </c>
      <c r="H138" s="3" t="s">
        <v>122</v>
      </c>
      <c r="I138" s="3" t="s">
        <v>122</v>
      </c>
      <c r="J138" s="3" t="s">
        <v>122</v>
      </c>
      <c r="K138" s="3">
        <v>39</v>
      </c>
      <c r="M138" t="str">
        <f t="shared" si="21"/>
        <v>C</v>
      </c>
      <c r="N138">
        <f t="shared" si="22"/>
        <v>202006</v>
      </c>
      <c r="O138">
        <f t="shared" si="23"/>
        <v>227.5</v>
      </c>
      <c r="P138" s="2" t="s">
        <v>2481</v>
      </c>
      <c r="Q138" s="2" t="s">
        <v>2482</v>
      </c>
      <c r="R138" s="3" t="s">
        <v>122</v>
      </c>
      <c r="S138" s="3" t="s">
        <v>122</v>
      </c>
      <c r="T138" s="3" t="s">
        <v>122</v>
      </c>
      <c r="U138" s="3" t="s">
        <v>122</v>
      </c>
      <c r="V138" s="3" t="s">
        <v>122</v>
      </c>
      <c r="W138" s="3">
        <v>42.41</v>
      </c>
      <c r="Y138" t="str">
        <f t="shared" si="16"/>
        <v>-</v>
      </c>
      <c r="Z138" t="e">
        <f t="shared" si="24"/>
        <v>#VALUE!</v>
      </c>
      <c r="AA138" t="e">
        <f t="shared" si="25"/>
        <v>#VALUE!</v>
      </c>
      <c r="AC138">
        <f t="shared" si="17"/>
        <v>33.130000000000003</v>
      </c>
      <c r="AD138">
        <f t="shared" si="26"/>
        <v>9.279999999999994</v>
      </c>
    </row>
    <row r="139" spans="1:30" x14ac:dyDescent="0.3">
      <c r="A139" t="str">
        <f t="shared" si="18"/>
        <v>C</v>
      </c>
      <c r="B139">
        <f t="shared" si="19"/>
        <v>202005</v>
      </c>
      <c r="C139">
        <f t="shared" si="20"/>
        <v>245</v>
      </c>
      <c r="D139" s="2" t="s">
        <v>2369</v>
      </c>
      <c r="E139" s="2" t="s">
        <v>2370</v>
      </c>
      <c r="F139" s="3" t="s">
        <v>122</v>
      </c>
      <c r="G139" s="3" t="s">
        <v>122</v>
      </c>
      <c r="H139" s="3" t="s">
        <v>122</v>
      </c>
      <c r="I139" s="3" t="s">
        <v>122</v>
      </c>
      <c r="J139" s="3" t="s">
        <v>122</v>
      </c>
      <c r="K139" s="3">
        <v>39</v>
      </c>
      <c r="M139" t="str">
        <f t="shared" si="21"/>
        <v>C</v>
      </c>
      <c r="N139">
        <f t="shared" si="22"/>
        <v>202006</v>
      </c>
      <c r="O139">
        <f t="shared" si="23"/>
        <v>230</v>
      </c>
      <c r="P139" s="2" t="s">
        <v>2483</v>
      </c>
      <c r="Q139" s="2" t="s">
        <v>2484</v>
      </c>
      <c r="R139" s="3">
        <v>20</v>
      </c>
      <c r="S139" s="3">
        <v>-5.9</v>
      </c>
      <c r="T139" s="3">
        <v>20</v>
      </c>
      <c r="U139" s="3">
        <v>20</v>
      </c>
      <c r="V139" s="3">
        <v>20</v>
      </c>
      <c r="W139" s="3">
        <v>41</v>
      </c>
      <c r="Y139" t="str">
        <f t="shared" ref="Y139:Y202" si="27">VLOOKUP($P139,$D:$K,3,0)</f>
        <v>-</v>
      </c>
      <c r="Z139" t="e">
        <f t="shared" si="24"/>
        <v>#VALUE!</v>
      </c>
      <c r="AA139" t="e">
        <f t="shared" si="25"/>
        <v>#VALUE!</v>
      </c>
      <c r="AC139">
        <f t="shared" ref="AC139:AC202" si="28">VLOOKUP($P139,$D:$K,8,0)</f>
        <v>32.67</v>
      </c>
      <c r="AD139">
        <f t="shared" si="26"/>
        <v>8.3299999999999983</v>
      </c>
    </row>
    <row r="140" spans="1:30" x14ac:dyDescent="0.3">
      <c r="A140" t="str">
        <f t="shared" ref="A140:A203" si="29">IF(ISERROR(SEARCH("C",E140)),"P","C")</f>
        <v>C</v>
      </c>
      <c r="B140">
        <f t="shared" ref="B140:B203" si="30">VALUE(MID(E140, FIND(A140,E140)+2, 6))</f>
        <v>202005</v>
      </c>
      <c r="C140">
        <f t="shared" ref="C140:C203" si="31">VALUE(RIGHT(E140,5))</f>
        <v>247.5</v>
      </c>
      <c r="D140" s="2" t="s">
        <v>2371</v>
      </c>
      <c r="E140" s="2" t="s">
        <v>2372</v>
      </c>
      <c r="F140" s="3">
        <v>15</v>
      </c>
      <c r="G140" s="3">
        <v>-3.35</v>
      </c>
      <c r="H140" s="3">
        <v>14.15</v>
      </c>
      <c r="I140" s="3">
        <v>15</v>
      </c>
      <c r="J140" s="3">
        <v>14.15</v>
      </c>
      <c r="K140" s="3">
        <v>39</v>
      </c>
      <c r="M140" t="str">
        <f t="shared" ref="M140:M203" si="32">IF(ISERROR(SEARCH("C",Q140)),"P","C")</f>
        <v>C</v>
      </c>
      <c r="N140">
        <f t="shared" ref="N140:N203" si="33">VALUE(MID(Q140, FIND(M140,Q140)+2, 6))</f>
        <v>202006</v>
      </c>
      <c r="O140">
        <f t="shared" ref="O140:O203" si="34">VALUE(RIGHT(Q140,5))</f>
        <v>232.5</v>
      </c>
      <c r="P140" s="2" t="s">
        <v>2485</v>
      </c>
      <c r="Q140" s="2" t="s">
        <v>2486</v>
      </c>
      <c r="R140" s="3" t="s">
        <v>122</v>
      </c>
      <c r="S140" s="3" t="s">
        <v>122</v>
      </c>
      <c r="T140" s="3" t="s">
        <v>122</v>
      </c>
      <c r="U140" s="3" t="s">
        <v>122</v>
      </c>
      <c r="V140" s="3" t="s">
        <v>122</v>
      </c>
      <c r="W140" s="3">
        <v>40.9</v>
      </c>
      <c r="Y140" t="str">
        <f t="shared" si="27"/>
        <v>-</v>
      </c>
      <c r="Z140" t="e">
        <f t="shared" ref="Z140:Z203" si="35">R140-Y140</f>
        <v>#VALUE!</v>
      </c>
      <c r="AA140" t="e">
        <f t="shared" ref="AA140:AA203" si="36">U140-Y140</f>
        <v>#VALUE!</v>
      </c>
      <c r="AC140">
        <f t="shared" si="28"/>
        <v>32.21</v>
      </c>
      <c r="AD140">
        <f t="shared" ref="AD140:AD203" si="37">W140-AC140</f>
        <v>8.6899999999999977</v>
      </c>
    </row>
    <row r="141" spans="1:30" x14ac:dyDescent="0.3">
      <c r="A141" t="str">
        <f t="shared" si="29"/>
        <v>C</v>
      </c>
      <c r="B141">
        <f t="shared" si="30"/>
        <v>202005</v>
      </c>
      <c r="C141">
        <f t="shared" si="31"/>
        <v>250</v>
      </c>
      <c r="D141" s="2" t="s">
        <v>2373</v>
      </c>
      <c r="E141" s="2" t="s">
        <v>2374</v>
      </c>
      <c r="F141" s="3">
        <v>12.7</v>
      </c>
      <c r="G141" s="3">
        <v>-6.6</v>
      </c>
      <c r="H141" s="3">
        <v>13.2</v>
      </c>
      <c r="I141" s="3">
        <v>13.2</v>
      </c>
      <c r="J141" s="3">
        <v>12.7</v>
      </c>
      <c r="K141" s="3">
        <v>36.799999999999997</v>
      </c>
      <c r="M141" t="str">
        <f t="shared" si="32"/>
        <v>C</v>
      </c>
      <c r="N141">
        <f t="shared" si="33"/>
        <v>202006</v>
      </c>
      <c r="O141">
        <f t="shared" si="34"/>
        <v>235</v>
      </c>
      <c r="P141" s="2" t="s">
        <v>2487</v>
      </c>
      <c r="Q141" s="2" t="s">
        <v>2488</v>
      </c>
      <c r="R141" s="3" t="s">
        <v>122</v>
      </c>
      <c r="S141" s="3" t="s">
        <v>122</v>
      </c>
      <c r="T141" s="3" t="s">
        <v>122</v>
      </c>
      <c r="U141" s="3" t="s">
        <v>122</v>
      </c>
      <c r="V141" s="3" t="s">
        <v>122</v>
      </c>
      <c r="W141" s="3">
        <v>40.799999999999997</v>
      </c>
      <c r="Y141" t="str">
        <f t="shared" si="27"/>
        <v>-</v>
      </c>
      <c r="Z141" t="e">
        <f t="shared" si="35"/>
        <v>#VALUE!</v>
      </c>
      <c r="AA141" t="e">
        <f t="shared" si="36"/>
        <v>#VALUE!</v>
      </c>
      <c r="AC141">
        <f t="shared" si="28"/>
        <v>31.75</v>
      </c>
      <c r="AD141">
        <f t="shared" si="37"/>
        <v>9.0499999999999972</v>
      </c>
    </row>
    <row r="142" spans="1:30" x14ac:dyDescent="0.3">
      <c r="A142" t="str">
        <f t="shared" si="29"/>
        <v>C</v>
      </c>
      <c r="B142">
        <f t="shared" si="30"/>
        <v>202005</v>
      </c>
      <c r="C142">
        <f t="shared" si="31"/>
        <v>252.5</v>
      </c>
      <c r="D142" s="2" t="s">
        <v>2375</v>
      </c>
      <c r="E142" s="2" t="s">
        <v>2376</v>
      </c>
      <c r="F142" s="3" t="s">
        <v>122</v>
      </c>
      <c r="G142" s="3" t="s">
        <v>122</v>
      </c>
      <c r="H142" s="3" t="s">
        <v>122</v>
      </c>
      <c r="I142" s="3" t="s">
        <v>122</v>
      </c>
      <c r="J142" s="3" t="s">
        <v>122</v>
      </c>
      <c r="K142" s="3">
        <v>36.15</v>
      </c>
      <c r="M142" t="str">
        <f t="shared" si="32"/>
        <v>C</v>
      </c>
      <c r="N142">
        <f t="shared" si="33"/>
        <v>202006</v>
      </c>
      <c r="O142">
        <f t="shared" si="34"/>
        <v>237.5</v>
      </c>
      <c r="P142" s="2" t="s">
        <v>2489</v>
      </c>
      <c r="Q142" s="2" t="s">
        <v>2490</v>
      </c>
      <c r="R142" s="3" t="s">
        <v>122</v>
      </c>
      <c r="S142" s="3" t="s">
        <v>122</v>
      </c>
      <c r="T142" s="3" t="s">
        <v>122</v>
      </c>
      <c r="U142" s="3" t="s">
        <v>122</v>
      </c>
      <c r="V142" s="3" t="s">
        <v>122</v>
      </c>
      <c r="W142" s="3">
        <v>40.700000000000003</v>
      </c>
      <c r="Y142">
        <f t="shared" si="27"/>
        <v>20</v>
      </c>
      <c r="Z142" t="e">
        <f t="shared" si="35"/>
        <v>#VALUE!</v>
      </c>
      <c r="AA142" t="e">
        <f t="shared" si="36"/>
        <v>#VALUE!</v>
      </c>
      <c r="AC142">
        <f t="shared" si="28"/>
        <v>31.3</v>
      </c>
      <c r="AD142">
        <f t="shared" si="37"/>
        <v>9.4000000000000021</v>
      </c>
    </row>
    <row r="143" spans="1:30" x14ac:dyDescent="0.3">
      <c r="A143" t="str">
        <f t="shared" si="29"/>
        <v>C</v>
      </c>
      <c r="B143">
        <f t="shared" si="30"/>
        <v>202005</v>
      </c>
      <c r="C143">
        <f t="shared" si="31"/>
        <v>255</v>
      </c>
      <c r="D143" s="2" t="s">
        <v>2377</v>
      </c>
      <c r="E143" s="2" t="s">
        <v>2378</v>
      </c>
      <c r="F143" s="3">
        <v>10.5</v>
      </c>
      <c r="G143" s="3">
        <v>-3.45</v>
      </c>
      <c r="H143" s="3">
        <v>10.5</v>
      </c>
      <c r="I143" s="3">
        <v>10.5</v>
      </c>
      <c r="J143" s="3">
        <v>10.5</v>
      </c>
      <c r="K143" s="3">
        <v>35.5</v>
      </c>
      <c r="M143" t="str">
        <f t="shared" si="32"/>
        <v>C</v>
      </c>
      <c r="N143">
        <f t="shared" si="33"/>
        <v>202006</v>
      </c>
      <c r="O143">
        <f t="shared" si="34"/>
        <v>240</v>
      </c>
      <c r="P143" s="2" t="s">
        <v>2491</v>
      </c>
      <c r="Q143" s="2" t="s">
        <v>2492</v>
      </c>
      <c r="R143" s="3" t="s">
        <v>122</v>
      </c>
      <c r="S143" s="3" t="s">
        <v>122</v>
      </c>
      <c r="T143" s="3" t="s">
        <v>122</v>
      </c>
      <c r="U143" s="3" t="s">
        <v>122</v>
      </c>
      <c r="V143" s="3" t="s">
        <v>122</v>
      </c>
      <c r="W143" s="3">
        <v>40.6</v>
      </c>
      <c r="Y143" t="str">
        <f t="shared" si="27"/>
        <v>-</v>
      </c>
      <c r="Z143" t="e">
        <f t="shared" si="35"/>
        <v>#VALUE!</v>
      </c>
      <c r="AA143" t="e">
        <f t="shared" si="36"/>
        <v>#VALUE!</v>
      </c>
      <c r="AC143">
        <f t="shared" si="28"/>
        <v>31.37</v>
      </c>
      <c r="AD143">
        <f t="shared" si="37"/>
        <v>9.23</v>
      </c>
    </row>
    <row r="144" spans="1:30" x14ac:dyDescent="0.3">
      <c r="A144" t="str">
        <f t="shared" si="29"/>
        <v>C</v>
      </c>
      <c r="B144">
        <f t="shared" si="30"/>
        <v>202005</v>
      </c>
      <c r="C144">
        <f t="shared" si="31"/>
        <v>257.5</v>
      </c>
      <c r="D144" s="2" t="s">
        <v>2379</v>
      </c>
      <c r="E144" s="2" t="s">
        <v>2380</v>
      </c>
      <c r="F144" s="3" t="s">
        <v>122</v>
      </c>
      <c r="G144" s="3" t="s">
        <v>122</v>
      </c>
      <c r="H144" s="3" t="s">
        <v>122</v>
      </c>
      <c r="I144" s="3" t="s">
        <v>122</v>
      </c>
      <c r="J144" s="3" t="s">
        <v>122</v>
      </c>
      <c r="K144" s="3">
        <v>34.9</v>
      </c>
      <c r="M144" t="str">
        <f t="shared" si="32"/>
        <v>C</v>
      </c>
      <c r="N144">
        <f t="shared" si="33"/>
        <v>202006</v>
      </c>
      <c r="O144">
        <f t="shared" si="34"/>
        <v>242.5</v>
      </c>
      <c r="P144" s="2" t="s">
        <v>2493</v>
      </c>
      <c r="Q144" s="2" t="s">
        <v>2494</v>
      </c>
      <c r="R144" s="3" t="s">
        <v>122</v>
      </c>
      <c r="S144" s="3" t="s">
        <v>122</v>
      </c>
      <c r="T144" s="3" t="s">
        <v>122</v>
      </c>
      <c r="U144" s="3" t="s">
        <v>122</v>
      </c>
      <c r="V144" s="3" t="s">
        <v>122</v>
      </c>
      <c r="W144" s="3">
        <v>40.5</v>
      </c>
      <c r="Y144" t="str">
        <f t="shared" si="27"/>
        <v>-</v>
      </c>
      <c r="Z144" t="e">
        <f t="shared" si="35"/>
        <v>#VALUE!</v>
      </c>
      <c r="AA144" t="e">
        <f t="shared" si="36"/>
        <v>#VALUE!</v>
      </c>
      <c r="AC144">
        <f t="shared" si="28"/>
        <v>31.44</v>
      </c>
      <c r="AD144">
        <f t="shared" si="37"/>
        <v>9.0599999999999987</v>
      </c>
    </row>
    <row r="145" spans="1:30" x14ac:dyDescent="0.3">
      <c r="A145" t="str">
        <f t="shared" si="29"/>
        <v>C</v>
      </c>
      <c r="B145">
        <f t="shared" si="30"/>
        <v>202005</v>
      </c>
      <c r="C145">
        <f t="shared" si="31"/>
        <v>260</v>
      </c>
      <c r="D145" s="2" t="s">
        <v>2381</v>
      </c>
      <c r="E145" s="2" t="s">
        <v>2382</v>
      </c>
      <c r="F145" s="3">
        <v>8.18</v>
      </c>
      <c r="G145" s="3">
        <v>-4.5199999999999996</v>
      </c>
      <c r="H145" s="3">
        <v>8.18</v>
      </c>
      <c r="I145" s="3">
        <v>8.18</v>
      </c>
      <c r="J145" s="3">
        <v>8.18</v>
      </c>
      <c r="K145" s="3">
        <v>34.299999999999997</v>
      </c>
      <c r="M145" t="str">
        <f t="shared" si="32"/>
        <v>C</v>
      </c>
      <c r="N145">
        <f t="shared" si="33"/>
        <v>202006</v>
      </c>
      <c r="O145">
        <f t="shared" si="34"/>
        <v>245</v>
      </c>
      <c r="P145" s="2" t="s">
        <v>2495</v>
      </c>
      <c r="Q145" s="2" t="s">
        <v>2496</v>
      </c>
      <c r="R145" s="3" t="s">
        <v>122</v>
      </c>
      <c r="S145" s="3" t="s">
        <v>122</v>
      </c>
      <c r="T145" s="3" t="s">
        <v>122</v>
      </c>
      <c r="U145" s="3" t="s">
        <v>122</v>
      </c>
      <c r="V145" s="3" t="s">
        <v>122</v>
      </c>
      <c r="W145" s="3">
        <v>40.4</v>
      </c>
      <c r="Y145" t="str">
        <f t="shared" si="27"/>
        <v>-</v>
      </c>
      <c r="Z145" t="e">
        <f t="shared" si="35"/>
        <v>#VALUE!</v>
      </c>
      <c r="AA145" t="e">
        <f t="shared" si="36"/>
        <v>#VALUE!</v>
      </c>
      <c r="AC145">
        <f t="shared" si="28"/>
        <v>31.51</v>
      </c>
      <c r="AD145">
        <f t="shared" si="37"/>
        <v>8.889999999999997</v>
      </c>
    </row>
    <row r="146" spans="1:30" x14ac:dyDescent="0.3">
      <c r="A146" t="str">
        <f t="shared" si="29"/>
        <v>C</v>
      </c>
      <c r="B146">
        <f t="shared" si="30"/>
        <v>202005</v>
      </c>
      <c r="C146">
        <f t="shared" si="31"/>
        <v>262.5</v>
      </c>
      <c r="D146" s="2" t="s">
        <v>2383</v>
      </c>
      <c r="E146" s="2" t="s">
        <v>2384</v>
      </c>
      <c r="F146" s="3" t="s">
        <v>122</v>
      </c>
      <c r="G146" s="3" t="s">
        <v>122</v>
      </c>
      <c r="H146" s="3" t="s">
        <v>122</v>
      </c>
      <c r="I146" s="3" t="s">
        <v>122</v>
      </c>
      <c r="J146" s="3" t="s">
        <v>122</v>
      </c>
      <c r="K146" s="3">
        <v>32.92</v>
      </c>
      <c r="M146" t="str">
        <f t="shared" si="32"/>
        <v>C</v>
      </c>
      <c r="N146">
        <f t="shared" si="33"/>
        <v>202006</v>
      </c>
      <c r="O146">
        <f t="shared" si="34"/>
        <v>247.5</v>
      </c>
      <c r="P146" s="2" t="s">
        <v>2497</v>
      </c>
      <c r="Q146" s="2" t="s">
        <v>2498</v>
      </c>
      <c r="R146" s="3" t="s">
        <v>122</v>
      </c>
      <c r="S146" s="3" t="s">
        <v>122</v>
      </c>
      <c r="T146" s="3" t="s">
        <v>122</v>
      </c>
      <c r="U146" s="3" t="s">
        <v>122</v>
      </c>
      <c r="V146" s="3" t="s">
        <v>122</v>
      </c>
      <c r="W146" s="3">
        <v>40.299999999999997</v>
      </c>
      <c r="Y146" t="str">
        <f t="shared" si="27"/>
        <v>-</v>
      </c>
      <c r="Z146" t="e">
        <f t="shared" si="35"/>
        <v>#VALUE!</v>
      </c>
      <c r="AA146" t="e">
        <f t="shared" si="36"/>
        <v>#VALUE!</v>
      </c>
      <c r="AC146">
        <f t="shared" si="28"/>
        <v>31.58</v>
      </c>
      <c r="AD146">
        <f t="shared" si="37"/>
        <v>8.7199999999999989</v>
      </c>
    </row>
    <row r="147" spans="1:30" x14ac:dyDescent="0.3">
      <c r="A147" t="str">
        <f t="shared" si="29"/>
        <v>C</v>
      </c>
      <c r="B147">
        <f t="shared" si="30"/>
        <v>202005</v>
      </c>
      <c r="C147">
        <f t="shared" si="31"/>
        <v>265</v>
      </c>
      <c r="D147" s="2" t="s">
        <v>2385</v>
      </c>
      <c r="E147" s="2" t="s">
        <v>2386</v>
      </c>
      <c r="F147" s="3" t="s">
        <v>122</v>
      </c>
      <c r="G147" s="3" t="s">
        <v>122</v>
      </c>
      <c r="H147" s="3" t="s">
        <v>122</v>
      </c>
      <c r="I147" s="3" t="s">
        <v>122</v>
      </c>
      <c r="J147" s="3" t="s">
        <v>122</v>
      </c>
      <c r="K147" s="3">
        <v>31.55</v>
      </c>
      <c r="M147" t="str">
        <f t="shared" si="32"/>
        <v>C</v>
      </c>
      <c r="N147">
        <f t="shared" si="33"/>
        <v>202006</v>
      </c>
      <c r="O147">
        <f t="shared" si="34"/>
        <v>250</v>
      </c>
      <c r="P147" s="2" t="s">
        <v>2499</v>
      </c>
      <c r="Q147" s="2" t="s">
        <v>2500</v>
      </c>
      <c r="R147" s="3" t="s">
        <v>122</v>
      </c>
      <c r="S147" s="3" t="s">
        <v>122</v>
      </c>
      <c r="T147" s="3" t="s">
        <v>122</v>
      </c>
      <c r="U147" s="3" t="s">
        <v>122</v>
      </c>
      <c r="V147" s="3" t="s">
        <v>122</v>
      </c>
      <c r="W147" s="3">
        <v>40.200000000000003</v>
      </c>
      <c r="Y147" t="str">
        <f t="shared" si="27"/>
        <v>-</v>
      </c>
      <c r="Z147" t="e">
        <f t="shared" si="35"/>
        <v>#VALUE!</v>
      </c>
      <c r="AA147" t="e">
        <f t="shared" si="36"/>
        <v>#VALUE!</v>
      </c>
      <c r="AC147">
        <f t="shared" si="28"/>
        <v>31.65</v>
      </c>
      <c r="AD147">
        <f t="shared" si="37"/>
        <v>8.5500000000000043</v>
      </c>
    </row>
    <row r="148" spans="1:30" x14ac:dyDescent="0.3">
      <c r="A148" t="str">
        <f t="shared" si="29"/>
        <v>C</v>
      </c>
      <c r="B148">
        <f t="shared" si="30"/>
        <v>202005</v>
      </c>
      <c r="C148">
        <f t="shared" si="31"/>
        <v>267.5</v>
      </c>
      <c r="D148" s="2" t="s">
        <v>2387</v>
      </c>
      <c r="E148" s="2" t="s">
        <v>2388</v>
      </c>
      <c r="F148" s="3" t="s">
        <v>122</v>
      </c>
      <c r="G148" s="3" t="s">
        <v>122</v>
      </c>
      <c r="H148" s="3" t="s">
        <v>122</v>
      </c>
      <c r="I148" s="3" t="s">
        <v>122</v>
      </c>
      <c r="J148" s="3" t="s">
        <v>122</v>
      </c>
      <c r="K148" s="3">
        <v>30.17</v>
      </c>
      <c r="M148" t="str">
        <f t="shared" si="32"/>
        <v>C</v>
      </c>
      <c r="N148">
        <f t="shared" si="33"/>
        <v>202006</v>
      </c>
      <c r="O148">
        <f t="shared" si="34"/>
        <v>252.5</v>
      </c>
      <c r="P148" s="2" t="s">
        <v>2501</v>
      </c>
      <c r="Q148" s="2" t="s">
        <v>2502</v>
      </c>
      <c r="R148" s="3" t="s">
        <v>122</v>
      </c>
      <c r="S148" s="3" t="s">
        <v>122</v>
      </c>
      <c r="T148" s="3" t="s">
        <v>122</v>
      </c>
      <c r="U148" s="3" t="s">
        <v>122</v>
      </c>
      <c r="V148" s="3" t="s">
        <v>122</v>
      </c>
      <c r="W148" s="3">
        <v>40.090000000000003</v>
      </c>
      <c r="Y148" t="str">
        <f t="shared" si="27"/>
        <v>-</v>
      </c>
      <c r="Z148" t="e">
        <f t="shared" si="35"/>
        <v>#VALUE!</v>
      </c>
      <c r="AA148" t="e">
        <f t="shared" si="36"/>
        <v>#VALUE!</v>
      </c>
      <c r="AC148">
        <f t="shared" si="28"/>
        <v>31.72</v>
      </c>
      <c r="AD148">
        <f t="shared" si="37"/>
        <v>8.3700000000000045</v>
      </c>
    </row>
    <row r="149" spans="1:30" x14ac:dyDescent="0.3">
      <c r="A149" t="str">
        <f t="shared" si="29"/>
        <v>C</v>
      </c>
      <c r="B149">
        <f t="shared" si="30"/>
        <v>202005</v>
      </c>
      <c r="C149">
        <f t="shared" si="31"/>
        <v>270</v>
      </c>
      <c r="D149" s="2" t="s">
        <v>2389</v>
      </c>
      <c r="E149" s="2" t="s">
        <v>2390</v>
      </c>
      <c r="F149" s="3">
        <v>4.25</v>
      </c>
      <c r="G149" s="3">
        <v>-2.92</v>
      </c>
      <c r="H149" s="3">
        <v>4.9400000000000004</v>
      </c>
      <c r="I149" s="3">
        <v>4.9400000000000004</v>
      </c>
      <c r="J149" s="3">
        <v>4.25</v>
      </c>
      <c r="K149" s="3">
        <v>28.8</v>
      </c>
      <c r="M149" t="str">
        <f t="shared" si="32"/>
        <v>C</v>
      </c>
      <c r="N149">
        <f t="shared" si="33"/>
        <v>202006</v>
      </c>
      <c r="O149">
        <f t="shared" si="34"/>
        <v>255</v>
      </c>
      <c r="P149" s="2" t="s">
        <v>2503</v>
      </c>
      <c r="Q149" s="2" t="s">
        <v>2504</v>
      </c>
      <c r="R149" s="3" t="s">
        <v>122</v>
      </c>
      <c r="S149" s="3" t="s">
        <v>122</v>
      </c>
      <c r="T149" s="3" t="s">
        <v>122</v>
      </c>
      <c r="U149" s="3" t="s">
        <v>122</v>
      </c>
      <c r="V149" s="3" t="s">
        <v>122</v>
      </c>
      <c r="W149" s="3">
        <v>40</v>
      </c>
      <c r="Y149">
        <f t="shared" si="27"/>
        <v>13.4</v>
      </c>
      <c r="Z149" t="e">
        <f t="shared" si="35"/>
        <v>#VALUE!</v>
      </c>
      <c r="AA149" t="e">
        <f t="shared" si="36"/>
        <v>#VALUE!</v>
      </c>
      <c r="AC149">
        <f t="shared" si="28"/>
        <v>31.8</v>
      </c>
      <c r="AD149">
        <f t="shared" si="37"/>
        <v>8.1999999999999993</v>
      </c>
    </row>
    <row r="150" spans="1:30" x14ac:dyDescent="0.3">
      <c r="A150" t="str">
        <f t="shared" si="29"/>
        <v>C</v>
      </c>
      <c r="B150">
        <f t="shared" si="30"/>
        <v>202005</v>
      </c>
      <c r="C150">
        <f t="shared" si="31"/>
        <v>272.5</v>
      </c>
      <c r="D150" s="2" t="s">
        <v>2391</v>
      </c>
      <c r="E150" s="2" t="s">
        <v>2392</v>
      </c>
      <c r="F150" s="3">
        <v>5.88</v>
      </c>
      <c r="G150" s="3">
        <v>-1.02</v>
      </c>
      <c r="H150" s="3">
        <v>5.88</v>
      </c>
      <c r="I150" s="3">
        <v>5.88</v>
      </c>
      <c r="J150" s="3">
        <v>5.88</v>
      </c>
      <c r="K150" s="3">
        <v>35.9</v>
      </c>
      <c r="M150" t="str">
        <f t="shared" si="32"/>
        <v>C</v>
      </c>
      <c r="N150">
        <f t="shared" si="33"/>
        <v>202006</v>
      </c>
      <c r="O150">
        <f t="shared" si="34"/>
        <v>257.5</v>
      </c>
      <c r="P150" s="2" t="s">
        <v>2505</v>
      </c>
      <c r="Q150" s="2" t="s">
        <v>2506</v>
      </c>
      <c r="R150" s="3" t="s">
        <v>122</v>
      </c>
      <c r="S150" s="3" t="s">
        <v>122</v>
      </c>
      <c r="T150" s="3" t="s">
        <v>122</v>
      </c>
      <c r="U150" s="3" t="s">
        <v>122</v>
      </c>
      <c r="V150" s="3" t="s">
        <v>122</v>
      </c>
      <c r="W150" s="3">
        <v>39.9</v>
      </c>
      <c r="Y150" t="str">
        <f t="shared" si="27"/>
        <v>-</v>
      </c>
      <c r="Z150" t="e">
        <f t="shared" si="35"/>
        <v>#VALUE!</v>
      </c>
      <c r="AA150" t="e">
        <f t="shared" si="36"/>
        <v>#VALUE!</v>
      </c>
      <c r="AC150">
        <f t="shared" si="28"/>
        <v>32.15</v>
      </c>
      <c r="AD150">
        <f t="shared" si="37"/>
        <v>7.75</v>
      </c>
    </row>
    <row r="151" spans="1:30" x14ac:dyDescent="0.3">
      <c r="A151" t="str">
        <f t="shared" si="29"/>
        <v>C</v>
      </c>
      <c r="B151">
        <f t="shared" si="30"/>
        <v>202005</v>
      </c>
      <c r="C151">
        <f t="shared" si="31"/>
        <v>275</v>
      </c>
      <c r="D151" s="2" t="s">
        <v>2393</v>
      </c>
      <c r="E151" s="2" t="s">
        <v>2394</v>
      </c>
      <c r="F151" s="3" t="s">
        <v>122</v>
      </c>
      <c r="G151" s="3" t="s">
        <v>122</v>
      </c>
      <c r="H151" s="3" t="s">
        <v>122</v>
      </c>
      <c r="I151" s="3" t="s">
        <v>122</v>
      </c>
      <c r="J151" s="3" t="s">
        <v>122</v>
      </c>
      <c r="K151" s="3">
        <v>33.99</v>
      </c>
      <c r="M151" t="str">
        <f t="shared" si="32"/>
        <v>C</v>
      </c>
      <c r="N151">
        <f t="shared" si="33"/>
        <v>202006</v>
      </c>
      <c r="O151">
        <f t="shared" si="34"/>
        <v>260</v>
      </c>
      <c r="P151" s="2" t="s">
        <v>2507</v>
      </c>
      <c r="Q151" s="2" t="s">
        <v>2508</v>
      </c>
      <c r="R151" s="3">
        <v>11</v>
      </c>
      <c r="S151" s="3">
        <v>0.5</v>
      </c>
      <c r="T151" s="3">
        <v>8</v>
      </c>
      <c r="U151" s="3">
        <v>12</v>
      </c>
      <c r="V151" s="3">
        <v>7.8</v>
      </c>
      <c r="W151" s="3">
        <v>39.799999999999997</v>
      </c>
      <c r="Y151">
        <f t="shared" si="27"/>
        <v>10.5</v>
      </c>
      <c r="Z151">
        <f t="shared" si="35"/>
        <v>0.5</v>
      </c>
      <c r="AA151">
        <f t="shared" si="36"/>
        <v>1.5</v>
      </c>
      <c r="AC151">
        <f t="shared" si="28"/>
        <v>32.5</v>
      </c>
      <c r="AD151">
        <f t="shared" si="37"/>
        <v>7.2999999999999972</v>
      </c>
    </row>
    <row r="152" spans="1:30" x14ac:dyDescent="0.3">
      <c r="A152" t="str">
        <f t="shared" si="29"/>
        <v>C</v>
      </c>
      <c r="B152">
        <f t="shared" si="30"/>
        <v>202005</v>
      </c>
      <c r="C152">
        <f t="shared" si="31"/>
        <v>277.5</v>
      </c>
      <c r="D152" s="2" t="s">
        <v>2395</v>
      </c>
      <c r="E152" s="2" t="s">
        <v>2396</v>
      </c>
      <c r="F152" s="3">
        <v>3.58</v>
      </c>
      <c r="G152" s="3">
        <v>-1.6</v>
      </c>
      <c r="H152" s="3">
        <v>3.9</v>
      </c>
      <c r="I152" s="3">
        <v>3.9</v>
      </c>
      <c r="J152" s="3">
        <v>3.06</v>
      </c>
      <c r="K152" s="3">
        <v>32.1</v>
      </c>
      <c r="M152" t="str">
        <f t="shared" si="32"/>
        <v>C</v>
      </c>
      <c r="N152">
        <f t="shared" si="33"/>
        <v>202006</v>
      </c>
      <c r="O152">
        <f t="shared" si="34"/>
        <v>262.5</v>
      </c>
      <c r="P152" s="2" t="s">
        <v>2509</v>
      </c>
      <c r="Q152" s="2" t="s">
        <v>2510</v>
      </c>
      <c r="R152" s="3" t="s">
        <v>122</v>
      </c>
      <c r="S152" s="3" t="s">
        <v>122</v>
      </c>
      <c r="T152" s="3" t="s">
        <v>122</v>
      </c>
      <c r="U152" s="3" t="s">
        <v>122</v>
      </c>
      <c r="V152" s="3" t="s">
        <v>122</v>
      </c>
      <c r="W152" s="3">
        <v>39.840000000000003</v>
      </c>
      <c r="Y152" t="str">
        <f t="shared" si="27"/>
        <v>-</v>
      </c>
      <c r="Z152" t="e">
        <f t="shared" si="35"/>
        <v>#VALUE!</v>
      </c>
      <c r="AA152" t="e">
        <f t="shared" si="36"/>
        <v>#VALUE!</v>
      </c>
      <c r="AC152">
        <f t="shared" si="28"/>
        <v>31.97</v>
      </c>
      <c r="AD152">
        <f t="shared" si="37"/>
        <v>7.8700000000000045</v>
      </c>
    </row>
    <row r="153" spans="1:30" x14ac:dyDescent="0.3">
      <c r="A153" t="str">
        <f t="shared" si="29"/>
        <v>C</v>
      </c>
      <c r="B153">
        <f t="shared" si="30"/>
        <v>202005</v>
      </c>
      <c r="C153">
        <f t="shared" si="31"/>
        <v>280</v>
      </c>
      <c r="D153" s="2" t="s">
        <v>2397</v>
      </c>
      <c r="E153" s="2" t="s">
        <v>2398</v>
      </c>
      <c r="F153" s="3">
        <v>3.11</v>
      </c>
      <c r="G153" s="3">
        <v>-0.52</v>
      </c>
      <c r="H153" s="3">
        <v>3.14</v>
      </c>
      <c r="I153" s="3">
        <v>3.2</v>
      </c>
      <c r="J153" s="3">
        <v>2.68</v>
      </c>
      <c r="K153" s="3">
        <v>32.1</v>
      </c>
      <c r="M153" t="str">
        <f t="shared" si="32"/>
        <v>C</v>
      </c>
      <c r="N153">
        <f t="shared" si="33"/>
        <v>202006</v>
      </c>
      <c r="O153">
        <f t="shared" si="34"/>
        <v>265</v>
      </c>
      <c r="P153" s="2" t="s">
        <v>2511</v>
      </c>
      <c r="Q153" s="2" t="s">
        <v>2512</v>
      </c>
      <c r="R153" s="3" t="s">
        <v>122</v>
      </c>
      <c r="S153" s="3" t="s">
        <v>122</v>
      </c>
      <c r="T153" s="3" t="s">
        <v>122</v>
      </c>
      <c r="U153" s="3" t="s">
        <v>122</v>
      </c>
      <c r="V153" s="3" t="s">
        <v>122</v>
      </c>
      <c r="W153" s="3">
        <v>39.9</v>
      </c>
      <c r="Y153" t="str">
        <f t="shared" si="27"/>
        <v>-</v>
      </c>
      <c r="Z153" t="e">
        <f t="shared" si="35"/>
        <v>#VALUE!</v>
      </c>
      <c r="AA153" t="e">
        <f t="shared" si="36"/>
        <v>#VALUE!</v>
      </c>
      <c r="AC153">
        <f t="shared" si="28"/>
        <v>31.45</v>
      </c>
      <c r="AD153">
        <f t="shared" si="37"/>
        <v>8.4499999999999993</v>
      </c>
    </row>
    <row r="154" spans="1:30" x14ac:dyDescent="0.3">
      <c r="A154" t="str">
        <f t="shared" si="29"/>
        <v>C</v>
      </c>
      <c r="B154">
        <f t="shared" si="30"/>
        <v>202005</v>
      </c>
      <c r="C154">
        <f t="shared" si="31"/>
        <v>282.5</v>
      </c>
      <c r="D154" s="2" t="s">
        <v>2399</v>
      </c>
      <c r="E154" s="2" t="s">
        <v>2400</v>
      </c>
      <c r="F154" s="3">
        <v>2.69</v>
      </c>
      <c r="G154" s="3">
        <v>-0.91</v>
      </c>
      <c r="H154" s="3">
        <v>2.63</v>
      </c>
      <c r="I154" s="3">
        <v>2.92</v>
      </c>
      <c r="J154" s="3">
        <v>2.15</v>
      </c>
      <c r="K154" s="3">
        <v>31.8</v>
      </c>
      <c r="M154" t="str">
        <f t="shared" si="32"/>
        <v>C</v>
      </c>
      <c r="N154">
        <f t="shared" si="33"/>
        <v>202006</v>
      </c>
      <c r="O154">
        <f t="shared" si="34"/>
        <v>267.5</v>
      </c>
      <c r="P154" s="2" t="s">
        <v>2513</v>
      </c>
      <c r="Q154" s="2" t="s">
        <v>2514</v>
      </c>
      <c r="R154" s="3" t="s">
        <v>122</v>
      </c>
      <c r="S154" s="3" t="s">
        <v>122</v>
      </c>
      <c r="T154" s="3" t="s">
        <v>122</v>
      </c>
      <c r="U154" s="3" t="s">
        <v>122</v>
      </c>
      <c r="V154" s="3" t="s">
        <v>122</v>
      </c>
      <c r="W154" s="3">
        <v>39.950000000000003</v>
      </c>
      <c r="Y154" t="str">
        <f t="shared" si="27"/>
        <v>-</v>
      </c>
      <c r="Z154" t="e">
        <f t="shared" si="35"/>
        <v>#VALUE!</v>
      </c>
      <c r="AA154" t="e">
        <f t="shared" si="36"/>
        <v>#VALUE!</v>
      </c>
      <c r="AC154">
        <f t="shared" si="28"/>
        <v>30.92</v>
      </c>
      <c r="AD154">
        <f t="shared" si="37"/>
        <v>9.0300000000000011</v>
      </c>
    </row>
    <row r="155" spans="1:30" x14ac:dyDescent="0.3">
      <c r="A155" t="str">
        <f t="shared" si="29"/>
        <v>C</v>
      </c>
      <c r="B155">
        <f t="shared" si="30"/>
        <v>202005</v>
      </c>
      <c r="C155">
        <f t="shared" si="31"/>
        <v>285</v>
      </c>
      <c r="D155" s="2" t="s">
        <v>2401</v>
      </c>
      <c r="E155" s="2" t="s">
        <v>2402</v>
      </c>
      <c r="F155" s="3">
        <v>2.2400000000000002</v>
      </c>
      <c r="G155" s="3">
        <v>-0.38</v>
      </c>
      <c r="H155" s="3">
        <v>2.2799999999999998</v>
      </c>
      <c r="I155" s="3">
        <v>2.5</v>
      </c>
      <c r="J155" s="3">
        <v>1.93</v>
      </c>
      <c r="K155" s="3">
        <v>31</v>
      </c>
      <c r="M155" t="str">
        <f t="shared" si="32"/>
        <v>C</v>
      </c>
      <c r="N155">
        <f t="shared" si="33"/>
        <v>202006</v>
      </c>
      <c r="O155">
        <f t="shared" si="34"/>
        <v>270</v>
      </c>
      <c r="P155" s="2" t="s">
        <v>2515</v>
      </c>
      <c r="Q155" s="2" t="s">
        <v>2516</v>
      </c>
      <c r="R155" s="3">
        <v>6.04</v>
      </c>
      <c r="S155" s="3">
        <v>-0.96</v>
      </c>
      <c r="T155" s="3">
        <v>4.5</v>
      </c>
      <c r="U155" s="3">
        <v>6.04</v>
      </c>
      <c r="V155" s="3">
        <v>4.5</v>
      </c>
      <c r="W155" s="3">
        <v>40</v>
      </c>
      <c r="Y155">
        <f t="shared" si="27"/>
        <v>7</v>
      </c>
      <c r="Z155">
        <f t="shared" si="35"/>
        <v>-0.96</v>
      </c>
      <c r="AA155">
        <f t="shared" si="36"/>
        <v>-0.96</v>
      </c>
      <c r="AC155">
        <f t="shared" si="28"/>
        <v>30.4</v>
      </c>
      <c r="AD155">
        <f t="shared" si="37"/>
        <v>9.6000000000000014</v>
      </c>
    </row>
    <row r="156" spans="1:30" x14ac:dyDescent="0.3">
      <c r="A156" t="str">
        <f t="shared" si="29"/>
        <v>C</v>
      </c>
      <c r="B156">
        <f t="shared" si="30"/>
        <v>202005</v>
      </c>
      <c r="C156">
        <f t="shared" si="31"/>
        <v>287.5</v>
      </c>
      <c r="D156" s="2" t="s">
        <v>2403</v>
      </c>
      <c r="E156" s="2" t="s">
        <v>2404</v>
      </c>
      <c r="F156" s="3">
        <v>1.66</v>
      </c>
      <c r="G156" s="3">
        <v>-0.59</v>
      </c>
      <c r="H156" s="3">
        <v>1.93</v>
      </c>
      <c r="I156" s="3">
        <v>2.12</v>
      </c>
      <c r="J156" s="3">
        <v>1.62</v>
      </c>
      <c r="K156" s="3">
        <v>28.9</v>
      </c>
      <c r="M156" t="str">
        <f t="shared" si="32"/>
        <v>C</v>
      </c>
      <c r="N156">
        <f t="shared" si="33"/>
        <v>202006</v>
      </c>
      <c r="O156">
        <f t="shared" si="34"/>
        <v>272.5</v>
      </c>
      <c r="P156" s="2" t="s">
        <v>2517</v>
      </c>
      <c r="Q156" s="2" t="s">
        <v>2518</v>
      </c>
      <c r="R156" s="3">
        <v>5.33</v>
      </c>
      <c r="S156" s="3">
        <v>-0.47</v>
      </c>
      <c r="T156" s="3">
        <v>4.8099999999999996</v>
      </c>
      <c r="U156" s="3">
        <v>5.34</v>
      </c>
      <c r="V156" s="3">
        <v>4.8099999999999996</v>
      </c>
      <c r="W156" s="3">
        <v>39.4</v>
      </c>
      <c r="Y156">
        <f t="shared" si="27"/>
        <v>5.8</v>
      </c>
      <c r="Z156">
        <f t="shared" si="35"/>
        <v>-0.46999999999999975</v>
      </c>
      <c r="AA156">
        <f t="shared" si="36"/>
        <v>-0.45999999999999996</v>
      </c>
      <c r="AC156">
        <f t="shared" si="28"/>
        <v>28.1</v>
      </c>
      <c r="AD156">
        <f t="shared" si="37"/>
        <v>11.299999999999997</v>
      </c>
    </row>
    <row r="157" spans="1:30" x14ac:dyDescent="0.3">
      <c r="A157" t="str">
        <f t="shared" si="29"/>
        <v>C</v>
      </c>
      <c r="B157">
        <f t="shared" si="30"/>
        <v>202005</v>
      </c>
      <c r="C157">
        <f t="shared" si="31"/>
        <v>290</v>
      </c>
      <c r="D157" s="2" t="s">
        <v>2405</v>
      </c>
      <c r="E157" s="2" t="s">
        <v>2406</v>
      </c>
      <c r="F157" s="3">
        <v>1.66</v>
      </c>
      <c r="G157" s="3">
        <v>-0.18</v>
      </c>
      <c r="H157" s="3">
        <v>1.5</v>
      </c>
      <c r="I157" s="3">
        <v>1.82</v>
      </c>
      <c r="J157" s="3">
        <v>1.36</v>
      </c>
      <c r="K157" s="3">
        <v>31.1</v>
      </c>
      <c r="M157" t="str">
        <f t="shared" si="32"/>
        <v>C</v>
      </c>
      <c r="N157">
        <f t="shared" si="33"/>
        <v>202006</v>
      </c>
      <c r="O157">
        <f t="shared" si="34"/>
        <v>275</v>
      </c>
      <c r="P157" s="2" t="s">
        <v>2519</v>
      </c>
      <c r="Q157" s="2" t="s">
        <v>2520</v>
      </c>
      <c r="R157" s="3" t="s">
        <v>122</v>
      </c>
      <c r="S157" s="3" t="s">
        <v>122</v>
      </c>
      <c r="T157" s="3" t="s">
        <v>122</v>
      </c>
      <c r="U157" s="3" t="s">
        <v>122</v>
      </c>
      <c r="V157" s="3" t="s">
        <v>122</v>
      </c>
      <c r="W157" s="3">
        <v>37.9</v>
      </c>
      <c r="Y157" t="str">
        <f t="shared" si="27"/>
        <v>-</v>
      </c>
      <c r="Z157" t="e">
        <f t="shared" si="35"/>
        <v>#VALUE!</v>
      </c>
      <c r="AA157" t="e">
        <f t="shared" si="36"/>
        <v>#VALUE!</v>
      </c>
      <c r="AC157">
        <f t="shared" si="28"/>
        <v>28.4</v>
      </c>
      <c r="AD157">
        <f t="shared" si="37"/>
        <v>9.5</v>
      </c>
    </row>
    <row r="158" spans="1:30" x14ac:dyDescent="0.3">
      <c r="A158" t="str">
        <f t="shared" si="29"/>
        <v>C</v>
      </c>
      <c r="B158">
        <f t="shared" si="30"/>
        <v>202005</v>
      </c>
      <c r="C158">
        <f t="shared" si="31"/>
        <v>292.5</v>
      </c>
      <c r="D158" s="2" t="s">
        <v>2407</v>
      </c>
      <c r="E158" s="2" t="s">
        <v>2408</v>
      </c>
      <c r="F158" s="3">
        <v>1.55</v>
      </c>
      <c r="G158" s="3">
        <v>0.01</v>
      </c>
      <c r="H158" s="3">
        <v>1.3</v>
      </c>
      <c r="I158" s="3">
        <v>1.55</v>
      </c>
      <c r="J158" s="3">
        <v>1.1499999999999999</v>
      </c>
      <c r="K158" s="3">
        <v>29.9</v>
      </c>
      <c r="M158" t="str">
        <f t="shared" si="32"/>
        <v>C</v>
      </c>
      <c r="N158">
        <f t="shared" si="33"/>
        <v>202006</v>
      </c>
      <c r="O158">
        <f t="shared" si="34"/>
        <v>277.5</v>
      </c>
      <c r="P158" s="2" t="s">
        <v>2521</v>
      </c>
      <c r="Q158" s="2" t="s">
        <v>2522</v>
      </c>
      <c r="R158" s="3" t="s">
        <v>122</v>
      </c>
      <c r="S158" s="3" t="s">
        <v>122</v>
      </c>
      <c r="T158" s="3" t="s">
        <v>122</v>
      </c>
      <c r="U158" s="3" t="s">
        <v>122</v>
      </c>
      <c r="V158" s="3" t="s">
        <v>122</v>
      </c>
      <c r="W158" s="3">
        <v>36.4</v>
      </c>
      <c r="Y158" t="str">
        <f t="shared" si="27"/>
        <v>-</v>
      </c>
      <c r="Z158" t="e">
        <f t="shared" si="35"/>
        <v>#VALUE!</v>
      </c>
      <c r="AA158" t="e">
        <f t="shared" si="36"/>
        <v>#VALUE!</v>
      </c>
      <c r="AC158">
        <f t="shared" si="28"/>
        <v>28.7</v>
      </c>
      <c r="AD158">
        <f t="shared" si="37"/>
        <v>7.6999999999999993</v>
      </c>
    </row>
    <row r="159" spans="1:30" x14ac:dyDescent="0.3">
      <c r="A159" t="str">
        <f t="shared" si="29"/>
        <v>C</v>
      </c>
      <c r="B159">
        <f t="shared" si="30"/>
        <v>202005</v>
      </c>
      <c r="C159">
        <f t="shared" si="31"/>
        <v>295</v>
      </c>
      <c r="D159" s="2" t="s">
        <v>2409</v>
      </c>
      <c r="E159" s="2" t="s">
        <v>2410</v>
      </c>
      <c r="F159" s="3">
        <v>1.23</v>
      </c>
      <c r="G159" s="3">
        <v>-0.05</v>
      </c>
      <c r="H159" s="3">
        <v>1.1000000000000001</v>
      </c>
      <c r="I159" s="3">
        <v>1.34</v>
      </c>
      <c r="J159" s="3">
        <v>0.98</v>
      </c>
      <c r="K159" s="3">
        <v>30.6</v>
      </c>
      <c r="M159" t="str">
        <f t="shared" si="32"/>
        <v>C</v>
      </c>
      <c r="N159">
        <f t="shared" si="33"/>
        <v>202006</v>
      </c>
      <c r="O159">
        <f t="shared" si="34"/>
        <v>280</v>
      </c>
      <c r="P159" s="2" t="s">
        <v>2523</v>
      </c>
      <c r="Q159" s="2" t="s">
        <v>2524</v>
      </c>
      <c r="R159" s="3">
        <v>5.08</v>
      </c>
      <c r="S159" s="3">
        <v>1.08</v>
      </c>
      <c r="T159" s="3">
        <v>3.6</v>
      </c>
      <c r="U159" s="3">
        <v>5.61</v>
      </c>
      <c r="V159" s="3">
        <v>3.47</v>
      </c>
      <c r="W159" s="3">
        <v>34.9</v>
      </c>
      <c r="Y159">
        <f t="shared" si="27"/>
        <v>4</v>
      </c>
      <c r="Z159">
        <f t="shared" si="35"/>
        <v>1.08</v>
      </c>
      <c r="AA159">
        <f t="shared" si="36"/>
        <v>1.6100000000000003</v>
      </c>
      <c r="AC159">
        <f t="shared" si="28"/>
        <v>29</v>
      </c>
      <c r="AD159">
        <f t="shared" si="37"/>
        <v>5.8999999999999986</v>
      </c>
    </row>
    <row r="160" spans="1:30" x14ac:dyDescent="0.3">
      <c r="A160" t="str">
        <f t="shared" si="29"/>
        <v>C</v>
      </c>
      <c r="B160">
        <f t="shared" si="30"/>
        <v>202005</v>
      </c>
      <c r="C160">
        <f t="shared" si="31"/>
        <v>297.5</v>
      </c>
      <c r="D160" s="2" t="s">
        <v>2411</v>
      </c>
      <c r="E160" s="2" t="s">
        <v>2412</v>
      </c>
      <c r="F160" s="3">
        <v>0.98</v>
      </c>
      <c r="G160" s="3">
        <v>-0.09</v>
      </c>
      <c r="H160" s="3">
        <v>0.94</v>
      </c>
      <c r="I160" s="3">
        <v>1.1399999999999999</v>
      </c>
      <c r="J160" s="3">
        <v>0.74</v>
      </c>
      <c r="K160" s="3">
        <v>30.2</v>
      </c>
      <c r="M160" t="str">
        <f t="shared" si="32"/>
        <v>C</v>
      </c>
      <c r="N160">
        <f t="shared" si="33"/>
        <v>202006</v>
      </c>
      <c r="O160">
        <f t="shared" si="34"/>
        <v>282.5</v>
      </c>
      <c r="P160" s="2" t="s">
        <v>2525</v>
      </c>
      <c r="Q160" s="2" t="s">
        <v>2526</v>
      </c>
      <c r="R160" s="3" t="s">
        <v>122</v>
      </c>
      <c r="S160" s="3" t="s">
        <v>122</v>
      </c>
      <c r="T160" s="3" t="s">
        <v>122</v>
      </c>
      <c r="U160" s="3" t="s">
        <v>122</v>
      </c>
      <c r="V160" s="3" t="s">
        <v>122</v>
      </c>
      <c r="W160" s="3">
        <v>34.5</v>
      </c>
      <c r="Y160" t="str">
        <f t="shared" si="27"/>
        <v>-</v>
      </c>
      <c r="Z160" t="e">
        <f t="shared" si="35"/>
        <v>#VALUE!</v>
      </c>
      <c r="AA160" t="e">
        <f t="shared" si="36"/>
        <v>#VALUE!</v>
      </c>
      <c r="AC160">
        <f t="shared" si="28"/>
        <v>28.3</v>
      </c>
      <c r="AD160">
        <f t="shared" si="37"/>
        <v>6.1999999999999993</v>
      </c>
    </row>
    <row r="161" spans="1:30" x14ac:dyDescent="0.3">
      <c r="A161" t="str">
        <f t="shared" si="29"/>
        <v>C</v>
      </c>
      <c r="B161">
        <f t="shared" si="30"/>
        <v>202005</v>
      </c>
      <c r="C161">
        <f t="shared" si="31"/>
        <v>300</v>
      </c>
      <c r="D161" s="2" t="s">
        <v>2413</v>
      </c>
      <c r="E161" s="2" t="s">
        <v>2414</v>
      </c>
      <c r="F161" s="3">
        <v>0.87</v>
      </c>
      <c r="G161" s="3">
        <v>-0.05</v>
      </c>
      <c r="H161" s="3">
        <v>0.8</v>
      </c>
      <c r="I161" s="3">
        <v>0.97</v>
      </c>
      <c r="J161" s="3">
        <v>0.66</v>
      </c>
      <c r="K161" s="3">
        <v>30.6</v>
      </c>
      <c r="M161" t="str">
        <f t="shared" si="32"/>
        <v>C</v>
      </c>
      <c r="N161">
        <f t="shared" si="33"/>
        <v>202006</v>
      </c>
      <c r="O161">
        <f t="shared" si="34"/>
        <v>285</v>
      </c>
      <c r="P161" s="2" t="s">
        <v>2527</v>
      </c>
      <c r="Q161" s="2" t="s">
        <v>2528</v>
      </c>
      <c r="R161" s="3">
        <v>3.68</v>
      </c>
      <c r="S161" s="3">
        <v>0.69</v>
      </c>
      <c r="T161" s="3">
        <v>3.09</v>
      </c>
      <c r="U161" s="3">
        <v>3.68</v>
      </c>
      <c r="V161" s="3">
        <v>2.77</v>
      </c>
      <c r="W161" s="3">
        <v>34.1</v>
      </c>
      <c r="Y161">
        <f t="shared" si="27"/>
        <v>2.99</v>
      </c>
      <c r="Z161">
        <f t="shared" si="35"/>
        <v>0.69</v>
      </c>
      <c r="AA161">
        <f t="shared" si="36"/>
        <v>0.69</v>
      </c>
      <c r="AC161">
        <f t="shared" si="28"/>
        <v>27.6</v>
      </c>
      <c r="AD161">
        <f t="shared" si="37"/>
        <v>6.5</v>
      </c>
    </row>
    <row r="162" spans="1:30" x14ac:dyDescent="0.3">
      <c r="A162" t="str">
        <f t="shared" si="29"/>
        <v>C</v>
      </c>
      <c r="B162">
        <f t="shared" si="30"/>
        <v>202005</v>
      </c>
      <c r="C162">
        <f t="shared" si="31"/>
        <v>302.5</v>
      </c>
      <c r="D162" s="2" t="s">
        <v>2415</v>
      </c>
      <c r="E162" s="2" t="s">
        <v>2416</v>
      </c>
      <c r="F162" s="3">
        <v>0.68</v>
      </c>
      <c r="G162" s="3">
        <v>-7.0000000000000007E-2</v>
      </c>
      <c r="H162" s="3">
        <v>0.66</v>
      </c>
      <c r="I162" s="3">
        <v>0.81</v>
      </c>
      <c r="J162" s="3">
        <v>0.61</v>
      </c>
      <c r="K162" s="3">
        <v>30.1</v>
      </c>
      <c r="M162" t="str">
        <f t="shared" si="32"/>
        <v>C</v>
      </c>
      <c r="N162">
        <f t="shared" si="33"/>
        <v>202006</v>
      </c>
      <c r="O162">
        <f t="shared" si="34"/>
        <v>287.5</v>
      </c>
      <c r="P162" s="2" t="s">
        <v>2529</v>
      </c>
      <c r="Q162" s="2" t="s">
        <v>2530</v>
      </c>
      <c r="R162" s="3" t="s">
        <v>122</v>
      </c>
      <c r="S162" s="3" t="s">
        <v>122</v>
      </c>
      <c r="T162" s="3" t="s">
        <v>122</v>
      </c>
      <c r="U162" s="3" t="s">
        <v>122</v>
      </c>
      <c r="V162" s="3" t="s">
        <v>122</v>
      </c>
      <c r="W162" s="3">
        <v>33.700000000000003</v>
      </c>
      <c r="Y162">
        <f t="shared" si="27"/>
        <v>2.58</v>
      </c>
      <c r="Z162" t="e">
        <f t="shared" si="35"/>
        <v>#VALUE!</v>
      </c>
      <c r="AA162" t="e">
        <f t="shared" si="36"/>
        <v>#VALUE!</v>
      </c>
      <c r="AC162">
        <f t="shared" si="28"/>
        <v>26.2</v>
      </c>
      <c r="AD162">
        <f t="shared" si="37"/>
        <v>7.5000000000000036</v>
      </c>
    </row>
    <row r="163" spans="1:30" x14ac:dyDescent="0.3">
      <c r="A163" t="str">
        <f t="shared" si="29"/>
        <v>C</v>
      </c>
      <c r="B163">
        <f t="shared" si="30"/>
        <v>202005</v>
      </c>
      <c r="C163">
        <f t="shared" si="31"/>
        <v>305</v>
      </c>
      <c r="D163" s="2" t="s">
        <v>2417</v>
      </c>
      <c r="E163" s="2" t="s">
        <v>2418</v>
      </c>
      <c r="F163" s="3">
        <v>0.66</v>
      </c>
      <c r="G163" s="3">
        <v>0.04</v>
      </c>
      <c r="H163" s="3">
        <v>0.56999999999999995</v>
      </c>
      <c r="I163" s="3">
        <v>0.73</v>
      </c>
      <c r="J163" s="3">
        <v>0.48</v>
      </c>
      <c r="K163" s="3">
        <v>29.8</v>
      </c>
      <c r="M163" t="str">
        <f t="shared" si="32"/>
        <v>C</v>
      </c>
      <c r="N163">
        <f t="shared" si="33"/>
        <v>202006</v>
      </c>
      <c r="O163">
        <f t="shared" si="34"/>
        <v>290</v>
      </c>
      <c r="P163" s="2" t="s">
        <v>2531</v>
      </c>
      <c r="Q163" s="2" t="s">
        <v>2532</v>
      </c>
      <c r="R163" s="3">
        <v>2.76</v>
      </c>
      <c r="S163" s="3">
        <v>0.5</v>
      </c>
      <c r="T163" s="3">
        <v>2</v>
      </c>
      <c r="U163" s="3">
        <v>2.81</v>
      </c>
      <c r="V163" s="3">
        <v>1.89</v>
      </c>
      <c r="W163" s="3">
        <v>33.299999999999997</v>
      </c>
      <c r="Y163">
        <f t="shared" si="27"/>
        <v>2.2599999999999998</v>
      </c>
      <c r="Z163">
        <f t="shared" si="35"/>
        <v>0.5</v>
      </c>
      <c r="AA163">
        <f t="shared" si="36"/>
        <v>0.55000000000000027</v>
      </c>
      <c r="AC163">
        <f t="shared" si="28"/>
        <v>27.1</v>
      </c>
      <c r="AD163">
        <f t="shared" si="37"/>
        <v>6.1999999999999957</v>
      </c>
    </row>
    <row r="164" spans="1:30" x14ac:dyDescent="0.3">
      <c r="A164" t="str">
        <f t="shared" si="29"/>
        <v>C</v>
      </c>
      <c r="B164">
        <f t="shared" si="30"/>
        <v>202005</v>
      </c>
      <c r="C164">
        <f t="shared" si="31"/>
        <v>307.5</v>
      </c>
      <c r="D164" s="2" t="s">
        <v>2419</v>
      </c>
      <c r="E164" s="2" t="s">
        <v>2420</v>
      </c>
      <c r="F164" s="3">
        <v>0.53</v>
      </c>
      <c r="G164" s="3">
        <v>-0.02</v>
      </c>
      <c r="H164" s="3">
        <v>0.48</v>
      </c>
      <c r="I164" s="3">
        <v>0.6</v>
      </c>
      <c r="J164" s="3">
        <v>0.42</v>
      </c>
      <c r="K164" s="3">
        <v>30.1</v>
      </c>
      <c r="M164" t="str">
        <f t="shared" si="32"/>
        <v>C</v>
      </c>
      <c r="N164">
        <f t="shared" si="33"/>
        <v>202006</v>
      </c>
      <c r="O164">
        <f t="shared" si="34"/>
        <v>292.5</v>
      </c>
      <c r="P164" s="2" t="s">
        <v>2533</v>
      </c>
      <c r="Q164" s="2" t="s">
        <v>2534</v>
      </c>
      <c r="R164" s="3" t="s">
        <v>122</v>
      </c>
      <c r="S164" s="3" t="s">
        <v>122</v>
      </c>
      <c r="T164" s="3" t="s">
        <v>122</v>
      </c>
      <c r="U164" s="3" t="s">
        <v>122</v>
      </c>
      <c r="V164" s="3" t="s">
        <v>122</v>
      </c>
      <c r="W164" s="3">
        <v>34.9</v>
      </c>
      <c r="Y164">
        <f t="shared" si="27"/>
        <v>1.99</v>
      </c>
      <c r="Z164" t="e">
        <f t="shared" si="35"/>
        <v>#VALUE!</v>
      </c>
      <c r="AA164" t="e">
        <f t="shared" si="36"/>
        <v>#VALUE!</v>
      </c>
      <c r="AC164">
        <f t="shared" si="28"/>
        <v>27.5</v>
      </c>
      <c r="AD164">
        <f t="shared" si="37"/>
        <v>7.3999999999999986</v>
      </c>
    </row>
    <row r="165" spans="1:30" x14ac:dyDescent="0.3">
      <c r="A165" t="str">
        <f t="shared" si="29"/>
        <v>C</v>
      </c>
      <c r="B165">
        <f t="shared" si="30"/>
        <v>202005</v>
      </c>
      <c r="C165">
        <f t="shared" si="31"/>
        <v>310</v>
      </c>
      <c r="D165" s="2" t="s">
        <v>2421</v>
      </c>
      <c r="E165" s="2" t="s">
        <v>2422</v>
      </c>
      <c r="F165" s="3">
        <v>0.48</v>
      </c>
      <c r="G165" s="3">
        <v>-0.01</v>
      </c>
      <c r="H165" s="3">
        <v>0.4</v>
      </c>
      <c r="I165" s="3">
        <v>0.53</v>
      </c>
      <c r="J165" s="3">
        <v>0.38</v>
      </c>
      <c r="K165" s="3">
        <v>29.9</v>
      </c>
      <c r="M165" t="str">
        <f t="shared" si="32"/>
        <v>C</v>
      </c>
      <c r="N165">
        <f t="shared" si="33"/>
        <v>202006</v>
      </c>
      <c r="O165">
        <f t="shared" si="34"/>
        <v>295</v>
      </c>
      <c r="P165" s="2" t="s">
        <v>2535</v>
      </c>
      <c r="Q165" s="2" t="s">
        <v>2536</v>
      </c>
      <c r="R165" s="3">
        <v>1.85</v>
      </c>
      <c r="S165" s="3">
        <v>0.1</v>
      </c>
      <c r="T165" s="3">
        <v>1.4</v>
      </c>
      <c r="U165" s="3">
        <v>2</v>
      </c>
      <c r="V165" s="3">
        <v>1.35</v>
      </c>
      <c r="W165" s="3">
        <v>36.5</v>
      </c>
      <c r="Y165">
        <f t="shared" si="27"/>
        <v>1.75</v>
      </c>
      <c r="Z165">
        <f t="shared" si="35"/>
        <v>0.10000000000000009</v>
      </c>
      <c r="AA165">
        <f t="shared" si="36"/>
        <v>0.25</v>
      </c>
      <c r="AC165">
        <f t="shared" si="28"/>
        <v>27.6</v>
      </c>
      <c r="AD165">
        <f t="shared" si="37"/>
        <v>8.8999999999999986</v>
      </c>
    </row>
    <row r="166" spans="1:30" x14ac:dyDescent="0.3">
      <c r="A166" t="str">
        <f t="shared" si="29"/>
        <v>C</v>
      </c>
      <c r="B166">
        <f t="shared" si="30"/>
        <v>202005</v>
      </c>
      <c r="C166">
        <f t="shared" si="31"/>
        <v>312.5</v>
      </c>
      <c r="D166" s="2" t="s">
        <v>2423</v>
      </c>
      <c r="E166" s="2" t="s">
        <v>2424</v>
      </c>
      <c r="F166" s="3">
        <v>0.41</v>
      </c>
      <c r="G166" s="3">
        <v>0.02</v>
      </c>
      <c r="H166" s="3">
        <v>0.32</v>
      </c>
      <c r="I166" s="3">
        <v>0.45</v>
      </c>
      <c r="J166" s="3">
        <v>0.32</v>
      </c>
      <c r="K166" s="3">
        <v>30.6</v>
      </c>
      <c r="M166" t="str">
        <f t="shared" si="32"/>
        <v>C</v>
      </c>
      <c r="N166">
        <f t="shared" si="33"/>
        <v>202006</v>
      </c>
      <c r="O166">
        <f t="shared" si="34"/>
        <v>297.5</v>
      </c>
      <c r="P166" s="2" t="s">
        <v>2537</v>
      </c>
      <c r="Q166" s="2" t="s">
        <v>2538</v>
      </c>
      <c r="R166" s="3">
        <v>2.2000000000000002</v>
      </c>
      <c r="S166" s="3">
        <v>0.75</v>
      </c>
      <c r="T166" s="3">
        <v>2.2000000000000002</v>
      </c>
      <c r="U166" s="3">
        <v>2.2000000000000002</v>
      </c>
      <c r="V166" s="3">
        <v>2.2000000000000002</v>
      </c>
      <c r="W166" s="3">
        <v>31.9</v>
      </c>
      <c r="Y166">
        <f t="shared" si="27"/>
        <v>1.45</v>
      </c>
      <c r="Z166">
        <f t="shared" si="35"/>
        <v>0.75000000000000022</v>
      </c>
      <c r="AA166">
        <f t="shared" si="36"/>
        <v>0.75000000000000022</v>
      </c>
      <c r="AC166">
        <f t="shared" si="28"/>
        <v>27.9</v>
      </c>
      <c r="AD166">
        <f t="shared" si="37"/>
        <v>4</v>
      </c>
    </row>
    <row r="167" spans="1:30" x14ac:dyDescent="0.3">
      <c r="A167" t="str">
        <f t="shared" si="29"/>
        <v>C</v>
      </c>
      <c r="B167">
        <f t="shared" si="30"/>
        <v>202005</v>
      </c>
      <c r="C167">
        <f t="shared" si="31"/>
        <v>315</v>
      </c>
      <c r="D167" s="2" t="s">
        <v>2425</v>
      </c>
      <c r="E167" s="2" t="s">
        <v>2426</v>
      </c>
      <c r="F167" s="3">
        <v>0.39</v>
      </c>
      <c r="G167" s="3">
        <v>0.06</v>
      </c>
      <c r="H167" s="3">
        <v>0.27</v>
      </c>
      <c r="I167" s="3">
        <v>0.39</v>
      </c>
      <c r="J167" s="3">
        <v>0.27</v>
      </c>
      <c r="K167" s="3">
        <v>29.8</v>
      </c>
      <c r="M167" t="str">
        <f t="shared" si="32"/>
        <v>C</v>
      </c>
      <c r="N167">
        <f t="shared" si="33"/>
        <v>202006</v>
      </c>
      <c r="O167">
        <f t="shared" si="34"/>
        <v>300</v>
      </c>
      <c r="P167" s="2" t="s">
        <v>2539</v>
      </c>
      <c r="Q167" s="2" t="s">
        <v>2540</v>
      </c>
      <c r="R167" s="3">
        <v>1.86</v>
      </c>
      <c r="S167" s="3">
        <v>0.51</v>
      </c>
      <c r="T167" s="3">
        <v>1.27</v>
      </c>
      <c r="U167" s="3">
        <v>17</v>
      </c>
      <c r="V167" s="3">
        <v>1.23</v>
      </c>
      <c r="W167" s="3">
        <v>33</v>
      </c>
      <c r="Y167">
        <f t="shared" si="27"/>
        <v>1.35</v>
      </c>
      <c r="Z167">
        <f t="shared" si="35"/>
        <v>0.51</v>
      </c>
      <c r="AA167">
        <f t="shared" si="36"/>
        <v>15.65</v>
      </c>
      <c r="AC167">
        <f t="shared" si="28"/>
        <v>27.3</v>
      </c>
      <c r="AD167">
        <f t="shared" si="37"/>
        <v>5.6999999999999993</v>
      </c>
    </row>
    <row r="168" spans="1:30" x14ac:dyDescent="0.3">
      <c r="A168" t="str">
        <f t="shared" si="29"/>
        <v>C</v>
      </c>
      <c r="B168">
        <f t="shared" si="30"/>
        <v>202005</v>
      </c>
      <c r="C168">
        <f t="shared" si="31"/>
        <v>317.5</v>
      </c>
      <c r="D168" s="2" t="s">
        <v>2427</v>
      </c>
      <c r="E168" s="2" t="s">
        <v>2428</v>
      </c>
      <c r="F168" s="3">
        <v>0.28000000000000003</v>
      </c>
      <c r="G168" s="3">
        <v>0</v>
      </c>
      <c r="H168" s="3">
        <v>0.26</v>
      </c>
      <c r="I168" s="3">
        <v>0.28000000000000003</v>
      </c>
      <c r="J168" s="3">
        <v>0.25</v>
      </c>
      <c r="K168" s="3">
        <v>30.2</v>
      </c>
      <c r="M168" t="str">
        <f t="shared" si="32"/>
        <v>C</v>
      </c>
      <c r="N168">
        <f t="shared" si="33"/>
        <v>202006</v>
      </c>
      <c r="O168">
        <f t="shared" si="34"/>
        <v>302.5</v>
      </c>
      <c r="P168" s="2" t="s">
        <v>2541</v>
      </c>
      <c r="Q168" s="2" t="s">
        <v>2542</v>
      </c>
      <c r="R168" s="3">
        <v>2.04</v>
      </c>
      <c r="S168" s="3">
        <v>0.85</v>
      </c>
      <c r="T168" s="3">
        <v>1.01</v>
      </c>
      <c r="U168" s="3">
        <v>2.04</v>
      </c>
      <c r="V168" s="3">
        <v>1.01</v>
      </c>
      <c r="W168" s="3">
        <v>33.799999999999997</v>
      </c>
      <c r="Y168" t="str">
        <f t="shared" si="27"/>
        <v>-</v>
      </c>
      <c r="Z168" t="e">
        <f t="shared" si="35"/>
        <v>#VALUE!</v>
      </c>
      <c r="AA168" t="e">
        <f t="shared" si="36"/>
        <v>#VALUE!</v>
      </c>
      <c r="AC168">
        <f t="shared" si="28"/>
        <v>27.35</v>
      </c>
      <c r="AD168">
        <f t="shared" si="37"/>
        <v>6.4499999999999957</v>
      </c>
    </row>
    <row r="169" spans="1:30" x14ac:dyDescent="0.3">
      <c r="A169" t="str">
        <f t="shared" si="29"/>
        <v>C</v>
      </c>
      <c r="B169">
        <f t="shared" si="30"/>
        <v>202005</v>
      </c>
      <c r="C169">
        <f t="shared" si="31"/>
        <v>320</v>
      </c>
      <c r="D169" s="2" t="s">
        <v>2429</v>
      </c>
      <c r="E169" s="2" t="s">
        <v>2430</v>
      </c>
      <c r="F169" s="3">
        <v>0.28000000000000003</v>
      </c>
      <c r="G169" s="3">
        <v>0.03</v>
      </c>
      <c r="H169" s="3">
        <v>0.22</v>
      </c>
      <c r="I169" s="3">
        <v>0.28000000000000003</v>
      </c>
      <c r="J169" s="3">
        <v>0.21</v>
      </c>
      <c r="K169" s="3">
        <v>30.9</v>
      </c>
      <c r="M169" t="str">
        <f t="shared" si="32"/>
        <v>C</v>
      </c>
      <c r="N169">
        <f t="shared" si="33"/>
        <v>202006</v>
      </c>
      <c r="O169">
        <f t="shared" si="34"/>
        <v>305</v>
      </c>
      <c r="P169" s="2" t="s">
        <v>2543</v>
      </c>
      <c r="Q169" s="2" t="s">
        <v>2544</v>
      </c>
      <c r="R169" s="3">
        <v>1.46</v>
      </c>
      <c r="S169" s="3">
        <v>0.56999999999999995</v>
      </c>
      <c r="T169" s="3">
        <v>2</v>
      </c>
      <c r="U169" s="3">
        <v>2.0099999999999998</v>
      </c>
      <c r="V169" s="3">
        <v>1.1100000000000001</v>
      </c>
      <c r="W169" s="3">
        <v>32.700000000000003</v>
      </c>
      <c r="Y169">
        <f t="shared" si="27"/>
        <v>0.89</v>
      </c>
      <c r="Z169">
        <f t="shared" si="35"/>
        <v>0.56999999999999995</v>
      </c>
      <c r="AA169">
        <f t="shared" si="36"/>
        <v>1.1199999999999997</v>
      </c>
      <c r="AC169">
        <f t="shared" si="28"/>
        <v>27.4</v>
      </c>
      <c r="AD169">
        <f t="shared" si="37"/>
        <v>5.3000000000000043</v>
      </c>
    </row>
    <row r="170" spans="1:30" x14ac:dyDescent="0.3">
      <c r="A170" t="str">
        <f t="shared" si="29"/>
        <v>C</v>
      </c>
      <c r="B170">
        <f t="shared" si="30"/>
        <v>202005</v>
      </c>
      <c r="C170">
        <f t="shared" si="31"/>
        <v>322.5</v>
      </c>
      <c r="D170" s="2" t="s">
        <v>2431</v>
      </c>
      <c r="E170" s="2" t="s">
        <v>2432</v>
      </c>
      <c r="F170" s="3">
        <v>0.23</v>
      </c>
      <c r="G170" s="3">
        <v>0.01</v>
      </c>
      <c r="H170" s="3">
        <v>0.19</v>
      </c>
      <c r="I170" s="3">
        <v>0.23</v>
      </c>
      <c r="J170" s="3">
        <v>0.18</v>
      </c>
      <c r="K170" s="3">
        <v>29.8</v>
      </c>
      <c r="M170" t="str">
        <f t="shared" si="32"/>
        <v>C</v>
      </c>
      <c r="N170">
        <f t="shared" si="33"/>
        <v>202006</v>
      </c>
      <c r="O170">
        <f t="shared" si="34"/>
        <v>307.5</v>
      </c>
      <c r="P170" s="2" t="s">
        <v>2545</v>
      </c>
      <c r="Q170" s="2" t="s">
        <v>2546</v>
      </c>
      <c r="R170" s="3">
        <v>1.25</v>
      </c>
      <c r="S170" s="3">
        <v>0.51</v>
      </c>
      <c r="T170" s="3">
        <v>1.5</v>
      </c>
      <c r="U170" s="3">
        <v>1.6</v>
      </c>
      <c r="V170" s="3">
        <v>1.01</v>
      </c>
      <c r="W170" s="3">
        <v>32.5</v>
      </c>
      <c r="Y170">
        <f t="shared" si="27"/>
        <v>0.74</v>
      </c>
      <c r="Z170">
        <f t="shared" si="35"/>
        <v>0.51</v>
      </c>
      <c r="AA170">
        <f t="shared" si="36"/>
        <v>0.8600000000000001</v>
      </c>
      <c r="AC170">
        <f t="shared" si="28"/>
        <v>26.9</v>
      </c>
      <c r="AD170">
        <f t="shared" si="37"/>
        <v>5.6000000000000014</v>
      </c>
    </row>
    <row r="171" spans="1:30" x14ac:dyDescent="0.3">
      <c r="A171" t="str">
        <f t="shared" si="29"/>
        <v>C</v>
      </c>
      <c r="B171">
        <f t="shared" si="30"/>
        <v>202005</v>
      </c>
      <c r="C171">
        <f t="shared" si="31"/>
        <v>325</v>
      </c>
      <c r="D171" s="2" t="s">
        <v>2433</v>
      </c>
      <c r="E171" s="2" t="s">
        <v>2434</v>
      </c>
      <c r="F171" s="3">
        <v>0.22</v>
      </c>
      <c r="G171" s="3">
        <v>0.05</v>
      </c>
      <c r="H171" s="3">
        <v>0.14000000000000001</v>
      </c>
      <c r="I171" s="3">
        <v>0.22</v>
      </c>
      <c r="J171" s="3">
        <v>0.14000000000000001</v>
      </c>
      <c r="K171" s="3">
        <v>31.6</v>
      </c>
      <c r="M171" t="str">
        <f t="shared" si="32"/>
        <v>C</v>
      </c>
      <c r="N171">
        <f t="shared" si="33"/>
        <v>202006</v>
      </c>
      <c r="O171">
        <f t="shared" si="34"/>
        <v>310</v>
      </c>
      <c r="P171" s="2" t="s">
        <v>2547</v>
      </c>
      <c r="Q171" s="2" t="s">
        <v>2548</v>
      </c>
      <c r="R171" s="3" t="s">
        <v>122</v>
      </c>
      <c r="S171" s="3" t="s">
        <v>122</v>
      </c>
      <c r="T171" s="3" t="s">
        <v>122</v>
      </c>
      <c r="U171" s="3" t="s">
        <v>122</v>
      </c>
      <c r="V171" s="3" t="s">
        <v>122</v>
      </c>
      <c r="W171" s="3">
        <v>32.4</v>
      </c>
      <c r="Y171">
        <f t="shared" si="27"/>
        <v>0.76</v>
      </c>
      <c r="Z171" t="e">
        <f t="shared" si="35"/>
        <v>#VALUE!</v>
      </c>
      <c r="AA171" t="e">
        <f t="shared" si="36"/>
        <v>#VALUE!</v>
      </c>
      <c r="AC171">
        <f t="shared" si="28"/>
        <v>27.3</v>
      </c>
      <c r="AD171">
        <f t="shared" si="37"/>
        <v>5.0999999999999979</v>
      </c>
    </row>
    <row r="172" spans="1:30" x14ac:dyDescent="0.3">
      <c r="A172" t="str">
        <f t="shared" si="29"/>
        <v>C</v>
      </c>
      <c r="B172">
        <f t="shared" si="30"/>
        <v>202005</v>
      </c>
      <c r="C172">
        <f t="shared" si="31"/>
        <v>327.5</v>
      </c>
      <c r="D172" s="2" t="s">
        <v>2435</v>
      </c>
      <c r="E172" s="2" t="s">
        <v>2436</v>
      </c>
      <c r="F172" s="3">
        <v>0.17</v>
      </c>
      <c r="G172" s="3">
        <v>0.02</v>
      </c>
      <c r="H172" s="3">
        <v>0.17</v>
      </c>
      <c r="I172" s="3">
        <v>0.17</v>
      </c>
      <c r="J172" s="3">
        <v>0.17</v>
      </c>
      <c r="K172" s="3">
        <v>31</v>
      </c>
      <c r="M172" t="str">
        <f t="shared" si="32"/>
        <v>C</v>
      </c>
      <c r="N172">
        <f t="shared" si="33"/>
        <v>202006</v>
      </c>
      <c r="O172">
        <f t="shared" si="34"/>
        <v>312.5</v>
      </c>
      <c r="P172" s="2" t="s">
        <v>2549</v>
      </c>
      <c r="Q172" s="2" t="s">
        <v>2550</v>
      </c>
      <c r="R172" s="3" t="s">
        <v>122</v>
      </c>
      <c r="S172" s="3" t="s">
        <v>122</v>
      </c>
      <c r="T172" s="3" t="s">
        <v>122</v>
      </c>
      <c r="U172" s="3" t="s">
        <v>122</v>
      </c>
      <c r="V172" s="3" t="s">
        <v>122</v>
      </c>
      <c r="W172" s="3">
        <v>32.299999999999997</v>
      </c>
      <c r="Y172">
        <f t="shared" si="27"/>
        <v>0.62</v>
      </c>
      <c r="Z172" t="e">
        <f t="shared" si="35"/>
        <v>#VALUE!</v>
      </c>
      <c r="AA172" t="e">
        <f t="shared" si="36"/>
        <v>#VALUE!</v>
      </c>
      <c r="AC172">
        <f t="shared" si="28"/>
        <v>27.2</v>
      </c>
      <c r="AD172">
        <f t="shared" si="37"/>
        <v>5.0999999999999979</v>
      </c>
    </row>
    <row r="173" spans="1:30" x14ac:dyDescent="0.3">
      <c r="A173" t="str">
        <f t="shared" si="29"/>
        <v>C</v>
      </c>
      <c r="B173">
        <f t="shared" si="30"/>
        <v>202005</v>
      </c>
      <c r="C173">
        <f t="shared" si="31"/>
        <v>330</v>
      </c>
      <c r="D173" s="2" t="s">
        <v>2437</v>
      </c>
      <c r="E173" s="2" t="s">
        <v>2438</v>
      </c>
      <c r="F173" s="3">
        <v>0.11</v>
      </c>
      <c r="G173" s="3">
        <v>-0.02</v>
      </c>
      <c r="H173" s="3">
        <v>0.11</v>
      </c>
      <c r="I173" s="3">
        <v>0.11</v>
      </c>
      <c r="J173" s="3">
        <v>0.11</v>
      </c>
      <c r="K173" s="3">
        <v>29.9</v>
      </c>
      <c r="M173" t="str">
        <f t="shared" si="32"/>
        <v>C</v>
      </c>
      <c r="N173">
        <f t="shared" si="33"/>
        <v>202006</v>
      </c>
      <c r="O173">
        <f t="shared" si="34"/>
        <v>315</v>
      </c>
      <c r="P173" s="2" t="s">
        <v>2551</v>
      </c>
      <c r="Q173" s="2" t="s">
        <v>2552</v>
      </c>
      <c r="R173" s="3">
        <v>0.86</v>
      </c>
      <c r="S173" s="3">
        <v>0.26</v>
      </c>
      <c r="T173" s="3">
        <v>0.6</v>
      </c>
      <c r="U173" s="3">
        <v>1.5</v>
      </c>
      <c r="V173" s="3">
        <v>0.6</v>
      </c>
      <c r="W173" s="3">
        <v>32.200000000000003</v>
      </c>
      <c r="Y173">
        <f t="shared" si="27"/>
        <v>0.6</v>
      </c>
      <c r="Z173">
        <f t="shared" si="35"/>
        <v>0.26</v>
      </c>
      <c r="AA173">
        <f t="shared" si="36"/>
        <v>0.9</v>
      </c>
      <c r="AC173">
        <f t="shared" si="28"/>
        <v>27.6</v>
      </c>
      <c r="AD173">
        <f t="shared" si="37"/>
        <v>4.6000000000000014</v>
      </c>
    </row>
    <row r="174" spans="1:30" x14ac:dyDescent="0.3">
      <c r="A174" t="str">
        <f t="shared" si="29"/>
        <v>C</v>
      </c>
      <c r="B174">
        <f t="shared" si="30"/>
        <v>202005</v>
      </c>
      <c r="C174">
        <f t="shared" si="31"/>
        <v>332.5</v>
      </c>
      <c r="D174" s="2" t="s">
        <v>2439</v>
      </c>
      <c r="E174" s="2" t="s">
        <v>2440</v>
      </c>
      <c r="F174" s="3" t="s">
        <v>122</v>
      </c>
      <c r="G174" s="3" t="s">
        <v>122</v>
      </c>
      <c r="H174" s="3" t="s">
        <v>122</v>
      </c>
      <c r="I174" s="3" t="s">
        <v>122</v>
      </c>
      <c r="J174" s="3" t="s">
        <v>122</v>
      </c>
      <c r="K174" s="3">
        <v>30.5</v>
      </c>
      <c r="M174" t="str">
        <f t="shared" si="32"/>
        <v>C</v>
      </c>
      <c r="N174">
        <f t="shared" si="33"/>
        <v>202006</v>
      </c>
      <c r="O174">
        <f t="shared" si="34"/>
        <v>317.5</v>
      </c>
      <c r="P174" s="2" t="s">
        <v>2553</v>
      </c>
      <c r="Q174" s="2" t="s">
        <v>2554</v>
      </c>
      <c r="R174" s="3" t="s">
        <v>122</v>
      </c>
      <c r="S174" s="3" t="s">
        <v>122</v>
      </c>
      <c r="T174" s="3" t="s">
        <v>122</v>
      </c>
      <c r="U174" s="3" t="s">
        <v>122</v>
      </c>
      <c r="V174" s="3" t="s">
        <v>122</v>
      </c>
      <c r="W174" s="3">
        <v>33.65</v>
      </c>
      <c r="Y174">
        <f t="shared" si="27"/>
        <v>0.5</v>
      </c>
      <c r="Z174" t="e">
        <f t="shared" si="35"/>
        <v>#VALUE!</v>
      </c>
      <c r="AA174" t="e">
        <f t="shared" si="36"/>
        <v>#VALUE!</v>
      </c>
      <c r="AC174">
        <f t="shared" si="28"/>
        <v>27.4</v>
      </c>
      <c r="AD174">
        <f t="shared" si="37"/>
        <v>6.25</v>
      </c>
    </row>
    <row r="175" spans="1:30" x14ac:dyDescent="0.3">
      <c r="A175" t="str">
        <f t="shared" si="29"/>
        <v>C</v>
      </c>
      <c r="B175">
        <f t="shared" si="30"/>
        <v>202005</v>
      </c>
      <c r="C175">
        <f t="shared" si="31"/>
        <v>335</v>
      </c>
      <c r="D175" s="2" t="s">
        <v>2441</v>
      </c>
      <c r="E175" s="2" t="s">
        <v>2442</v>
      </c>
      <c r="F175" s="3">
        <v>0.1</v>
      </c>
      <c r="G175" s="3">
        <v>-0.01</v>
      </c>
      <c r="H175" s="3">
        <v>0.1</v>
      </c>
      <c r="I175" s="3">
        <v>0.1</v>
      </c>
      <c r="J175" s="3">
        <v>0.1</v>
      </c>
      <c r="K175" s="3">
        <v>31.1</v>
      </c>
      <c r="M175" t="str">
        <f t="shared" si="32"/>
        <v>C</v>
      </c>
      <c r="N175">
        <f t="shared" si="33"/>
        <v>202006</v>
      </c>
      <c r="O175">
        <f t="shared" si="34"/>
        <v>320</v>
      </c>
      <c r="P175" s="2" t="s">
        <v>2555</v>
      </c>
      <c r="Q175" s="2" t="s">
        <v>2556</v>
      </c>
      <c r="R175" s="3">
        <v>0.62</v>
      </c>
      <c r="S175" s="3">
        <v>0.18</v>
      </c>
      <c r="T175" s="3">
        <v>0.51</v>
      </c>
      <c r="U175" s="3">
        <v>0.65</v>
      </c>
      <c r="V175" s="3">
        <v>0.47</v>
      </c>
      <c r="W175" s="3">
        <v>35.1</v>
      </c>
      <c r="Y175">
        <f t="shared" si="27"/>
        <v>0.44</v>
      </c>
      <c r="Z175">
        <f t="shared" si="35"/>
        <v>0.18</v>
      </c>
      <c r="AA175">
        <f t="shared" si="36"/>
        <v>0.21000000000000002</v>
      </c>
      <c r="AC175">
        <f t="shared" si="28"/>
        <v>27.7</v>
      </c>
      <c r="AD175">
        <f t="shared" si="37"/>
        <v>7.4000000000000021</v>
      </c>
    </row>
    <row r="176" spans="1:30" x14ac:dyDescent="0.3">
      <c r="A176" t="str">
        <f t="shared" si="29"/>
        <v>C</v>
      </c>
      <c r="B176">
        <f t="shared" si="30"/>
        <v>202005</v>
      </c>
      <c r="C176">
        <f t="shared" si="31"/>
        <v>337.5</v>
      </c>
      <c r="D176" s="2" t="s">
        <v>2443</v>
      </c>
      <c r="E176" s="2" t="s">
        <v>2444</v>
      </c>
      <c r="F176" s="3">
        <v>0.08</v>
      </c>
      <c r="G176" s="3">
        <v>0</v>
      </c>
      <c r="H176" s="3">
        <v>0.08</v>
      </c>
      <c r="I176" s="3">
        <v>0.08</v>
      </c>
      <c r="J176" s="3">
        <v>0.08</v>
      </c>
      <c r="K176" s="3">
        <v>28.2</v>
      </c>
      <c r="M176" t="str">
        <f t="shared" si="32"/>
        <v>C</v>
      </c>
      <c r="N176">
        <f t="shared" si="33"/>
        <v>202006</v>
      </c>
      <c r="O176">
        <f t="shared" si="34"/>
        <v>322.5</v>
      </c>
      <c r="P176" s="2" t="s">
        <v>2557</v>
      </c>
      <c r="Q176" s="2" t="s">
        <v>2558</v>
      </c>
      <c r="R176" s="3" t="s">
        <v>122</v>
      </c>
      <c r="S176" s="3" t="s">
        <v>122</v>
      </c>
      <c r="T176" s="3" t="s">
        <v>122</v>
      </c>
      <c r="U176" s="3" t="s">
        <v>122</v>
      </c>
      <c r="V176" s="3" t="s">
        <v>122</v>
      </c>
      <c r="W176" s="3">
        <v>37.94</v>
      </c>
      <c r="Y176">
        <f t="shared" si="27"/>
        <v>0.37</v>
      </c>
      <c r="Z176" t="e">
        <f t="shared" si="35"/>
        <v>#VALUE!</v>
      </c>
      <c r="AA176" t="e">
        <f t="shared" si="36"/>
        <v>#VALUE!</v>
      </c>
      <c r="AC176">
        <f t="shared" si="28"/>
        <v>27.5</v>
      </c>
      <c r="AD176">
        <f t="shared" si="37"/>
        <v>10.439999999999998</v>
      </c>
    </row>
    <row r="177" spans="1:30" x14ac:dyDescent="0.3">
      <c r="A177" t="str">
        <f t="shared" si="29"/>
        <v>C</v>
      </c>
      <c r="B177">
        <f t="shared" si="30"/>
        <v>202005</v>
      </c>
      <c r="C177">
        <f t="shared" si="31"/>
        <v>340</v>
      </c>
      <c r="D177" s="2" t="s">
        <v>2445</v>
      </c>
      <c r="E177" s="2" t="s">
        <v>2446</v>
      </c>
      <c r="F177" s="3" t="s">
        <v>122</v>
      </c>
      <c r="G177" s="3" t="s">
        <v>122</v>
      </c>
      <c r="H177" s="3" t="s">
        <v>122</v>
      </c>
      <c r="I177" s="3" t="s">
        <v>122</v>
      </c>
      <c r="J177" s="3" t="s">
        <v>122</v>
      </c>
      <c r="K177" s="3">
        <v>29.3</v>
      </c>
      <c r="M177" t="str">
        <f t="shared" si="32"/>
        <v>C</v>
      </c>
      <c r="N177">
        <f t="shared" si="33"/>
        <v>202006</v>
      </c>
      <c r="O177">
        <f t="shared" si="34"/>
        <v>325</v>
      </c>
      <c r="P177" s="2" t="s">
        <v>2559</v>
      </c>
      <c r="Q177" s="2" t="s">
        <v>2560</v>
      </c>
      <c r="R177" s="3">
        <v>1</v>
      </c>
      <c r="S177" s="3">
        <v>0.67</v>
      </c>
      <c r="T177" s="3">
        <v>0.68</v>
      </c>
      <c r="U177" s="3">
        <v>1</v>
      </c>
      <c r="V177" s="3">
        <v>0.56000000000000005</v>
      </c>
      <c r="W177" s="3">
        <v>40.799999999999997</v>
      </c>
      <c r="Y177">
        <f t="shared" si="27"/>
        <v>0.33</v>
      </c>
      <c r="Z177">
        <f t="shared" si="35"/>
        <v>0.66999999999999993</v>
      </c>
      <c r="AA177">
        <f t="shared" si="36"/>
        <v>0.66999999999999993</v>
      </c>
      <c r="AC177">
        <f t="shared" si="28"/>
        <v>27.5</v>
      </c>
      <c r="AD177">
        <f t="shared" si="37"/>
        <v>13.299999999999997</v>
      </c>
    </row>
    <row r="178" spans="1:30" x14ac:dyDescent="0.3">
      <c r="A178" t="str">
        <f t="shared" si="29"/>
        <v>C</v>
      </c>
      <c r="B178">
        <f t="shared" si="30"/>
        <v>202005</v>
      </c>
      <c r="C178">
        <f t="shared" si="31"/>
        <v>342.5</v>
      </c>
      <c r="D178" s="2" t="s">
        <v>2447</v>
      </c>
      <c r="E178" s="2" t="s">
        <v>2448</v>
      </c>
      <c r="F178" s="3">
        <v>0.06</v>
      </c>
      <c r="G178" s="3">
        <v>0</v>
      </c>
      <c r="H178" s="3">
        <v>0.06</v>
      </c>
      <c r="I178" s="3">
        <v>0.06</v>
      </c>
      <c r="J178" s="3">
        <v>0.06</v>
      </c>
      <c r="K178" s="3">
        <v>30.4</v>
      </c>
      <c r="M178" t="str">
        <f t="shared" si="32"/>
        <v>C</v>
      </c>
      <c r="N178">
        <f t="shared" si="33"/>
        <v>202006</v>
      </c>
      <c r="O178">
        <f t="shared" si="34"/>
        <v>327.5</v>
      </c>
      <c r="P178" s="2" t="s">
        <v>2561</v>
      </c>
      <c r="Q178" s="2" t="s">
        <v>2562</v>
      </c>
      <c r="R178" s="3">
        <v>0.34</v>
      </c>
      <c r="S178" s="3">
        <v>0.05</v>
      </c>
      <c r="T178" s="3">
        <v>0.34</v>
      </c>
      <c r="U178" s="3">
        <v>0.35</v>
      </c>
      <c r="V178" s="3">
        <v>0.34</v>
      </c>
      <c r="W178" s="3">
        <v>33.4</v>
      </c>
      <c r="Y178">
        <f t="shared" si="27"/>
        <v>0.28999999999999998</v>
      </c>
      <c r="Z178">
        <f t="shared" si="35"/>
        <v>5.0000000000000044E-2</v>
      </c>
      <c r="AA178">
        <f t="shared" si="36"/>
        <v>0.06</v>
      </c>
      <c r="AC178">
        <f t="shared" si="28"/>
        <v>27.8</v>
      </c>
      <c r="AD178">
        <f t="shared" si="37"/>
        <v>5.5999999999999979</v>
      </c>
    </row>
    <row r="179" spans="1:30" x14ac:dyDescent="0.3">
      <c r="A179" t="str">
        <f t="shared" si="29"/>
        <v>C</v>
      </c>
      <c r="B179">
        <f t="shared" si="30"/>
        <v>202005</v>
      </c>
      <c r="C179">
        <f t="shared" si="31"/>
        <v>345</v>
      </c>
      <c r="D179" s="2" t="s">
        <v>2449</v>
      </c>
      <c r="E179" s="2" t="s">
        <v>2450</v>
      </c>
      <c r="F179" s="3">
        <v>0.08</v>
      </c>
      <c r="G179" s="3">
        <v>0.02</v>
      </c>
      <c r="H179" s="3">
        <v>0.04</v>
      </c>
      <c r="I179" s="3">
        <v>0.08</v>
      </c>
      <c r="J179" s="3">
        <v>0.04</v>
      </c>
      <c r="K179" s="3">
        <v>32.700000000000003</v>
      </c>
      <c r="M179" t="str">
        <f t="shared" si="32"/>
        <v>C</v>
      </c>
      <c r="N179">
        <f t="shared" si="33"/>
        <v>202006</v>
      </c>
      <c r="O179">
        <f t="shared" si="34"/>
        <v>330</v>
      </c>
      <c r="P179" s="2" t="s">
        <v>2563</v>
      </c>
      <c r="Q179" s="2" t="s">
        <v>2564</v>
      </c>
      <c r="R179" s="3">
        <v>0.43</v>
      </c>
      <c r="S179" s="3">
        <v>0.15</v>
      </c>
      <c r="T179" s="3">
        <v>0.28000000000000003</v>
      </c>
      <c r="U179" s="3">
        <v>0.43</v>
      </c>
      <c r="V179" s="3">
        <v>0.28000000000000003</v>
      </c>
      <c r="W179" s="3">
        <v>32.6</v>
      </c>
      <c r="Y179">
        <f t="shared" si="27"/>
        <v>0.28000000000000003</v>
      </c>
      <c r="Z179">
        <f t="shared" si="35"/>
        <v>0.14999999999999997</v>
      </c>
      <c r="AA179">
        <f t="shared" si="36"/>
        <v>0.14999999999999997</v>
      </c>
      <c r="AC179">
        <f t="shared" si="28"/>
        <v>27.5</v>
      </c>
      <c r="AD179">
        <f t="shared" si="37"/>
        <v>5.1000000000000014</v>
      </c>
    </row>
    <row r="180" spans="1:30" x14ac:dyDescent="0.3">
      <c r="A180" t="str">
        <f t="shared" si="29"/>
        <v>C</v>
      </c>
      <c r="B180">
        <f t="shared" si="30"/>
        <v>202006</v>
      </c>
      <c r="C180">
        <f t="shared" si="31"/>
        <v>190</v>
      </c>
      <c r="D180" s="2" t="s">
        <v>2451</v>
      </c>
      <c r="E180" s="2" t="s">
        <v>2452</v>
      </c>
      <c r="F180" s="3">
        <v>59.3</v>
      </c>
      <c r="G180" s="3">
        <v>-9.3000000000000007</v>
      </c>
      <c r="H180" s="3">
        <v>65</v>
      </c>
      <c r="I180" s="3">
        <v>65.2</v>
      </c>
      <c r="J180" s="3">
        <v>54.9</v>
      </c>
      <c r="K180" s="3">
        <v>40</v>
      </c>
      <c r="M180" t="str">
        <f t="shared" si="32"/>
        <v>C</v>
      </c>
      <c r="N180">
        <f t="shared" si="33"/>
        <v>202006</v>
      </c>
      <c r="O180">
        <f t="shared" si="34"/>
        <v>332.5</v>
      </c>
      <c r="P180" s="2" t="s">
        <v>2565</v>
      </c>
      <c r="Q180" s="2" t="s">
        <v>2566</v>
      </c>
      <c r="R180" s="3">
        <v>0.53</v>
      </c>
      <c r="S180" s="3">
        <v>0.32</v>
      </c>
      <c r="T180" s="3">
        <v>0.71</v>
      </c>
      <c r="U180" s="3">
        <v>0.71</v>
      </c>
      <c r="V180" s="3">
        <v>0.53</v>
      </c>
      <c r="W180" s="3">
        <v>37.9</v>
      </c>
      <c r="Y180">
        <f t="shared" si="27"/>
        <v>0.21</v>
      </c>
      <c r="Z180">
        <f t="shared" si="35"/>
        <v>0.32000000000000006</v>
      </c>
      <c r="AA180">
        <f t="shared" si="36"/>
        <v>0.5</v>
      </c>
      <c r="AC180">
        <f t="shared" si="28"/>
        <v>28.1</v>
      </c>
      <c r="AD180">
        <f t="shared" si="37"/>
        <v>9.7999999999999972</v>
      </c>
    </row>
    <row r="181" spans="1:30" x14ac:dyDescent="0.3">
      <c r="A181" t="str">
        <f t="shared" si="29"/>
        <v>C</v>
      </c>
      <c r="B181">
        <f t="shared" si="30"/>
        <v>202006</v>
      </c>
      <c r="C181">
        <f t="shared" si="31"/>
        <v>192.5</v>
      </c>
      <c r="D181" s="2" t="s">
        <v>2453</v>
      </c>
      <c r="E181" s="2" t="s">
        <v>2454</v>
      </c>
      <c r="F181" s="3" t="s">
        <v>122</v>
      </c>
      <c r="G181" s="3" t="s">
        <v>122</v>
      </c>
      <c r="H181" s="3" t="s">
        <v>122</v>
      </c>
      <c r="I181" s="3" t="s">
        <v>122</v>
      </c>
      <c r="J181" s="3" t="s">
        <v>122</v>
      </c>
      <c r="K181" s="3">
        <v>39.54</v>
      </c>
      <c r="M181" t="str">
        <f t="shared" si="32"/>
        <v>C</v>
      </c>
      <c r="N181">
        <f t="shared" si="33"/>
        <v>202006</v>
      </c>
      <c r="O181">
        <f t="shared" si="34"/>
        <v>335</v>
      </c>
      <c r="P181" s="2" t="s">
        <v>2567</v>
      </c>
      <c r="Q181" s="2" t="s">
        <v>2568</v>
      </c>
      <c r="R181" s="3" t="s">
        <v>122</v>
      </c>
      <c r="S181" s="3" t="s">
        <v>122</v>
      </c>
      <c r="T181" s="3" t="s">
        <v>122</v>
      </c>
      <c r="U181" s="3" t="s">
        <v>122</v>
      </c>
      <c r="V181" s="3" t="s">
        <v>122</v>
      </c>
      <c r="W181" s="3">
        <v>36.4</v>
      </c>
      <c r="Y181">
        <f t="shared" si="27"/>
        <v>0.21</v>
      </c>
      <c r="Z181" t="e">
        <f t="shared" si="35"/>
        <v>#VALUE!</v>
      </c>
      <c r="AA181" t="e">
        <f t="shared" si="36"/>
        <v>#VALUE!</v>
      </c>
      <c r="AC181">
        <f t="shared" si="28"/>
        <v>27.4</v>
      </c>
      <c r="AD181">
        <f t="shared" si="37"/>
        <v>9</v>
      </c>
    </row>
    <row r="182" spans="1:30" x14ac:dyDescent="0.3">
      <c r="A182" t="str">
        <f t="shared" si="29"/>
        <v>C</v>
      </c>
      <c r="B182">
        <f t="shared" si="30"/>
        <v>202006</v>
      </c>
      <c r="C182">
        <f t="shared" si="31"/>
        <v>195</v>
      </c>
      <c r="D182" s="2" t="s">
        <v>2455</v>
      </c>
      <c r="E182" s="2" t="s">
        <v>2456</v>
      </c>
      <c r="F182" s="3" t="s">
        <v>122</v>
      </c>
      <c r="G182" s="3" t="s">
        <v>122</v>
      </c>
      <c r="H182" s="3" t="s">
        <v>122</v>
      </c>
      <c r="I182" s="3" t="s">
        <v>122</v>
      </c>
      <c r="J182" s="3" t="s">
        <v>122</v>
      </c>
      <c r="K182" s="3">
        <v>39.08</v>
      </c>
      <c r="M182" t="str">
        <f t="shared" si="32"/>
        <v>C</v>
      </c>
      <c r="N182">
        <f t="shared" si="33"/>
        <v>202006</v>
      </c>
      <c r="O182">
        <f t="shared" si="34"/>
        <v>337.5</v>
      </c>
      <c r="P182" s="2" t="s">
        <v>2569</v>
      </c>
      <c r="Q182" s="2" t="s">
        <v>2570</v>
      </c>
      <c r="R182" s="3" t="s">
        <v>122</v>
      </c>
      <c r="S182" s="3" t="s">
        <v>122</v>
      </c>
      <c r="T182" s="3" t="s">
        <v>122</v>
      </c>
      <c r="U182" s="3" t="s">
        <v>122</v>
      </c>
      <c r="V182" s="3" t="s">
        <v>122</v>
      </c>
      <c r="W182" s="3">
        <v>34.9</v>
      </c>
      <c r="Y182">
        <f t="shared" si="27"/>
        <v>0.19</v>
      </c>
      <c r="Z182" t="e">
        <f t="shared" si="35"/>
        <v>#VALUE!</v>
      </c>
      <c r="AA182" t="e">
        <f t="shared" si="36"/>
        <v>#VALUE!</v>
      </c>
      <c r="AC182">
        <f t="shared" si="28"/>
        <v>28.3</v>
      </c>
      <c r="AD182">
        <f t="shared" si="37"/>
        <v>6.5999999999999979</v>
      </c>
    </row>
    <row r="183" spans="1:30" x14ac:dyDescent="0.3">
      <c r="A183" t="str">
        <f t="shared" si="29"/>
        <v>C</v>
      </c>
      <c r="B183">
        <f t="shared" si="30"/>
        <v>202006</v>
      </c>
      <c r="C183">
        <f t="shared" si="31"/>
        <v>197.5</v>
      </c>
      <c r="D183" s="2" t="s">
        <v>2457</v>
      </c>
      <c r="E183" s="2" t="s">
        <v>2458</v>
      </c>
      <c r="F183" s="3" t="s">
        <v>122</v>
      </c>
      <c r="G183" s="3" t="s">
        <v>122</v>
      </c>
      <c r="H183" s="3" t="s">
        <v>122</v>
      </c>
      <c r="I183" s="3" t="s">
        <v>122</v>
      </c>
      <c r="J183" s="3" t="s">
        <v>122</v>
      </c>
      <c r="K183" s="3">
        <v>38.619999999999997</v>
      </c>
      <c r="M183" t="str">
        <f t="shared" si="32"/>
        <v>C</v>
      </c>
      <c r="N183">
        <f t="shared" si="33"/>
        <v>202006</v>
      </c>
      <c r="O183">
        <f t="shared" si="34"/>
        <v>340</v>
      </c>
      <c r="P183" s="2" t="s">
        <v>2571</v>
      </c>
      <c r="Q183" s="2" t="s">
        <v>2572</v>
      </c>
      <c r="R183" s="3">
        <v>0.19</v>
      </c>
      <c r="S183" s="3">
        <v>0</v>
      </c>
      <c r="T183" s="3">
        <v>0.19</v>
      </c>
      <c r="U183" s="3">
        <v>0.19</v>
      </c>
      <c r="V183" s="3">
        <v>0.19</v>
      </c>
      <c r="W183" s="3">
        <v>33.4</v>
      </c>
      <c r="Y183">
        <f t="shared" si="27"/>
        <v>0.19</v>
      </c>
      <c r="Z183">
        <f t="shared" si="35"/>
        <v>0</v>
      </c>
      <c r="AA183">
        <f t="shared" si="36"/>
        <v>0</v>
      </c>
      <c r="AC183">
        <f t="shared" si="28"/>
        <v>28.4</v>
      </c>
      <c r="AD183">
        <f t="shared" si="37"/>
        <v>5</v>
      </c>
    </row>
    <row r="184" spans="1:30" x14ac:dyDescent="0.3">
      <c r="A184" t="str">
        <f t="shared" si="29"/>
        <v>C</v>
      </c>
      <c r="B184">
        <f t="shared" si="30"/>
        <v>202006</v>
      </c>
      <c r="C184">
        <f t="shared" si="31"/>
        <v>200</v>
      </c>
      <c r="D184" s="2" t="s">
        <v>2459</v>
      </c>
      <c r="E184" s="2" t="s">
        <v>2460</v>
      </c>
      <c r="F184" s="3" t="s">
        <v>122</v>
      </c>
      <c r="G184" s="3" t="s">
        <v>122</v>
      </c>
      <c r="H184" s="3" t="s">
        <v>122</v>
      </c>
      <c r="I184" s="3" t="s">
        <v>122</v>
      </c>
      <c r="J184" s="3" t="s">
        <v>122</v>
      </c>
      <c r="K184" s="3">
        <v>38.159999999999997</v>
      </c>
      <c r="M184" t="str">
        <f t="shared" si="32"/>
        <v>C</v>
      </c>
      <c r="N184">
        <f t="shared" si="33"/>
        <v>202006</v>
      </c>
      <c r="O184">
        <f t="shared" si="34"/>
        <v>342.5</v>
      </c>
      <c r="P184" s="2" t="s">
        <v>2573</v>
      </c>
      <c r="Q184" s="2" t="s">
        <v>2574</v>
      </c>
      <c r="R184" s="3">
        <v>0.16</v>
      </c>
      <c r="S184" s="3">
        <v>0</v>
      </c>
      <c r="T184" s="3">
        <v>0.16</v>
      </c>
      <c r="U184" s="3">
        <v>0.16</v>
      </c>
      <c r="V184" s="3">
        <v>0.16</v>
      </c>
      <c r="W184" s="3">
        <v>29.1</v>
      </c>
      <c r="Y184" t="str">
        <f t="shared" si="27"/>
        <v>-</v>
      </c>
      <c r="Z184" t="e">
        <f t="shared" si="35"/>
        <v>#VALUE!</v>
      </c>
      <c r="AA184" t="e">
        <f t="shared" si="36"/>
        <v>#VALUE!</v>
      </c>
      <c r="AC184">
        <f t="shared" si="28"/>
        <v>28.47</v>
      </c>
      <c r="AD184">
        <f t="shared" si="37"/>
        <v>0.63000000000000256</v>
      </c>
    </row>
    <row r="185" spans="1:30" x14ac:dyDescent="0.3">
      <c r="A185" t="str">
        <f t="shared" si="29"/>
        <v>C</v>
      </c>
      <c r="B185">
        <f t="shared" si="30"/>
        <v>202006</v>
      </c>
      <c r="C185">
        <f t="shared" si="31"/>
        <v>202.5</v>
      </c>
      <c r="D185" s="2" t="s">
        <v>2461</v>
      </c>
      <c r="E185" s="2" t="s">
        <v>2462</v>
      </c>
      <c r="F185" s="3" t="s">
        <v>122</v>
      </c>
      <c r="G185" s="3" t="s">
        <v>122</v>
      </c>
      <c r="H185" s="3" t="s">
        <v>122</v>
      </c>
      <c r="I185" s="3" t="s">
        <v>122</v>
      </c>
      <c r="J185" s="3" t="s">
        <v>122</v>
      </c>
      <c r="K185" s="3">
        <v>37.71</v>
      </c>
      <c r="M185" t="str">
        <f t="shared" si="32"/>
        <v>C</v>
      </c>
      <c r="N185">
        <f t="shared" si="33"/>
        <v>202006</v>
      </c>
      <c r="O185">
        <f t="shared" si="34"/>
        <v>345</v>
      </c>
      <c r="P185" s="2" t="s">
        <v>2575</v>
      </c>
      <c r="Q185" s="2" t="s">
        <v>2576</v>
      </c>
      <c r="R185" s="3" t="s">
        <v>122</v>
      </c>
      <c r="S185" s="3" t="s">
        <v>122</v>
      </c>
      <c r="T185" s="3" t="s">
        <v>122</v>
      </c>
      <c r="U185" s="3" t="s">
        <v>122</v>
      </c>
      <c r="V185" s="3" t="s">
        <v>122</v>
      </c>
      <c r="W185" s="3">
        <v>29.35</v>
      </c>
      <c r="Y185" t="str">
        <f t="shared" si="27"/>
        <v>-</v>
      </c>
      <c r="Z185" t="e">
        <f t="shared" si="35"/>
        <v>#VALUE!</v>
      </c>
      <c r="AA185" t="e">
        <f t="shared" si="36"/>
        <v>#VALUE!</v>
      </c>
      <c r="AC185">
        <f t="shared" si="28"/>
        <v>28.55</v>
      </c>
      <c r="AD185">
        <f t="shared" si="37"/>
        <v>0.80000000000000071</v>
      </c>
    </row>
    <row r="186" spans="1:30" x14ac:dyDescent="0.3">
      <c r="A186" t="str">
        <f t="shared" si="29"/>
        <v>C</v>
      </c>
      <c r="B186">
        <f t="shared" si="30"/>
        <v>202006</v>
      </c>
      <c r="C186">
        <f t="shared" si="31"/>
        <v>205</v>
      </c>
      <c r="D186" s="2" t="s">
        <v>2463</v>
      </c>
      <c r="E186" s="2" t="s">
        <v>2464</v>
      </c>
      <c r="F186" s="3" t="s">
        <v>122</v>
      </c>
      <c r="G186" s="3" t="s">
        <v>122</v>
      </c>
      <c r="H186" s="3" t="s">
        <v>122</v>
      </c>
      <c r="I186" s="3" t="s">
        <v>122</v>
      </c>
      <c r="J186" s="3" t="s">
        <v>122</v>
      </c>
      <c r="K186" s="3">
        <v>37.25</v>
      </c>
      <c r="M186" t="str">
        <f t="shared" si="32"/>
        <v>C</v>
      </c>
      <c r="N186">
        <f t="shared" si="33"/>
        <v>202006</v>
      </c>
      <c r="O186">
        <f t="shared" si="34"/>
        <v>347.5</v>
      </c>
      <c r="P186" s="2" t="s">
        <v>2577</v>
      </c>
      <c r="Q186" s="2" t="s">
        <v>2578</v>
      </c>
      <c r="R186" s="3" t="s">
        <v>122</v>
      </c>
      <c r="S186" s="3" t="s">
        <v>122</v>
      </c>
      <c r="T186" s="3" t="s">
        <v>122</v>
      </c>
      <c r="U186" s="3" t="s">
        <v>122</v>
      </c>
      <c r="V186" s="3" t="s">
        <v>122</v>
      </c>
      <c r="W186" s="3">
        <v>29.6</v>
      </c>
      <c r="Y186" t="str">
        <f t="shared" si="27"/>
        <v>-</v>
      </c>
      <c r="Z186" t="e">
        <f t="shared" si="35"/>
        <v>#VALUE!</v>
      </c>
      <c r="AA186" t="e">
        <f t="shared" si="36"/>
        <v>#VALUE!</v>
      </c>
      <c r="AC186">
        <f t="shared" si="28"/>
        <v>28.62</v>
      </c>
      <c r="AD186">
        <f t="shared" si="37"/>
        <v>0.98000000000000043</v>
      </c>
    </row>
    <row r="187" spans="1:30" x14ac:dyDescent="0.3">
      <c r="A187" t="str">
        <f t="shared" si="29"/>
        <v>C</v>
      </c>
      <c r="B187">
        <f t="shared" si="30"/>
        <v>202006</v>
      </c>
      <c r="C187">
        <f t="shared" si="31"/>
        <v>207.5</v>
      </c>
      <c r="D187" s="2" t="s">
        <v>2465</v>
      </c>
      <c r="E187" s="2" t="s">
        <v>2466</v>
      </c>
      <c r="F187" s="3" t="s">
        <v>122</v>
      </c>
      <c r="G187" s="3" t="s">
        <v>122</v>
      </c>
      <c r="H187" s="3" t="s">
        <v>122</v>
      </c>
      <c r="I187" s="3" t="s">
        <v>122</v>
      </c>
      <c r="J187" s="3" t="s">
        <v>122</v>
      </c>
      <c r="K187" s="3">
        <v>36.79</v>
      </c>
      <c r="M187" t="str">
        <f t="shared" si="32"/>
        <v>C</v>
      </c>
      <c r="N187">
        <f t="shared" si="33"/>
        <v>202006</v>
      </c>
      <c r="O187">
        <f t="shared" si="34"/>
        <v>350</v>
      </c>
      <c r="P187" s="2" t="s">
        <v>2579</v>
      </c>
      <c r="Q187" s="2" t="s">
        <v>2580</v>
      </c>
      <c r="R187" s="3" t="s">
        <v>122</v>
      </c>
      <c r="S187" s="3" t="s">
        <v>122</v>
      </c>
      <c r="T187" s="3" t="s">
        <v>122</v>
      </c>
      <c r="U187" s="3" t="s">
        <v>122</v>
      </c>
      <c r="V187" s="3" t="s">
        <v>122</v>
      </c>
      <c r="W187" s="3">
        <v>29.85</v>
      </c>
      <c r="Y187">
        <f t="shared" si="27"/>
        <v>0.1</v>
      </c>
      <c r="Z187" t="e">
        <f t="shared" si="35"/>
        <v>#VALUE!</v>
      </c>
      <c r="AA187" t="e">
        <f t="shared" si="36"/>
        <v>#VALUE!</v>
      </c>
      <c r="AC187">
        <f t="shared" si="28"/>
        <v>28.7</v>
      </c>
      <c r="AD187">
        <f t="shared" si="37"/>
        <v>1.1500000000000021</v>
      </c>
    </row>
    <row r="188" spans="1:30" x14ac:dyDescent="0.3">
      <c r="A188" t="str">
        <f t="shared" si="29"/>
        <v>C</v>
      </c>
      <c r="B188">
        <f t="shared" si="30"/>
        <v>202006</v>
      </c>
      <c r="C188">
        <f t="shared" si="31"/>
        <v>210</v>
      </c>
      <c r="D188" s="2" t="s">
        <v>2467</v>
      </c>
      <c r="E188" s="2" t="s">
        <v>2468</v>
      </c>
      <c r="F188" s="3" t="s">
        <v>122</v>
      </c>
      <c r="G188" s="3" t="s">
        <v>122</v>
      </c>
      <c r="H188" s="3" t="s">
        <v>122</v>
      </c>
      <c r="I188" s="3" t="s">
        <v>122</v>
      </c>
      <c r="J188" s="3" t="s">
        <v>122</v>
      </c>
      <c r="K188" s="3">
        <v>36.33</v>
      </c>
      <c r="M188" t="str">
        <f t="shared" si="32"/>
        <v>C</v>
      </c>
      <c r="N188">
        <f t="shared" si="33"/>
        <v>202006</v>
      </c>
      <c r="O188">
        <f t="shared" si="34"/>
        <v>352.5</v>
      </c>
      <c r="P188" s="2" t="s">
        <v>2581</v>
      </c>
      <c r="Q188" s="2" t="s">
        <v>2582</v>
      </c>
      <c r="R188" s="3">
        <v>0.1</v>
      </c>
      <c r="S188" s="3">
        <v>0.04</v>
      </c>
      <c r="T188" s="3">
        <v>0.1</v>
      </c>
      <c r="U188" s="3">
        <v>0.1</v>
      </c>
      <c r="V188" s="3">
        <v>0.1</v>
      </c>
      <c r="W188" s="3">
        <v>30.1</v>
      </c>
      <c r="Y188" t="str">
        <f t="shared" si="27"/>
        <v>-</v>
      </c>
      <c r="Z188" t="e">
        <f t="shared" si="35"/>
        <v>#VALUE!</v>
      </c>
      <c r="AA188" t="e">
        <f t="shared" si="36"/>
        <v>#VALUE!</v>
      </c>
      <c r="AC188">
        <f t="shared" si="28"/>
        <v>27.5</v>
      </c>
      <c r="AD188">
        <f t="shared" si="37"/>
        <v>2.6000000000000014</v>
      </c>
    </row>
    <row r="189" spans="1:30" x14ac:dyDescent="0.3">
      <c r="A189" t="str">
        <f t="shared" si="29"/>
        <v>C</v>
      </c>
      <c r="B189">
        <f t="shared" si="30"/>
        <v>202006</v>
      </c>
      <c r="C189">
        <f t="shared" si="31"/>
        <v>212.5</v>
      </c>
      <c r="D189" s="2" t="s">
        <v>2469</v>
      </c>
      <c r="E189" s="2" t="s">
        <v>2470</v>
      </c>
      <c r="F189" s="3" t="s">
        <v>122</v>
      </c>
      <c r="G189" s="3" t="s">
        <v>122</v>
      </c>
      <c r="H189" s="3" t="s">
        <v>122</v>
      </c>
      <c r="I189" s="3" t="s">
        <v>122</v>
      </c>
      <c r="J189" s="3" t="s">
        <v>122</v>
      </c>
      <c r="K189" s="3">
        <v>35.869999999999997</v>
      </c>
      <c r="M189" t="str">
        <f t="shared" si="32"/>
        <v>C</v>
      </c>
      <c r="N189">
        <f t="shared" si="33"/>
        <v>202006</v>
      </c>
      <c r="O189">
        <f t="shared" si="34"/>
        <v>355</v>
      </c>
      <c r="P189" s="2" t="s">
        <v>2583</v>
      </c>
      <c r="Q189" s="2" t="s">
        <v>2584</v>
      </c>
      <c r="R189" s="3" t="s">
        <v>122</v>
      </c>
      <c r="S189" s="3" t="s">
        <v>122</v>
      </c>
      <c r="T189" s="3" t="s">
        <v>122</v>
      </c>
      <c r="U189" s="3" t="s">
        <v>122</v>
      </c>
      <c r="V189" s="3" t="s">
        <v>122</v>
      </c>
      <c r="W189" s="3">
        <v>32</v>
      </c>
      <c r="Y189">
        <f t="shared" si="27"/>
        <v>7.0000000000000007E-2</v>
      </c>
      <c r="Z189" t="e">
        <f t="shared" si="35"/>
        <v>#VALUE!</v>
      </c>
      <c r="AA189" t="e">
        <f t="shared" si="36"/>
        <v>#VALUE!</v>
      </c>
      <c r="AC189">
        <f t="shared" si="28"/>
        <v>26.3</v>
      </c>
      <c r="AD189">
        <f t="shared" si="37"/>
        <v>5.6999999999999993</v>
      </c>
    </row>
    <row r="190" spans="1:30" x14ac:dyDescent="0.3">
      <c r="A190" t="str">
        <f t="shared" si="29"/>
        <v>C</v>
      </c>
      <c r="B190">
        <f t="shared" si="30"/>
        <v>202006</v>
      </c>
      <c r="C190">
        <f t="shared" si="31"/>
        <v>215</v>
      </c>
      <c r="D190" s="2" t="s">
        <v>2471</v>
      </c>
      <c r="E190" s="2" t="s">
        <v>2472</v>
      </c>
      <c r="F190" s="3" t="s">
        <v>122</v>
      </c>
      <c r="G190" s="3" t="s">
        <v>122</v>
      </c>
      <c r="H190" s="3" t="s">
        <v>122</v>
      </c>
      <c r="I190" s="3" t="s">
        <v>122</v>
      </c>
      <c r="J190" s="3" t="s">
        <v>122</v>
      </c>
      <c r="K190" s="3">
        <v>35.42</v>
      </c>
      <c r="M190" t="str">
        <f t="shared" si="32"/>
        <v>C</v>
      </c>
      <c r="N190">
        <f t="shared" si="33"/>
        <v>202006</v>
      </c>
      <c r="O190">
        <f t="shared" si="34"/>
        <v>357.5</v>
      </c>
      <c r="P190" s="2" t="s">
        <v>2585</v>
      </c>
      <c r="Q190" s="2" t="s">
        <v>2586</v>
      </c>
      <c r="R190" s="3">
        <v>0.23</v>
      </c>
      <c r="S190" s="3">
        <v>0.19</v>
      </c>
      <c r="T190" s="3">
        <v>0.1</v>
      </c>
      <c r="U190" s="3">
        <v>0.23</v>
      </c>
      <c r="V190" s="3">
        <v>0.1</v>
      </c>
      <c r="W190" s="3">
        <v>33.9</v>
      </c>
      <c r="Y190" t="str">
        <f t="shared" si="27"/>
        <v>-</v>
      </c>
      <c r="Z190" t="e">
        <f t="shared" si="35"/>
        <v>#VALUE!</v>
      </c>
      <c r="AA190" t="e">
        <f t="shared" si="36"/>
        <v>#VALUE!</v>
      </c>
      <c r="AC190">
        <f t="shared" si="28"/>
        <v>27.6</v>
      </c>
      <c r="AD190">
        <f t="shared" si="37"/>
        <v>6.2999999999999972</v>
      </c>
    </row>
    <row r="191" spans="1:30" x14ac:dyDescent="0.3">
      <c r="A191" t="str">
        <f t="shared" si="29"/>
        <v>C</v>
      </c>
      <c r="B191">
        <f t="shared" si="30"/>
        <v>202006</v>
      </c>
      <c r="C191">
        <f t="shared" si="31"/>
        <v>217.5</v>
      </c>
      <c r="D191" s="2" t="s">
        <v>2473</v>
      </c>
      <c r="E191" s="2" t="s">
        <v>2474</v>
      </c>
      <c r="F191" s="3" t="s">
        <v>122</v>
      </c>
      <c r="G191" s="3" t="s">
        <v>122</v>
      </c>
      <c r="H191" s="3" t="s">
        <v>122</v>
      </c>
      <c r="I191" s="3" t="s">
        <v>122</v>
      </c>
      <c r="J191" s="3" t="s">
        <v>122</v>
      </c>
      <c r="K191" s="3">
        <v>34.96</v>
      </c>
      <c r="M191" t="str">
        <f t="shared" si="32"/>
        <v>C</v>
      </c>
      <c r="N191">
        <f t="shared" si="33"/>
        <v>202006</v>
      </c>
      <c r="O191">
        <f t="shared" si="34"/>
        <v>360</v>
      </c>
      <c r="P191" s="2" t="s">
        <v>2587</v>
      </c>
      <c r="Q191" s="2" t="s">
        <v>2588</v>
      </c>
      <c r="R191" s="3">
        <v>0.17</v>
      </c>
      <c r="S191" s="3">
        <v>0.1</v>
      </c>
      <c r="T191" s="3">
        <v>0.12</v>
      </c>
      <c r="U191" s="3">
        <v>0.17</v>
      </c>
      <c r="V191" s="3">
        <v>0.12</v>
      </c>
      <c r="W191" s="3">
        <v>34.200000000000003</v>
      </c>
      <c r="Y191">
        <f t="shared" si="27"/>
        <v>7.0000000000000007E-2</v>
      </c>
      <c r="Z191">
        <f t="shared" si="35"/>
        <v>0.1</v>
      </c>
      <c r="AA191">
        <f t="shared" si="36"/>
        <v>0.1</v>
      </c>
      <c r="AC191">
        <f t="shared" si="28"/>
        <v>28.9</v>
      </c>
      <c r="AD191">
        <f t="shared" si="37"/>
        <v>5.3000000000000043</v>
      </c>
    </row>
    <row r="192" spans="1:30" x14ac:dyDescent="0.3">
      <c r="A192" t="str">
        <f t="shared" si="29"/>
        <v>C</v>
      </c>
      <c r="B192">
        <f t="shared" si="30"/>
        <v>202006</v>
      </c>
      <c r="C192">
        <f t="shared" si="31"/>
        <v>220</v>
      </c>
      <c r="D192" s="2" t="s">
        <v>2475</v>
      </c>
      <c r="E192" s="2" t="s">
        <v>2476</v>
      </c>
      <c r="F192" s="3" t="s">
        <v>122</v>
      </c>
      <c r="G192" s="3" t="s">
        <v>122</v>
      </c>
      <c r="H192" s="3" t="s">
        <v>122</v>
      </c>
      <c r="I192" s="3" t="s">
        <v>122</v>
      </c>
      <c r="J192" s="3" t="s">
        <v>122</v>
      </c>
      <c r="K192" s="3">
        <v>34.5</v>
      </c>
      <c r="M192" t="str">
        <f t="shared" si="32"/>
        <v>C</v>
      </c>
      <c r="N192">
        <f t="shared" si="33"/>
        <v>202006</v>
      </c>
      <c r="O192">
        <f t="shared" si="34"/>
        <v>362.5</v>
      </c>
      <c r="P192" s="2" t="s">
        <v>2589</v>
      </c>
      <c r="Q192" s="2" t="s">
        <v>2590</v>
      </c>
      <c r="R192" s="3" t="s">
        <v>122</v>
      </c>
      <c r="S192" s="3" t="s">
        <v>122</v>
      </c>
      <c r="T192" s="3" t="s">
        <v>122</v>
      </c>
      <c r="U192" s="3" t="s">
        <v>122</v>
      </c>
      <c r="V192" s="3" t="s">
        <v>122</v>
      </c>
      <c r="W192" s="3">
        <v>34.75</v>
      </c>
      <c r="Y192">
        <f t="shared" si="27"/>
        <v>0.05</v>
      </c>
      <c r="Z192" t="e">
        <f t="shared" si="35"/>
        <v>#VALUE!</v>
      </c>
      <c r="AA192" t="e">
        <f t="shared" si="36"/>
        <v>#VALUE!</v>
      </c>
      <c r="AC192">
        <f t="shared" si="28"/>
        <v>29.3</v>
      </c>
      <c r="AD192">
        <f t="shared" si="37"/>
        <v>5.4499999999999993</v>
      </c>
    </row>
    <row r="193" spans="1:30" x14ac:dyDescent="0.3">
      <c r="A193" t="str">
        <f t="shared" si="29"/>
        <v>C</v>
      </c>
      <c r="B193">
        <f t="shared" si="30"/>
        <v>202006</v>
      </c>
      <c r="C193">
        <f t="shared" si="31"/>
        <v>222.5</v>
      </c>
      <c r="D193" s="2" t="s">
        <v>2477</v>
      </c>
      <c r="E193" s="2" t="s">
        <v>2478</v>
      </c>
      <c r="F193" s="3" t="s">
        <v>122</v>
      </c>
      <c r="G193" s="3" t="s">
        <v>122</v>
      </c>
      <c r="H193" s="3" t="s">
        <v>122</v>
      </c>
      <c r="I193" s="3" t="s">
        <v>122</v>
      </c>
      <c r="J193" s="3" t="s">
        <v>122</v>
      </c>
      <c r="K193" s="3">
        <v>34.04</v>
      </c>
      <c r="M193" t="str">
        <f t="shared" si="32"/>
        <v>C</v>
      </c>
      <c r="N193">
        <f t="shared" si="33"/>
        <v>202006</v>
      </c>
      <c r="O193">
        <f t="shared" si="34"/>
        <v>365</v>
      </c>
      <c r="P193" s="2" t="s">
        <v>2591</v>
      </c>
      <c r="Q193" s="2" t="s">
        <v>2592</v>
      </c>
      <c r="R193" s="3">
        <v>7.0000000000000007E-2</v>
      </c>
      <c r="S193" s="3">
        <v>0.02</v>
      </c>
      <c r="T193" s="3">
        <v>7.0000000000000007E-2</v>
      </c>
      <c r="U193" s="3">
        <v>7.0000000000000007E-2</v>
      </c>
      <c r="V193" s="3">
        <v>7.0000000000000007E-2</v>
      </c>
      <c r="W193" s="3">
        <v>35.299999999999997</v>
      </c>
      <c r="Y193">
        <f t="shared" si="27"/>
        <v>0.05</v>
      </c>
      <c r="Z193">
        <f t="shared" si="35"/>
        <v>2.0000000000000004E-2</v>
      </c>
      <c r="AA193">
        <f t="shared" si="36"/>
        <v>2.0000000000000004E-2</v>
      </c>
      <c r="AC193">
        <f t="shared" si="28"/>
        <v>29.3</v>
      </c>
      <c r="AD193">
        <f t="shared" si="37"/>
        <v>5.9999999999999964</v>
      </c>
    </row>
    <row r="194" spans="1:30" x14ac:dyDescent="0.3">
      <c r="A194" t="str">
        <f t="shared" si="29"/>
        <v>C</v>
      </c>
      <c r="B194">
        <f t="shared" si="30"/>
        <v>202006</v>
      </c>
      <c r="C194">
        <f t="shared" si="31"/>
        <v>225</v>
      </c>
      <c r="D194" s="2" t="s">
        <v>2479</v>
      </c>
      <c r="E194" s="2" t="s">
        <v>2480</v>
      </c>
      <c r="F194" s="3" t="s">
        <v>122</v>
      </c>
      <c r="G194" s="3" t="s">
        <v>122</v>
      </c>
      <c r="H194" s="3" t="s">
        <v>122</v>
      </c>
      <c r="I194" s="3" t="s">
        <v>122</v>
      </c>
      <c r="J194" s="3" t="s">
        <v>122</v>
      </c>
      <c r="K194" s="3">
        <v>33.58</v>
      </c>
      <c r="M194" t="str">
        <f t="shared" si="32"/>
        <v>C</v>
      </c>
      <c r="N194">
        <f t="shared" si="33"/>
        <v>202006</v>
      </c>
      <c r="O194">
        <f t="shared" si="34"/>
        <v>367.5</v>
      </c>
      <c r="P194" s="2" t="s">
        <v>2593</v>
      </c>
      <c r="Q194" s="2" t="s">
        <v>2594</v>
      </c>
      <c r="R194" s="3">
        <v>0.09</v>
      </c>
      <c r="S194" s="3">
        <v>0.03</v>
      </c>
      <c r="T194" s="3">
        <v>0.06</v>
      </c>
      <c r="U194" s="3">
        <v>0.09</v>
      </c>
      <c r="V194" s="3">
        <v>0.06</v>
      </c>
      <c r="W194" s="3">
        <v>33.799999999999997</v>
      </c>
      <c r="Y194">
        <f t="shared" si="27"/>
        <v>0.06</v>
      </c>
      <c r="Z194">
        <f t="shared" si="35"/>
        <v>0.03</v>
      </c>
      <c r="AA194">
        <f t="shared" si="36"/>
        <v>0.03</v>
      </c>
      <c r="AC194">
        <f t="shared" si="28"/>
        <v>30.5</v>
      </c>
      <c r="AD194">
        <f t="shared" si="37"/>
        <v>3.2999999999999972</v>
      </c>
    </row>
    <row r="195" spans="1:30" x14ac:dyDescent="0.3">
      <c r="A195" t="str">
        <f t="shared" si="29"/>
        <v>C</v>
      </c>
      <c r="B195">
        <f t="shared" si="30"/>
        <v>202006</v>
      </c>
      <c r="C195">
        <f t="shared" si="31"/>
        <v>227.5</v>
      </c>
      <c r="D195" s="2" t="s">
        <v>2481</v>
      </c>
      <c r="E195" s="2" t="s">
        <v>2482</v>
      </c>
      <c r="F195" s="3" t="s">
        <v>122</v>
      </c>
      <c r="G195" s="3" t="s">
        <v>122</v>
      </c>
      <c r="H195" s="3" t="s">
        <v>122</v>
      </c>
      <c r="I195" s="3" t="s">
        <v>122</v>
      </c>
      <c r="J195" s="3" t="s">
        <v>122</v>
      </c>
      <c r="K195" s="3">
        <v>33.130000000000003</v>
      </c>
      <c r="M195" t="str">
        <f t="shared" si="32"/>
        <v>C</v>
      </c>
      <c r="N195">
        <f t="shared" si="33"/>
        <v>202006</v>
      </c>
      <c r="O195">
        <f t="shared" si="34"/>
        <v>370</v>
      </c>
      <c r="P195" s="2" t="s">
        <v>2595</v>
      </c>
      <c r="Q195" s="2" t="s">
        <v>2596</v>
      </c>
      <c r="R195" s="3">
        <v>0.1</v>
      </c>
      <c r="S195" s="3">
        <v>0.06</v>
      </c>
      <c r="T195" s="3">
        <v>0.05</v>
      </c>
      <c r="U195" s="3">
        <v>0.14000000000000001</v>
      </c>
      <c r="V195" s="3">
        <v>0.04</v>
      </c>
      <c r="W195" s="3">
        <v>34.6</v>
      </c>
      <c r="Y195">
        <f t="shared" si="27"/>
        <v>0.04</v>
      </c>
      <c r="Z195">
        <f t="shared" si="35"/>
        <v>6.0000000000000005E-2</v>
      </c>
      <c r="AA195">
        <f t="shared" si="36"/>
        <v>0.1</v>
      </c>
      <c r="AC195">
        <f t="shared" si="28"/>
        <v>29.6</v>
      </c>
      <c r="AD195">
        <f t="shared" si="37"/>
        <v>5</v>
      </c>
    </row>
    <row r="196" spans="1:30" x14ac:dyDescent="0.3">
      <c r="A196" t="str">
        <f t="shared" si="29"/>
        <v>C</v>
      </c>
      <c r="B196">
        <f t="shared" si="30"/>
        <v>202006</v>
      </c>
      <c r="C196">
        <f t="shared" si="31"/>
        <v>230</v>
      </c>
      <c r="D196" s="2" t="s">
        <v>2483</v>
      </c>
      <c r="E196" s="2" t="s">
        <v>2484</v>
      </c>
      <c r="F196" s="3" t="s">
        <v>122</v>
      </c>
      <c r="G196" s="3" t="s">
        <v>122</v>
      </c>
      <c r="H196" s="3" t="s">
        <v>122</v>
      </c>
      <c r="I196" s="3" t="s">
        <v>122</v>
      </c>
      <c r="J196" s="3" t="s">
        <v>122</v>
      </c>
      <c r="K196" s="3">
        <v>32.67</v>
      </c>
      <c r="M196" t="str">
        <f t="shared" si="32"/>
        <v>C</v>
      </c>
      <c r="N196">
        <f t="shared" si="33"/>
        <v>202007</v>
      </c>
      <c r="O196">
        <f t="shared" si="34"/>
        <v>207.5</v>
      </c>
      <c r="P196" s="2" t="s">
        <v>3993</v>
      </c>
      <c r="Q196" s="2" t="s">
        <v>3994</v>
      </c>
      <c r="R196" s="3" t="s">
        <v>122</v>
      </c>
      <c r="S196" s="3" t="s">
        <v>122</v>
      </c>
      <c r="T196" s="3" t="s">
        <v>122</v>
      </c>
      <c r="U196" s="3" t="s">
        <v>122</v>
      </c>
      <c r="V196" s="3" t="s">
        <v>122</v>
      </c>
      <c r="W196" s="3">
        <v>31.4</v>
      </c>
      <c r="Y196" t="e">
        <f t="shared" si="27"/>
        <v>#N/A</v>
      </c>
      <c r="Z196" t="e">
        <f t="shared" si="35"/>
        <v>#VALUE!</v>
      </c>
      <c r="AA196" t="e">
        <f t="shared" si="36"/>
        <v>#VALUE!</v>
      </c>
      <c r="AC196" t="e">
        <f t="shared" si="28"/>
        <v>#N/A</v>
      </c>
      <c r="AD196" t="e">
        <f t="shared" si="37"/>
        <v>#N/A</v>
      </c>
    </row>
    <row r="197" spans="1:30" x14ac:dyDescent="0.3">
      <c r="A197" t="str">
        <f t="shared" si="29"/>
        <v>C</v>
      </c>
      <c r="B197">
        <f t="shared" si="30"/>
        <v>202006</v>
      </c>
      <c r="C197">
        <f t="shared" si="31"/>
        <v>232.5</v>
      </c>
      <c r="D197" s="2" t="s">
        <v>2485</v>
      </c>
      <c r="E197" s="2" t="s">
        <v>2486</v>
      </c>
      <c r="F197" s="3" t="s">
        <v>122</v>
      </c>
      <c r="G197" s="3" t="s">
        <v>122</v>
      </c>
      <c r="H197" s="3" t="s">
        <v>122</v>
      </c>
      <c r="I197" s="3" t="s">
        <v>122</v>
      </c>
      <c r="J197" s="3" t="s">
        <v>122</v>
      </c>
      <c r="K197" s="3">
        <v>32.21</v>
      </c>
      <c r="M197" t="str">
        <f t="shared" si="32"/>
        <v>C</v>
      </c>
      <c r="N197">
        <f t="shared" si="33"/>
        <v>202007</v>
      </c>
      <c r="O197">
        <f t="shared" si="34"/>
        <v>210</v>
      </c>
      <c r="P197" s="2" t="s">
        <v>3995</v>
      </c>
      <c r="Q197" s="2" t="s">
        <v>3996</v>
      </c>
      <c r="R197" s="3" t="s">
        <v>122</v>
      </c>
      <c r="S197" s="3" t="s">
        <v>122</v>
      </c>
      <c r="T197" s="3" t="s">
        <v>122</v>
      </c>
      <c r="U197" s="3" t="s">
        <v>122</v>
      </c>
      <c r="V197" s="3" t="s">
        <v>122</v>
      </c>
      <c r="W197" s="3">
        <v>31.4</v>
      </c>
      <c r="Y197" t="e">
        <f t="shared" si="27"/>
        <v>#N/A</v>
      </c>
      <c r="Z197" t="e">
        <f t="shared" si="35"/>
        <v>#VALUE!</v>
      </c>
      <c r="AA197" t="e">
        <f t="shared" si="36"/>
        <v>#VALUE!</v>
      </c>
      <c r="AC197" t="e">
        <f t="shared" si="28"/>
        <v>#N/A</v>
      </c>
      <c r="AD197" t="e">
        <f t="shared" si="37"/>
        <v>#N/A</v>
      </c>
    </row>
    <row r="198" spans="1:30" x14ac:dyDescent="0.3">
      <c r="A198" t="str">
        <f t="shared" si="29"/>
        <v>C</v>
      </c>
      <c r="B198">
        <f t="shared" si="30"/>
        <v>202006</v>
      </c>
      <c r="C198">
        <f t="shared" si="31"/>
        <v>235</v>
      </c>
      <c r="D198" s="2" t="s">
        <v>2487</v>
      </c>
      <c r="E198" s="2" t="s">
        <v>2488</v>
      </c>
      <c r="F198" s="3" t="s">
        <v>122</v>
      </c>
      <c r="G198" s="3" t="s">
        <v>122</v>
      </c>
      <c r="H198" s="3" t="s">
        <v>122</v>
      </c>
      <c r="I198" s="3" t="s">
        <v>122</v>
      </c>
      <c r="J198" s="3" t="s">
        <v>122</v>
      </c>
      <c r="K198" s="3">
        <v>31.75</v>
      </c>
      <c r="M198" t="str">
        <f t="shared" si="32"/>
        <v>C</v>
      </c>
      <c r="N198">
        <f t="shared" si="33"/>
        <v>202007</v>
      </c>
      <c r="O198">
        <f t="shared" si="34"/>
        <v>212.5</v>
      </c>
      <c r="P198" s="2" t="s">
        <v>3997</v>
      </c>
      <c r="Q198" s="2" t="s">
        <v>3998</v>
      </c>
      <c r="R198" s="3" t="s">
        <v>122</v>
      </c>
      <c r="S198" s="3" t="s">
        <v>122</v>
      </c>
      <c r="T198" s="3" t="s">
        <v>122</v>
      </c>
      <c r="U198" s="3" t="s">
        <v>122</v>
      </c>
      <c r="V198" s="3" t="s">
        <v>122</v>
      </c>
      <c r="W198" s="3">
        <v>31.4</v>
      </c>
      <c r="Y198" t="e">
        <f t="shared" si="27"/>
        <v>#N/A</v>
      </c>
      <c r="Z198" t="e">
        <f t="shared" si="35"/>
        <v>#VALUE!</v>
      </c>
      <c r="AA198" t="e">
        <f t="shared" si="36"/>
        <v>#VALUE!</v>
      </c>
      <c r="AC198" t="e">
        <f t="shared" si="28"/>
        <v>#N/A</v>
      </c>
      <c r="AD198" t="e">
        <f t="shared" si="37"/>
        <v>#N/A</v>
      </c>
    </row>
    <row r="199" spans="1:30" x14ac:dyDescent="0.3">
      <c r="A199" t="str">
        <f t="shared" si="29"/>
        <v>C</v>
      </c>
      <c r="B199">
        <f t="shared" si="30"/>
        <v>202006</v>
      </c>
      <c r="C199">
        <f t="shared" si="31"/>
        <v>237.5</v>
      </c>
      <c r="D199" s="2" t="s">
        <v>2489</v>
      </c>
      <c r="E199" s="2" t="s">
        <v>2490</v>
      </c>
      <c r="F199" s="3">
        <v>20</v>
      </c>
      <c r="G199" s="3">
        <v>-10.199999999999999</v>
      </c>
      <c r="H199" s="3">
        <v>20</v>
      </c>
      <c r="I199" s="3">
        <v>20</v>
      </c>
      <c r="J199" s="3">
        <v>20</v>
      </c>
      <c r="K199" s="3">
        <v>31.3</v>
      </c>
      <c r="M199" t="str">
        <f t="shared" si="32"/>
        <v>C</v>
      </c>
      <c r="N199">
        <f t="shared" si="33"/>
        <v>202007</v>
      </c>
      <c r="O199">
        <f t="shared" si="34"/>
        <v>215</v>
      </c>
      <c r="P199" s="2" t="s">
        <v>3999</v>
      </c>
      <c r="Q199" s="2" t="s">
        <v>4000</v>
      </c>
      <c r="R199" s="3" t="s">
        <v>122</v>
      </c>
      <c r="S199" s="3" t="s">
        <v>122</v>
      </c>
      <c r="T199" s="3" t="s">
        <v>122</v>
      </c>
      <c r="U199" s="3" t="s">
        <v>122</v>
      </c>
      <c r="V199" s="3" t="s">
        <v>122</v>
      </c>
      <c r="W199" s="3">
        <v>31.4</v>
      </c>
      <c r="Y199" t="e">
        <f t="shared" si="27"/>
        <v>#N/A</v>
      </c>
      <c r="Z199" t="e">
        <f t="shared" si="35"/>
        <v>#VALUE!</v>
      </c>
      <c r="AA199" t="e">
        <f t="shared" si="36"/>
        <v>#VALUE!</v>
      </c>
      <c r="AC199" t="e">
        <f t="shared" si="28"/>
        <v>#N/A</v>
      </c>
      <c r="AD199" t="e">
        <f t="shared" si="37"/>
        <v>#N/A</v>
      </c>
    </row>
    <row r="200" spans="1:30" x14ac:dyDescent="0.3">
      <c r="A200" t="str">
        <f t="shared" si="29"/>
        <v>C</v>
      </c>
      <c r="B200">
        <f t="shared" si="30"/>
        <v>202006</v>
      </c>
      <c r="C200">
        <f t="shared" si="31"/>
        <v>240</v>
      </c>
      <c r="D200" s="2" t="s">
        <v>2491</v>
      </c>
      <c r="E200" s="2" t="s">
        <v>2492</v>
      </c>
      <c r="F200" s="3" t="s">
        <v>122</v>
      </c>
      <c r="G200" s="3" t="s">
        <v>122</v>
      </c>
      <c r="H200" s="3" t="s">
        <v>122</v>
      </c>
      <c r="I200" s="3" t="s">
        <v>122</v>
      </c>
      <c r="J200" s="3" t="s">
        <v>122</v>
      </c>
      <c r="K200" s="3">
        <v>31.37</v>
      </c>
      <c r="M200" t="str">
        <f t="shared" si="32"/>
        <v>C</v>
      </c>
      <c r="N200">
        <f t="shared" si="33"/>
        <v>202007</v>
      </c>
      <c r="O200">
        <f t="shared" si="34"/>
        <v>217.5</v>
      </c>
      <c r="P200" s="2" t="s">
        <v>3945</v>
      </c>
      <c r="Q200" s="2" t="s">
        <v>3946</v>
      </c>
      <c r="R200" s="3" t="s">
        <v>122</v>
      </c>
      <c r="S200" s="3" t="s">
        <v>122</v>
      </c>
      <c r="T200" s="3" t="s">
        <v>122</v>
      </c>
      <c r="U200" s="3" t="s">
        <v>122</v>
      </c>
      <c r="V200" s="3" t="s">
        <v>122</v>
      </c>
      <c r="W200" s="3">
        <v>31.4</v>
      </c>
      <c r="Y200" t="str">
        <f t="shared" si="27"/>
        <v>-</v>
      </c>
      <c r="Z200" t="e">
        <f t="shared" si="35"/>
        <v>#VALUE!</v>
      </c>
      <c r="AA200" t="e">
        <f t="shared" si="36"/>
        <v>#VALUE!</v>
      </c>
      <c r="AC200">
        <f t="shared" si="28"/>
        <v>29.3</v>
      </c>
      <c r="AD200">
        <f t="shared" si="37"/>
        <v>2.0999999999999979</v>
      </c>
    </row>
    <row r="201" spans="1:30" x14ac:dyDescent="0.3">
      <c r="A201" t="str">
        <f t="shared" si="29"/>
        <v>C</v>
      </c>
      <c r="B201">
        <f t="shared" si="30"/>
        <v>202006</v>
      </c>
      <c r="C201">
        <f t="shared" si="31"/>
        <v>242.5</v>
      </c>
      <c r="D201" s="2" t="s">
        <v>2493</v>
      </c>
      <c r="E201" s="2" t="s">
        <v>2494</v>
      </c>
      <c r="F201" s="3" t="s">
        <v>122</v>
      </c>
      <c r="G201" s="3" t="s">
        <v>122</v>
      </c>
      <c r="H201" s="3" t="s">
        <v>122</v>
      </c>
      <c r="I201" s="3" t="s">
        <v>122</v>
      </c>
      <c r="J201" s="3" t="s">
        <v>122</v>
      </c>
      <c r="K201" s="3">
        <v>31.44</v>
      </c>
      <c r="M201" t="str">
        <f t="shared" si="32"/>
        <v>C</v>
      </c>
      <c r="N201">
        <f t="shared" si="33"/>
        <v>202007</v>
      </c>
      <c r="O201">
        <f t="shared" si="34"/>
        <v>220</v>
      </c>
      <c r="P201" s="2" t="s">
        <v>3947</v>
      </c>
      <c r="Q201" s="2" t="s">
        <v>3948</v>
      </c>
      <c r="R201" s="3" t="s">
        <v>122</v>
      </c>
      <c r="S201" s="3" t="s">
        <v>122</v>
      </c>
      <c r="T201" s="3" t="s">
        <v>122</v>
      </c>
      <c r="U201" s="3" t="s">
        <v>122</v>
      </c>
      <c r="V201" s="3" t="s">
        <v>122</v>
      </c>
      <c r="W201" s="3">
        <v>31.4</v>
      </c>
      <c r="Y201" t="str">
        <f t="shared" si="27"/>
        <v>-</v>
      </c>
      <c r="Z201" t="e">
        <f t="shared" si="35"/>
        <v>#VALUE!</v>
      </c>
      <c r="AA201" t="e">
        <f t="shared" si="36"/>
        <v>#VALUE!</v>
      </c>
      <c r="AC201">
        <f t="shared" si="28"/>
        <v>29.3</v>
      </c>
      <c r="AD201">
        <f t="shared" si="37"/>
        <v>2.0999999999999979</v>
      </c>
    </row>
    <row r="202" spans="1:30" x14ac:dyDescent="0.3">
      <c r="A202" t="str">
        <f t="shared" si="29"/>
        <v>C</v>
      </c>
      <c r="B202">
        <f t="shared" si="30"/>
        <v>202006</v>
      </c>
      <c r="C202">
        <f t="shared" si="31"/>
        <v>245</v>
      </c>
      <c r="D202" s="2" t="s">
        <v>2495</v>
      </c>
      <c r="E202" s="2" t="s">
        <v>2496</v>
      </c>
      <c r="F202" s="3" t="s">
        <v>122</v>
      </c>
      <c r="G202" s="3" t="s">
        <v>122</v>
      </c>
      <c r="H202" s="3" t="s">
        <v>122</v>
      </c>
      <c r="I202" s="3" t="s">
        <v>122</v>
      </c>
      <c r="J202" s="3" t="s">
        <v>122</v>
      </c>
      <c r="K202" s="3">
        <v>31.51</v>
      </c>
      <c r="M202" t="str">
        <f t="shared" si="32"/>
        <v>C</v>
      </c>
      <c r="N202">
        <f t="shared" si="33"/>
        <v>202007</v>
      </c>
      <c r="O202">
        <f t="shared" si="34"/>
        <v>222.5</v>
      </c>
      <c r="P202" s="2" t="s">
        <v>2597</v>
      </c>
      <c r="Q202" s="2" t="s">
        <v>2598</v>
      </c>
      <c r="R202" s="3" t="s">
        <v>122</v>
      </c>
      <c r="S202" s="3" t="s">
        <v>122</v>
      </c>
      <c r="T202" s="3" t="s">
        <v>122</v>
      </c>
      <c r="U202" s="3" t="s">
        <v>122</v>
      </c>
      <c r="V202" s="3" t="s">
        <v>122</v>
      </c>
      <c r="W202" s="3">
        <v>31.4</v>
      </c>
      <c r="Y202" t="str">
        <f t="shared" si="27"/>
        <v>-</v>
      </c>
      <c r="Z202" t="e">
        <f t="shared" si="35"/>
        <v>#VALUE!</v>
      </c>
      <c r="AA202" t="e">
        <f t="shared" si="36"/>
        <v>#VALUE!</v>
      </c>
      <c r="AC202">
        <f t="shared" si="28"/>
        <v>29.3</v>
      </c>
      <c r="AD202">
        <f t="shared" si="37"/>
        <v>2.0999999999999979</v>
      </c>
    </row>
    <row r="203" spans="1:30" x14ac:dyDescent="0.3">
      <c r="A203" t="str">
        <f t="shared" si="29"/>
        <v>C</v>
      </c>
      <c r="B203">
        <f t="shared" si="30"/>
        <v>202006</v>
      </c>
      <c r="C203">
        <f t="shared" si="31"/>
        <v>247.5</v>
      </c>
      <c r="D203" s="2" t="s">
        <v>2497</v>
      </c>
      <c r="E203" s="2" t="s">
        <v>2498</v>
      </c>
      <c r="F203" s="3" t="s">
        <v>122</v>
      </c>
      <c r="G203" s="3" t="s">
        <v>122</v>
      </c>
      <c r="H203" s="3" t="s">
        <v>122</v>
      </c>
      <c r="I203" s="3" t="s">
        <v>122</v>
      </c>
      <c r="J203" s="3" t="s">
        <v>122</v>
      </c>
      <c r="K203" s="3">
        <v>31.58</v>
      </c>
      <c r="M203" t="str">
        <f t="shared" si="32"/>
        <v>C</v>
      </c>
      <c r="N203">
        <f t="shared" si="33"/>
        <v>202007</v>
      </c>
      <c r="O203">
        <f t="shared" si="34"/>
        <v>225</v>
      </c>
      <c r="P203" s="2" t="s">
        <v>2599</v>
      </c>
      <c r="Q203" s="2" t="s">
        <v>2600</v>
      </c>
      <c r="R203" s="3" t="s">
        <v>122</v>
      </c>
      <c r="S203" s="3" t="s">
        <v>122</v>
      </c>
      <c r="T203" s="3" t="s">
        <v>122</v>
      </c>
      <c r="U203" s="3" t="s">
        <v>122</v>
      </c>
      <c r="V203" s="3" t="s">
        <v>122</v>
      </c>
      <c r="W203" s="3">
        <v>31.4</v>
      </c>
      <c r="Y203" t="str">
        <f t="shared" ref="Y203:Y266" si="38">VLOOKUP($P203,$D:$K,3,0)</f>
        <v>-</v>
      </c>
      <c r="Z203" t="e">
        <f t="shared" si="35"/>
        <v>#VALUE!</v>
      </c>
      <c r="AA203" t="e">
        <f t="shared" si="36"/>
        <v>#VALUE!</v>
      </c>
      <c r="AC203">
        <f t="shared" ref="AC203:AC266" si="39">VLOOKUP($P203,$D:$K,8,0)</f>
        <v>29.3</v>
      </c>
      <c r="AD203">
        <f t="shared" si="37"/>
        <v>2.0999999999999979</v>
      </c>
    </row>
    <row r="204" spans="1:30" x14ac:dyDescent="0.3">
      <c r="A204" t="str">
        <f t="shared" ref="A204:A267" si="40">IF(ISERROR(SEARCH("C",E204)),"P","C")</f>
        <v>C</v>
      </c>
      <c r="B204">
        <f t="shared" ref="B204:B267" si="41">VALUE(MID(E204, FIND(A204,E204)+2, 6))</f>
        <v>202006</v>
      </c>
      <c r="C204">
        <f t="shared" ref="C204:C267" si="42">VALUE(RIGHT(E204,5))</f>
        <v>250</v>
      </c>
      <c r="D204" s="2" t="s">
        <v>2499</v>
      </c>
      <c r="E204" s="2" t="s">
        <v>2500</v>
      </c>
      <c r="F204" s="3" t="s">
        <v>122</v>
      </c>
      <c r="G204" s="3" t="s">
        <v>122</v>
      </c>
      <c r="H204" s="3" t="s">
        <v>122</v>
      </c>
      <c r="I204" s="3" t="s">
        <v>122</v>
      </c>
      <c r="J204" s="3" t="s">
        <v>122</v>
      </c>
      <c r="K204" s="3">
        <v>31.65</v>
      </c>
      <c r="M204" t="str">
        <f t="shared" ref="M204:M267" si="43">IF(ISERROR(SEARCH("C",Q204)),"P","C")</f>
        <v>C</v>
      </c>
      <c r="N204">
        <f t="shared" ref="N204:N267" si="44">VALUE(MID(Q204, FIND(M204,Q204)+2, 6))</f>
        <v>202007</v>
      </c>
      <c r="O204">
        <f t="shared" ref="O204:O267" si="45">VALUE(RIGHT(Q204,5))</f>
        <v>227.5</v>
      </c>
      <c r="P204" s="2" t="s">
        <v>2601</v>
      </c>
      <c r="Q204" s="2" t="s">
        <v>2602</v>
      </c>
      <c r="R204" s="3" t="s">
        <v>122</v>
      </c>
      <c r="S204" s="3" t="s">
        <v>122</v>
      </c>
      <c r="T204" s="3" t="s">
        <v>122</v>
      </c>
      <c r="U204" s="3" t="s">
        <v>122</v>
      </c>
      <c r="V204" s="3" t="s">
        <v>122</v>
      </c>
      <c r="W204" s="3">
        <v>31.4</v>
      </c>
      <c r="Y204" t="str">
        <f t="shared" si="38"/>
        <v>-</v>
      </c>
      <c r="Z204" t="e">
        <f t="shared" ref="Z204:Z267" si="46">R204-Y204</f>
        <v>#VALUE!</v>
      </c>
      <c r="AA204" t="e">
        <f t="shared" ref="AA204:AA267" si="47">U204-Y204</f>
        <v>#VALUE!</v>
      </c>
      <c r="AC204">
        <f t="shared" si="39"/>
        <v>29.3</v>
      </c>
      <c r="AD204">
        <f t="shared" ref="AD204:AD267" si="48">W204-AC204</f>
        <v>2.0999999999999979</v>
      </c>
    </row>
    <row r="205" spans="1:30" x14ac:dyDescent="0.3">
      <c r="A205" t="str">
        <f t="shared" si="40"/>
        <v>C</v>
      </c>
      <c r="B205">
        <f t="shared" si="41"/>
        <v>202006</v>
      </c>
      <c r="C205">
        <f t="shared" si="42"/>
        <v>252.5</v>
      </c>
      <c r="D205" s="2" t="s">
        <v>2501</v>
      </c>
      <c r="E205" s="2" t="s">
        <v>2502</v>
      </c>
      <c r="F205" s="3" t="s">
        <v>122</v>
      </c>
      <c r="G205" s="3" t="s">
        <v>122</v>
      </c>
      <c r="H205" s="3" t="s">
        <v>122</v>
      </c>
      <c r="I205" s="3" t="s">
        <v>122</v>
      </c>
      <c r="J205" s="3" t="s">
        <v>122</v>
      </c>
      <c r="K205" s="3">
        <v>31.72</v>
      </c>
      <c r="M205" t="str">
        <f t="shared" si="43"/>
        <v>C</v>
      </c>
      <c r="N205">
        <f t="shared" si="44"/>
        <v>202007</v>
      </c>
      <c r="O205">
        <f t="shared" si="45"/>
        <v>230</v>
      </c>
      <c r="P205" s="2" t="s">
        <v>2603</v>
      </c>
      <c r="Q205" s="2" t="s">
        <v>2604</v>
      </c>
      <c r="R205" s="3" t="s">
        <v>122</v>
      </c>
      <c r="S205" s="3" t="s">
        <v>122</v>
      </c>
      <c r="T205" s="3" t="s">
        <v>122</v>
      </c>
      <c r="U205" s="3" t="s">
        <v>122</v>
      </c>
      <c r="V205" s="3" t="s">
        <v>122</v>
      </c>
      <c r="W205" s="3">
        <v>31.4</v>
      </c>
      <c r="Y205" t="str">
        <f t="shared" si="38"/>
        <v>-</v>
      </c>
      <c r="Z205" t="e">
        <f t="shared" si="46"/>
        <v>#VALUE!</v>
      </c>
      <c r="AA205" t="e">
        <f t="shared" si="47"/>
        <v>#VALUE!</v>
      </c>
      <c r="AC205">
        <f t="shared" si="39"/>
        <v>29.3</v>
      </c>
      <c r="AD205">
        <f t="shared" si="48"/>
        <v>2.0999999999999979</v>
      </c>
    </row>
    <row r="206" spans="1:30" x14ac:dyDescent="0.3">
      <c r="A206" t="str">
        <f t="shared" si="40"/>
        <v>C</v>
      </c>
      <c r="B206">
        <f t="shared" si="41"/>
        <v>202006</v>
      </c>
      <c r="C206">
        <f t="shared" si="42"/>
        <v>255</v>
      </c>
      <c r="D206" s="2" t="s">
        <v>2503</v>
      </c>
      <c r="E206" s="2" t="s">
        <v>2504</v>
      </c>
      <c r="F206" s="3">
        <v>13.4</v>
      </c>
      <c r="G206" s="3">
        <v>-2</v>
      </c>
      <c r="H206" s="3">
        <v>13</v>
      </c>
      <c r="I206" s="3">
        <v>13.4</v>
      </c>
      <c r="J206" s="3">
        <v>12.8</v>
      </c>
      <c r="K206" s="3">
        <v>31.8</v>
      </c>
      <c r="M206" t="str">
        <f t="shared" si="43"/>
        <v>C</v>
      </c>
      <c r="N206">
        <f t="shared" si="44"/>
        <v>202007</v>
      </c>
      <c r="O206">
        <f t="shared" si="45"/>
        <v>232.5</v>
      </c>
      <c r="P206" s="2" t="s">
        <v>2605</v>
      </c>
      <c r="Q206" s="2" t="s">
        <v>2606</v>
      </c>
      <c r="R206" s="3" t="s">
        <v>122</v>
      </c>
      <c r="S206" s="3" t="s">
        <v>122</v>
      </c>
      <c r="T206" s="3" t="s">
        <v>122</v>
      </c>
      <c r="U206" s="3" t="s">
        <v>122</v>
      </c>
      <c r="V206" s="3" t="s">
        <v>122</v>
      </c>
      <c r="W206" s="3">
        <v>31.4</v>
      </c>
      <c r="Y206" t="str">
        <f t="shared" si="38"/>
        <v>-</v>
      </c>
      <c r="Z206" t="e">
        <f t="shared" si="46"/>
        <v>#VALUE!</v>
      </c>
      <c r="AA206" t="e">
        <f t="shared" si="47"/>
        <v>#VALUE!</v>
      </c>
      <c r="AC206">
        <f t="shared" si="39"/>
        <v>29.3</v>
      </c>
      <c r="AD206">
        <f t="shared" si="48"/>
        <v>2.0999999999999979</v>
      </c>
    </row>
    <row r="207" spans="1:30" x14ac:dyDescent="0.3">
      <c r="A207" t="str">
        <f t="shared" si="40"/>
        <v>C</v>
      </c>
      <c r="B207">
        <f t="shared" si="41"/>
        <v>202006</v>
      </c>
      <c r="C207">
        <f t="shared" si="42"/>
        <v>257.5</v>
      </c>
      <c r="D207" s="2" t="s">
        <v>2505</v>
      </c>
      <c r="E207" s="2" t="s">
        <v>2506</v>
      </c>
      <c r="F207" s="3" t="s">
        <v>122</v>
      </c>
      <c r="G207" s="3" t="s">
        <v>122</v>
      </c>
      <c r="H207" s="3" t="s">
        <v>122</v>
      </c>
      <c r="I207" s="3" t="s">
        <v>122</v>
      </c>
      <c r="J207" s="3" t="s">
        <v>122</v>
      </c>
      <c r="K207" s="3">
        <v>32.15</v>
      </c>
      <c r="M207" t="str">
        <f t="shared" si="43"/>
        <v>C</v>
      </c>
      <c r="N207">
        <f t="shared" si="44"/>
        <v>202007</v>
      </c>
      <c r="O207">
        <f t="shared" si="45"/>
        <v>235</v>
      </c>
      <c r="P207" s="2" t="s">
        <v>2607</v>
      </c>
      <c r="Q207" s="2" t="s">
        <v>2608</v>
      </c>
      <c r="R207" s="3" t="s">
        <v>122</v>
      </c>
      <c r="S207" s="3" t="s">
        <v>122</v>
      </c>
      <c r="T207" s="3" t="s">
        <v>122</v>
      </c>
      <c r="U207" s="3" t="s">
        <v>122</v>
      </c>
      <c r="V207" s="3" t="s">
        <v>122</v>
      </c>
      <c r="W207" s="3">
        <v>31.4</v>
      </c>
      <c r="Y207" t="str">
        <f t="shared" si="38"/>
        <v>-</v>
      </c>
      <c r="Z207" t="e">
        <f t="shared" si="46"/>
        <v>#VALUE!</v>
      </c>
      <c r="AA207" t="e">
        <f t="shared" si="47"/>
        <v>#VALUE!</v>
      </c>
      <c r="AC207">
        <f t="shared" si="39"/>
        <v>29.3</v>
      </c>
      <c r="AD207">
        <f t="shared" si="48"/>
        <v>2.0999999999999979</v>
      </c>
    </row>
    <row r="208" spans="1:30" x14ac:dyDescent="0.3">
      <c r="A208" t="str">
        <f t="shared" si="40"/>
        <v>C</v>
      </c>
      <c r="B208">
        <f t="shared" si="41"/>
        <v>202006</v>
      </c>
      <c r="C208">
        <f t="shared" si="42"/>
        <v>260</v>
      </c>
      <c r="D208" s="2" t="s">
        <v>2507</v>
      </c>
      <c r="E208" s="2" t="s">
        <v>2508</v>
      </c>
      <c r="F208" s="3">
        <v>10.5</v>
      </c>
      <c r="G208" s="3">
        <v>-2.0499999999999998</v>
      </c>
      <c r="H208" s="3">
        <v>9.74</v>
      </c>
      <c r="I208" s="3">
        <v>11</v>
      </c>
      <c r="J208" s="3">
        <v>9.5</v>
      </c>
      <c r="K208" s="3">
        <v>32.5</v>
      </c>
      <c r="M208" t="str">
        <f t="shared" si="43"/>
        <v>C</v>
      </c>
      <c r="N208">
        <f t="shared" si="44"/>
        <v>202007</v>
      </c>
      <c r="O208">
        <f t="shared" si="45"/>
        <v>237.5</v>
      </c>
      <c r="P208" s="2" t="s">
        <v>2609</v>
      </c>
      <c r="Q208" s="2" t="s">
        <v>2610</v>
      </c>
      <c r="R208" s="3" t="s">
        <v>122</v>
      </c>
      <c r="S208" s="3" t="s">
        <v>122</v>
      </c>
      <c r="T208" s="3" t="s">
        <v>122</v>
      </c>
      <c r="U208" s="3" t="s">
        <v>122</v>
      </c>
      <c r="V208" s="3" t="s">
        <v>122</v>
      </c>
      <c r="W208" s="3">
        <v>31.4</v>
      </c>
      <c r="Y208" t="str">
        <f t="shared" si="38"/>
        <v>-</v>
      </c>
      <c r="Z208" t="e">
        <f t="shared" si="46"/>
        <v>#VALUE!</v>
      </c>
      <c r="AA208" t="e">
        <f t="shared" si="47"/>
        <v>#VALUE!</v>
      </c>
      <c r="AC208">
        <f t="shared" si="39"/>
        <v>29.3</v>
      </c>
      <c r="AD208">
        <f t="shared" si="48"/>
        <v>2.0999999999999979</v>
      </c>
    </row>
    <row r="209" spans="1:30" x14ac:dyDescent="0.3">
      <c r="A209" t="str">
        <f t="shared" si="40"/>
        <v>C</v>
      </c>
      <c r="B209">
        <f t="shared" si="41"/>
        <v>202006</v>
      </c>
      <c r="C209">
        <f t="shared" si="42"/>
        <v>262.5</v>
      </c>
      <c r="D209" s="2" t="s">
        <v>2509</v>
      </c>
      <c r="E209" s="2" t="s">
        <v>2510</v>
      </c>
      <c r="F209" s="3" t="s">
        <v>122</v>
      </c>
      <c r="G209" s="3" t="s">
        <v>122</v>
      </c>
      <c r="H209" s="3" t="s">
        <v>122</v>
      </c>
      <c r="I209" s="3" t="s">
        <v>122</v>
      </c>
      <c r="J209" s="3" t="s">
        <v>122</v>
      </c>
      <c r="K209" s="3">
        <v>31.97</v>
      </c>
      <c r="M209" t="str">
        <f t="shared" si="43"/>
        <v>C</v>
      </c>
      <c r="N209">
        <f t="shared" si="44"/>
        <v>202007</v>
      </c>
      <c r="O209">
        <f t="shared" si="45"/>
        <v>240</v>
      </c>
      <c r="P209" s="2" t="s">
        <v>2611</v>
      </c>
      <c r="Q209" s="2" t="s">
        <v>2612</v>
      </c>
      <c r="R209" s="3" t="s">
        <v>122</v>
      </c>
      <c r="S209" s="3" t="s">
        <v>122</v>
      </c>
      <c r="T209" s="3" t="s">
        <v>122</v>
      </c>
      <c r="U209" s="3" t="s">
        <v>122</v>
      </c>
      <c r="V209" s="3" t="s">
        <v>122</v>
      </c>
      <c r="W209" s="3">
        <v>31.4</v>
      </c>
      <c r="Y209" t="str">
        <f t="shared" si="38"/>
        <v>-</v>
      </c>
      <c r="Z209" t="e">
        <f t="shared" si="46"/>
        <v>#VALUE!</v>
      </c>
      <c r="AA209" t="e">
        <f t="shared" si="47"/>
        <v>#VALUE!</v>
      </c>
      <c r="AC209">
        <f t="shared" si="39"/>
        <v>29.3</v>
      </c>
      <c r="AD209" s="6">
        <f>W209-AC209</f>
        <v>2.0999999999999979</v>
      </c>
    </row>
    <row r="210" spans="1:30" x14ac:dyDescent="0.3">
      <c r="A210" t="str">
        <f t="shared" si="40"/>
        <v>C</v>
      </c>
      <c r="B210">
        <f t="shared" si="41"/>
        <v>202006</v>
      </c>
      <c r="C210">
        <f t="shared" si="42"/>
        <v>265</v>
      </c>
      <c r="D210" s="2" t="s">
        <v>2511</v>
      </c>
      <c r="E210" s="2" t="s">
        <v>2512</v>
      </c>
      <c r="F210" s="3" t="s">
        <v>122</v>
      </c>
      <c r="G210" s="3" t="s">
        <v>122</v>
      </c>
      <c r="H210" s="3" t="s">
        <v>122</v>
      </c>
      <c r="I210" s="3" t="s">
        <v>122</v>
      </c>
      <c r="J210" s="3" t="s">
        <v>122</v>
      </c>
      <c r="K210" s="3">
        <v>31.45</v>
      </c>
      <c r="M210" t="str">
        <f t="shared" si="43"/>
        <v>C</v>
      </c>
      <c r="N210">
        <f t="shared" si="44"/>
        <v>202007</v>
      </c>
      <c r="O210">
        <f t="shared" si="45"/>
        <v>242.5</v>
      </c>
      <c r="P210" s="2" t="s">
        <v>2613</v>
      </c>
      <c r="Q210" s="2" t="s">
        <v>2614</v>
      </c>
      <c r="R210" s="3" t="s">
        <v>122</v>
      </c>
      <c r="S210" s="3" t="s">
        <v>122</v>
      </c>
      <c r="T210" s="3" t="s">
        <v>122</v>
      </c>
      <c r="U210" s="3" t="s">
        <v>122</v>
      </c>
      <c r="V210" s="3" t="s">
        <v>122</v>
      </c>
      <c r="W210" s="3">
        <v>31.4</v>
      </c>
      <c r="Y210" t="str">
        <f t="shared" si="38"/>
        <v>-</v>
      </c>
      <c r="Z210" t="e">
        <f t="shared" si="46"/>
        <v>#VALUE!</v>
      </c>
      <c r="AA210" t="e">
        <f t="shared" si="47"/>
        <v>#VALUE!</v>
      </c>
      <c r="AC210">
        <f t="shared" si="39"/>
        <v>29.3</v>
      </c>
      <c r="AD210">
        <f t="shared" si="48"/>
        <v>2.0999999999999979</v>
      </c>
    </row>
    <row r="211" spans="1:30" x14ac:dyDescent="0.3">
      <c r="A211" t="str">
        <f t="shared" si="40"/>
        <v>C</v>
      </c>
      <c r="B211">
        <f t="shared" si="41"/>
        <v>202006</v>
      </c>
      <c r="C211">
        <f t="shared" si="42"/>
        <v>267.5</v>
      </c>
      <c r="D211" s="2" t="s">
        <v>2513</v>
      </c>
      <c r="E211" s="2" t="s">
        <v>2514</v>
      </c>
      <c r="F211" s="3" t="s">
        <v>122</v>
      </c>
      <c r="G211" s="3" t="s">
        <v>122</v>
      </c>
      <c r="H211" s="3" t="s">
        <v>122</v>
      </c>
      <c r="I211" s="3" t="s">
        <v>122</v>
      </c>
      <c r="J211" s="3" t="s">
        <v>122</v>
      </c>
      <c r="K211" s="3">
        <v>30.92</v>
      </c>
      <c r="M211" t="str">
        <f t="shared" si="43"/>
        <v>C</v>
      </c>
      <c r="N211">
        <f t="shared" si="44"/>
        <v>202007</v>
      </c>
      <c r="O211">
        <f t="shared" si="45"/>
        <v>245</v>
      </c>
      <c r="P211" s="2" t="s">
        <v>2615</v>
      </c>
      <c r="Q211" s="2" t="s">
        <v>2616</v>
      </c>
      <c r="R211" s="3" t="s">
        <v>122</v>
      </c>
      <c r="S211" s="3" t="s">
        <v>122</v>
      </c>
      <c r="T211" s="3" t="s">
        <v>122</v>
      </c>
      <c r="U211" s="3" t="s">
        <v>122</v>
      </c>
      <c r="V211" s="3" t="s">
        <v>122</v>
      </c>
      <c r="W211" s="3">
        <v>31.4</v>
      </c>
      <c r="Y211" t="str">
        <f t="shared" si="38"/>
        <v>-</v>
      </c>
      <c r="Z211" t="e">
        <f t="shared" si="46"/>
        <v>#VALUE!</v>
      </c>
      <c r="AA211" t="e">
        <f t="shared" si="47"/>
        <v>#VALUE!</v>
      </c>
      <c r="AC211">
        <f t="shared" si="39"/>
        <v>29.3</v>
      </c>
      <c r="AD211">
        <f t="shared" si="48"/>
        <v>2.0999999999999979</v>
      </c>
    </row>
    <row r="212" spans="1:30" x14ac:dyDescent="0.3">
      <c r="A212" t="str">
        <f t="shared" si="40"/>
        <v>C</v>
      </c>
      <c r="B212">
        <f t="shared" si="41"/>
        <v>202006</v>
      </c>
      <c r="C212">
        <f t="shared" si="42"/>
        <v>270</v>
      </c>
      <c r="D212" s="2" t="s">
        <v>2515</v>
      </c>
      <c r="E212" s="2" t="s">
        <v>2516</v>
      </c>
      <c r="F212" s="3">
        <v>7</v>
      </c>
      <c r="G212" s="3">
        <v>-1.5</v>
      </c>
      <c r="H212" s="3">
        <v>7</v>
      </c>
      <c r="I212" s="3">
        <v>7</v>
      </c>
      <c r="J212" s="3">
        <v>7</v>
      </c>
      <c r="K212" s="3">
        <v>30.4</v>
      </c>
      <c r="M212" t="str">
        <f t="shared" si="43"/>
        <v>C</v>
      </c>
      <c r="N212">
        <f t="shared" si="44"/>
        <v>202007</v>
      </c>
      <c r="O212">
        <f t="shared" si="45"/>
        <v>247.5</v>
      </c>
      <c r="P212" s="2" t="s">
        <v>2617</v>
      </c>
      <c r="Q212" s="2" t="s">
        <v>2618</v>
      </c>
      <c r="R212" s="3" t="s">
        <v>122</v>
      </c>
      <c r="S212" s="3" t="s">
        <v>122</v>
      </c>
      <c r="T212" s="3" t="s">
        <v>122</v>
      </c>
      <c r="U212" s="3" t="s">
        <v>122</v>
      </c>
      <c r="V212" s="3" t="s">
        <v>122</v>
      </c>
      <c r="W212" s="3">
        <v>31.4</v>
      </c>
      <c r="Y212" t="str">
        <f t="shared" si="38"/>
        <v>-</v>
      </c>
      <c r="Z212" t="e">
        <f t="shared" si="46"/>
        <v>#VALUE!</v>
      </c>
      <c r="AA212" t="e">
        <f t="shared" si="47"/>
        <v>#VALUE!</v>
      </c>
      <c r="AC212">
        <f t="shared" si="39"/>
        <v>29.3</v>
      </c>
      <c r="AD212">
        <f t="shared" si="48"/>
        <v>2.0999999999999979</v>
      </c>
    </row>
    <row r="213" spans="1:30" x14ac:dyDescent="0.3">
      <c r="A213" t="str">
        <f t="shared" si="40"/>
        <v>C</v>
      </c>
      <c r="B213">
        <f t="shared" si="41"/>
        <v>202006</v>
      </c>
      <c r="C213">
        <f t="shared" si="42"/>
        <v>272.5</v>
      </c>
      <c r="D213" s="2" t="s">
        <v>2517</v>
      </c>
      <c r="E213" s="2" t="s">
        <v>2518</v>
      </c>
      <c r="F213" s="3">
        <v>5.8</v>
      </c>
      <c r="G213" s="3">
        <v>-1.92</v>
      </c>
      <c r="H213" s="3">
        <v>5.8</v>
      </c>
      <c r="I213" s="3">
        <v>5.8</v>
      </c>
      <c r="J213" s="3">
        <v>5.8</v>
      </c>
      <c r="K213" s="3">
        <v>28.1</v>
      </c>
      <c r="M213" t="str">
        <f t="shared" si="43"/>
        <v>C</v>
      </c>
      <c r="N213">
        <f t="shared" si="44"/>
        <v>202007</v>
      </c>
      <c r="O213">
        <f t="shared" si="45"/>
        <v>250</v>
      </c>
      <c r="P213" s="2" t="s">
        <v>2619</v>
      </c>
      <c r="Q213" s="2" t="s">
        <v>2620</v>
      </c>
      <c r="R213" s="3" t="s">
        <v>122</v>
      </c>
      <c r="S213" s="3" t="s">
        <v>122</v>
      </c>
      <c r="T213" s="3" t="s">
        <v>122</v>
      </c>
      <c r="U213" s="3" t="s">
        <v>122</v>
      </c>
      <c r="V213" s="3" t="s">
        <v>122</v>
      </c>
      <c r="W213" s="3">
        <v>31.4</v>
      </c>
      <c r="Y213" t="str">
        <f t="shared" si="38"/>
        <v>-</v>
      </c>
      <c r="Z213" t="e">
        <f t="shared" si="46"/>
        <v>#VALUE!</v>
      </c>
      <c r="AA213" t="e">
        <f t="shared" si="47"/>
        <v>#VALUE!</v>
      </c>
      <c r="AC213">
        <f t="shared" si="39"/>
        <v>29.3</v>
      </c>
      <c r="AD213">
        <f t="shared" si="48"/>
        <v>2.0999999999999979</v>
      </c>
    </row>
    <row r="214" spans="1:30" x14ac:dyDescent="0.3">
      <c r="A214" t="str">
        <f t="shared" si="40"/>
        <v>C</v>
      </c>
      <c r="B214">
        <f t="shared" si="41"/>
        <v>202006</v>
      </c>
      <c r="C214">
        <f t="shared" si="42"/>
        <v>275</v>
      </c>
      <c r="D214" s="2" t="s">
        <v>2519</v>
      </c>
      <c r="E214" s="2" t="s">
        <v>2520</v>
      </c>
      <c r="F214" s="3" t="s">
        <v>122</v>
      </c>
      <c r="G214" s="3" t="s">
        <v>122</v>
      </c>
      <c r="H214" s="3" t="s">
        <v>122</v>
      </c>
      <c r="I214" s="3" t="s">
        <v>122</v>
      </c>
      <c r="J214" s="3" t="s">
        <v>122</v>
      </c>
      <c r="K214" s="3">
        <v>28.4</v>
      </c>
      <c r="M214" t="str">
        <f t="shared" si="43"/>
        <v>C</v>
      </c>
      <c r="N214">
        <f t="shared" si="44"/>
        <v>202007</v>
      </c>
      <c r="O214">
        <f t="shared" si="45"/>
        <v>252.5</v>
      </c>
      <c r="P214" s="2" t="s">
        <v>2621</v>
      </c>
      <c r="Q214" s="2" t="s">
        <v>2622</v>
      </c>
      <c r="R214" s="3" t="s">
        <v>122</v>
      </c>
      <c r="S214" s="3" t="s">
        <v>122</v>
      </c>
      <c r="T214" s="3" t="s">
        <v>122</v>
      </c>
      <c r="U214" s="3" t="s">
        <v>122</v>
      </c>
      <c r="V214" s="3" t="s">
        <v>122</v>
      </c>
      <c r="W214" s="3">
        <v>31.4</v>
      </c>
      <c r="Y214" t="str">
        <f t="shared" si="38"/>
        <v>-</v>
      </c>
      <c r="Z214" t="e">
        <f t="shared" si="46"/>
        <v>#VALUE!</v>
      </c>
      <c r="AA214" t="e">
        <f t="shared" si="47"/>
        <v>#VALUE!</v>
      </c>
      <c r="AC214">
        <f t="shared" si="39"/>
        <v>29.3</v>
      </c>
      <c r="AD214">
        <f t="shared" si="48"/>
        <v>2.0999999999999979</v>
      </c>
    </row>
    <row r="215" spans="1:30" x14ac:dyDescent="0.3">
      <c r="A215" t="str">
        <f t="shared" si="40"/>
        <v>C</v>
      </c>
      <c r="B215">
        <f t="shared" si="41"/>
        <v>202006</v>
      </c>
      <c r="C215">
        <f t="shared" si="42"/>
        <v>277.5</v>
      </c>
      <c r="D215" s="2" t="s">
        <v>2521</v>
      </c>
      <c r="E215" s="2" t="s">
        <v>2522</v>
      </c>
      <c r="F215" s="3" t="s">
        <v>122</v>
      </c>
      <c r="G215" s="3" t="s">
        <v>122</v>
      </c>
      <c r="H215" s="3" t="s">
        <v>122</v>
      </c>
      <c r="I215" s="3" t="s">
        <v>122</v>
      </c>
      <c r="J215" s="3" t="s">
        <v>122</v>
      </c>
      <c r="K215" s="3">
        <v>28.7</v>
      </c>
      <c r="M215" t="str">
        <f t="shared" si="43"/>
        <v>C</v>
      </c>
      <c r="N215">
        <f t="shared" si="44"/>
        <v>202007</v>
      </c>
      <c r="O215">
        <f t="shared" si="45"/>
        <v>255</v>
      </c>
      <c r="P215" s="2" t="s">
        <v>2623</v>
      </c>
      <c r="Q215" s="2" t="s">
        <v>2624</v>
      </c>
      <c r="R215" s="3" t="s">
        <v>122</v>
      </c>
      <c r="S215" s="3" t="s">
        <v>122</v>
      </c>
      <c r="T215" s="3" t="s">
        <v>122</v>
      </c>
      <c r="U215" s="3" t="s">
        <v>122</v>
      </c>
      <c r="V215" s="3" t="s">
        <v>122</v>
      </c>
      <c r="W215" s="3">
        <v>31.4</v>
      </c>
      <c r="Y215" t="str">
        <f t="shared" si="38"/>
        <v>-</v>
      </c>
      <c r="Z215" t="e">
        <f t="shared" si="46"/>
        <v>#VALUE!</v>
      </c>
      <c r="AA215" t="e">
        <f t="shared" si="47"/>
        <v>#VALUE!</v>
      </c>
      <c r="AC215">
        <f t="shared" si="39"/>
        <v>29.3</v>
      </c>
      <c r="AD215">
        <f t="shared" si="48"/>
        <v>2.0999999999999979</v>
      </c>
    </row>
    <row r="216" spans="1:30" x14ac:dyDescent="0.3">
      <c r="A216" t="str">
        <f t="shared" si="40"/>
        <v>C</v>
      </c>
      <c r="B216">
        <f t="shared" si="41"/>
        <v>202006</v>
      </c>
      <c r="C216">
        <f t="shared" si="42"/>
        <v>280</v>
      </c>
      <c r="D216" s="2" t="s">
        <v>2523</v>
      </c>
      <c r="E216" s="2" t="s">
        <v>2524</v>
      </c>
      <c r="F216" s="3">
        <v>4</v>
      </c>
      <c r="G216" s="3">
        <v>-1</v>
      </c>
      <c r="H216" s="3">
        <v>3.78</v>
      </c>
      <c r="I216" s="3">
        <v>4</v>
      </c>
      <c r="J216" s="3">
        <v>3.69</v>
      </c>
      <c r="K216" s="3">
        <v>29</v>
      </c>
      <c r="M216" t="str">
        <f t="shared" si="43"/>
        <v>C</v>
      </c>
      <c r="N216">
        <f t="shared" si="44"/>
        <v>202007</v>
      </c>
      <c r="O216">
        <f t="shared" si="45"/>
        <v>257.5</v>
      </c>
      <c r="P216" s="2" t="s">
        <v>2625</v>
      </c>
      <c r="Q216" s="2" t="s">
        <v>2626</v>
      </c>
      <c r="R216" s="3" t="s">
        <v>122</v>
      </c>
      <c r="S216" s="3" t="s">
        <v>122</v>
      </c>
      <c r="T216" s="3" t="s">
        <v>122</v>
      </c>
      <c r="U216" s="3" t="s">
        <v>122</v>
      </c>
      <c r="V216" s="3" t="s">
        <v>122</v>
      </c>
      <c r="W216" s="3">
        <v>31.4</v>
      </c>
      <c r="Y216" t="str">
        <f t="shared" si="38"/>
        <v>-</v>
      </c>
      <c r="Z216" t="e">
        <f t="shared" si="46"/>
        <v>#VALUE!</v>
      </c>
      <c r="AA216" t="e">
        <f t="shared" si="47"/>
        <v>#VALUE!</v>
      </c>
      <c r="AC216">
        <f t="shared" si="39"/>
        <v>29.3</v>
      </c>
      <c r="AD216">
        <f t="shared" si="48"/>
        <v>2.0999999999999979</v>
      </c>
    </row>
    <row r="217" spans="1:30" x14ac:dyDescent="0.3">
      <c r="A217" t="str">
        <f t="shared" si="40"/>
        <v>C</v>
      </c>
      <c r="B217">
        <f t="shared" si="41"/>
        <v>202006</v>
      </c>
      <c r="C217">
        <f t="shared" si="42"/>
        <v>282.5</v>
      </c>
      <c r="D217" s="2" t="s">
        <v>2525</v>
      </c>
      <c r="E217" s="2" t="s">
        <v>2526</v>
      </c>
      <c r="F217" s="3" t="s">
        <v>122</v>
      </c>
      <c r="G217" s="3" t="s">
        <v>122</v>
      </c>
      <c r="H217" s="3" t="s">
        <v>122</v>
      </c>
      <c r="I217" s="3" t="s">
        <v>122</v>
      </c>
      <c r="J217" s="3" t="s">
        <v>122</v>
      </c>
      <c r="K217" s="3">
        <v>28.3</v>
      </c>
      <c r="M217" t="str">
        <f t="shared" si="43"/>
        <v>C</v>
      </c>
      <c r="N217">
        <f t="shared" si="44"/>
        <v>202007</v>
      </c>
      <c r="O217">
        <f t="shared" si="45"/>
        <v>260</v>
      </c>
      <c r="P217" s="2" t="s">
        <v>2627</v>
      </c>
      <c r="Q217" s="2" t="s">
        <v>2628</v>
      </c>
      <c r="R217" s="3" t="s">
        <v>122</v>
      </c>
      <c r="S217" s="3" t="s">
        <v>122</v>
      </c>
      <c r="T217" s="3" t="s">
        <v>122</v>
      </c>
      <c r="U217" s="3" t="s">
        <v>122</v>
      </c>
      <c r="V217" s="3" t="s">
        <v>122</v>
      </c>
      <c r="W217" s="3">
        <v>31.4</v>
      </c>
      <c r="Y217" t="str">
        <f t="shared" si="38"/>
        <v>-</v>
      </c>
      <c r="Z217" t="e">
        <f t="shared" si="46"/>
        <v>#VALUE!</v>
      </c>
      <c r="AA217" t="e">
        <f t="shared" si="47"/>
        <v>#VALUE!</v>
      </c>
      <c r="AC217">
        <f t="shared" si="39"/>
        <v>29.3</v>
      </c>
      <c r="AD217">
        <f t="shared" si="48"/>
        <v>2.0999999999999979</v>
      </c>
    </row>
    <row r="218" spans="1:30" x14ac:dyDescent="0.3">
      <c r="A218" t="str">
        <f t="shared" si="40"/>
        <v>C</v>
      </c>
      <c r="B218">
        <f t="shared" si="41"/>
        <v>202006</v>
      </c>
      <c r="C218">
        <f t="shared" si="42"/>
        <v>285</v>
      </c>
      <c r="D218" s="2" t="s">
        <v>2527</v>
      </c>
      <c r="E218" s="2" t="s">
        <v>2528</v>
      </c>
      <c r="F218" s="3">
        <v>2.99</v>
      </c>
      <c r="G218" s="3">
        <v>-0.69</v>
      </c>
      <c r="H218" s="3">
        <v>3.15</v>
      </c>
      <c r="I218" s="3">
        <v>3.15</v>
      </c>
      <c r="J218" s="3">
        <v>2.75</v>
      </c>
      <c r="K218" s="3">
        <v>27.6</v>
      </c>
      <c r="M218" t="str">
        <f t="shared" si="43"/>
        <v>C</v>
      </c>
      <c r="N218">
        <f t="shared" si="44"/>
        <v>202007</v>
      </c>
      <c r="O218">
        <f t="shared" si="45"/>
        <v>262.5</v>
      </c>
      <c r="P218" s="2" t="s">
        <v>2629</v>
      </c>
      <c r="Q218" s="2" t="s">
        <v>2630</v>
      </c>
      <c r="R218" s="3" t="s">
        <v>122</v>
      </c>
      <c r="S218" s="3" t="s">
        <v>122</v>
      </c>
      <c r="T218" s="3" t="s">
        <v>122</v>
      </c>
      <c r="U218" s="3" t="s">
        <v>122</v>
      </c>
      <c r="V218" s="3" t="s">
        <v>122</v>
      </c>
      <c r="W218" s="3">
        <v>31.4</v>
      </c>
      <c r="Y218" t="str">
        <f t="shared" si="38"/>
        <v>-</v>
      </c>
      <c r="Z218" t="e">
        <f t="shared" si="46"/>
        <v>#VALUE!</v>
      </c>
      <c r="AA218" t="e">
        <f t="shared" si="47"/>
        <v>#VALUE!</v>
      </c>
      <c r="AC218">
        <f t="shared" si="39"/>
        <v>29.3</v>
      </c>
      <c r="AD218">
        <f t="shared" si="48"/>
        <v>2.0999999999999979</v>
      </c>
    </row>
    <row r="219" spans="1:30" x14ac:dyDescent="0.3">
      <c r="A219" t="str">
        <f t="shared" si="40"/>
        <v>C</v>
      </c>
      <c r="B219">
        <f t="shared" si="41"/>
        <v>202006</v>
      </c>
      <c r="C219">
        <f t="shared" si="42"/>
        <v>287.5</v>
      </c>
      <c r="D219" s="2" t="s">
        <v>2529</v>
      </c>
      <c r="E219" s="2" t="s">
        <v>2530</v>
      </c>
      <c r="F219" s="3">
        <v>2.58</v>
      </c>
      <c r="G219" s="3">
        <v>-0.6</v>
      </c>
      <c r="H219" s="3">
        <v>2.75</v>
      </c>
      <c r="I219" s="3">
        <v>2.75</v>
      </c>
      <c r="J219" s="3">
        <v>2.58</v>
      </c>
      <c r="K219" s="3">
        <v>26.2</v>
      </c>
      <c r="M219" t="str">
        <f t="shared" si="43"/>
        <v>C</v>
      </c>
      <c r="N219">
        <f t="shared" si="44"/>
        <v>202007</v>
      </c>
      <c r="O219">
        <f t="shared" si="45"/>
        <v>265</v>
      </c>
      <c r="P219" s="2" t="s">
        <v>2631</v>
      </c>
      <c r="Q219" s="2" t="s">
        <v>2632</v>
      </c>
      <c r="R219" s="3" t="s">
        <v>122</v>
      </c>
      <c r="S219" s="3" t="s">
        <v>122</v>
      </c>
      <c r="T219" s="3" t="s">
        <v>122</v>
      </c>
      <c r="U219" s="3" t="s">
        <v>122</v>
      </c>
      <c r="V219" s="3" t="s">
        <v>122</v>
      </c>
      <c r="W219" s="3">
        <v>31.4</v>
      </c>
      <c r="Y219">
        <f t="shared" si="38"/>
        <v>9.0500000000000007</v>
      </c>
      <c r="Z219" t="e">
        <f t="shared" si="46"/>
        <v>#VALUE!</v>
      </c>
      <c r="AA219" t="e">
        <f t="shared" si="47"/>
        <v>#VALUE!</v>
      </c>
      <c r="AC219">
        <f t="shared" si="39"/>
        <v>29.3</v>
      </c>
      <c r="AD219">
        <f t="shared" si="48"/>
        <v>2.0999999999999979</v>
      </c>
    </row>
    <row r="220" spans="1:30" x14ac:dyDescent="0.3">
      <c r="A220" t="str">
        <f t="shared" si="40"/>
        <v>C</v>
      </c>
      <c r="B220">
        <f t="shared" si="41"/>
        <v>202006</v>
      </c>
      <c r="C220">
        <f t="shared" si="42"/>
        <v>290</v>
      </c>
      <c r="D220" s="2" t="s">
        <v>2531</v>
      </c>
      <c r="E220" s="2" t="s">
        <v>2532</v>
      </c>
      <c r="F220" s="3">
        <v>2.2599999999999998</v>
      </c>
      <c r="G220" s="3">
        <v>-0.55000000000000004</v>
      </c>
      <c r="H220" s="3">
        <v>2.4</v>
      </c>
      <c r="I220" s="3">
        <v>2.6</v>
      </c>
      <c r="J220" s="3">
        <v>2.0499999999999998</v>
      </c>
      <c r="K220" s="3">
        <v>27.1</v>
      </c>
      <c r="M220" t="str">
        <f t="shared" si="43"/>
        <v>C</v>
      </c>
      <c r="N220">
        <f t="shared" si="44"/>
        <v>202007</v>
      </c>
      <c r="O220">
        <f t="shared" si="45"/>
        <v>267.5</v>
      </c>
      <c r="P220" s="2" t="s">
        <v>2633</v>
      </c>
      <c r="Q220" s="2" t="s">
        <v>2634</v>
      </c>
      <c r="R220" s="3" t="s">
        <v>122</v>
      </c>
      <c r="S220" s="3" t="s">
        <v>122</v>
      </c>
      <c r="T220" s="3" t="s">
        <v>122</v>
      </c>
      <c r="U220" s="3" t="s">
        <v>122</v>
      </c>
      <c r="V220" s="3" t="s">
        <v>122</v>
      </c>
      <c r="W220" s="3">
        <v>31.4</v>
      </c>
      <c r="Y220" t="str">
        <f t="shared" si="38"/>
        <v>-</v>
      </c>
      <c r="Z220" t="e">
        <f t="shared" si="46"/>
        <v>#VALUE!</v>
      </c>
      <c r="AA220" t="e">
        <f t="shared" si="47"/>
        <v>#VALUE!</v>
      </c>
      <c r="AC220">
        <f t="shared" si="39"/>
        <v>29.11</v>
      </c>
      <c r="AD220">
        <f t="shared" si="48"/>
        <v>2.2899999999999991</v>
      </c>
    </row>
    <row r="221" spans="1:30" x14ac:dyDescent="0.3">
      <c r="A221" t="str">
        <f t="shared" si="40"/>
        <v>C</v>
      </c>
      <c r="B221">
        <f t="shared" si="41"/>
        <v>202006</v>
      </c>
      <c r="C221">
        <f t="shared" si="42"/>
        <v>292.5</v>
      </c>
      <c r="D221" s="2" t="s">
        <v>2533</v>
      </c>
      <c r="E221" s="2" t="s">
        <v>2534</v>
      </c>
      <c r="F221" s="3">
        <v>1.99</v>
      </c>
      <c r="G221" s="3">
        <v>-0.64</v>
      </c>
      <c r="H221" s="3">
        <v>1.81</v>
      </c>
      <c r="I221" s="3">
        <v>1.99</v>
      </c>
      <c r="J221" s="3">
        <v>1.79</v>
      </c>
      <c r="K221" s="3">
        <v>27.5</v>
      </c>
      <c r="M221" t="str">
        <f t="shared" si="43"/>
        <v>C</v>
      </c>
      <c r="N221">
        <f t="shared" si="44"/>
        <v>202007</v>
      </c>
      <c r="O221">
        <f t="shared" si="45"/>
        <v>270</v>
      </c>
      <c r="P221" s="2" t="s">
        <v>2635</v>
      </c>
      <c r="Q221" s="2" t="s">
        <v>2636</v>
      </c>
      <c r="R221" s="3" t="s">
        <v>122</v>
      </c>
      <c r="S221" s="3" t="s">
        <v>122</v>
      </c>
      <c r="T221" s="3" t="s">
        <v>122</v>
      </c>
      <c r="U221" s="3" t="s">
        <v>122</v>
      </c>
      <c r="V221" s="3" t="s">
        <v>122</v>
      </c>
      <c r="W221" s="3">
        <v>31.4</v>
      </c>
      <c r="Y221" t="str">
        <f t="shared" si="38"/>
        <v>-</v>
      </c>
      <c r="Z221" t="e">
        <f t="shared" si="46"/>
        <v>#VALUE!</v>
      </c>
      <c r="AA221" t="e">
        <f t="shared" si="47"/>
        <v>#VALUE!</v>
      </c>
      <c r="AC221">
        <f t="shared" si="39"/>
        <v>28.92</v>
      </c>
      <c r="AD221">
        <f t="shared" si="48"/>
        <v>2.4799999999999969</v>
      </c>
    </row>
    <row r="222" spans="1:30" x14ac:dyDescent="0.3">
      <c r="A222" t="str">
        <f t="shared" si="40"/>
        <v>C</v>
      </c>
      <c r="B222">
        <f t="shared" si="41"/>
        <v>202006</v>
      </c>
      <c r="C222">
        <f t="shared" si="42"/>
        <v>295</v>
      </c>
      <c r="D222" s="2" t="s">
        <v>2535</v>
      </c>
      <c r="E222" s="2" t="s">
        <v>2536</v>
      </c>
      <c r="F222" s="3">
        <v>1.75</v>
      </c>
      <c r="G222" s="3">
        <v>-0.26</v>
      </c>
      <c r="H222" s="3">
        <v>1.78</v>
      </c>
      <c r="I222" s="3">
        <v>1.79</v>
      </c>
      <c r="J222" s="3">
        <v>1.55</v>
      </c>
      <c r="K222" s="3">
        <v>27.6</v>
      </c>
      <c r="M222" t="str">
        <f t="shared" si="43"/>
        <v>C</v>
      </c>
      <c r="N222">
        <f t="shared" si="44"/>
        <v>202007</v>
      </c>
      <c r="O222">
        <f t="shared" si="45"/>
        <v>272.5</v>
      </c>
      <c r="P222" s="2" t="s">
        <v>2637</v>
      </c>
      <c r="Q222" s="2" t="s">
        <v>2638</v>
      </c>
      <c r="R222" s="3" t="s">
        <v>122</v>
      </c>
      <c r="S222" s="3" t="s">
        <v>122</v>
      </c>
      <c r="T222" s="3" t="s">
        <v>122</v>
      </c>
      <c r="U222" s="3" t="s">
        <v>122</v>
      </c>
      <c r="V222" s="3" t="s">
        <v>122</v>
      </c>
      <c r="W222" s="3">
        <v>31.4</v>
      </c>
      <c r="Y222" t="str">
        <f t="shared" si="38"/>
        <v>-</v>
      </c>
      <c r="Z222" t="e">
        <f t="shared" si="46"/>
        <v>#VALUE!</v>
      </c>
      <c r="AA222" t="e">
        <f t="shared" si="47"/>
        <v>#VALUE!</v>
      </c>
      <c r="AC222">
        <f t="shared" si="39"/>
        <v>28.73</v>
      </c>
      <c r="AD222">
        <f t="shared" si="48"/>
        <v>2.6699999999999982</v>
      </c>
    </row>
    <row r="223" spans="1:30" x14ac:dyDescent="0.3">
      <c r="A223" t="str">
        <f t="shared" si="40"/>
        <v>C</v>
      </c>
      <c r="B223">
        <f t="shared" si="41"/>
        <v>202006</v>
      </c>
      <c r="C223">
        <f t="shared" si="42"/>
        <v>297.5</v>
      </c>
      <c r="D223" s="2" t="s">
        <v>2537</v>
      </c>
      <c r="E223" s="2" t="s">
        <v>2538</v>
      </c>
      <c r="F223" s="3">
        <v>1.45</v>
      </c>
      <c r="G223" s="3">
        <v>-0.8</v>
      </c>
      <c r="H223" s="3">
        <v>1.35</v>
      </c>
      <c r="I223" s="3">
        <v>1.45</v>
      </c>
      <c r="J223" s="3">
        <v>1.35</v>
      </c>
      <c r="K223" s="3">
        <v>27.9</v>
      </c>
      <c r="M223" t="str">
        <f t="shared" si="43"/>
        <v>C</v>
      </c>
      <c r="N223">
        <f t="shared" si="44"/>
        <v>202007</v>
      </c>
      <c r="O223">
        <f t="shared" si="45"/>
        <v>275</v>
      </c>
      <c r="P223" s="2" t="s">
        <v>2639</v>
      </c>
      <c r="Q223" s="2" t="s">
        <v>2640</v>
      </c>
      <c r="R223" s="3" t="s">
        <v>122</v>
      </c>
      <c r="S223" s="3" t="s">
        <v>122</v>
      </c>
      <c r="T223" s="3" t="s">
        <v>122</v>
      </c>
      <c r="U223" s="3" t="s">
        <v>122</v>
      </c>
      <c r="V223" s="3" t="s">
        <v>122</v>
      </c>
      <c r="W223" s="3">
        <v>31.4</v>
      </c>
      <c r="Y223" t="str">
        <f t="shared" si="38"/>
        <v>-</v>
      </c>
      <c r="Z223" t="e">
        <f t="shared" si="46"/>
        <v>#VALUE!</v>
      </c>
      <c r="AA223" t="e">
        <f t="shared" si="47"/>
        <v>#VALUE!</v>
      </c>
      <c r="AC223">
        <f t="shared" si="39"/>
        <v>28.54</v>
      </c>
      <c r="AD223">
        <f t="shared" si="48"/>
        <v>2.8599999999999994</v>
      </c>
    </row>
    <row r="224" spans="1:30" x14ac:dyDescent="0.3">
      <c r="A224" t="str">
        <f t="shared" si="40"/>
        <v>C</v>
      </c>
      <c r="B224">
        <f t="shared" si="41"/>
        <v>202006</v>
      </c>
      <c r="C224">
        <f t="shared" si="42"/>
        <v>300</v>
      </c>
      <c r="D224" s="2" t="s">
        <v>2539</v>
      </c>
      <c r="E224" s="2" t="s">
        <v>2540</v>
      </c>
      <c r="F224" s="3">
        <v>1.35</v>
      </c>
      <c r="G224" s="3">
        <v>-0.2</v>
      </c>
      <c r="H224" s="3">
        <v>1.27</v>
      </c>
      <c r="I224" s="3">
        <v>1.37</v>
      </c>
      <c r="J224" s="3">
        <v>1.1399999999999999</v>
      </c>
      <c r="K224" s="3">
        <v>27.3</v>
      </c>
      <c r="M224" t="str">
        <f t="shared" si="43"/>
        <v>C</v>
      </c>
      <c r="N224">
        <f t="shared" si="44"/>
        <v>202007</v>
      </c>
      <c r="O224">
        <f t="shared" si="45"/>
        <v>277.5</v>
      </c>
      <c r="P224" s="2" t="s">
        <v>2641</v>
      </c>
      <c r="Q224" s="2" t="s">
        <v>2642</v>
      </c>
      <c r="R224" s="3" t="s">
        <v>122</v>
      </c>
      <c r="S224" s="3" t="s">
        <v>122</v>
      </c>
      <c r="T224" s="3" t="s">
        <v>122</v>
      </c>
      <c r="U224" s="3" t="s">
        <v>122</v>
      </c>
      <c r="V224" s="3" t="s">
        <v>122</v>
      </c>
      <c r="W224" s="3">
        <v>31.4</v>
      </c>
      <c r="Y224" t="str">
        <f t="shared" si="38"/>
        <v>-</v>
      </c>
      <c r="Z224" t="e">
        <f t="shared" si="46"/>
        <v>#VALUE!</v>
      </c>
      <c r="AA224" t="e">
        <f t="shared" si="47"/>
        <v>#VALUE!</v>
      </c>
      <c r="AC224">
        <f t="shared" si="39"/>
        <v>28.35</v>
      </c>
      <c r="AD224">
        <f t="shared" si="48"/>
        <v>3.0499999999999972</v>
      </c>
    </row>
    <row r="225" spans="1:30" x14ac:dyDescent="0.3">
      <c r="A225" t="str">
        <f t="shared" si="40"/>
        <v>C</v>
      </c>
      <c r="B225">
        <f t="shared" si="41"/>
        <v>202006</v>
      </c>
      <c r="C225">
        <f t="shared" si="42"/>
        <v>302.5</v>
      </c>
      <c r="D225" s="2" t="s">
        <v>2541</v>
      </c>
      <c r="E225" s="2" t="s">
        <v>2542</v>
      </c>
      <c r="F225" s="3" t="s">
        <v>122</v>
      </c>
      <c r="G225" s="3" t="s">
        <v>122</v>
      </c>
      <c r="H225" s="3" t="s">
        <v>122</v>
      </c>
      <c r="I225" s="3" t="s">
        <v>122</v>
      </c>
      <c r="J225" s="3" t="s">
        <v>122</v>
      </c>
      <c r="K225" s="3">
        <v>27.35</v>
      </c>
      <c r="M225" t="str">
        <f t="shared" si="43"/>
        <v>C</v>
      </c>
      <c r="N225">
        <f t="shared" si="44"/>
        <v>202007</v>
      </c>
      <c r="O225">
        <f t="shared" si="45"/>
        <v>280</v>
      </c>
      <c r="P225" s="2" t="s">
        <v>2643</v>
      </c>
      <c r="Q225" s="2" t="s">
        <v>2644</v>
      </c>
      <c r="R225" s="3" t="s">
        <v>122</v>
      </c>
      <c r="S225" s="3" t="s">
        <v>122</v>
      </c>
      <c r="T225" s="3" t="s">
        <v>122</v>
      </c>
      <c r="U225" s="3" t="s">
        <v>122</v>
      </c>
      <c r="V225" s="3" t="s">
        <v>122</v>
      </c>
      <c r="W225" s="3">
        <v>31.4</v>
      </c>
      <c r="Y225" t="str">
        <f t="shared" si="38"/>
        <v>-</v>
      </c>
      <c r="Z225" t="e">
        <f t="shared" si="46"/>
        <v>#VALUE!</v>
      </c>
      <c r="AA225" t="e">
        <f t="shared" si="47"/>
        <v>#VALUE!</v>
      </c>
      <c r="AC225">
        <f t="shared" si="39"/>
        <v>28.15</v>
      </c>
      <c r="AD225">
        <f t="shared" si="48"/>
        <v>3.25</v>
      </c>
    </row>
    <row r="226" spans="1:30" x14ac:dyDescent="0.3">
      <c r="A226" t="str">
        <f t="shared" si="40"/>
        <v>C</v>
      </c>
      <c r="B226">
        <f t="shared" si="41"/>
        <v>202006</v>
      </c>
      <c r="C226">
        <f t="shared" si="42"/>
        <v>305</v>
      </c>
      <c r="D226" s="2" t="s">
        <v>2543</v>
      </c>
      <c r="E226" s="2" t="s">
        <v>2544</v>
      </c>
      <c r="F226" s="3">
        <v>0.89</v>
      </c>
      <c r="G226" s="3">
        <v>-0.19</v>
      </c>
      <c r="H226" s="3">
        <v>0.94</v>
      </c>
      <c r="I226" s="3">
        <v>1.08</v>
      </c>
      <c r="J226" s="3">
        <v>0.77</v>
      </c>
      <c r="K226" s="3">
        <v>27.4</v>
      </c>
      <c r="M226" t="str">
        <f t="shared" si="43"/>
        <v>C</v>
      </c>
      <c r="N226">
        <f t="shared" si="44"/>
        <v>202007</v>
      </c>
      <c r="O226">
        <f t="shared" si="45"/>
        <v>282.5</v>
      </c>
      <c r="P226" s="2" t="s">
        <v>2645</v>
      </c>
      <c r="Q226" s="2" t="s">
        <v>2646</v>
      </c>
      <c r="R226" s="3" t="s">
        <v>122</v>
      </c>
      <c r="S226" s="3" t="s">
        <v>122</v>
      </c>
      <c r="T226" s="3" t="s">
        <v>122</v>
      </c>
      <c r="U226" s="3" t="s">
        <v>122</v>
      </c>
      <c r="V226" s="3" t="s">
        <v>122</v>
      </c>
      <c r="W226" s="3">
        <v>31.4</v>
      </c>
      <c r="Y226" t="str">
        <f t="shared" si="38"/>
        <v>-</v>
      </c>
      <c r="Z226" t="e">
        <f t="shared" si="46"/>
        <v>#VALUE!</v>
      </c>
      <c r="AA226" t="e">
        <f t="shared" si="47"/>
        <v>#VALUE!</v>
      </c>
      <c r="AC226">
        <f t="shared" si="39"/>
        <v>27.97</v>
      </c>
      <c r="AD226">
        <f t="shared" si="48"/>
        <v>3.4299999999999997</v>
      </c>
    </row>
    <row r="227" spans="1:30" x14ac:dyDescent="0.3">
      <c r="A227" t="str">
        <f t="shared" si="40"/>
        <v>C</v>
      </c>
      <c r="B227">
        <f t="shared" si="41"/>
        <v>202006</v>
      </c>
      <c r="C227">
        <f t="shared" si="42"/>
        <v>307.5</v>
      </c>
      <c r="D227" s="2" t="s">
        <v>2545</v>
      </c>
      <c r="E227" s="2" t="s">
        <v>2546</v>
      </c>
      <c r="F227" s="3">
        <v>0.74</v>
      </c>
      <c r="G227" s="3">
        <v>-0.24</v>
      </c>
      <c r="H227" s="3">
        <v>0.78</v>
      </c>
      <c r="I227" s="3">
        <v>0.78</v>
      </c>
      <c r="J227" s="3">
        <v>0.74</v>
      </c>
      <c r="K227" s="3">
        <v>26.9</v>
      </c>
      <c r="M227" t="str">
        <f t="shared" si="43"/>
        <v>C</v>
      </c>
      <c r="N227">
        <f t="shared" si="44"/>
        <v>202007</v>
      </c>
      <c r="O227">
        <f t="shared" si="45"/>
        <v>285</v>
      </c>
      <c r="P227" s="2" t="s">
        <v>2647</v>
      </c>
      <c r="Q227" s="2" t="s">
        <v>2648</v>
      </c>
      <c r="R227" s="3" t="s">
        <v>122</v>
      </c>
      <c r="S227" s="3" t="s">
        <v>122</v>
      </c>
      <c r="T227" s="3" t="s">
        <v>122</v>
      </c>
      <c r="U227" s="3" t="s">
        <v>122</v>
      </c>
      <c r="V227" s="3" t="s">
        <v>122</v>
      </c>
      <c r="W227" s="3">
        <v>31.4</v>
      </c>
      <c r="Y227" t="str">
        <f t="shared" si="38"/>
        <v>-</v>
      </c>
      <c r="Z227" t="e">
        <f t="shared" si="46"/>
        <v>#VALUE!</v>
      </c>
      <c r="AA227" t="e">
        <f t="shared" si="47"/>
        <v>#VALUE!</v>
      </c>
      <c r="AC227">
        <f t="shared" si="39"/>
        <v>27.78</v>
      </c>
      <c r="AD227">
        <f t="shared" si="48"/>
        <v>3.6199999999999974</v>
      </c>
    </row>
    <row r="228" spans="1:30" x14ac:dyDescent="0.3">
      <c r="A228" t="str">
        <f t="shared" si="40"/>
        <v>C</v>
      </c>
      <c r="B228">
        <f t="shared" si="41"/>
        <v>202006</v>
      </c>
      <c r="C228">
        <f t="shared" si="42"/>
        <v>310</v>
      </c>
      <c r="D228" s="2" t="s">
        <v>2547</v>
      </c>
      <c r="E228" s="2" t="s">
        <v>2548</v>
      </c>
      <c r="F228" s="3">
        <v>0.76</v>
      </c>
      <c r="G228" s="3">
        <v>-0.04</v>
      </c>
      <c r="H228" s="3">
        <v>0.7</v>
      </c>
      <c r="I228" s="3">
        <v>0.8</v>
      </c>
      <c r="J228" s="3">
        <v>0.6</v>
      </c>
      <c r="K228" s="3">
        <v>27.3</v>
      </c>
      <c r="M228" t="str">
        <f t="shared" si="43"/>
        <v>C</v>
      </c>
      <c r="N228">
        <f t="shared" si="44"/>
        <v>202007</v>
      </c>
      <c r="O228">
        <f t="shared" si="45"/>
        <v>287.5</v>
      </c>
      <c r="P228" s="2" t="s">
        <v>2649</v>
      </c>
      <c r="Q228" s="2" t="s">
        <v>2650</v>
      </c>
      <c r="R228" s="3" t="s">
        <v>122</v>
      </c>
      <c r="S228" s="3" t="s">
        <v>122</v>
      </c>
      <c r="T228" s="3" t="s">
        <v>122</v>
      </c>
      <c r="U228" s="3" t="s">
        <v>122</v>
      </c>
      <c r="V228" s="3" t="s">
        <v>122</v>
      </c>
      <c r="W228" s="3">
        <v>31.4</v>
      </c>
      <c r="Y228" s="5" t="str">
        <f t="shared" si="38"/>
        <v>-</v>
      </c>
      <c r="Z228" s="5" t="e">
        <f t="shared" si="46"/>
        <v>#VALUE!</v>
      </c>
      <c r="AA228" t="e">
        <f t="shared" si="47"/>
        <v>#VALUE!</v>
      </c>
      <c r="AC228">
        <f t="shared" si="39"/>
        <v>27.59</v>
      </c>
      <c r="AD228">
        <f t="shared" si="48"/>
        <v>3.8099999999999987</v>
      </c>
    </row>
    <row r="229" spans="1:30" x14ac:dyDescent="0.3">
      <c r="A229" t="str">
        <f t="shared" si="40"/>
        <v>C</v>
      </c>
      <c r="B229">
        <f t="shared" si="41"/>
        <v>202006</v>
      </c>
      <c r="C229">
        <f t="shared" si="42"/>
        <v>312.5</v>
      </c>
      <c r="D229" s="2" t="s">
        <v>2549</v>
      </c>
      <c r="E229" s="2" t="s">
        <v>2550</v>
      </c>
      <c r="F229" s="3">
        <v>0.62</v>
      </c>
      <c r="G229" s="3">
        <v>-0.12</v>
      </c>
      <c r="H229" s="3">
        <v>0.6</v>
      </c>
      <c r="I229" s="3">
        <v>0.62</v>
      </c>
      <c r="J229" s="3">
        <v>0.6</v>
      </c>
      <c r="K229" s="3">
        <v>27.2</v>
      </c>
      <c r="M229" t="str">
        <f t="shared" si="43"/>
        <v>C</v>
      </c>
      <c r="N229">
        <f t="shared" si="44"/>
        <v>202007</v>
      </c>
      <c r="O229">
        <f t="shared" si="45"/>
        <v>290</v>
      </c>
      <c r="P229" s="2" t="s">
        <v>2651</v>
      </c>
      <c r="Q229" s="2" t="s">
        <v>2652</v>
      </c>
      <c r="R229" s="3" t="s">
        <v>122</v>
      </c>
      <c r="S229" s="3" t="s">
        <v>122</v>
      </c>
      <c r="T229" s="3" t="s">
        <v>122</v>
      </c>
      <c r="U229" s="3" t="s">
        <v>122</v>
      </c>
      <c r="V229" s="3" t="s">
        <v>122</v>
      </c>
      <c r="W229" s="3">
        <v>31.4</v>
      </c>
      <c r="Y229" t="str">
        <f t="shared" si="38"/>
        <v>-</v>
      </c>
      <c r="Z229" t="e">
        <f t="shared" si="46"/>
        <v>#VALUE!</v>
      </c>
      <c r="AA229" t="e">
        <f t="shared" si="47"/>
        <v>#VALUE!</v>
      </c>
      <c r="AC229">
        <f t="shared" si="39"/>
        <v>27.4</v>
      </c>
      <c r="AD229">
        <f t="shared" si="48"/>
        <v>4</v>
      </c>
    </row>
    <row r="230" spans="1:30" x14ac:dyDescent="0.3">
      <c r="A230" t="str">
        <f t="shared" si="40"/>
        <v>C</v>
      </c>
      <c r="B230">
        <f t="shared" si="41"/>
        <v>202006</v>
      </c>
      <c r="C230">
        <f t="shared" si="42"/>
        <v>315</v>
      </c>
      <c r="D230" s="2" t="s">
        <v>2551</v>
      </c>
      <c r="E230" s="2" t="s">
        <v>2552</v>
      </c>
      <c r="F230" s="3">
        <v>0.6</v>
      </c>
      <c r="G230" s="3">
        <v>0</v>
      </c>
      <c r="H230" s="3">
        <v>0.56999999999999995</v>
      </c>
      <c r="I230" s="3">
        <v>0.66</v>
      </c>
      <c r="J230" s="3">
        <v>0.52</v>
      </c>
      <c r="K230" s="3">
        <v>27.6</v>
      </c>
      <c r="M230" t="str">
        <f t="shared" si="43"/>
        <v>C</v>
      </c>
      <c r="N230">
        <f t="shared" si="44"/>
        <v>202007</v>
      </c>
      <c r="O230">
        <f t="shared" si="45"/>
        <v>292.5</v>
      </c>
      <c r="P230" s="2" t="s">
        <v>2653</v>
      </c>
      <c r="Q230" s="2" t="s">
        <v>2654</v>
      </c>
      <c r="R230" s="3" t="s">
        <v>122</v>
      </c>
      <c r="S230" s="3" t="s">
        <v>122</v>
      </c>
      <c r="T230" s="3" t="s">
        <v>122</v>
      </c>
      <c r="U230" s="3" t="s">
        <v>122</v>
      </c>
      <c r="V230" s="3" t="s">
        <v>122</v>
      </c>
      <c r="W230" s="3">
        <v>31.4</v>
      </c>
      <c r="Y230" t="str">
        <f t="shared" si="38"/>
        <v>-</v>
      </c>
      <c r="Z230" t="e">
        <f t="shared" si="46"/>
        <v>#VALUE!</v>
      </c>
      <c r="AA230" t="e">
        <f t="shared" si="47"/>
        <v>#VALUE!</v>
      </c>
      <c r="AC230">
        <f t="shared" si="39"/>
        <v>27.21</v>
      </c>
      <c r="AD230">
        <f t="shared" si="48"/>
        <v>4.1899999999999977</v>
      </c>
    </row>
    <row r="231" spans="1:30" x14ac:dyDescent="0.3">
      <c r="A231" t="str">
        <f t="shared" si="40"/>
        <v>C</v>
      </c>
      <c r="B231">
        <f t="shared" si="41"/>
        <v>202006</v>
      </c>
      <c r="C231">
        <f t="shared" si="42"/>
        <v>317.5</v>
      </c>
      <c r="D231" s="2" t="s">
        <v>2553</v>
      </c>
      <c r="E231" s="2" t="s">
        <v>2554</v>
      </c>
      <c r="F231" s="3">
        <v>0.5</v>
      </c>
      <c r="G231" s="3">
        <v>-0.04</v>
      </c>
      <c r="H231" s="3">
        <v>0.49</v>
      </c>
      <c r="I231" s="3">
        <v>0.54</v>
      </c>
      <c r="J231" s="3">
        <v>0.49</v>
      </c>
      <c r="K231" s="3">
        <v>27.4</v>
      </c>
      <c r="M231" t="str">
        <f t="shared" si="43"/>
        <v>C</v>
      </c>
      <c r="N231">
        <f t="shared" si="44"/>
        <v>202007</v>
      </c>
      <c r="O231">
        <f t="shared" si="45"/>
        <v>295</v>
      </c>
      <c r="P231" s="2" t="s">
        <v>2655</v>
      </c>
      <c r="Q231" s="2" t="s">
        <v>2656</v>
      </c>
      <c r="R231" s="3" t="s">
        <v>122</v>
      </c>
      <c r="S231" s="3" t="s">
        <v>122</v>
      </c>
      <c r="T231" s="3" t="s">
        <v>122</v>
      </c>
      <c r="U231" s="3" t="s">
        <v>122</v>
      </c>
      <c r="V231" s="3" t="s">
        <v>122</v>
      </c>
      <c r="W231" s="3">
        <v>31.4</v>
      </c>
      <c r="Y231" t="str">
        <f t="shared" si="38"/>
        <v>-</v>
      </c>
      <c r="Z231" t="e">
        <f t="shared" si="46"/>
        <v>#VALUE!</v>
      </c>
      <c r="AA231" t="e">
        <f t="shared" si="47"/>
        <v>#VALUE!</v>
      </c>
      <c r="AC231">
        <f t="shared" si="39"/>
        <v>27.02</v>
      </c>
      <c r="AD231">
        <f t="shared" si="48"/>
        <v>4.379999999999999</v>
      </c>
    </row>
    <row r="232" spans="1:30" x14ac:dyDescent="0.3">
      <c r="A232" t="str">
        <f t="shared" si="40"/>
        <v>C</v>
      </c>
      <c r="B232">
        <f t="shared" si="41"/>
        <v>202006</v>
      </c>
      <c r="C232">
        <f t="shared" si="42"/>
        <v>320</v>
      </c>
      <c r="D232" s="2" t="s">
        <v>2555</v>
      </c>
      <c r="E232" s="2" t="s">
        <v>2556</v>
      </c>
      <c r="F232" s="3">
        <v>0.44</v>
      </c>
      <c r="G232" s="3">
        <v>-0.02</v>
      </c>
      <c r="H232" s="3">
        <v>0.41</v>
      </c>
      <c r="I232" s="3">
        <v>0.45</v>
      </c>
      <c r="J232" s="3">
        <v>0.4</v>
      </c>
      <c r="K232" s="3">
        <v>27.7</v>
      </c>
      <c r="M232" t="str">
        <f t="shared" si="43"/>
        <v>C</v>
      </c>
      <c r="N232">
        <f t="shared" si="44"/>
        <v>202007</v>
      </c>
      <c r="O232">
        <f t="shared" si="45"/>
        <v>297.5</v>
      </c>
      <c r="P232" s="2" t="s">
        <v>2657</v>
      </c>
      <c r="Q232" s="2" t="s">
        <v>2658</v>
      </c>
      <c r="R232" s="3" t="s">
        <v>122</v>
      </c>
      <c r="S232" s="3" t="s">
        <v>122</v>
      </c>
      <c r="T232" s="3" t="s">
        <v>122</v>
      </c>
      <c r="U232" s="3" t="s">
        <v>122</v>
      </c>
      <c r="V232" s="3" t="s">
        <v>122</v>
      </c>
      <c r="W232" s="3">
        <v>31.4</v>
      </c>
      <c r="Y232" t="str">
        <f t="shared" si="38"/>
        <v>-</v>
      </c>
      <c r="Z232" t="e">
        <f t="shared" si="46"/>
        <v>#VALUE!</v>
      </c>
      <c r="AA232" t="e">
        <f t="shared" si="47"/>
        <v>#VALUE!</v>
      </c>
      <c r="AC232">
        <f t="shared" si="39"/>
        <v>26.83</v>
      </c>
      <c r="AD232">
        <f t="shared" si="48"/>
        <v>4.57</v>
      </c>
    </row>
    <row r="233" spans="1:30" x14ac:dyDescent="0.3">
      <c r="A233" t="str">
        <f t="shared" si="40"/>
        <v>C</v>
      </c>
      <c r="B233">
        <f t="shared" si="41"/>
        <v>202006</v>
      </c>
      <c r="C233">
        <f t="shared" si="42"/>
        <v>322.5</v>
      </c>
      <c r="D233" s="2" t="s">
        <v>2557</v>
      </c>
      <c r="E233" s="2" t="s">
        <v>2558</v>
      </c>
      <c r="F233" s="3">
        <v>0.37</v>
      </c>
      <c r="G233" s="3">
        <v>-0.03</v>
      </c>
      <c r="H233" s="3">
        <v>0.34</v>
      </c>
      <c r="I233" s="3">
        <v>0.37</v>
      </c>
      <c r="J233" s="3">
        <v>0.34</v>
      </c>
      <c r="K233" s="3">
        <v>27.5</v>
      </c>
      <c r="M233" t="str">
        <f t="shared" si="43"/>
        <v>C</v>
      </c>
      <c r="N233">
        <f t="shared" si="44"/>
        <v>202007</v>
      </c>
      <c r="O233">
        <f t="shared" si="45"/>
        <v>300</v>
      </c>
      <c r="P233" s="2" t="s">
        <v>2659</v>
      </c>
      <c r="Q233" s="2" t="s">
        <v>2660</v>
      </c>
      <c r="R233" s="3">
        <v>1.5</v>
      </c>
      <c r="S233" s="3">
        <v>-0.44</v>
      </c>
      <c r="T233" s="3">
        <v>0.9</v>
      </c>
      <c r="U233" s="3">
        <v>1.55</v>
      </c>
      <c r="V233" s="3">
        <v>0.9</v>
      </c>
      <c r="W233" s="3">
        <v>31.4</v>
      </c>
      <c r="Y233" t="str">
        <f t="shared" si="38"/>
        <v>-</v>
      </c>
      <c r="Z233" t="e">
        <f t="shared" si="46"/>
        <v>#VALUE!</v>
      </c>
      <c r="AA233" t="e">
        <f t="shared" si="47"/>
        <v>#VALUE!</v>
      </c>
      <c r="AC233">
        <f t="shared" si="39"/>
        <v>26.63</v>
      </c>
      <c r="AD233">
        <f t="shared" si="48"/>
        <v>4.7699999999999996</v>
      </c>
    </row>
    <row r="234" spans="1:30" x14ac:dyDescent="0.3">
      <c r="A234" t="str">
        <f t="shared" si="40"/>
        <v>C</v>
      </c>
      <c r="B234">
        <f t="shared" si="41"/>
        <v>202006</v>
      </c>
      <c r="C234">
        <f t="shared" si="42"/>
        <v>325</v>
      </c>
      <c r="D234" s="2" t="s">
        <v>2559</v>
      </c>
      <c r="E234" s="2" t="s">
        <v>2560</v>
      </c>
      <c r="F234" s="3">
        <v>0.33</v>
      </c>
      <c r="G234" s="3">
        <v>-0.04</v>
      </c>
      <c r="H234" s="3">
        <v>0.3</v>
      </c>
      <c r="I234" s="3">
        <v>0.33</v>
      </c>
      <c r="J234" s="3">
        <v>0.3</v>
      </c>
      <c r="K234" s="3">
        <v>27.5</v>
      </c>
      <c r="M234" t="str">
        <f t="shared" si="43"/>
        <v>C</v>
      </c>
      <c r="N234">
        <f t="shared" si="44"/>
        <v>202007</v>
      </c>
      <c r="O234">
        <f t="shared" si="45"/>
        <v>302.5</v>
      </c>
      <c r="P234" s="2" t="s">
        <v>2661</v>
      </c>
      <c r="Q234" s="2" t="s">
        <v>2662</v>
      </c>
      <c r="R234" s="3" t="s">
        <v>122</v>
      </c>
      <c r="S234" s="3" t="s">
        <v>122</v>
      </c>
      <c r="T234" s="3" t="s">
        <v>122</v>
      </c>
      <c r="U234" s="3" t="s">
        <v>122</v>
      </c>
      <c r="V234" s="3" t="s">
        <v>122</v>
      </c>
      <c r="W234" s="3">
        <v>31.1</v>
      </c>
      <c r="Y234" t="str">
        <f t="shared" si="38"/>
        <v>-</v>
      </c>
      <c r="Z234" t="e">
        <f t="shared" si="46"/>
        <v>#VALUE!</v>
      </c>
      <c r="AA234" t="e">
        <f t="shared" si="47"/>
        <v>#VALUE!</v>
      </c>
      <c r="AC234">
        <f t="shared" si="39"/>
        <v>26.45</v>
      </c>
      <c r="AD234">
        <f t="shared" si="48"/>
        <v>4.6500000000000021</v>
      </c>
    </row>
    <row r="235" spans="1:30" x14ac:dyDescent="0.3">
      <c r="A235" t="str">
        <f t="shared" si="40"/>
        <v>C</v>
      </c>
      <c r="B235">
        <f t="shared" si="41"/>
        <v>202006</v>
      </c>
      <c r="C235">
        <f t="shared" si="42"/>
        <v>327.5</v>
      </c>
      <c r="D235" s="2" t="s">
        <v>2561</v>
      </c>
      <c r="E235" s="2" t="s">
        <v>2562</v>
      </c>
      <c r="F235" s="3">
        <v>0.28999999999999998</v>
      </c>
      <c r="G235" s="3">
        <v>-0.03</v>
      </c>
      <c r="H235" s="3">
        <v>0.28000000000000003</v>
      </c>
      <c r="I235" s="3">
        <v>0.28999999999999998</v>
      </c>
      <c r="J235" s="3">
        <v>0.28000000000000003</v>
      </c>
      <c r="K235" s="3">
        <v>27.8</v>
      </c>
      <c r="M235" t="str">
        <f t="shared" si="43"/>
        <v>C</v>
      </c>
      <c r="N235">
        <f t="shared" si="44"/>
        <v>202007</v>
      </c>
      <c r="O235">
        <f t="shared" si="45"/>
        <v>305</v>
      </c>
      <c r="P235" s="2" t="s">
        <v>2663</v>
      </c>
      <c r="Q235" s="2" t="s">
        <v>2664</v>
      </c>
      <c r="R235" s="3" t="s">
        <v>122</v>
      </c>
      <c r="S235" s="3" t="s">
        <v>122</v>
      </c>
      <c r="T235" s="3" t="s">
        <v>122</v>
      </c>
      <c r="U235" s="3" t="s">
        <v>122</v>
      </c>
      <c r="V235" s="3" t="s">
        <v>122</v>
      </c>
      <c r="W235" s="3">
        <v>30.8</v>
      </c>
      <c r="Y235" t="str">
        <f t="shared" si="38"/>
        <v>-</v>
      </c>
      <c r="Z235" t="e">
        <f t="shared" si="46"/>
        <v>#VALUE!</v>
      </c>
      <c r="AA235" t="e">
        <f t="shared" si="47"/>
        <v>#VALUE!</v>
      </c>
      <c r="AC235">
        <f t="shared" si="39"/>
        <v>26.26</v>
      </c>
      <c r="AD235">
        <f t="shared" si="48"/>
        <v>4.5399999999999991</v>
      </c>
    </row>
    <row r="236" spans="1:30" x14ac:dyDescent="0.3">
      <c r="A236" t="str">
        <f t="shared" si="40"/>
        <v>C</v>
      </c>
      <c r="B236">
        <f t="shared" si="41"/>
        <v>202006</v>
      </c>
      <c r="C236">
        <f t="shared" si="42"/>
        <v>330</v>
      </c>
      <c r="D236" s="2" t="s">
        <v>2563</v>
      </c>
      <c r="E236" s="2" t="s">
        <v>2564</v>
      </c>
      <c r="F236" s="3">
        <v>0.28000000000000003</v>
      </c>
      <c r="G236" s="3">
        <v>0</v>
      </c>
      <c r="H236" s="3">
        <v>0.25</v>
      </c>
      <c r="I236" s="3">
        <v>0.31</v>
      </c>
      <c r="J236" s="3">
        <v>0.23</v>
      </c>
      <c r="K236" s="3">
        <v>27.5</v>
      </c>
      <c r="M236" t="str">
        <f t="shared" si="43"/>
        <v>C</v>
      </c>
      <c r="N236">
        <f t="shared" si="44"/>
        <v>202007</v>
      </c>
      <c r="O236">
        <f t="shared" si="45"/>
        <v>307.5</v>
      </c>
      <c r="P236" s="2" t="s">
        <v>2665</v>
      </c>
      <c r="Q236" s="2" t="s">
        <v>2666</v>
      </c>
      <c r="R236" s="3" t="s">
        <v>122</v>
      </c>
      <c r="S236" s="3" t="s">
        <v>122</v>
      </c>
      <c r="T236" s="3" t="s">
        <v>122</v>
      </c>
      <c r="U236" s="3" t="s">
        <v>122</v>
      </c>
      <c r="V236" s="3" t="s">
        <v>122</v>
      </c>
      <c r="W236" s="3">
        <v>30.5</v>
      </c>
      <c r="Y236" t="str">
        <f t="shared" si="38"/>
        <v>-</v>
      </c>
      <c r="Z236" t="e">
        <f t="shared" si="46"/>
        <v>#VALUE!</v>
      </c>
      <c r="AA236" t="e">
        <f t="shared" si="47"/>
        <v>#VALUE!</v>
      </c>
      <c r="AC236">
        <f t="shared" si="39"/>
        <v>26.07</v>
      </c>
      <c r="AD236">
        <f t="shared" si="48"/>
        <v>4.43</v>
      </c>
    </row>
    <row r="237" spans="1:30" x14ac:dyDescent="0.3">
      <c r="A237" t="str">
        <f t="shared" si="40"/>
        <v>C</v>
      </c>
      <c r="B237">
        <f t="shared" si="41"/>
        <v>202006</v>
      </c>
      <c r="C237">
        <f t="shared" si="42"/>
        <v>332.5</v>
      </c>
      <c r="D237" s="2" t="s">
        <v>2565</v>
      </c>
      <c r="E237" s="2" t="s">
        <v>2566</v>
      </c>
      <c r="F237" s="3">
        <v>0.21</v>
      </c>
      <c r="G237" s="3">
        <v>-0.03</v>
      </c>
      <c r="H237" s="3">
        <v>0.24</v>
      </c>
      <c r="I237" s="3">
        <v>0.24</v>
      </c>
      <c r="J237" s="3">
        <v>0.21</v>
      </c>
      <c r="K237" s="3">
        <v>28.1</v>
      </c>
      <c r="M237" t="str">
        <f t="shared" si="43"/>
        <v>C</v>
      </c>
      <c r="N237">
        <f t="shared" si="44"/>
        <v>202007</v>
      </c>
      <c r="O237">
        <f t="shared" si="45"/>
        <v>310</v>
      </c>
      <c r="P237" s="2" t="s">
        <v>2667</v>
      </c>
      <c r="Q237" s="2" t="s">
        <v>2668</v>
      </c>
      <c r="R237" s="3">
        <v>0.81</v>
      </c>
      <c r="S237" s="3">
        <v>-0.26</v>
      </c>
      <c r="T237" s="3">
        <v>0.88</v>
      </c>
      <c r="U237" s="3">
        <v>0.88</v>
      </c>
      <c r="V237" s="3">
        <v>0.81</v>
      </c>
      <c r="W237" s="3">
        <v>30.2</v>
      </c>
      <c r="Y237" t="str">
        <f t="shared" si="38"/>
        <v>-</v>
      </c>
      <c r="Z237" t="e">
        <f t="shared" si="46"/>
        <v>#VALUE!</v>
      </c>
      <c r="AA237" t="e">
        <f t="shared" si="47"/>
        <v>#VALUE!</v>
      </c>
      <c r="AC237">
        <f t="shared" si="39"/>
        <v>25.88</v>
      </c>
      <c r="AD237">
        <f t="shared" si="48"/>
        <v>4.32</v>
      </c>
    </row>
    <row r="238" spans="1:30" x14ac:dyDescent="0.3">
      <c r="A238" t="str">
        <f t="shared" si="40"/>
        <v>C</v>
      </c>
      <c r="B238">
        <f t="shared" si="41"/>
        <v>202006</v>
      </c>
      <c r="C238">
        <f t="shared" si="42"/>
        <v>335</v>
      </c>
      <c r="D238" s="2" t="s">
        <v>2567</v>
      </c>
      <c r="E238" s="2" t="s">
        <v>2568</v>
      </c>
      <c r="F238" s="3">
        <v>0.21</v>
      </c>
      <c r="G238" s="3">
        <v>-0.01</v>
      </c>
      <c r="H238" s="3">
        <v>0.18</v>
      </c>
      <c r="I238" s="3">
        <v>0.22</v>
      </c>
      <c r="J238" s="3">
        <v>0.17</v>
      </c>
      <c r="K238" s="3">
        <v>27.4</v>
      </c>
      <c r="M238" t="str">
        <f t="shared" si="43"/>
        <v>C</v>
      </c>
      <c r="N238">
        <f t="shared" si="44"/>
        <v>202007</v>
      </c>
      <c r="O238">
        <f t="shared" si="45"/>
        <v>312.5</v>
      </c>
      <c r="P238" s="2" t="s">
        <v>2669</v>
      </c>
      <c r="Q238" s="2" t="s">
        <v>2670</v>
      </c>
      <c r="R238" s="3" t="s">
        <v>122</v>
      </c>
      <c r="S238" s="3" t="s">
        <v>122</v>
      </c>
      <c r="T238" s="3" t="s">
        <v>122</v>
      </c>
      <c r="U238" s="3" t="s">
        <v>122</v>
      </c>
      <c r="V238" s="3" t="s">
        <v>122</v>
      </c>
      <c r="W238" s="3">
        <v>30.75</v>
      </c>
      <c r="Y238" t="str">
        <f t="shared" si="38"/>
        <v>-</v>
      </c>
      <c r="Z238" t="e">
        <f t="shared" si="46"/>
        <v>#VALUE!</v>
      </c>
      <c r="AA238" t="e">
        <f t="shared" si="47"/>
        <v>#VALUE!</v>
      </c>
      <c r="AC238">
        <f t="shared" si="39"/>
        <v>25.69</v>
      </c>
      <c r="AD238">
        <f t="shared" si="48"/>
        <v>5.0599999999999987</v>
      </c>
    </row>
    <row r="239" spans="1:30" x14ac:dyDescent="0.3">
      <c r="A239" t="str">
        <f t="shared" si="40"/>
        <v>C</v>
      </c>
      <c r="B239">
        <f t="shared" si="41"/>
        <v>202006</v>
      </c>
      <c r="C239">
        <f t="shared" si="42"/>
        <v>337.5</v>
      </c>
      <c r="D239" s="2" t="s">
        <v>2569</v>
      </c>
      <c r="E239" s="2" t="s">
        <v>2570</v>
      </c>
      <c r="F239" s="3">
        <v>0.19</v>
      </c>
      <c r="G239" s="3">
        <v>0.01</v>
      </c>
      <c r="H239" s="3">
        <v>0.19</v>
      </c>
      <c r="I239" s="3">
        <v>0.19</v>
      </c>
      <c r="J239" s="3">
        <v>0.19</v>
      </c>
      <c r="K239" s="3">
        <v>28.3</v>
      </c>
      <c r="M239" t="str">
        <f t="shared" si="43"/>
        <v>C</v>
      </c>
      <c r="N239">
        <f t="shared" si="44"/>
        <v>202007</v>
      </c>
      <c r="O239">
        <f t="shared" si="45"/>
        <v>315</v>
      </c>
      <c r="P239" s="2" t="s">
        <v>2671</v>
      </c>
      <c r="Q239" s="2" t="s">
        <v>2672</v>
      </c>
      <c r="R239" s="3" t="s">
        <v>122</v>
      </c>
      <c r="S239" s="3" t="s">
        <v>122</v>
      </c>
      <c r="T239" s="3" t="s">
        <v>122</v>
      </c>
      <c r="U239" s="3" t="s">
        <v>122</v>
      </c>
      <c r="V239" s="3" t="s">
        <v>122</v>
      </c>
      <c r="W239" s="3">
        <v>31.3</v>
      </c>
      <c r="Y239">
        <f t="shared" si="38"/>
        <v>0.66</v>
      </c>
      <c r="Z239" t="e">
        <f t="shared" si="46"/>
        <v>#VALUE!</v>
      </c>
      <c r="AA239" t="e">
        <f t="shared" si="47"/>
        <v>#VALUE!</v>
      </c>
      <c r="AC239">
        <f t="shared" si="39"/>
        <v>25.5</v>
      </c>
      <c r="AD239">
        <f t="shared" si="48"/>
        <v>5.8000000000000007</v>
      </c>
    </row>
    <row r="240" spans="1:30" x14ac:dyDescent="0.3">
      <c r="A240" t="str">
        <f t="shared" si="40"/>
        <v>C</v>
      </c>
      <c r="B240">
        <f t="shared" si="41"/>
        <v>202006</v>
      </c>
      <c r="C240">
        <f t="shared" si="42"/>
        <v>340</v>
      </c>
      <c r="D240" s="2" t="s">
        <v>2571</v>
      </c>
      <c r="E240" s="2" t="s">
        <v>2572</v>
      </c>
      <c r="F240" s="3">
        <v>0.19</v>
      </c>
      <c r="G240" s="3">
        <v>0.02</v>
      </c>
      <c r="H240" s="3">
        <v>0.15</v>
      </c>
      <c r="I240" s="3">
        <v>0.19</v>
      </c>
      <c r="J240" s="3">
        <v>0.15</v>
      </c>
      <c r="K240" s="3">
        <v>28.4</v>
      </c>
      <c r="M240" t="str">
        <f t="shared" si="43"/>
        <v>C</v>
      </c>
      <c r="N240">
        <f t="shared" si="44"/>
        <v>202007</v>
      </c>
      <c r="O240">
        <f t="shared" si="45"/>
        <v>317.5</v>
      </c>
      <c r="P240" s="2" t="s">
        <v>2673</v>
      </c>
      <c r="Q240" s="2" t="s">
        <v>2674</v>
      </c>
      <c r="R240" s="3" t="s">
        <v>122</v>
      </c>
      <c r="S240" s="3" t="s">
        <v>122</v>
      </c>
      <c r="T240" s="3" t="s">
        <v>122</v>
      </c>
      <c r="U240" s="3" t="s">
        <v>122</v>
      </c>
      <c r="V240" s="3" t="s">
        <v>122</v>
      </c>
      <c r="W240" s="3">
        <v>31.85</v>
      </c>
      <c r="Y240" t="str">
        <f t="shared" si="38"/>
        <v>-</v>
      </c>
      <c r="Z240" t="e">
        <f t="shared" si="46"/>
        <v>#VALUE!</v>
      </c>
      <c r="AA240" t="e">
        <f t="shared" si="47"/>
        <v>#VALUE!</v>
      </c>
      <c r="AC240">
        <f t="shared" si="39"/>
        <v>25.95</v>
      </c>
      <c r="AD240">
        <f t="shared" si="48"/>
        <v>5.9000000000000021</v>
      </c>
    </row>
    <row r="241" spans="1:30" x14ac:dyDescent="0.3">
      <c r="A241" t="str">
        <f t="shared" si="40"/>
        <v>C</v>
      </c>
      <c r="B241">
        <f t="shared" si="41"/>
        <v>202006</v>
      </c>
      <c r="C241">
        <f t="shared" si="42"/>
        <v>342.5</v>
      </c>
      <c r="D241" s="2" t="s">
        <v>2573</v>
      </c>
      <c r="E241" s="2" t="s">
        <v>2574</v>
      </c>
      <c r="F241" s="3" t="s">
        <v>122</v>
      </c>
      <c r="G241" s="3" t="s">
        <v>122</v>
      </c>
      <c r="H241" s="3" t="s">
        <v>122</v>
      </c>
      <c r="I241" s="3" t="s">
        <v>122</v>
      </c>
      <c r="J241" s="3" t="s">
        <v>122</v>
      </c>
      <c r="K241" s="3">
        <v>28.47</v>
      </c>
      <c r="M241" t="str">
        <f t="shared" si="43"/>
        <v>C</v>
      </c>
      <c r="N241">
        <f t="shared" si="44"/>
        <v>202007</v>
      </c>
      <c r="O241">
        <f t="shared" si="45"/>
        <v>320</v>
      </c>
      <c r="P241" s="2" t="s">
        <v>2675</v>
      </c>
      <c r="Q241" s="2" t="s">
        <v>2676</v>
      </c>
      <c r="R241" s="3">
        <v>0.7</v>
      </c>
      <c r="S241" s="3">
        <v>0</v>
      </c>
      <c r="T241" s="3">
        <v>0.7</v>
      </c>
      <c r="U241" s="3">
        <v>0.7</v>
      </c>
      <c r="V241" s="3">
        <v>0.7</v>
      </c>
      <c r="W241" s="3">
        <v>32.4</v>
      </c>
      <c r="Y241">
        <f t="shared" si="38"/>
        <v>0.7</v>
      </c>
      <c r="Z241">
        <f t="shared" si="46"/>
        <v>0</v>
      </c>
      <c r="AA241">
        <f t="shared" si="47"/>
        <v>0</v>
      </c>
      <c r="AC241">
        <f t="shared" si="39"/>
        <v>26.4</v>
      </c>
      <c r="AD241">
        <f t="shared" si="48"/>
        <v>6</v>
      </c>
    </row>
    <row r="242" spans="1:30" x14ac:dyDescent="0.3">
      <c r="A242" t="str">
        <f t="shared" si="40"/>
        <v>C</v>
      </c>
      <c r="B242">
        <f t="shared" si="41"/>
        <v>202006</v>
      </c>
      <c r="C242">
        <f t="shared" si="42"/>
        <v>345</v>
      </c>
      <c r="D242" s="2" t="s">
        <v>2575</v>
      </c>
      <c r="E242" s="2" t="s">
        <v>2576</v>
      </c>
      <c r="F242" s="3" t="s">
        <v>122</v>
      </c>
      <c r="G242" s="3" t="s">
        <v>122</v>
      </c>
      <c r="H242" s="3" t="s">
        <v>122</v>
      </c>
      <c r="I242" s="3" t="s">
        <v>122</v>
      </c>
      <c r="J242" s="3" t="s">
        <v>122</v>
      </c>
      <c r="K242" s="3">
        <v>28.55</v>
      </c>
      <c r="M242" t="str">
        <f t="shared" si="43"/>
        <v>C</v>
      </c>
      <c r="N242">
        <f t="shared" si="44"/>
        <v>202007</v>
      </c>
      <c r="O242">
        <f t="shared" si="45"/>
        <v>322.5</v>
      </c>
      <c r="P242" s="2" t="s">
        <v>2677</v>
      </c>
      <c r="Q242" s="2" t="s">
        <v>2678</v>
      </c>
      <c r="R242" s="3" t="s">
        <v>122</v>
      </c>
      <c r="S242" s="3" t="s">
        <v>122</v>
      </c>
      <c r="T242" s="3" t="s">
        <v>122</v>
      </c>
      <c r="U242" s="3" t="s">
        <v>122</v>
      </c>
      <c r="V242" s="3" t="s">
        <v>122</v>
      </c>
      <c r="W242" s="3">
        <v>32.4</v>
      </c>
      <c r="Y242" t="str">
        <f t="shared" si="38"/>
        <v>-</v>
      </c>
      <c r="Z242" t="e">
        <f t="shared" si="46"/>
        <v>#VALUE!</v>
      </c>
      <c r="AA242" t="e">
        <f t="shared" si="47"/>
        <v>#VALUE!</v>
      </c>
      <c r="AC242">
        <f t="shared" si="39"/>
        <v>26.35</v>
      </c>
      <c r="AD242">
        <f t="shared" si="48"/>
        <v>6.0499999999999972</v>
      </c>
    </row>
    <row r="243" spans="1:30" x14ac:dyDescent="0.3">
      <c r="A243" t="str">
        <f t="shared" si="40"/>
        <v>C</v>
      </c>
      <c r="B243">
        <f t="shared" si="41"/>
        <v>202006</v>
      </c>
      <c r="C243">
        <f t="shared" si="42"/>
        <v>347.5</v>
      </c>
      <c r="D243" s="2" t="s">
        <v>2577</v>
      </c>
      <c r="E243" s="2" t="s">
        <v>2578</v>
      </c>
      <c r="F243" s="3" t="s">
        <v>122</v>
      </c>
      <c r="G243" s="3" t="s">
        <v>122</v>
      </c>
      <c r="H243" s="3" t="s">
        <v>122</v>
      </c>
      <c r="I243" s="3" t="s">
        <v>122</v>
      </c>
      <c r="J243" s="3" t="s">
        <v>122</v>
      </c>
      <c r="K243" s="3">
        <v>28.62</v>
      </c>
      <c r="M243" t="str">
        <f t="shared" si="43"/>
        <v>C</v>
      </c>
      <c r="N243">
        <f t="shared" si="44"/>
        <v>202007</v>
      </c>
      <c r="O243">
        <f t="shared" si="45"/>
        <v>325</v>
      </c>
      <c r="P243" s="2" t="s">
        <v>2679</v>
      </c>
      <c r="Q243" s="2" t="s">
        <v>2680</v>
      </c>
      <c r="R243" s="3" t="s">
        <v>122</v>
      </c>
      <c r="S243" s="3" t="s">
        <v>122</v>
      </c>
      <c r="T243" s="3" t="s">
        <v>122</v>
      </c>
      <c r="U243" s="3" t="s">
        <v>122</v>
      </c>
      <c r="V243" s="3" t="s">
        <v>122</v>
      </c>
      <c r="W243" s="3">
        <v>32.4</v>
      </c>
      <c r="Y243" t="str">
        <f t="shared" si="38"/>
        <v>-</v>
      </c>
      <c r="Z243" t="e">
        <f t="shared" si="46"/>
        <v>#VALUE!</v>
      </c>
      <c r="AA243" t="e">
        <f t="shared" si="47"/>
        <v>#VALUE!</v>
      </c>
      <c r="AC243">
        <f t="shared" si="39"/>
        <v>26.3</v>
      </c>
      <c r="AD243">
        <f t="shared" si="48"/>
        <v>6.0999999999999979</v>
      </c>
    </row>
    <row r="244" spans="1:30" x14ac:dyDescent="0.3">
      <c r="A244" t="str">
        <f t="shared" si="40"/>
        <v>C</v>
      </c>
      <c r="B244">
        <f t="shared" si="41"/>
        <v>202006</v>
      </c>
      <c r="C244">
        <f t="shared" si="42"/>
        <v>350</v>
      </c>
      <c r="D244" s="2" t="s">
        <v>2579</v>
      </c>
      <c r="E244" s="2" t="s">
        <v>2580</v>
      </c>
      <c r="F244" s="3">
        <v>0.1</v>
      </c>
      <c r="G244" s="3">
        <v>0</v>
      </c>
      <c r="H244" s="3">
        <v>0.1</v>
      </c>
      <c r="I244" s="3">
        <v>0.1</v>
      </c>
      <c r="J244" s="3">
        <v>0.1</v>
      </c>
      <c r="K244" s="3">
        <v>28.7</v>
      </c>
      <c r="M244" t="str">
        <f t="shared" si="43"/>
        <v>C</v>
      </c>
      <c r="N244">
        <f t="shared" si="44"/>
        <v>202007</v>
      </c>
      <c r="O244">
        <f t="shared" si="45"/>
        <v>327.5</v>
      </c>
      <c r="P244" s="2" t="s">
        <v>2681</v>
      </c>
      <c r="Q244" s="2" t="s">
        <v>2682</v>
      </c>
      <c r="R244" s="3" t="s">
        <v>122</v>
      </c>
      <c r="S244" s="3" t="s">
        <v>122</v>
      </c>
      <c r="T244" s="3" t="s">
        <v>122</v>
      </c>
      <c r="U244" s="3" t="s">
        <v>122</v>
      </c>
      <c r="V244" s="3" t="s">
        <v>122</v>
      </c>
      <c r="W244" s="3">
        <v>32.4</v>
      </c>
      <c r="Y244" t="str">
        <f t="shared" si="38"/>
        <v>-</v>
      </c>
      <c r="Z244" t="e">
        <f t="shared" si="46"/>
        <v>#VALUE!</v>
      </c>
      <c r="AA244" t="e">
        <f t="shared" si="47"/>
        <v>#VALUE!</v>
      </c>
      <c r="AC244">
        <f t="shared" si="39"/>
        <v>26.25</v>
      </c>
      <c r="AD244">
        <f t="shared" si="48"/>
        <v>6.1499999999999986</v>
      </c>
    </row>
    <row r="245" spans="1:30" x14ac:dyDescent="0.3">
      <c r="A245" t="str">
        <f t="shared" si="40"/>
        <v>C</v>
      </c>
      <c r="B245">
        <f t="shared" si="41"/>
        <v>202006</v>
      </c>
      <c r="C245">
        <f t="shared" si="42"/>
        <v>352.5</v>
      </c>
      <c r="D245" s="2" t="s">
        <v>2581</v>
      </c>
      <c r="E245" s="2" t="s">
        <v>2582</v>
      </c>
      <c r="F245" s="3" t="s">
        <v>122</v>
      </c>
      <c r="G245" s="3" t="s">
        <v>122</v>
      </c>
      <c r="H245" s="3" t="s">
        <v>122</v>
      </c>
      <c r="I245" s="3" t="s">
        <v>122</v>
      </c>
      <c r="J245" s="3" t="s">
        <v>122</v>
      </c>
      <c r="K245" s="3">
        <v>27.5</v>
      </c>
      <c r="M245" t="str">
        <f t="shared" si="43"/>
        <v>C</v>
      </c>
      <c r="N245">
        <f t="shared" si="44"/>
        <v>202007</v>
      </c>
      <c r="O245">
        <f t="shared" si="45"/>
        <v>330</v>
      </c>
      <c r="P245" s="2" t="s">
        <v>2683</v>
      </c>
      <c r="Q245" s="2" t="s">
        <v>2684</v>
      </c>
      <c r="R245" s="3" t="s">
        <v>122</v>
      </c>
      <c r="S245" s="3" t="s">
        <v>122</v>
      </c>
      <c r="T245" s="3" t="s">
        <v>122</v>
      </c>
      <c r="U245" s="3" t="s">
        <v>122</v>
      </c>
      <c r="V245" s="3" t="s">
        <v>122</v>
      </c>
      <c r="W245" s="3">
        <v>32.4</v>
      </c>
      <c r="Y245" t="str">
        <f t="shared" si="38"/>
        <v>-</v>
      </c>
      <c r="Z245" t="e">
        <f t="shared" si="46"/>
        <v>#VALUE!</v>
      </c>
      <c r="AA245" t="e">
        <f t="shared" si="47"/>
        <v>#VALUE!</v>
      </c>
      <c r="AC245">
        <f t="shared" si="39"/>
        <v>26.2</v>
      </c>
      <c r="AD245">
        <f t="shared" si="48"/>
        <v>6.1999999999999993</v>
      </c>
    </row>
    <row r="246" spans="1:30" x14ac:dyDescent="0.3">
      <c r="A246" t="str">
        <f t="shared" si="40"/>
        <v>C</v>
      </c>
      <c r="B246">
        <f t="shared" si="41"/>
        <v>202006</v>
      </c>
      <c r="C246">
        <f t="shared" si="42"/>
        <v>355</v>
      </c>
      <c r="D246" s="2" t="s">
        <v>2583</v>
      </c>
      <c r="E246" s="2" t="s">
        <v>2584</v>
      </c>
      <c r="F246" s="3">
        <v>7.0000000000000007E-2</v>
      </c>
      <c r="G246" s="3">
        <v>0</v>
      </c>
      <c r="H246" s="3">
        <v>7.0000000000000007E-2</v>
      </c>
      <c r="I246" s="3">
        <v>7.0000000000000007E-2</v>
      </c>
      <c r="J246" s="3">
        <v>7.0000000000000007E-2</v>
      </c>
      <c r="K246" s="3">
        <v>26.3</v>
      </c>
      <c r="M246" t="str">
        <f t="shared" si="43"/>
        <v>C</v>
      </c>
      <c r="N246">
        <f t="shared" si="44"/>
        <v>202007</v>
      </c>
      <c r="O246">
        <f t="shared" si="45"/>
        <v>332.5</v>
      </c>
      <c r="P246" s="2" t="s">
        <v>2685</v>
      </c>
      <c r="Q246" s="2" t="s">
        <v>2686</v>
      </c>
      <c r="R246" s="3" t="s">
        <v>122</v>
      </c>
      <c r="S246" s="3" t="s">
        <v>122</v>
      </c>
      <c r="T246" s="3" t="s">
        <v>122</v>
      </c>
      <c r="U246" s="3" t="s">
        <v>122</v>
      </c>
      <c r="V246" s="3" t="s">
        <v>122</v>
      </c>
      <c r="W246" s="3">
        <v>32.4</v>
      </c>
      <c r="Y246" t="str">
        <f t="shared" si="38"/>
        <v>-</v>
      </c>
      <c r="Z246" t="e">
        <f t="shared" si="46"/>
        <v>#VALUE!</v>
      </c>
      <c r="AA246" t="e">
        <f t="shared" si="47"/>
        <v>#VALUE!</v>
      </c>
      <c r="AC246">
        <f t="shared" si="39"/>
        <v>26.15</v>
      </c>
      <c r="AD246">
        <f t="shared" si="48"/>
        <v>6.25</v>
      </c>
    </row>
    <row r="247" spans="1:30" x14ac:dyDescent="0.3">
      <c r="A247" t="str">
        <f t="shared" si="40"/>
        <v>C</v>
      </c>
      <c r="B247">
        <f t="shared" si="41"/>
        <v>202006</v>
      </c>
      <c r="C247">
        <f t="shared" si="42"/>
        <v>357.5</v>
      </c>
      <c r="D247" s="2" t="s">
        <v>2585</v>
      </c>
      <c r="E247" s="2" t="s">
        <v>2586</v>
      </c>
      <c r="F247" s="3" t="s">
        <v>122</v>
      </c>
      <c r="G247" s="3" t="s">
        <v>122</v>
      </c>
      <c r="H247" s="3" t="s">
        <v>122</v>
      </c>
      <c r="I247" s="3" t="s">
        <v>122</v>
      </c>
      <c r="J247" s="3" t="s">
        <v>122</v>
      </c>
      <c r="K247" s="3">
        <v>27.6</v>
      </c>
      <c r="M247" t="str">
        <f t="shared" si="43"/>
        <v>C</v>
      </c>
      <c r="N247">
        <f t="shared" si="44"/>
        <v>202007</v>
      </c>
      <c r="O247">
        <f t="shared" si="45"/>
        <v>335</v>
      </c>
      <c r="P247" s="2" t="s">
        <v>2687</v>
      </c>
      <c r="Q247" s="2" t="s">
        <v>2688</v>
      </c>
      <c r="R247" s="3" t="s">
        <v>122</v>
      </c>
      <c r="S247" s="3" t="s">
        <v>122</v>
      </c>
      <c r="T247" s="3" t="s">
        <v>122</v>
      </c>
      <c r="U247" s="3" t="s">
        <v>122</v>
      </c>
      <c r="V247" s="3" t="s">
        <v>122</v>
      </c>
      <c r="W247" s="3">
        <v>32.4</v>
      </c>
      <c r="Y247" t="str">
        <f t="shared" si="38"/>
        <v>-</v>
      </c>
      <c r="Z247" t="e">
        <f t="shared" si="46"/>
        <v>#VALUE!</v>
      </c>
      <c r="AA247" t="e">
        <f t="shared" si="47"/>
        <v>#VALUE!</v>
      </c>
      <c r="AC247">
        <f t="shared" si="39"/>
        <v>26.1</v>
      </c>
      <c r="AD247">
        <f t="shared" si="48"/>
        <v>6.2999999999999972</v>
      </c>
    </row>
    <row r="248" spans="1:30" x14ac:dyDescent="0.3">
      <c r="A248" t="str">
        <f t="shared" si="40"/>
        <v>C</v>
      </c>
      <c r="B248">
        <f t="shared" si="41"/>
        <v>202006</v>
      </c>
      <c r="C248">
        <f t="shared" si="42"/>
        <v>360</v>
      </c>
      <c r="D248" s="2" t="s">
        <v>2587</v>
      </c>
      <c r="E248" s="2" t="s">
        <v>2588</v>
      </c>
      <c r="F248" s="3">
        <v>7.0000000000000007E-2</v>
      </c>
      <c r="G248" s="3">
        <v>0.03</v>
      </c>
      <c r="H248" s="3">
        <v>7.0000000000000007E-2</v>
      </c>
      <c r="I248" s="3">
        <v>7.0000000000000007E-2</v>
      </c>
      <c r="J248" s="3">
        <v>7.0000000000000007E-2</v>
      </c>
      <c r="K248" s="3">
        <v>28.9</v>
      </c>
      <c r="M248" t="str">
        <f t="shared" si="43"/>
        <v>C</v>
      </c>
      <c r="N248">
        <f t="shared" si="44"/>
        <v>202007</v>
      </c>
      <c r="O248">
        <f t="shared" si="45"/>
        <v>337.5</v>
      </c>
      <c r="P248" s="2" t="s">
        <v>2689</v>
      </c>
      <c r="Q248" s="2" t="s">
        <v>2690</v>
      </c>
      <c r="R248" s="3" t="s">
        <v>122</v>
      </c>
      <c r="S248" s="3" t="s">
        <v>122</v>
      </c>
      <c r="T248" s="3" t="s">
        <v>122</v>
      </c>
      <c r="U248" s="3" t="s">
        <v>122</v>
      </c>
      <c r="V248" s="3" t="s">
        <v>122</v>
      </c>
      <c r="W248" s="3">
        <v>32.4</v>
      </c>
      <c r="Y248" t="str">
        <f t="shared" si="38"/>
        <v>-</v>
      </c>
      <c r="Z248" t="e">
        <f t="shared" si="46"/>
        <v>#VALUE!</v>
      </c>
      <c r="AA248" t="e">
        <f t="shared" si="47"/>
        <v>#VALUE!</v>
      </c>
      <c r="AC248">
        <f t="shared" si="39"/>
        <v>26.05</v>
      </c>
      <c r="AD248">
        <f t="shared" si="48"/>
        <v>6.3499999999999979</v>
      </c>
    </row>
    <row r="249" spans="1:30" x14ac:dyDescent="0.3">
      <c r="A249" t="str">
        <f t="shared" si="40"/>
        <v>C</v>
      </c>
      <c r="B249">
        <f t="shared" si="41"/>
        <v>202006</v>
      </c>
      <c r="C249">
        <f t="shared" si="42"/>
        <v>362.5</v>
      </c>
      <c r="D249" s="2" t="s">
        <v>2589</v>
      </c>
      <c r="E249" s="2" t="s">
        <v>2590</v>
      </c>
      <c r="F249" s="3">
        <v>0.05</v>
      </c>
      <c r="G249" s="3">
        <v>-0.01</v>
      </c>
      <c r="H249" s="3">
        <v>0.05</v>
      </c>
      <c r="I249" s="3">
        <v>0.05</v>
      </c>
      <c r="J249" s="3">
        <v>0.05</v>
      </c>
      <c r="K249" s="3">
        <v>29.3</v>
      </c>
      <c r="M249" t="str">
        <f t="shared" si="43"/>
        <v>C</v>
      </c>
      <c r="N249">
        <f t="shared" si="44"/>
        <v>202007</v>
      </c>
      <c r="O249">
        <f t="shared" si="45"/>
        <v>340</v>
      </c>
      <c r="P249" s="2" t="s">
        <v>2691</v>
      </c>
      <c r="Q249" s="2" t="s">
        <v>2692</v>
      </c>
      <c r="R249" s="3" t="s">
        <v>122</v>
      </c>
      <c r="S249" s="3" t="s">
        <v>122</v>
      </c>
      <c r="T249" s="3" t="s">
        <v>122</v>
      </c>
      <c r="U249" s="3" t="s">
        <v>122</v>
      </c>
      <c r="V249" s="3" t="s">
        <v>122</v>
      </c>
      <c r="W249" s="3">
        <v>32.4</v>
      </c>
      <c r="Y249" t="str">
        <f t="shared" si="38"/>
        <v>-</v>
      </c>
      <c r="Z249" t="e">
        <f t="shared" si="46"/>
        <v>#VALUE!</v>
      </c>
      <c r="AA249" t="e">
        <f t="shared" si="47"/>
        <v>#VALUE!</v>
      </c>
      <c r="AC249">
        <f t="shared" si="39"/>
        <v>26</v>
      </c>
      <c r="AD249">
        <f t="shared" si="48"/>
        <v>6.3999999999999986</v>
      </c>
    </row>
    <row r="250" spans="1:30" x14ac:dyDescent="0.3">
      <c r="A250" t="str">
        <f t="shared" si="40"/>
        <v>C</v>
      </c>
      <c r="B250">
        <f t="shared" si="41"/>
        <v>202006</v>
      </c>
      <c r="C250">
        <f t="shared" si="42"/>
        <v>365</v>
      </c>
      <c r="D250" s="2" t="s">
        <v>2591</v>
      </c>
      <c r="E250" s="2" t="s">
        <v>2592</v>
      </c>
      <c r="F250" s="3">
        <v>0.05</v>
      </c>
      <c r="G250" s="3">
        <v>0</v>
      </c>
      <c r="H250" s="3">
        <v>0.05</v>
      </c>
      <c r="I250" s="3">
        <v>0.06</v>
      </c>
      <c r="J250" s="3">
        <v>0.05</v>
      </c>
      <c r="K250" s="3">
        <v>29.3</v>
      </c>
      <c r="M250" t="str">
        <f t="shared" si="43"/>
        <v>C</v>
      </c>
      <c r="N250">
        <f t="shared" si="44"/>
        <v>202007</v>
      </c>
      <c r="O250">
        <f t="shared" si="45"/>
        <v>342.5</v>
      </c>
      <c r="P250" s="2" t="s">
        <v>2693</v>
      </c>
      <c r="Q250" s="2" t="s">
        <v>2694</v>
      </c>
      <c r="R250" s="3" t="s">
        <v>122</v>
      </c>
      <c r="S250" s="3" t="s">
        <v>122</v>
      </c>
      <c r="T250" s="3" t="s">
        <v>122</v>
      </c>
      <c r="U250" s="3" t="s">
        <v>122</v>
      </c>
      <c r="V250" s="3" t="s">
        <v>122</v>
      </c>
      <c r="W250" s="3">
        <v>32.4</v>
      </c>
      <c r="Y250" t="str">
        <f t="shared" si="38"/>
        <v>-</v>
      </c>
      <c r="Z250" t="e">
        <f t="shared" si="46"/>
        <v>#VALUE!</v>
      </c>
      <c r="AA250" t="e">
        <f t="shared" si="47"/>
        <v>#VALUE!</v>
      </c>
      <c r="AC250">
        <f t="shared" si="39"/>
        <v>25.95</v>
      </c>
      <c r="AD250">
        <f t="shared" si="48"/>
        <v>6.4499999999999993</v>
      </c>
    </row>
    <row r="251" spans="1:30" x14ac:dyDescent="0.3">
      <c r="A251" t="str">
        <f t="shared" si="40"/>
        <v>C</v>
      </c>
      <c r="B251">
        <f t="shared" si="41"/>
        <v>202006</v>
      </c>
      <c r="C251">
        <f t="shared" si="42"/>
        <v>367.5</v>
      </c>
      <c r="D251" s="2" t="s">
        <v>2593</v>
      </c>
      <c r="E251" s="2" t="s">
        <v>2594</v>
      </c>
      <c r="F251" s="3">
        <v>0.06</v>
      </c>
      <c r="G251" s="3">
        <v>0.01</v>
      </c>
      <c r="H251" s="3">
        <v>0.05</v>
      </c>
      <c r="I251" s="3">
        <v>0.06</v>
      </c>
      <c r="J251" s="3">
        <v>0.04</v>
      </c>
      <c r="K251" s="3">
        <v>30.5</v>
      </c>
      <c r="M251" t="str">
        <f t="shared" si="43"/>
        <v>C</v>
      </c>
      <c r="N251">
        <f t="shared" si="44"/>
        <v>202007</v>
      </c>
      <c r="O251">
        <f t="shared" si="45"/>
        <v>345</v>
      </c>
      <c r="P251" s="2" t="s">
        <v>2695</v>
      </c>
      <c r="Q251" s="2" t="s">
        <v>2696</v>
      </c>
      <c r="R251" s="3" t="s">
        <v>122</v>
      </c>
      <c r="S251" s="3" t="s">
        <v>122</v>
      </c>
      <c r="T251" s="3" t="s">
        <v>122</v>
      </c>
      <c r="U251" s="3" t="s">
        <v>122</v>
      </c>
      <c r="V251" s="3" t="s">
        <v>122</v>
      </c>
      <c r="W251" s="3">
        <v>32.4</v>
      </c>
      <c r="Y251">
        <f t="shared" si="38"/>
        <v>0.21</v>
      </c>
      <c r="Z251" t="e">
        <f t="shared" si="46"/>
        <v>#VALUE!</v>
      </c>
      <c r="AA251" t="e">
        <f t="shared" si="47"/>
        <v>#VALUE!</v>
      </c>
      <c r="AC251">
        <f t="shared" si="39"/>
        <v>25.9</v>
      </c>
      <c r="AD251">
        <f t="shared" si="48"/>
        <v>6.5</v>
      </c>
    </row>
    <row r="252" spans="1:30" x14ac:dyDescent="0.3">
      <c r="A252" t="str">
        <f t="shared" si="40"/>
        <v>C</v>
      </c>
      <c r="B252">
        <f t="shared" si="41"/>
        <v>202006</v>
      </c>
      <c r="C252">
        <f t="shared" si="42"/>
        <v>370</v>
      </c>
      <c r="D252" s="2" t="s">
        <v>2595</v>
      </c>
      <c r="E252" s="2" t="s">
        <v>2596</v>
      </c>
      <c r="F252" s="3">
        <v>0.04</v>
      </c>
      <c r="G252" s="3">
        <v>0</v>
      </c>
      <c r="H252" s="3">
        <v>0.05</v>
      </c>
      <c r="I252" s="3">
        <v>0.06</v>
      </c>
      <c r="J252" s="3">
        <v>0.03</v>
      </c>
      <c r="K252" s="3">
        <v>29.6</v>
      </c>
      <c r="M252" t="str">
        <f t="shared" si="43"/>
        <v>C</v>
      </c>
      <c r="N252">
        <f t="shared" si="44"/>
        <v>202008</v>
      </c>
      <c r="O252">
        <f t="shared" si="45"/>
        <v>207.5</v>
      </c>
      <c r="P252" s="2" t="s">
        <v>4001</v>
      </c>
      <c r="Q252" s="2" t="s">
        <v>4002</v>
      </c>
      <c r="R252" s="3" t="s">
        <v>122</v>
      </c>
      <c r="S252" s="3" t="s">
        <v>122</v>
      </c>
      <c r="T252" s="3" t="s">
        <v>122</v>
      </c>
      <c r="U252" s="3" t="s">
        <v>122</v>
      </c>
      <c r="V252" s="3" t="s">
        <v>122</v>
      </c>
      <c r="W252" s="3">
        <v>33.39</v>
      </c>
      <c r="Y252" t="e">
        <f t="shared" si="38"/>
        <v>#N/A</v>
      </c>
      <c r="Z252" t="e">
        <f t="shared" si="46"/>
        <v>#VALUE!</v>
      </c>
      <c r="AA252" t="e">
        <f t="shared" si="47"/>
        <v>#VALUE!</v>
      </c>
      <c r="AC252" t="e">
        <f t="shared" si="39"/>
        <v>#N/A</v>
      </c>
      <c r="AD252" t="e">
        <f t="shared" si="48"/>
        <v>#N/A</v>
      </c>
    </row>
    <row r="253" spans="1:30" x14ac:dyDescent="0.3">
      <c r="A253" t="str">
        <f t="shared" si="40"/>
        <v>C</v>
      </c>
      <c r="B253">
        <f t="shared" si="41"/>
        <v>202007</v>
      </c>
      <c r="C253">
        <f t="shared" si="42"/>
        <v>217.5</v>
      </c>
      <c r="D253" s="2" t="s">
        <v>3945</v>
      </c>
      <c r="E253" s="2" t="s">
        <v>3946</v>
      </c>
      <c r="F253" s="3" t="s">
        <v>122</v>
      </c>
      <c r="G253" s="3" t="s">
        <v>122</v>
      </c>
      <c r="H253" s="3" t="s">
        <v>122</v>
      </c>
      <c r="I253" s="3" t="s">
        <v>122</v>
      </c>
      <c r="J253" s="3" t="s">
        <v>122</v>
      </c>
      <c r="K253" s="3">
        <v>29.3</v>
      </c>
      <c r="M253" t="str">
        <f t="shared" si="43"/>
        <v>C</v>
      </c>
      <c r="N253">
        <f t="shared" si="44"/>
        <v>202008</v>
      </c>
      <c r="O253">
        <f t="shared" si="45"/>
        <v>210</v>
      </c>
      <c r="P253" s="2" t="s">
        <v>4003</v>
      </c>
      <c r="Q253" s="2" t="s">
        <v>4004</v>
      </c>
      <c r="R253" s="3" t="s">
        <v>122</v>
      </c>
      <c r="S253" s="3" t="s">
        <v>122</v>
      </c>
      <c r="T253" s="3" t="s">
        <v>122</v>
      </c>
      <c r="U253" s="3" t="s">
        <v>122</v>
      </c>
      <c r="V253" s="3" t="s">
        <v>122</v>
      </c>
      <c r="W253" s="3">
        <v>33.39</v>
      </c>
      <c r="Y253" t="e">
        <f t="shared" si="38"/>
        <v>#N/A</v>
      </c>
      <c r="Z253" t="e">
        <f t="shared" si="46"/>
        <v>#VALUE!</v>
      </c>
      <c r="AA253" t="e">
        <f t="shared" si="47"/>
        <v>#VALUE!</v>
      </c>
      <c r="AC253" t="e">
        <f t="shared" si="39"/>
        <v>#N/A</v>
      </c>
      <c r="AD253" t="e">
        <f t="shared" si="48"/>
        <v>#N/A</v>
      </c>
    </row>
    <row r="254" spans="1:30" x14ac:dyDescent="0.3">
      <c r="A254" t="str">
        <f t="shared" si="40"/>
        <v>C</v>
      </c>
      <c r="B254">
        <f t="shared" si="41"/>
        <v>202007</v>
      </c>
      <c r="C254">
        <f t="shared" si="42"/>
        <v>220</v>
      </c>
      <c r="D254" s="2" t="s">
        <v>3947</v>
      </c>
      <c r="E254" s="2" t="s">
        <v>3948</v>
      </c>
      <c r="F254" s="3" t="s">
        <v>122</v>
      </c>
      <c r="G254" s="3" t="s">
        <v>122</v>
      </c>
      <c r="H254" s="3" t="s">
        <v>122</v>
      </c>
      <c r="I254" s="3" t="s">
        <v>122</v>
      </c>
      <c r="J254" s="3" t="s">
        <v>122</v>
      </c>
      <c r="K254" s="3">
        <v>29.3</v>
      </c>
      <c r="M254" t="str">
        <f t="shared" si="43"/>
        <v>C</v>
      </c>
      <c r="N254">
        <f t="shared" si="44"/>
        <v>202008</v>
      </c>
      <c r="O254">
        <f t="shared" si="45"/>
        <v>212.5</v>
      </c>
      <c r="P254" s="2" t="s">
        <v>4005</v>
      </c>
      <c r="Q254" s="2" t="s">
        <v>4006</v>
      </c>
      <c r="R254" s="3" t="s">
        <v>122</v>
      </c>
      <c r="S254" s="3" t="s">
        <v>122</v>
      </c>
      <c r="T254" s="3" t="s">
        <v>122</v>
      </c>
      <c r="U254" s="3" t="s">
        <v>122</v>
      </c>
      <c r="V254" s="3" t="s">
        <v>122</v>
      </c>
      <c r="W254" s="3">
        <v>33.39</v>
      </c>
      <c r="Y254" t="e">
        <f t="shared" si="38"/>
        <v>#N/A</v>
      </c>
      <c r="Z254" t="e">
        <f t="shared" si="46"/>
        <v>#VALUE!</v>
      </c>
      <c r="AA254" t="e">
        <f t="shared" si="47"/>
        <v>#VALUE!</v>
      </c>
      <c r="AC254" t="e">
        <f t="shared" si="39"/>
        <v>#N/A</v>
      </c>
      <c r="AD254" t="e">
        <f t="shared" si="48"/>
        <v>#N/A</v>
      </c>
    </row>
    <row r="255" spans="1:30" x14ac:dyDescent="0.3">
      <c r="A255" t="str">
        <f t="shared" si="40"/>
        <v>C</v>
      </c>
      <c r="B255">
        <f t="shared" si="41"/>
        <v>202007</v>
      </c>
      <c r="C255">
        <f t="shared" si="42"/>
        <v>222.5</v>
      </c>
      <c r="D255" s="2" t="s">
        <v>2597</v>
      </c>
      <c r="E255" s="2" t="s">
        <v>2598</v>
      </c>
      <c r="F255" s="3" t="s">
        <v>122</v>
      </c>
      <c r="G255" s="3" t="s">
        <v>122</v>
      </c>
      <c r="H255" s="3" t="s">
        <v>122</v>
      </c>
      <c r="I255" s="3" t="s">
        <v>122</v>
      </c>
      <c r="J255" s="3" t="s">
        <v>122</v>
      </c>
      <c r="K255" s="3">
        <v>29.3</v>
      </c>
      <c r="M255" t="str">
        <f t="shared" si="43"/>
        <v>C</v>
      </c>
      <c r="N255">
        <f t="shared" si="44"/>
        <v>202008</v>
      </c>
      <c r="O255">
        <f t="shared" si="45"/>
        <v>215</v>
      </c>
      <c r="P255" s="2" t="s">
        <v>4007</v>
      </c>
      <c r="Q255" s="2" t="s">
        <v>4008</v>
      </c>
      <c r="R255" s="3" t="s">
        <v>122</v>
      </c>
      <c r="S255" s="3" t="s">
        <v>122</v>
      </c>
      <c r="T255" s="3" t="s">
        <v>122</v>
      </c>
      <c r="U255" s="3" t="s">
        <v>122</v>
      </c>
      <c r="V255" s="3" t="s">
        <v>122</v>
      </c>
      <c r="W255" s="3">
        <v>33.39</v>
      </c>
      <c r="Y255" t="e">
        <f t="shared" si="38"/>
        <v>#N/A</v>
      </c>
      <c r="Z255" t="e">
        <f t="shared" si="46"/>
        <v>#VALUE!</v>
      </c>
      <c r="AA255" t="e">
        <f t="shared" si="47"/>
        <v>#VALUE!</v>
      </c>
      <c r="AC255" t="e">
        <f t="shared" si="39"/>
        <v>#N/A</v>
      </c>
      <c r="AD255" t="e">
        <f t="shared" si="48"/>
        <v>#N/A</v>
      </c>
    </row>
    <row r="256" spans="1:30" x14ac:dyDescent="0.3">
      <c r="A256" t="str">
        <f t="shared" si="40"/>
        <v>C</v>
      </c>
      <c r="B256">
        <f t="shared" si="41"/>
        <v>202007</v>
      </c>
      <c r="C256">
        <f t="shared" si="42"/>
        <v>225</v>
      </c>
      <c r="D256" s="2" t="s">
        <v>2599</v>
      </c>
      <c r="E256" s="2" t="s">
        <v>2600</v>
      </c>
      <c r="F256" s="3" t="s">
        <v>122</v>
      </c>
      <c r="G256" s="3" t="s">
        <v>122</v>
      </c>
      <c r="H256" s="3" t="s">
        <v>122</v>
      </c>
      <c r="I256" s="3" t="s">
        <v>122</v>
      </c>
      <c r="J256" s="3" t="s">
        <v>122</v>
      </c>
      <c r="K256" s="3">
        <v>29.3</v>
      </c>
      <c r="M256" t="str">
        <f t="shared" si="43"/>
        <v>C</v>
      </c>
      <c r="N256">
        <f t="shared" si="44"/>
        <v>202008</v>
      </c>
      <c r="O256">
        <f t="shared" si="45"/>
        <v>217.5</v>
      </c>
      <c r="P256" s="2" t="s">
        <v>3949</v>
      </c>
      <c r="Q256" s="2" t="s">
        <v>3950</v>
      </c>
      <c r="R256" s="3" t="s">
        <v>122</v>
      </c>
      <c r="S256" s="3" t="s">
        <v>122</v>
      </c>
      <c r="T256" s="3" t="s">
        <v>122</v>
      </c>
      <c r="U256" s="3" t="s">
        <v>122</v>
      </c>
      <c r="V256" s="3" t="s">
        <v>122</v>
      </c>
      <c r="W256" s="3">
        <v>33.39</v>
      </c>
      <c r="Y256" t="str">
        <f t="shared" si="38"/>
        <v>-</v>
      </c>
      <c r="Z256" t="e">
        <f t="shared" si="46"/>
        <v>#VALUE!</v>
      </c>
      <c r="AA256" t="e">
        <f t="shared" si="47"/>
        <v>#VALUE!</v>
      </c>
      <c r="AC256">
        <f t="shared" si="39"/>
        <v>24.4</v>
      </c>
      <c r="AD256">
        <f t="shared" si="48"/>
        <v>8.990000000000002</v>
      </c>
    </row>
    <row r="257" spans="1:30" x14ac:dyDescent="0.3">
      <c r="A257" t="str">
        <f t="shared" si="40"/>
        <v>C</v>
      </c>
      <c r="B257">
        <f t="shared" si="41"/>
        <v>202007</v>
      </c>
      <c r="C257">
        <f t="shared" si="42"/>
        <v>227.5</v>
      </c>
      <c r="D257" s="2" t="s">
        <v>2601</v>
      </c>
      <c r="E257" s="2" t="s">
        <v>2602</v>
      </c>
      <c r="F257" s="3" t="s">
        <v>122</v>
      </c>
      <c r="G257" s="3" t="s">
        <v>122</v>
      </c>
      <c r="H257" s="3" t="s">
        <v>122</v>
      </c>
      <c r="I257" s="3" t="s">
        <v>122</v>
      </c>
      <c r="J257" s="3" t="s">
        <v>122</v>
      </c>
      <c r="K257" s="3">
        <v>29.3</v>
      </c>
      <c r="M257" t="str">
        <f t="shared" si="43"/>
        <v>C</v>
      </c>
      <c r="N257">
        <f t="shared" si="44"/>
        <v>202008</v>
      </c>
      <c r="O257">
        <f t="shared" si="45"/>
        <v>220</v>
      </c>
      <c r="P257" s="2" t="s">
        <v>3951</v>
      </c>
      <c r="Q257" s="2" t="s">
        <v>3952</v>
      </c>
      <c r="R257" s="3" t="s">
        <v>122</v>
      </c>
      <c r="S257" s="3" t="s">
        <v>122</v>
      </c>
      <c r="T257" s="3" t="s">
        <v>122</v>
      </c>
      <c r="U257" s="3" t="s">
        <v>122</v>
      </c>
      <c r="V257" s="3" t="s">
        <v>122</v>
      </c>
      <c r="W257" s="3">
        <v>33.39</v>
      </c>
      <c r="Y257" t="str">
        <f t="shared" si="38"/>
        <v>-</v>
      </c>
      <c r="Z257" t="e">
        <f t="shared" si="46"/>
        <v>#VALUE!</v>
      </c>
      <c r="AA257" t="e">
        <f t="shared" si="47"/>
        <v>#VALUE!</v>
      </c>
      <c r="AC257">
        <f t="shared" si="39"/>
        <v>24.4</v>
      </c>
      <c r="AD257">
        <f t="shared" si="48"/>
        <v>8.990000000000002</v>
      </c>
    </row>
    <row r="258" spans="1:30" x14ac:dyDescent="0.3">
      <c r="A258" t="str">
        <f t="shared" si="40"/>
        <v>C</v>
      </c>
      <c r="B258">
        <f t="shared" si="41"/>
        <v>202007</v>
      </c>
      <c r="C258">
        <f t="shared" si="42"/>
        <v>230</v>
      </c>
      <c r="D258" s="2" t="s">
        <v>2603</v>
      </c>
      <c r="E258" s="2" t="s">
        <v>2604</v>
      </c>
      <c r="F258" s="3" t="s">
        <v>122</v>
      </c>
      <c r="G258" s="3" t="s">
        <v>122</v>
      </c>
      <c r="H258" s="3" t="s">
        <v>122</v>
      </c>
      <c r="I258" s="3" t="s">
        <v>122</v>
      </c>
      <c r="J258" s="3" t="s">
        <v>122</v>
      </c>
      <c r="K258" s="3">
        <v>29.3</v>
      </c>
      <c r="M258" t="str">
        <f t="shared" si="43"/>
        <v>C</v>
      </c>
      <c r="N258">
        <f t="shared" si="44"/>
        <v>202008</v>
      </c>
      <c r="O258">
        <f t="shared" si="45"/>
        <v>222.5</v>
      </c>
      <c r="P258" s="2" t="s">
        <v>2697</v>
      </c>
      <c r="Q258" s="2" t="s">
        <v>2698</v>
      </c>
      <c r="R258" s="3" t="s">
        <v>122</v>
      </c>
      <c r="S258" s="3" t="s">
        <v>122</v>
      </c>
      <c r="T258" s="3" t="s">
        <v>122</v>
      </c>
      <c r="U258" s="3" t="s">
        <v>122</v>
      </c>
      <c r="V258" s="3" t="s">
        <v>122</v>
      </c>
      <c r="W258" s="3">
        <v>33.39</v>
      </c>
      <c r="Y258" t="str">
        <f t="shared" si="38"/>
        <v>-</v>
      </c>
      <c r="Z258" t="e">
        <f t="shared" si="46"/>
        <v>#VALUE!</v>
      </c>
      <c r="AA258" t="e">
        <f t="shared" si="47"/>
        <v>#VALUE!</v>
      </c>
      <c r="AC258">
        <f t="shared" si="39"/>
        <v>24.4</v>
      </c>
      <c r="AD258">
        <f t="shared" si="48"/>
        <v>8.990000000000002</v>
      </c>
    </row>
    <row r="259" spans="1:30" x14ac:dyDescent="0.3">
      <c r="A259" t="str">
        <f t="shared" si="40"/>
        <v>C</v>
      </c>
      <c r="B259">
        <f t="shared" si="41"/>
        <v>202007</v>
      </c>
      <c r="C259">
        <f t="shared" si="42"/>
        <v>232.5</v>
      </c>
      <c r="D259" s="2" t="s">
        <v>2605</v>
      </c>
      <c r="E259" s="2" t="s">
        <v>2606</v>
      </c>
      <c r="F259" s="3" t="s">
        <v>122</v>
      </c>
      <c r="G259" s="3" t="s">
        <v>122</v>
      </c>
      <c r="H259" s="3" t="s">
        <v>122</v>
      </c>
      <c r="I259" s="3" t="s">
        <v>122</v>
      </c>
      <c r="J259" s="3" t="s">
        <v>122</v>
      </c>
      <c r="K259" s="3">
        <v>29.3</v>
      </c>
      <c r="M259" t="str">
        <f t="shared" si="43"/>
        <v>C</v>
      </c>
      <c r="N259">
        <f t="shared" si="44"/>
        <v>202008</v>
      </c>
      <c r="O259">
        <f t="shared" si="45"/>
        <v>225</v>
      </c>
      <c r="P259" s="2" t="s">
        <v>2699</v>
      </c>
      <c r="Q259" s="2" t="s">
        <v>2700</v>
      </c>
      <c r="R259" s="3" t="s">
        <v>122</v>
      </c>
      <c r="S259" s="3" t="s">
        <v>122</v>
      </c>
      <c r="T259" s="3" t="s">
        <v>122</v>
      </c>
      <c r="U259" s="3" t="s">
        <v>122</v>
      </c>
      <c r="V259" s="3" t="s">
        <v>122</v>
      </c>
      <c r="W259" s="3">
        <v>33.39</v>
      </c>
      <c r="Y259" t="str">
        <f t="shared" si="38"/>
        <v>-</v>
      </c>
      <c r="Z259" t="e">
        <f t="shared" si="46"/>
        <v>#VALUE!</v>
      </c>
      <c r="AA259" t="e">
        <f t="shared" si="47"/>
        <v>#VALUE!</v>
      </c>
      <c r="AC259">
        <f t="shared" si="39"/>
        <v>24.4</v>
      </c>
      <c r="AD259">
        <f t="shared" si="48"/>
        <v>8.990000000000002</v>
      </c>
    </row>
    <row r="260" spans="1:30" x14ac:dyDescent="0.3">
      <c r="A260" t="str">
        <f t="shared" si="40"/>
        <v>C</v>
      </c>
      <c r="B260">
        <f t="shared" si="41"/>
        <v>202007</v>
      </c>
      <c r="C260">
        <f t="shared" si="42"/>
        <v>235</v>
      </c>
      <c r="D260" s="2" t="s">
        <v>2607</v>
      </c>
      <c r="E260" s="2" t="s">
        <v>2608</v>
      </c>
      <c r="F260" s="3" t="s">
        <v>122</v>
      </c>
      <c r="G260" s="3" t="s">
        <v>122</v>
      </c>
      <c r="H260" s="3" t="s">
        <v>122</v>
      </c>
      <c r="I260" s="3" t="s">
        <v>122</v>
      </c>
      <c r="J260" s="3" t="s">
        <v>122</v>
      </c>
      <c r="K260" s="3">
        <v>29.3</v>
      </c>
      <c r="M260" t="str">
        <f t="shared" si="43"/>
        <v>C</v>
      </c>
      <c r="N260">
        <f t="shared" si="44"/>
        <v>202008</v>
      </c>
      <c r="O260">
        <f t="shared" si="45"/>
        <v>227.5</v>
      </c>
      <c r="P260" s="2" t="s">
        <v>2701</v>
      </c>
      <c r="Q260" s="2" t="s">
        <v>2702</v>
      </c>
      <c r="R260" s="3" t="s">
        <v>122</v>
      </c>
      <c r="S260" s="3" t="s">
        <v>122</v>
      </c>
      <c r="T260" s="3" t="s">
        <v>122</v>
      </c>
      <c r="U260" s="3" t="s">
        <v>122</v>
      </c>
      <c r="V260" s="3" t="s">
        <v>122</v>
      </c>
      <c r="W260" s="3">
        <v>33.39</v>
      </c>
      <c r="Y260" t="str">
        <f t="shared" si="38"/>
        <v>-</v>
      </c>
      <c r="Z260" t="e">
        <f t="shared" si="46"/>
        <v>#VALUE!</v>
      </c>
      <c r="AA260" t="e">
        <f t="shared" si="47"/>
        <v>#VALUE!</v>
      </c>
      <c r="AC260">
        <f t="shared" si="39"/>
        <v>24.4</v>
      </c>
      <c r="AD260">
        <f t="shared" si="48"/>
        <v>8.990000000000002</v>
      </c>
    </row>
    <row r="261" spans="1:30" x14ac:dyDescent="0.3">
      <c r="A261" t="str">
        <f t="shared" si="40"/>
        <v>C</v>
      </c>
      <c r="B261">
        <f t="shared" si="41"/>
        <v>202007</v>
      </c>
      <c r="C261">
        <f t="shared" si="42"/>
        <v>237.5</v>
      </c>
      <c r="D261" s="2" t="s">
        <v>2609</v>
      </c>
      <c r="E261" s="2" t="s">
        <v>2610</v>
      </c>
      <c r="F261" s="3" t="s">
        <v>122</v>
      </c>
      <c r="G261" s="3" t="s">
        <v>122</v>
      </c>
      <c r="H261" s="3" t="s">
        <v>122</v>
      </c>
      <c r="I261" s="3" t="s">
        <v>122</v>
      </c>
      <c r="J261" s="3" t="s">
        <v>122</v>
      </c>
      <c r="K261" s="3">
        <v>29.3</v>
      </c>
      <c r="M261" t="str">
        <f t="shared" si="43"/>
        <v>C</v>
      </c>
      <c r="N261">
        <f t="shared" si="44"/>
        <v>202008</v>
      </c>
      <c r="O261">
        <f t="shared" si="45"/>
        <v>230</v>
      </c>
      <c r="P261" s="2" t="s">
        <v>2703</v>
      </c>
      <c r="Q261" s="2" t="s">
        <v>2704</v>
      </c>
      <c r="R261" s="3" t="s">
        <v>122</v>
      </c>
      <c r="S261" s="3" t="s">
        <v>122</v>
      </c>
      <c r="T261" s="3" t="s">
        <v>122</v>
      </c>
      <c r="U261" s="3" t="s">
        <v>122</v>
      </c>
      <c r="V261" s="3" t="s">
        <v>122</v>
      </c>
      <c r="W261" s="3">
        <v>33.39</v>
      </c>
      <c r="Y261" t="str">
        <f t="shared" si="38"/>
        <v>-</v>
      </c>
      <c r="Z261" t="e">
        <f t="shared" si="46"/>
        <v>#VALUE!</v>
      </c>
      <c r="AA261" t="e">
        <f t="shared" si="47"/>
        <v>#VALUE!</v>
      </c>
      <c r="AC261">
        <f t="shared" si="39"/>
        <v>24.4</v>
      </c>
      <c r="AD261">
        <f t="shared" si="48"/>
        <v>8.990000000000002</v>
      </c>
    </row>
    <row r="262" spans="1:30" x14ac:dyDescent="0.3">
      <c r="A262" t="str">
        <f t="shared" si="40"/>
        <v>C</v>
      </c>
      <c r="B262">
        <f t="shared" si="41"/>
        <v>202007</v>
      </c>
      <c r="C262">
        <f t="shared" si="42"/>
        <v>240</v>
      </c>
      <c r="D262" s="2" t="s">
        <v>2611</v>
      </c>
      <c r="E262" s="2" t="s">
        <v>2612</v>
      </c>
      <c r="F262" s="3" t="s">
        <v>122</v>
      </c>
      <c r="G262" s="3" t="s">
        <v>122</v>
      </c>
      <c r="H262" s="3" t="s">
        <v>122</v>
      </c>
      <c r="I262" s="3" t="s">
        <v>122</v>
      </c>
      <c r="J262" s="3" t="s">
        <v>122</v>
      </c>
      <c r="K262" s="3">
        <v>29.3</v>
      </c>
      <c r="M262" t="str">
        <f t="shared" si="43"/>
        <v>C</v>
      </c>
      <c r="N262">
        <f t="shared" si="44"/>
        <v>202008</v>
      </c>
      <c r="O262">
        <f t="shared" si="45"/>
        <v>232.5</v>
      </c>
      <c r="P262" s="2" t="s">
        <v>2705</v>
      </c>
      <c r="Q262" s="2" t="s">
        <v>2706</v>
      </c>
      <c r="R262" s="3" t="s">
        <v>122</v>
      </c>
      <c r="S262" s="3" t="s">
        <v>122</v>
      </c>
      <c r="T262" s="3" t="s">
        <v>122</v>
      </c>
      <c r="U262" s="3" t="s">
        <v>122</v>
      </c>
      <c r="V262" s="3" t="s">
        <v>122</v>
      </c>
      <c r="W262" s="3">
        <v>33.39</v>
      </c>
      <c r="Y262" t="str">
        <f t="shared" si="38"/>
        <v>-</v>
      </c>
      <c r="Z262" t="e">
        <f t="shared" si="46"/>
        <v>#VALUE!</v>
      </c>
      <c r="AA262" t="e">
        <f t="shared" si="47"/>
        <v>#VALUE!</v>
      </c>
      <c r="AC262">
        <f t="shared" si="39"/>
        <v>24.4</v>
      </c>
      <c r="AD262">
        <f t="shared" si="48"/>
        <v>8.990000000000002</v>
      </c>
    </row>
    <row r="263" spans="1:30" x14ac:dyDescent="0.3">
      <c r="A263" t="str">
        <f t="shared" si="40"/>
        <v>C</v>
      </c>
      <c r="B263">
        <f t="shared" si="41"/>
        <v>202007</v>
      </c>
      <c r="C263">
        <f t="shared" si="42"/>
        <v>242.5</v>
      </c>
      <c r="D263" s="2" t="s">
        <v>2613</v>
      </c>
      <c r="E263" s="2" t="s">
        <v>2614</v>
      </c>
      <c r="F263" s="3" t="s">
        <v>122</v>
      </c>
      <c r="G263" s="3" t="s">
        <v>122</v>
      </c>
      <c r="H263" s="3" t="s">
        <v>122</v>
      </c>
      <c r="I263" s="3" t="s">
        <v>122</v>
      </c>
      <c r="J263" s="3" t="s">
        <v>122</v>
      </c>
      <c r="K263" s="3">
        <v>29.3</v>
      </c>
      <c r="M263" t="str">
        <f t="shared" si="43"/>
        <v>C</v>
      </c>
      <c r="N263">
        <f t="shared" si="44"/>
        <v>202008</v>
      </c>
      <c r="O263">
        <f t="shared" si="45"/>
        <v>235</v>
      </c>
      <c r="P263" s="2" t="s">
        <v>2707</v>
      </c>
      <c r="Q263" s="2" t="s">
        <v>2708</v>
      </c>
      <c r="R263" s="3" t="s">
        <v>122</v>
      </c>
      <c r="S263" s="3" t="s">
        <v>122</v>
      </c>
      <c r="T263" s="3" t="s">
        <v>122</v>
      </c>
      <c r="U263" s="3" t="s">
        <v>122</v>
      </c>
      <c r="V263" s="3" t="s">
        <v>122</v>
      </c>
      <c r="W263" s="3">
        <v>33.39</v>
      </c>
      <c r="Y263" t="str">
        <f t="shared" si="38"/>
        <v>-</v>
      </c>
      <c r="Z263" t="e">
        <f t="shared" si="46"/>
        <v>#VALUE!</v>
      </c>
      <c r="AA263" t="e">
        <f t="shared" si="47"/>
        <v>#VALUE!</v>
      </c>
      <c r="AC263">
        <f t="shared" si="39"/>
        <v>24.4</v>
      </c>
      <c r="AD263">
        <f t="shared" si="48"/>
        <v>8.990000000000002</v>
      </c>
    </row>
    <row r="264" spans="1:30" x14ac:dyDescent="0.3">
      <c r="A264" t="str">
        <f t="shared" si="40"/>
        <v>C</v>
      </c>
      <c r="B264">
        <f t="shared" si="41"/>
        <v>202007</v>
      </c>
      <c r="C264">
        <f t="shared" si="42"/>
        <v>245</v>
      </c>
      <c r="D264" s="2" t="s">
        <v>2615</v>
      </c>
      <c r="E264" s="2" t="s">
        <v>2616</v>
      </c>
      <c r="F264" s="3" t="s">
        <v>122</v>
      </c>
      <c r="G264" s="3" t="s">
        <v>122</v>
      </c>
      <c r="H264" s="3" t="s">
        <v>122</v>
      </c>
      <c r="I264" s="3" t="s">
        <v>122</v>
      </c>
      <c r="J264" s="3" t="s">
        <v>122</v>
      </c>
      <c r="K264" s="3">
        <v>29.3</v>
      </c>
      <c r="M264" t="str">
        <f t="shared" si="43"/>
        <v>C</v>
      </c>
      <c r="N264">
        <f t="shared" si="44"/>
        <v>202008</v>
      </c>
      <c r="O264">
        <f t="shared" si="45"/>
        <v>237.5</v>
      </c>
      <c r="P264" s="2" t="s">
        <v>2709</v>
      </c>
      <c r="Q264" s="2" t="s">
        <v>2710</v>
      </c>
      <c r="R264" s="3" t="s">
        <v>122</v>
      </c>
      <c r="S264" s="3" t="s">
        <v>122</v>
      </c>
      <c r="T264" s="3" t="s">
        <v>122</v>
      </c>
      <c r="U264" s="3" t="s">
        <v>122</v>
      </c>
      <c r="V264" s="3" t="s">
        <v>122</v>
      </c>
      <c r="W264" s="3">
        <v>33.39</v>
      </c>
      <c r="Y264" t="str">
        <f t="shared" si="38"/>
        <v>-</v>
      </c>
      <c r="Z264" t="e">
        <f t="shared" si="46"/>
        <v>#VALUE!</v>
      </c>
      <c r="AA264" t="e">
        <f t="shared" si="47"/>
        <v>#VALUE!</v>
      </c>
      <c r="AC264">
        <f t="shared" si="39"/>
        <v>24.4</v>
      </c>
      <c r="AD264">
        <f t="shared" si="48"/>
        <v>8.990000000000002</v>
      </c>
    </row>
    <row r="265" spans="1:30" x14ac:dyDescent="0.3">
      <c r="A265" t="str">
        <f t="shared" si="40"/>
        <v>C</v>
      </c>
      <c r="B265">
        <f t="shared" si="41"/>
        <v>202007</v>
      </c>
      <c r="C265">
        <f t="shared" si="42"/>
        <v>247.5</v>
      </c>
      <c r="D265" s="2" t="s">
        <v>2617</v>
      </c>
      <c r="E265" s="2" t="s">
        <v>2618</v>
      </c>
      <c r="F265" s="3" t="s">
        <v>122</v>
      </c>
      <c r="G265" s="3" t="s">
        <v>122</v>
      </c>
      <c r="H265" s="3" t="s">
        <v>122</v>
      </c>
      <c r="I265" s="3" t="s">
        <v>122</v>
      </c>
      <c r="J265" s="3" t="s">
        <v>122</v>
      </c>
      <c r="K265" s="3">
        <v>29.3</v>
      </c>
      <c r="M265" t="str">
        <f t="shared" si="43"/>
        <v>C</v>
      </c>
      <c r="N265">
        <f t="shared" si="44"/>
        <v>202008</v>
      </c>
      <c r="O265">
        <f t="shared" si="45"/>
        <v>240</v>
      </c>
      <c r="P265" s="2" t="s">
        <v>2711</v>
      </c>
      <c r="Q265" s="2" t="s">
        <v>2712</v>
      </c>
      <c r="R265" s="3" t="s">
        <v>122</v>
      </c>
      <c r="S265" s="3" t="s">
        <v>122</v>
      </c>
      <c r="T265" s="3" t="s">
        <v>122</v>
      </c>
      <c r="U265" s="3" t="s">
        <v>122</v>
      </c>
      <c r="V265" s="3" t="s">
        <v>122</v>
      </c>
      <c r="W265" s="3">
        <v>33.39</v>
      </c>
      <c r="Y265" t="str">
        <f t="shared" si="38"/>
        <v>-</v>
      </c>
      <c r="Z265" t="e">
        <f t="shared" si="46"/>
        <v>#VALUE!</v>
      </c>
      <c r="AA265" t="e">
        <f t="shared" si="47"/>
        <v>#VALUE!</v>
      </c>
      <c r="AC265">
        <f t="shared" si="39"/>
        <v>24.4</v>
      </c>
      <c r="AD265">
        <f t="shared" si="48"/>
        <v>8.990000000000002</v>
      </c>
    </row>
    <row r="266" spans="1:30" x14ac:dyDescent="0.3">
      <c r="A266" t="str">
        <f t="shared" si="40"/>
        <v>C</v>
      </c>
      <c r="B266">
        <f t="shared" si="41"/>
        <v>202007</v>
      </c>
      <c r="C266">
        <f t="shared" si="42"/>
        <v>250</v>
      </c>
      <c r="D266" s="2" t="s">
        <v>2619</v>
      </c>
      <c r="E266" s="2" t="s">
        <v>2620</v>
      </c>
      <c r="F266" s="3" t="s">
        <v>122</v>
      </c>
      <c r="G266" s="3" t="s">
        <v>122</v>
      </c>
      <c r="H266" s="3" t="s">
        <v>122</v>
      </c>
      <c r="I266" s="3" t="s">
        <v>122</v>
      </c>
      <c r="J266" s="3" t="s">
        <v>122</v>
      </c>
      <c r="K266" s="3">
        <v>29.3</v>
      </c>
      <c r="M266" t="str">
        <f t="shared" si="43"/>
        <v>C</v>
      </c>
      <c r="N266">
        <f t="shared" si="44"/>
        <v>202008</v>
      </c>
      <c r="O266">
        <f t="shared" si="45"/>
        <v>242.5</v>
      </c>
      <c r="P266" s="2" t="s">
        <v>2713</v>
      </c>
      <c r="Q266" s="2" t="s">
        <v>2714</v>
      </c>
      <c r="R266" s="3" t="s">
        <v>122</v>
      </c>
      <c r="S266" s="3" t="s">
        <v>122</v>
      </c>
      <c r="T266" s="3" t="s">
        <v>122</v>
      </c>
      <c r="U266" s="3" t="s">
        <v>122</v>
      </c>
      <c r="V266" s="3" t="s">
        <v>122</v>
      </c>
      <c r="W266" s="3">
        <v>33.39</v>
      </c>
      <c r="Y266" t="str">
        <f t="shared" si="38"/>
        <v>-</v>
      </c>
      <c r="Z266" t="e">
        <f t="shared" si="46"/>
        <v>#VALUE!</v>
      </c>
      <c r="AA266" t="e">
        <f t="shared" si="47"/>
        <v>#VALUE!</v>
      </c>
      <c r="AC266">
        <f t="shared" si="39"/>
        <v>24.4</v>
      </c>
      <c r="AD266">
        <f t="shared" si="48"/>
        <v>8.990000000000002</v>
      </c>
    </row>
    <row r="267" spans="1:30" x14ac:dyDescent="0.3">
      <c r="A267" t="str">
        <f t="shared" si="40"/>
        <v>C</v>
      </c>
      <c r="B267">
        <f t="shared" si="41"/>
        <v>202007</v>
      </c>
      <c r="C267">
        <f t="shared" si="42"/>
        <v>252.5</v>
      </c>
      <c r="D267" s="2" t="s">
        <v>2621</v>
      </c>
      <c r="E267" s="2" t="s">
        <v>2622</v>
      </c>
      <c r="F267" s="3" t="s">
        <v>122</v>
      </c>
      <c r="G267" s="3" t="s">
        <v>122</v>
      </c>
      <c r="H267" s="3" t="s">
        <v>122</v>
      </c>
      <c r="I267" s="3" t="s">
        <v>122</v>
      </c>
      <c r="J267" s="3" t="s">
        <v>122</v>
      </c>
      <c r="K267" s="3">
        <v>29.3</v>
      </c>
      <c r="M267" t="str">
        <f t="shared" si="43"/>
        <v>C</v>
      </c>
      <c r="N267">
        <f t="shared" si="44"/>
        <v>202008</v>
      </c>
      <c r="O267">
        <f t="shared" si="45"/>
        <v>245</v>
      </c>
      <c r="P267" s="2" t="s">
        <v>2715</v>
      </c>
      <c r="Q267" s="2" t="s">
        <v>2716</v>
      </c>
      <c r="R267" s="3" t="s">
        <v>122</v>
      </c>
      <c r="S267" s="3" t="s">
        <v>122</v>
      </c>
      <c r="T267" s="3" t="s">
        <v>122</v>
      </c>
      <c r="U267" s="3" t="s">
        <v>122</v>
      </c>
      <c r="V267" s="3" t="s">
        <v>122</v>
      </c>
      <c r="W267" s="3">
        <v>33.39</v>
      </c>
      <c r="Y267" t="str">
        <f t="shared" ref="Y267:Y330" si="49">VLOOKUP($P267,$D:$K,3,0)</f>
        <v>-</v>
      </c>
      <c r="Z267" t="e">
        <f t="shared" si="46"/>
        <v>#VALUE!</v>
      </c>
      <c r="AA267" t="e">
        <f t="shared" si="47"/>
        <v>#VALUE!</v>
      </c>
      <c r="AC267">
        <f t="shared" ref="AC267:AC330" si="50">VLOOKUP($P267,$D:$K,8,0)</f>
        <v>24.4</v>
      </c>
      <c r="AD267">
        <f t="shared" si="48"/>
        <v>8.990000000000002</v>
      </c>
    </row>
    <row r="268" spans="1:30" x14ac:dyDescent="0.3">
      <c r="A268" t="str">
        <f t="shared" ref="A268:A331" si="51">IF(ISERROR(SEARCH("C",E268)),"P","C")</f>
        <v>C</v>
      </c>
      <c r="B268">
        <f t="shared" ref="B268:B331" si="52">VALUE(MID(E268, FIND(A268,E268)+2, 6))</f>
        <v>202007</v>
      </c>
      <c r="C268">
        <f t="shared" ref="C268:C331" si="53">VALUE(RIGHT(E268,5))</f>
        <v>255</v>
      </c>
      <c r="D268" s="2" t="s">
        <v>2623</v>
      </c>
      <c r="E268" s="2" t="s">
        <v>2624</v>
      </c>
      <c r="F268" s="3" t="s">
        <v>122</v>
      </c>
      <c r="G268" s="3" t="s">
        <v>122</v>
      </c>
      <c r="H268" s="3" t="s">
        <v>122</v>
      </c>
      <c r="I268" s="3" t="s">
        <v>122</v>
      </c>
      <c r="J268" s="3" t="s">
        <v>122</v>
      </c>
      <c r="K268" s="3">
        <v>29.3</v>
      </c>
      <c r="M268" t="str">
        <f t="shared" ref="M268:M331" si="54">IF(ISERROR(SEARCH("C",Q268)),"P","C")</f>
        <v>C</v>
      </c>
      <c r="N268">
        <f t="shared" ref="N268:N331" si="55">VALUE(MID(Q268, FIND(M268,Q268)+2, 6))</f>
        <v>202008</v>
      </c>
      <c r="O268">
        <f t="shared" ref="O268:O331" si="56">VALUE(RIGHT(Q268,5))</f>
        <v>247.5</v>
      </c>
      <c r="P268" s="2" t="s">
        <v>2717</v>
      </c>
      <c r="Q268" s="2" t="s">
        <v>2718</v>
      </c>
      <c r="R268" s="3" t="s">
        <v>122</v>
      </c>
      <c r="S268" s="3" t="s">
        <v>122</v>
      </c>
      <c r="T268" s="3" t="s">
        <v>122</v>
      </c>
      <c r="U268" s="3" t="s">
        <v>122</v>
      </c>
      <c r="V268" s="3" t="s">
        <v>122</v>
      </c>
      <c r="W268" s="3">
        <v>33.39</v>
      </c>
      <c r="Y268" t="str">
        <f t="shared" si="49"/>
        <v>-</v>
      </c>
      <c r="Z268" t="e">
        <f t="shared" ref="Z268:Z331" si="57">R268-Y268</f>
        <v>#VALUE!</v>
      </c>
      <c r="AA268" t="e">
        <f t="shared" ref="AA268:AA331" si="58">U268-Y268</f>
        <v>#VALUE!</v>
      </c>
      <c r="AC268">
        <f t="shared" si="50"/>
        <v>24.4</v>
      </c>
      <c r="AD268">
        <f t="shared" ref="AD268:AD331" si="59">W268-AC268</f>
        <v>8.990000000000002</v>
      </c>
    </row>
    <row r="269" spans="1:30" x14ac:dyDescent="0.3">
      <c r="A269" t="str">
        <f t="shared" si="51"/>
        <v>C</v>
      </c>
      <c r="B269">
        <f t="shared" si="52"/>
        <v>202007</v>
      </c>
      <c r="C269">
        <f t="shared" si="53"/>
        <v>257.5</v>
      </c>
      <c r="D269" s="2" t="s">
        <v>2625</v>
      </c>
      <c r="E269" s="2" t="s">
        <v>2626</v>
      </c>
      <c r="F269" s="3" t="s">
        <v>122</v>
      </c>
      <c r="G269" s="3" t="s">
        <v>122</v>
      </c>
      <c r="H269" s="3" t="s">
        <v>122</v>
      </c>
      <c r="I269" s="3" t="s">
        <v>122</v>
      </c>
      <c r="J269" s="3" t="s">
        <v>122</v>
      </c>
      <c r="K269" s="3">
        <v>29.3</v>
      </c>
      <c r="M269" t="str">
        <f t="shared" si="54"/>
        <v>C</v>
      </c>
      <c r="N269">
        <f t="shared" si="55"/>
        <v>202008</v>
      </c>
      <c r="O269">
        <f t="shared" si="56"/>
        <v>250</v>
      </c>
      <c r="P269" s="2" t="s">
        <v>2719</v>
      </c>
      <c r="Q269" s="2" t="s">
        <v>2720</v>
      </c>
      <c r="R269" s="3" t="s">
        <v>122</v>
      </c>
      <c r="S269" s="3" t="s">
        <v>122</v>
      </c>
      <c r="T269" s="3" t="s">
        <v>122</v>
      </c>
      <c r="U269" s="3" t="s">
        <v>122</v>
      </c>
      <c r="V269" s="3" t="s">
        <v>122</v>
      </c>
      <c r="W269" s="3">
        <v>33.39</v>
      </c>
      <c r="Y269" t="str">
        <f t="shared" si="49"/>
        <v>-</v>
      </c>
      <c r="Z269" t="e">
        <f t="shared" si="57"/>
        <v>#VALUE!</v>
      </c>
      <c r="AA269" t="e">
        <f t="shared" si="58"/>
        <v>#VALUE!</v>
      </c>
      <c r="AC269">
        <f t="shared" si="50"/>
        <v>24.4</v>
      </c>
      <c r="AD269">
        <f t="shared" si="59"/>
        <v>8.990000000000002</v>
      </c>
    </row>
    <row r="270" spans="1:30" x14ac:dyDescent="0.3">
      <c r="A270" t="str">
        <f t="shared" si="51"/>
        <v>C</v>
      </c>
      <c r="B270">
        <f t="shared" si="52"/>
        <v>202007</v>
      </c>
      <c r="C270">
        <f t="shared" si="53"/>
        <v>260</v>
      </c>
      <c r="D270" s="2" t="s">
        <v>2627</v>
      </c>
      <c r="E270" s="2" t="s">
        <v>2628</v>
      </c>
      <c r="F270" s="3" t="s">
        <v>122</v>
      </c>
      <c r="G270" s="3" t="s">
        <v>122</v>
      </c>
      <c r="H270" s="3" t="s">
        <v>122</v>
      </c>
      <c r="I270" s="3" t="s">
        <v>122</v>
      </c>
      <c r="J270" s="3" t="s">
        <v>122</v>
      </c>
      <c r="K270" s="3">
        <v>29.3</v>
      </c>
      <c r="M270" t="str">
        <f t="shared" si="54"/>
        <v>C</v>
      </c>
      <c r="N270">
        <f t="shared" si="55"/>
        <v>202008</v>
      </c>
      <c r="O270">
        <f t="shared" si="56"/>
        <v>252.5</v>
      </c>
      <c r="P270" s="2" t="s">
        <v>2721</v>
      </c>
      <c r="Q270" s="2" t="s">
        <v>2722</v>
      </c>
      <c r="R270" s="3" t="s">
        <v>122</v>
      </c>
      <c r="S270" s="3" t="s">
        <v>122</v>
      </c>
      <c r="T270" s="3" t="s">
        <v>122</v>
      </c>
      <c r="U270" s="3" t="s">
        <v>122</v>
      </c>
      <c r="V270" s="3" t="s">
        <v>122</v>
      </c>
      <c r="W270" s="3">
        <v>33.39</v>
      </c>
      <c r="Y270" t="str">
        <f t="shared" si="49"/>
        <v>-</v>
      </c>
      <c r="Z270" t="e">
        <f t="shared" si="57"/>
        <v>#VALUE!</v>
      </c>
      <c r="AA270" t="e">
        <f t="shared" si="58"/>
        <v>#VALUE!</v>
      </c>
      <c r="AC270">
        <f t="shared" si="50"/>
        <v>24.4</v>
      </c>
      <c r="AD270">
        <f t="shared" si="59"/>
        <v>8.990000000000002</v>
      </c>
    </row>
    <row r="271" spans="1:30" x14ac:dyDescent="0.3">
      <c r="A271" t="str">
        <f t="shared" si="51"/>
        <v>C</v>
      </c>
      <c r="B271">
        <f t="shared" si="52"/>
        <v>202007</v>
      </c>
      <c r="C271">
        <f t="shared" si="53"/>
        <v>262.5</v>
      </c>
      <c r="D271" s="2" t="s">
        <v>2629</v>
      </c>
      <c r="E271" s="2" t="s">
        <v>2630</v>
      </c>
      <c r="F271" s="3" t="s">
        <v>122</v>
      </c>
      <c r="G271" s="3" t="s">
        <v>122</v>
      </c>
      <c r="H271" s="3" t="s">
        <v>122</v>
      </c>
      <c r="I271" s="3" t="s">
        <v>122</v>
      </c>
      <c r="J271" s="3" t="s">
        <v>122</v>
      </c>
      <c r="K271" s="3">
        <v>29.3</v>
      </c>
      <c r="M271" t="str">
        <f t="shared" si="54"/>
        <v>C</v>
      </c>
      <c r="N271">
        <f t="shared" si="55"/>
        <v>202008</v>
      </c>
      <c r="O271">
        <f t="shared" si="56"/>
        <v>255</v>
      </c>
      <c r="P271" s="2" t="s">
        <v>2723</v>
      </c>
      <c r="Q271" s="2" t="s">
        <v>2724</v>
      </c>
      <c r="R271" s="3" t="s">
        <v>122</v>
      </c>
      <c r="S271" s="3" t="s">
        <v>122</v>
      </c>
      <c r="T271" s="3" t="s">
        <v>122</v>
      </c>
      <c r="U271" s="3" t="s">
        <v>122</v>
      </c>
      <c r="V271" s="3" t="s">
        <v>122</v>
      </c>
      <c r="W271" s="3">
        <v>33.39</v>
      </c>
      <c r="Y271" t="str">
        <f t="shared" si="49"/>
        <v>-</v>
      </c>
      <c r="Z271" t="e">
        <f t="shared" si="57"/>
        <v>#VALUE!</v>
      </c>
      <c r="AA271" t="e">
        <f t="shared" si="58"/>
        <v>#VALUE!</v>
      </c>
      <c r="AC271">
        <f t="shared" si="50"/>
        <v>24.4</v>
      </c>
      <c r="AD271">
        <f t="shared" si="59"/>
        <v>8.990000000000002</v>
      </c>
    </row>
    <row r="272" spans="1:30" x14ac:dyDescent="0.3">
      <c r="A272" t="str">
        <f t="shared" si="51"/>
        <v>C</v>
      </c>
      <c r="B272">
        <f t="shared" si="52"/>
        <v>202007</v>
      </c>
      <c r="C272">
        <f t="shared" si="53"/>
        <v>265</v>
      </c>
      <c r="D272" s="2" t="s">
        <v>2631</v>
      </c>
      <c r="E272" s="2" t="s">
        <v>2632</v>
      </c>
      <c r="F272" s="3">
        <v>9.0500000000000007</v>
      </c>
      <c r="G272" s="3">
        <v>0</v>
      </c>
      <c r="H272" s="3">
        <v>9.0500000000000007</v>
      </c>
      <c r="I272" s="3">
        <v>9.0500000000000007</v>
      </c>
      <c r="J272" s="3">
        <v>9.0500000000000007</v>
      </c>
      <c r="K272" s="3">
        <v>29.3</v>
      </c>
      <c r="M272" t="str">
        <f t="shared" si="54"/>
        <v>C</v>
      </c>
      <c r="N272">
        <f t="shared" si="55"/>
        <v>202008</v>
      </c>
      <c r="O272">
        <f t="shared" si="56"/>
        <v>257.5</v>
      </c>
      <c r="P272" s="2" t="s">
        <v>2725</v>
      </c>
      <c r="Q272" s="2" t="s">
        <v>2726</v>
      </c>
      <c r="R272" s="3" t="s">
        <v>122</v>
      </c>
      <c r="S272" s="3" t="s">
        <v>122</v>
      </c>
      <c r="T272" s="3" t="s">
        <v>122</v>
      </c>
      <c r="U272" s="3" t="s">
        <v>122</v>
      </c>
      <c r="V272" s="3" t="s">
        <v>122</v>
      </c>
      <c r="W272" s="3">
        <v>33.39</v>
      </c>
      <c r="Y272" t="str">
        <f t="shared" si="49"/>
        <v>-</v>
      </c>
      <c r="Z272" t="e">
        <f t="shared" si="57"/>
        <v>#VALUE!</v>
      </c>
      <c r="AA272" t="e">
        <f t="shared" si="58"/>
        <v>#VALUE!</v>
      </c>
      <c r="AC272">
        <f t="shared" si="50"/>
        <v>24.4</v>
      </c>
      <c r="AD272">
        <f t="shared" si="59"/>
        <v>8.990000000000002</v>
      </c>
    </row>
    <row r="273" spans="1:30" x14ac:dyDescent="0.3">
      <c r="A273" t="str">
        <f t="shared" si="51"/>
        <v>C</v>
      </c>
      <c r="B273">
        <f t="shared" si="52"/>
        <v>202007</v>
      </c>
      <c r="C273">
        <f t="shared" si="53"/>
        <v>267.5</v>
      </c>
      <c r="D273" s="2" t="s">
        <v>2633</v>
      </c>
      <c r="E273" s="2" t="s">
        <v>2634</v>
      </c>
      <c r="F273" s="3" t="s">
        <v>122</v>
      </c>
      <c r="G273" s="3" t="s">
        <v>122</v>
      </c>
      <c r="H273" s="3" t="s">
        <v>122</v>
      </c>
      <c r="I273" s="3" t="s">
        <v>122</v>
      </c>
      <c r="J273" s="3" t="s">
        <v>122</v>
      </c>
      <c r="K273" s="3">
        <v>29.11</v>
      </c>
      <c r="M273" t="str">
        <f t="shared" si="54"/>
        <v>C</v>
      </c>
      <c r="N273">
        <f t="shared" si="55"/>
        <v>202008</v>
      </c>
      <c r="O273">
        <f t="shared" si="56"/>
        <v>260</v>
      </c>
      <c r="P273" s="2" t="s">
        <v>2727</v>
      </c>
      <c r="Q273" s="2" t="s">
        <v>2728</v>
      </c>
      <c r="R273" s="3" t="s">
        <v>122</v>
      </c>
      <c r="S273" s="3" t="s">
        <v>122</v>
      </c>
      <c r="T273" s="3" t="s">
        <v>122</v>
      </c>
      <c r="U273" s="3" t="s">
        <v>122</v>
      </c>
      <c r="V273" s="3" t="s">
        <v>122</v>
      </c>
      <c r="W273" s="3">
        <v>33.39</v>
      </c>
      <c r="Y273" t="str">
        <f t="shared" si="49"/>
        <v>-</v>
      </c>
      <c r="Z273" t="e">
        <f t="shared" si="57"/>
        <v>#VALUE!</v>
      </c>
      <c r="AA273" t="e">
        <f t="shared" si="58"/>
        <v>#VALUE!</v>
      </c>
      <c r="AC273">
        <f t="shared" si="50"/>
        <v>24.4</v>
      </c>
      <c r="AD273">
        <f t="shared" si="59"/>
        <v>8.990000000000002</v>
      </c>
    </row>
    <row r="274" spans="1:30" x14ac:dyDescent="0.3">
      <c r="A274" t="str">
        <f t="shared" si="51"/>
        <v>C</v>
      </c>
      <c r="B274">
        <f t="shared" si="52"/>
        <v>202007</v>
      </c>
      <c r="C274">
        <f t="shared" si="53"/>
        <v>270</v>
      </c>
      <c r="D274" s="2" t="s">
        <v>2635</v>
      </c>
      <c r="E274" s="2" t="s">
        <v>2636</v>
      </c>
      <c r="F274" s="3" t="s">
        <v>122</v>
      </c>
      <c r="G274" s="3" t="s">
        <v>122</v>
      </c>
      <c r="H274" s="3" t="s">
        <v>122</v>
      </c>
      <c r="I274" s="3" t="s">
        <v>122</v>
      </c>
      <c r="J274" s="3" t="s">
        <v>122</v>
      </c>
      <c r="K274" s="3">
        <v>28.92</v>
      </c>
      <c r="M274" t="str">
        <f t="shared" si="54"/>
        <v>C</v>
      </c>
      <c r="N274">
        <f t="shared" si="55"/>
        <v>202008</v>
      </c>
      <c r="O274">
        <f t="shared" si="56"/>
        <v>262.5</v>
      </c>
      <c r="P274" s="2" t="s">
        <v>2729</v>
      </c>
      <c r="Q274" s="2" t="s">
        <v>2730</v>
      </c>
      <c r="R274" s="3" t="s">
        <v>122</v>
      </c>
      <c r="S274" s="3" t="s">
        <v>122</v>
      </c>
      <c r="T274" s="3" t="s">
        <v>122</v>
      </c>
      <c r="U274" s="3" t="s">
        <v>122</v>
      </c>
      <c r="V274" s="3" t="s">
        <v>122</v>
      </c>
      <c r="W274" s="3">
        <v>33.06</v>
      </c>
      <c r="Y274" t="str">
        <f t="shared" si="49"/>
        <v>-</v>
      </c>
      <c r="Z274" t="e">
        <f t="shared" si="57"/>
        <v>#VALUE!</v>
      </c>
      <c r="AA274" t="e">
        <f t="shared" si="58"/>
        <v>#VALUE!</v>
      </c>
      <c r="AC274">
        <f t="shared" si="50"/>
        <v>24.4</v>
      </c>
      <c r="AD274">
        <f t="shared" si="59"/>
        <v>8.6600000000000037</v>
      </c>
    </row>
    <row r="275" spans="1:30" x14ac:dyDescent="0.3">
      <c r="A275" t="str">
        <f t="shared" si="51"/>
        <v>C</v>
      </c>
      <c r="B275">
        <f t="shared" si="52"/>
        <v>202007</v>
      </c>
      <c r="C275">
        <f t="shared" si="53"/>
        <v>272.5</v>
      </c>
      <c r="D275" s="2" t="s">
        <v>2637</v>
      </c>
      <c r="E275" s="2" t="s">
        <v>2638</v>
      </c>
      <c r="F275" s="3" t="s">
        <v>122</v>
      </c>
      <c r="G275" s="3" t="s">
        <v>122</v>
      </c>
      <c r="H275" s="3" t="s">
        <v>122</v>
      </c>
      <c r="I275" s="3" t="s">
        <v>122</v>
      </c>
      <c r="J275" s="3" t="s">
        <v>122</v>
      </c>
      <c r="K275" s="3">
        <v>28.73</v>
      </c>
      <c r="M275" t="str">
        <f t="shared" si="54"/>
        <v>C</v>
      </c>
      <c r="N275">
        <f t="shared" si="55"/>
        <v>202008</v>
      </c>
      <c r="O275">
        <f t="shared" si="56"/>
        <v>265</v>
      </c>
      <c r="P275" s="2" t="s">
        <v>2731</v>
      </c>
      <c r="Q275" s="2" t="s">
        <v>2732</v>
      </c>
      <c r="R275" s="3" t="s">
        <v>122</v>
      </c>
      <c r="S275" s="3" t="s">
        <v>122</v>
      </c>
      <c r="T275" s="3" t="s">
        <v>122</v>
      </c>
      <c r="U275" s="3" t="s">
        <v>122</v>
      </c>
      <c r="V275" s="3" t="s">
        <v>122</v>
      </c>
      <c r="W275" s="3">
        <v>32.729999999999997</v>
      </c>
      <c r="Y275" t="str">
        <f t="shared" si="49"/>
        <v>-</v>
      </c>
      <c r="Z275" t="e">
        <f t="shared" si="57"/>
        <v>#VALUE!</v>
      </c>
      <c r="AA275" t="e">
        <f t="shared" si="58"/>
        <v>#VALUE!</v>
      </c>
      <c r="AC275">
        <f t="shared" si="50"/>
        <v>24.4</v>
      </c>
      <c r="AD275">
        <f t="shared" si="59"/>
        <v>8.3299999999999983</v>
      </c>
    </row>
    <row r="276" spans="1:30" x14ac:dyDescent="0.3">
      <c r="A276" t="str">
        <f t="shared" si="51"/>
        <v>C</v>
      </c>
      <c r="B276">
        <f t="shared" si="52"/>
        <v>202007</v>
      </c>
      <c r="C276">
        <f t="shared" si="53"/>
        <v>275</v>
      </c>
      <c r="D276" s="2" t="s">
        <v>2639</v>
      </c>
      <c r="E276" s="2" t="s">
        <v>2640</v>
      </c>
      <c r="F276" s="3" t="s">
        <v>122</v>
      </c>
      <c r="G276" s="3" t="s">
        <v>122</v>
      </c>
      <c r="H276" s="3" t="s">
        <v>122</v>
      </c>
      <c r="I276" s="3" t="s">
        <v>122</v>
      </c>
      <c r="J276" s="3" t="s">
        <v>122</v>
      </c>
      <c r="K276" s="3">
        <v>28.54</v>
      </c>
      <c r="M276" t="str">
        <f t="shared" si="54"/>
        <v>C</v>
      </c>
      <c r="N276">
        <f t="shared" si="55"/>
        <v>202008</v>
      </c>
      <c r="O276">
        <f t="shared" si="56"/>
        <v>267.5</v>
      </c>
      <c r="P276" s="2" t="s">
        <v>2733</v>
      </c>
      <c r="Q276" s="2" t="s">
        <v>2734</v>
      </c>
      <c r="R276" s="3" t="s">
        <v>122</v>
      </c>
      <c r="S276" s="3" t="s">
        <v>122</v>
      </c>
      <c r="T276" s="3" t="s">
        <v>122</v>
      </c>
      <c r="U276" s="3" t="s">
        <v>122</v>
      </c>
      <c r="V276" s="3" t="s">
        <v>122</v>
      </c>
      <c r="W276" s="3">
        <v>31.9</v>
      </c>
      <c r="Y276" t="str">
        <f t="shared" si="49"/>
        <v>-</v>
      </c>
      <c r="Z276" t="e">
        <f t="shared" si="57"/>
        <v>#VALUE!</v>
      </c>
      <c r="AA276" t="e">
        <f t="shared" si="58"/>
        <v>#VALUE!</v>
      </c>
      <c r="AC276">
        <f t="shared" si="50"/>
        <v>24.4</v>
      </c>
      <c r="AD276">
        <f t="shared" si="59"/>
        <v>7.5</v>
      </c>
    </row>
    <row r="277" spans="1:30" x14ac:dyDescent="0.3">
      <c r="A277" t="str">
        <f t="shared" si="51"/>
        <v>C</v>
      </c>
      <c r="B277">
        <f t="shared" si="52"/>
        <v>202007</v>
      </c>
      <c r="C277">
        <f t="shared" si="53"/>
        <v>277.5</v>
      </c>
      <c r="D277" s="2" t="s">
        <v>2641</v>
      </c>
      <c r="E277" s="2" t="s">
        <v>2642</v>
      </c>
      <c r="F277" s="3" t="s">
        <v>122</v>
      </c>
      <c r="G277" s="3" t="s">
        <v>122</v>
      </c>
      <c r="H277" s="3" t="s">
        <v>122</v>
      </c>
      <c r="I277" s="3" t="s">
        <v>122</v>
      </c>
      <c r="J277" s="3" t="s">
        <v>122</v>
      </c>
      <c r="K277" s="3">
        <v>28.35</v>
      </c>
      <c r="M277" t="str">
        <f t="shared" si="54"/>
        <v>C</v>
      </c>
      <c r="N277">
        <f t="shared" si="55"/>
        <v>202008</v>
      </c>
      <c r="O277">
        <f t="shared" si="56"/>
        <v>270</v>
      </c>
      <c r="P277" s="2" t="s">
        <v>2735</v>
      </c>
      <c r="Q277" s="2" t="s">
        <v>2736</v>
      </c>
      <c r="R277" s="3" t="s">
        <v>122</v>
      </c>
      <c r="S277" s="3" t="s">
        <v>122</v>
      </c>
      <c r="T277" s="3" t="s">
        <v>122</v>
      </c>
      <c r="U277" s="3" t="s">
        <v>122</v>
      </c>
      <c r="V277" s="3" t="s">
        <v>122</v>
      </c>
      <c r="W277" s="3">
        <v>31.06</v>
      </c>
      <c r="Y277" t="str">
        <f t="shared" si="49"/>
        <v>-</v>
      </c>
      <c r="Z277" t="e">
        <f t="shared" si="57"/>
        <v>#VALUE!</v>
      </c>
      <c r="AA277" t="e">
        <f t="shared" si="58"/>
        <v>#VALUE!</v>
      </c>
      <c r="AC277">
        <f t="shared" si="50"/>
        <v>24.4</v>
      </c>
      <c r="AD277">
        <f t="shared" si="59"/>
        <v>6.66</v>
      </c>
    </row>
    <row r="278" spans="1:30" x14ac:dyDescent="0.3">
      <c r="A278" t="str">
        <f t="shared" si="51"/>
        <v>C</v>
      </c>
      <c r="B278">
        <f t="shared" si="52"/>
        <v>202007</v>
      </c>
      <c r="C278">
        <f t="shared" si="53"/>
        <v>280</v>
      </c>
      <c r="D278" s="2" t="s">
        <v>2643</v>
      </c>
      <c r="E278" s="2" t="s">
        <v>2644</v>
      </c>
      <c r="F278" s="3" t="s">
        <v>122</v>
      </c>
      <c r="G278" s="3" t="s">
        <v>122</v>
      </c>
      <c r="H278" s="3" t="s">
        <v>122</v>
      </c>
      <c r="I278" s="3" t="s">
        <v>122</v>
      </c>
      <c r="J278" s="3" t="s">
        <v>122</v>
      </c>
      <c r="K278" s="3">
        <v>28.15</v>
      </c>
      <c r="M278" t="str">
        <f t="shared" si="54"/>
        <v>C</v>
      </c>
      <c r="N278">
        <f t="shared" si="55"/>
        <v>202008</v>
      </c>
      <c r="O278">
        <f t="shared" si="56"/>
        <v>272.5</v>
      </c>
      <c r="P278" s="2" t="s">
        <v>2737</v>
      </c>
      <c r="Q278" s="2" t="s">
        <v>2738</v>
      </c>
      <c r="R278" s="3" t="s">
        <v>122</v>
      </c>
      <c r="S278" s="3" t="s">
        <v>122</v>
      </c>
      <c r="T278" s="3" t="s">
        <v>122</v>
      </c>
      <c r="U278" s="3" t="s">
        <v>122</v>
      </c>
      <c r="V278" s="3" t="s">
        <v>122</v>
      </c>
      <c r="W278" s="3">
        <v>30.87</v>
      </c>
      <c r="Y278" t="str">
        <f t="shared" si="49"/>
        <v>-</v>
      </c>
      <c r="Z278" t="e">
        <f t="shared" si="57"/>
        <v>#VALUE!</v>
      </c>
      <c r="AA278" t="e">
        <f t="shared" si="58"/>
        <v>#VALUE!</v>
      </c>
      <c r="AC278">
        <f t="shared" si="50"/>
        <v>24.4</v>
      </c>
      <c r="AD278">
        <f t="shared" si="59"/>
        <v>6.4700000000000024</v>
      </c>
    </row>
    <row r="279" spans="1:30" x14ac:dyDescent="0.3">
      <c r="A279" t="str">
        <f t="shared" si="51"/>
        <v>C</v>
      </c>
      <c r="B279">
        <f t="shared" si="52"/>
        <v>202007</v>
      </c>
      <c r="C279">
        <f t="shared" si="53"/>
        <v>282.5</v>
      </c>
      <c r="D279" s="2" t="s">
        <v>2645</v>
      </c>
      <c r="E279" s="2" t="s">
        <v>2646</v>
      </c>
      <c r="F279" s="3" t="s">
        <v>122</v>
      </c>
      <c r="G279" s="3" t="s">
        <v>122</v>
      </c>
      <c r="H279" s="3" t="s">
        <v>122</v>
      </c>
      <c r="I279" s="3" t="s">
        <v>122</v>
      </c>
      <c r="J279" s="3" t="s">
        <v>122</v>
      </c>
      <c r="K279" s="3">
        <v>27.97</v>
      </c>
      <c r="M279" t="str">
        <f t="shared" si="54"/>
        <v>C</v>
      </c>
      <c r="N279">
        <f t="shared" si="55"/>
        <v>202008</v>
      </c>
      <c r="O279">
        <f t="shared" si="56"/>
        <v>275</v>
      </c>
      <c r="P279" s="2" t="s">
        <v>2739</v>
      </c>
      <c r="Q279" s="2" t="s">
        <v>2740</v>
      </c>
      <c r="R279" s="3" t="s">
        <v>122</v>
      </c>
      <c r="S279" s="3" t="s">
        <v>122</v>
      </c>
      <c r="T279" s="3" t="s">
        <v>122</v>
      </c>
      <c r="U279" s="3" t="s">
        <v>122</v>
      </c>
      <c r="V279" s="3" t="s">
        <v>122</v>
      </c>
      <c r="W279" s="3">
        <v>30.67</v>
      </c>
      <c r="Y279" t="str">
        <f t="shared" si="49"/>
        <v>-</v>
      </c>
      <c r="Z279" t="e">
        <f t="shared" si="57"/>
        <v>#VALUE!</v>
      </c>
      <c r="AA279" t="e">
        <f t="shared" si="58"/>
        <v>#VALUE!</v>
      </c>
      <c r="AC279">
        <f t="shared" si="50"/>
        <v>24.4</v>
      </c>
      <c r="AD279">
        <f t="shared" si="59"/>
        <v>6.2700000000000031</v>
      </c>
    </row>
    <row r="280" spans="1:30" x14ac:dyDescent="0.3">
      <c r="A280" t="str">
        <f t="shared" si="51"/>
        <v>C</v>
      </c>
      <c r="B280">
        <f t="shared" si="52"/>
        <v>202007</v>
      </c>
      <c r="C280">
        <f t="shared" si="53"/>
        <v>285</v>
      </c>
      <c r="D280" s="2" t="s">
        <v>2647</v>
      </c>
      <c r="E280" s="2" t="s">
        <v>2648</v>
      </c>
      <c r="F280" s="3" t="s">
        <v>122</v>
      </c>
      <c r="G280" s="3" t="s">
        <v>122</v>
      </c>
      <c r="H280" s="3" t="s">
        <v>122</v>
      </c>
      <c r="I280" s="3" t="s">
        <v>122</v>
      </c>
      <c r="J280" s="3" t="s">
        <v>122</v>
      </c>
      <c r="K280" s="3">
        <v>27.78</v>
      </c>
      <c r="M280" t="str">
        <f t="shared" si="54"/>
        <v>C</v>
      </c>
      <c r="N280">
        <f t="shared" si="55"/>
        <v>202008</v>
      </c>
      <c r="O280">
        <f t="shared" si="56"/>
        <v>277.5</v>
      </c>
      <c r="P280" s="2" t="s">
        <v>2741</v>
      </c>
      <c r="Q280" s="2" t="s">
        <v>2742</v>
      </c>
      <c r="R280" s="3" t="s">
        <v>122</v>
      </c>
      <c r="S280" s="3" t="s">
        <v>122</v>
      </c>
      <c r="T280" s="3" t="s">
        <v>122</v>
      </c>
      <c r="U280" s="3" t="s">
        <v>122</v>
      </c>
      <c r="V280" s="3" t="s">
        <v>122</v>
      </c>
      <c r="W280" s="3">
        <v>30.48</v>
      </c>
      <c r="Y280" t="str">
        <f t="shared" si="49"/>
        <v>-</v>
      </c>
      <c r="Z280" t="e">
        <f t="shared" si="57"/>
        <v>#VALUE!</v>
      </c>
      <c r="AA280" t="e">
        <f t="shared" si="58"/>
        <v>#VALUE!</v>
      </c>
      <c r="AC280">
        <f t="shared" si="50"/>
        <v>24.4</v>
      </c>
      <c r="AD280">
        <f t="shared" si="59"/>
        <v>6.0800000000000018</v>
      </c>
    </row>
    <row r="281" spans="1:30" x14ac:dyDescent="0.3">
      <c r="A281" t="str">
        <f t="shared" si="51"/>
        <v>C</v>
      </c>
      <c r="B281">
        <f t="shared" si="52"/>
        <v>202007</v>
      </c>
      <c r="C281">
        <f t="shared" si="53"/>
        <v>287.5</v>
      </c>
      <c r="D281" s="2" t="s">
        <v>2649</v>
      </c>
      <c r="E281" s="2" t="s">
        <v>2650</v>
      </c>
      <c r="F281" s="3" t="s">
        <v>122</v>
      </c>
      <c r="G281" s="3" t="s">
        <v>122</v>
      </c>
      <c r="H281" s="3" t="s">
        <v>122</v>
      </c>
      <c r="I281" s="3" t="s">
        <v>122</v>
      </c>
      <c r="J281" s="3" t="s">
        <v>122</v>
      </c>
      <c r="K281" s="3">
        <v>27.59</v>
      </c>
      <c r="M281" t="str">
        <f t="shared" si="54"/>
        <v>C</v>
      </c>
      <c r="N281">
        <f t="shared" si="55"/>
        <v>202008</v>
      </c>
      <c r="O281">
        <f t="shared" si="56"/>
        <v>280</v>
      </c>
      <c r="P281" s="2" t="s">
        <v>2743</v>
      </c>
      <c r="Q281" s="2" t="s">
        <v>2744</v>
      </c>
      <c r="R281" s="3" t="s">
        <v>122</v>
      </c>
      <c r="S281" s="3" t="s">
        <v>122</v>
      </c>
      <c r="T281" s="3" t="s">
        <v>122</v>
      </c>
      <c r="U281" s="3" t="s">
        <v>122</v>
      </c>
      <c r="V281" s="3" t="s">
        <v>122</v>
      </c>
      <c r="W281" s="3">
        <v>30.28</v>
      </c>
      <c r="Y281" t="str">
        <f t="shared" si="49"/>
        <v>-</v>
      </c>
      <c r="Z281" t="e">
        <f t="shared" si="57"/>
        <v>#VALUE!</v>
      </c>
      <c r="AA281" t="e">
        <f t="shared" si="58"/>
        <v>#VALUE!</v>
      </c>
      <c r="AC281">
        <f t="shared" si="50"/>
        <v>24.4</v>
      </c>
      <c r="AD281">
        <f t="shared" si="59"/>
        <v>5.8800000000000026</v>
      </c>
    </row>
    <row r="282" spans="1:30" x14ac:dyDescent="0.3">
      <c r="A282" t="str">
        <f t="shared" si="51"/>
        <v>C</v>
      </c>
      <c r="B282">
        <f t="shared" si="52"/>
        <v>202007</v>
      </c>
      <c r="C282">
        <f t="shared" si="53"/>
        <v>290</v>
      </c>
      <c r="D282" s="2" t="s">
        <v>2651</v>
      </c>
      <c r="E282" s="2" t="s">
        <v>2652</v>
      </c>
      <c r="F282" s="3" t="s">
        <v>122</v>
      </c>
      <c r="G282" s="3" t="s">
        <v>122</v>
      </c>
      <c r="H282" s="3" t="s">
        <v>122</v>
      </c>
      <c r="I282" s="3" t="s">
        <v>122</v>
      </c>
      <c r="J282" s="3" t="s">
        <v>122</v>
      </c>
      <c r="K282" s="3">
        <v>27.4</v>
      </c>
      <c r="M282" t="str">
        <f t="shared" si="54"/>
        <v>C</v>
      </c>
      <c r="N282">
        <f t="shared" si="55"/>
        <v>202008</v>
      </c>
      <c r="O282">
        <f t="shared" si="56"/>
        <v>282.5</v>
      </c>
      <c r="P282" s="2" t="s">
        <v>2745</v>
      </c>
      <c r="Q282" s="2" t="s">
        <v>2746</v>
      </c>
      <c r="R282" s="3" t="s">
        <v>122</v>
      </c>
      <c r="S282" s="3" t="s">
        <v>122</v>
      </c>
      <c r="T282" s="3" t="s">
        <v>122</v>
      </c>
      <c r="U282" s="3" t="s">
        <v>122</v>
      </c>
      <c r="V282" s="3" t="s">
        <v>122</v>
      </c>
      <c r="W282" s="3">
        <v>30.01</v>
      </c>
      <c r="Y282" t="str">
        <f t="shared" si="49"/>
        <v>-</v>
      </c>
      <c r="Z282" t="e">
        <f t="shared" si="57"/>
        <v>#VALUE!</v>
      </c>
      <c r="AA282" t="e">
        <f t="shared" si="58"/>
        <v>#VALUE!</v>
      </c>
      <c r="AC282">
        <f t="shared" si="50"/>
        <v>24.4</v>
      </c>
      <c r="AD282">
        <f t="shared" si="59"/>
        <v>5.610000000000003</v>
      </c>
    </row>
    <row r="283" spans="1:30" x14ac:dyDescent="0.3">
      <c r="A283" t="str">
        <f t="shared" si="51"/>
        <v>C</v>
      </c>
      <c r="B283">
        <f t="shared" si="52"/>
        <v>202007</v>
      </c>
      <c r="C283">
        <f t="shared" si="53"/>
        <v>292.5</v>
      </c>
      <c r="D283" s="2" t="s">
        <v>2653</v>
      </c>
      <c r="E283" s="2" t="s">
        <v>2654</v>
      </c>
      <c r="F283" s="3" t="s">
        <v>122</v>
      </c>
      <c r="G283" s="3" t="s">
        <v>122</v>
      </c>
      <c r="H283" s="3" t="s">
        <v>122</v>
      </c>
      <c r="I283" s="3" t="s">
        <v>122</v>
      </c>
      <c r="J283" s="3" t="s">
        <v>122</v>
      </c>
      <c r="K283" s="3">
        <v>27.21</v>
      </c>
      <c r="M283" t="str">
        <f t="shared" si="54"/>
        <v>C</v>
      </c>
      <c r="N283">
        <f t="shared" si="55"/>
        <v>202008</v>
      </c>
      <c r="O283">
        <f t="shared" si="56"/>
        <v>285</v>
      </c>
      <c r="P283" s="2" t="s">
        <v>2747</v>
      </c>
      <c r="Q283" s="2" t="s">
        <v>2748</v>
      </c>
      <c r="R283" s="3" t="s">
        <v>122</v>
      </c>
      <c r="S283" s="3" t="s">
        <v>122</v>
      </c>
      <c r="T283" s="3" t="s">
        <v>122</v>
      </c>
      <c r="U283" s="3" t="s">
        <v>122</v>
      </c>
      <c r="V283" s="3" t="s">
        <v>122</v>
      </c>
      <c r="W283" s="3">
        <v>29.73</v>
      </c>
      <c r="Y283" t="str">
        <f t="shared" si="49"/>
        <v>-</v>
      </c>
      <c r="Z283" t="e">
        <f t="shared" si="57"/>
        <v>#VALUE!</v>
      </c>
      <c r="AA283" t="e">
        <f t="shared" si="58"/>
        <v>#VALUE!</v>
      </c>
      <c r="AC283">
        <f t="shared" si="50"/>
        <v>24.4</v>
      </c>
      <c r="AD283">
        <f t="shared" si="59"/>
        <v>5.3300000000000018</v>
      </c>
    </row>
    <row r="284" spans="1:30" x14ac:dyDescent="0.3">
      <c r="A284" t="str">
        <f t="shared" si="51"/>
        <v>C</v>
      </c>
      <c r="B284">
        <f t="shared" si="52"/>
        <v>202007</v>
      </c>
      <c r="C284">
        <f t="shared" si="53"/>
        <v>295</v>
      </c>
      <c r="D284" s="2" t="s">
        <v>2655</v>
      </c>
      <c r="E284" s="2" t="s">
        <v>2656</v>
      </c>
      <c r="F284" s="3" t="s">
        <v>122</v>
      </c>
      <c r="G284" s="3" t="s">
        <v>122</v>
      </c>
      <c r="H284" s="3" t="s">
        <v>122</v>
      </c>
      <c r="I284" s="3" t="s">
        <v>122</v>
      </c>
      <c r="J284" s="3" t="s">
        <v>122</v>
      </c>
      <c r="K284" s="3">
        <v>27.02</v>
      </c>
      <c r="M284" t="str">
        <f t="shared" si="54"/>
        <v>C</v>
      </c>
      <c r="N284">
        <f t="shared" si="55"/>
        <v>202008</v>
      </c>
      <c r="O284">
        <f t="shared" si="56"/>
        <v>287.5</v>
      </c>
      <c r="P284" s="2" t="s">
        <v>2749</v>
      </c>
      <c r="Q284" s="2" t="s">
        <v>2750</v>
      </c>
      <c r="R284" s="3" t="s">
        <v>122</v>
      </c>
      <c r="S284" s="3" t="s">
        <v>122</v>
      </c>
      <c r="T284" s="3" t="s">
        <v>122</v>
      </c>
      <c r="U284" s="3" t="s">
        <v>122</v>
      </c>
      <c r="V284" s="3" t="s">
        <v>122</v>
      </c>
      <c r="W284" s="3">
        <v>29.7</v>
      </c>
      <c r="Y284" t="str">
        <f t="shared" si="49"/>
        <v>-</v>
      </c>
      <c r="Z284" t="e">
        <f t="shared" si="57"/>
        <v>#VALUE!</v>
      </c>
      <c r="AA284" t="e">
        <f t="shared" si="58"/>
        <v>#VALUE!</v>
      </c>
      <c r="AC284">
        <f t="shared" si="50"/>
        <v>24.4</v>
      </c>
      <c r="AD284">
        <f t="shared" si="59"/>
        <v>5.3000000000000007</v>
      </c>
    </row>
    <row r="285" spans="1:30" x14ac:dyDescent="0.3">
      <c r="A285" t="str">
        <f t="shared" si="51"/>
        <v>C</v>
      </c>
      <c r="B285">
        <f t="shared" si="52"/>
        <v>202007</v>
      </c>
      <c r="C285">
        <f t="shared" si="53"/>
        <v>297.5</v>
      </c>
      <c r="D285" s="2" t="s">
        <v>2657</v>
      </c>
      <c r="E285" s="2" t="s">
        <v>2658</v>
      </c>
      <c r="F285" s="3" t="s">
        <v>122</v>
      </c>
      <c r="G285" s="3" t="s">
        <v>122</v>
      </c>
      <c r="H285" s="3" t="s">
        <v>122</v>
      </c>
      <c r="I285" s="3" t="s">
        <v>122</v>
      </c>
      <c r="J285" s="3" t="s">
        <v>122</v>
      </c>
      <c r="K285" s="3">
        <v>26.83</v>
      </c>
      <c r="M285" t="str">
        <f t="shared" si="54"/>
        <v>C</v>
      </c>
      <c r="N285">
        <f t="shared" si="55"/>
        <v>202008</v>
      </c>
      <c r="O285">
        <f t="shared" si="56"/>
        <v>290</v>
      </c>
      <c r="P285" s="2" t="s">
        <v>2751</v>
      </c>
      <c r="Q285" s="2" t="s">
        <v>2752</v>
      </c>
      <c r="R285" s="3" t="s">
        <v>122</v>
      </c>
      <c r="S285" s="3" t="s">
        <v>122</v>
      </c>
      <c r="T285" s="3" t="s">
        <v>122</v>
      </c>
      <c r="U285" s="3" t="s">
        <v>122</v>
      </c>
      <c r="V285" s="3" t="s">
        <v>122</v>
      </c>
      <c r="W285" s="3">
        <v>29.67</v>
      </c>
      <c r="Y285" t="str">
        <f t="shared" si="49"/>
        <v>-</v>
      </c>
      <c r="Z285" t="e">
        <f t="shared" si="57"/>
        <v>#VALUE!</v>
      </c>
      <c r="AA285" t="e">
        <f t="shared" si="58"/>
        <v>#VALUE!</v>
      </c>
      <c r="AC285">
        <f t="shared" si="50"/>
        <v>24.4</v>
      </c>
      <c r="AD285">
        <f t="shared" si="59"/>
        <v>5.2700000000000031</v>
      </c>
    </row>
    <row r="286" spans="1:30" x14ac:dyDescent="0.3">
      <c r="A286" t="str">
        <f t="shared" si="51"/>
        <v>C</v>
      </c>
      <c r="B286">
        <f t="shared" si="52"/>
        <v>202007</v>
      </c>
      <c r="C286">
        <f t="shared" si="53"/>
        <v>300</v>
      </c>
      <c r="D286" s="2" t="s">
        <v>2659</v>
      </c>
      <c r="E286" s="2" t="s">
        <v>2660</v>
      </c>
      <c r="F286" s="3" t="s">
        <v>122</v>
      </c>
      <c r="G286" s="3" t="s">
        <v>122</v>
      </c>
      <c r="H286" s="3" t="s">
        <v>122</v>
      </c>
      <c r="I286" s="3" t="s">
        <v>122</v>
      </c>
      <c r="J286" s="3" t="s">
        <v>122</v>
      </c>
      <c r="K286" s="3">
        <v>26.63</v>
      </c>
      <c r="M286" t="str">
        <f t="shared" si="54"/>
        <v>C</v>
      </c>
      <c r="N286">
        <f t="shared" si="55"/>
        <v>202008</v>
      </c>
      <c r="O286">
        <f t="shared" si="56"/>
        <v>292.5</v>
      </c>
      <c r="P286" s="2" t="s">
        <v>2753</v>
      </c>
      <c r="Q286" s="2" t="s">
        <v>2754</v>
      </c>
      <c r="R286" s="3" t="s">
        <v>122</v>
      </c>
      <c r="S286" s="3" t="s">
        <v>122</v>
      </c>
      <c r="T286" s="3" t="s">
        <v>122</v>
      </c>
      <c r="U286" s="3" t="s">
        <v>122</v>
      </c>
      <c r="V286" s="3" t="s">
        <v>122</v>
      </c>
      <c r="W286" s="3">
        <v>29.65</v>
      </c>
      <c r="Y286" t="str">
        <f t="shared" si="49"/>
        <v>-</v>
      </c>
      <c r="Z286" t="e">
        <f t="shared" si="57"/>
        <v>#VALUE!</v>
      </c>
      <c r="AA286" t="e">
        <f t="shared" si="58"/>
        <v>#VALUE!</v>
      </c>
      <c r="AC286">
        <f t="shared" si="50"/>
        <v>24.4</v>
      </c>
      <c r="AD286">
        <f t="shared" si="59"/>
        <v>5.25</v>
      </c>
    </row>
    <row r="287" spans="1:30" x14ac:dyDescent="0.3">
      <c r="A287" t="str">
        <f t="shared" si="51"/>
        <v>C</v>
      </c>
      <c r="B287">
        <f t="shared" si="52"/>
        <v>202007</v>
      </c>
      <c r="C287">
        <f t="shared" si="53"/>
        <v>302.5</v>
      </c>
      <c r="D287" s="2" t="s">
        <v>2661</v>
      </c>
      <c r="E287" s="2" t="s">
        <v>2662</v>
      </c>
      <c r="F287" s="3" t="s">
        <v>122</v>
      </c>
      <c r="G287" s="3" t="s">
        <v>122</v>
      </c>
      <c r="H287" s="3" t="s">
        <v>122</v>
      </c>
      <c r="I287" s="3" t="s">
        <v>122</v>
      </c>
      <c r="J287" s="3" t="s">
        <v>122</v>
      </c>
      <c r="K287" s="3">
        <v>26.45</v>
      </c>
      <c r="M287" t="str">
        <f t="shared" si="54"/>
        <v>C</v>
      </c>
      <c r="N287">
        <f t="shared" si="55"/>
        <v>202008</v>
      </c>
      <c r="O287">
        <f t="shared" si="56"/>
        <v>295</v>
      </c>
      <c r="P287" s="2" t="s">
        <v>2755</v>
      </c>
      <c r="Q287" s="2" t="s">
        <v>2756</v>
      </c>
      <c r="R287" s="3" t="s">
        <v>122</v>
      </c>
      <c r="S287" s="3" t="s">
        <v>122</v>
      </c>
      <c r="T287" s="3" t="s">
        <v>122</v>
      </c>
      <c r="U287" s="3" t="s">
        <v>122</v>
      </c>
      <c r="V287" s="3" t="s">
        <v>122</v>
      </c>
      <c r="W287" s="3">
        <v>29.62</v>
      </c>
      <c r="Y287" t="str">
        <f t="shared" si="49"/>
        <v>-</v>
      </c>
      <c r="Z287" t="e">
        <f t="shared" si="57"/>
        <v>#VALUE!</v>
      </c>
      <c r="AA287" t="e">
        <f t="shared" si="58"/>
        <v>#VALUE!</v>
      </c>
      <c r="AC287">
        <f t="shared" si="50"/>
        <v>24.4</v>
      </c>
      <c r="AD287">
        <f t="shared" si="59"/>
        <v>5.2200000000000024</v>
      </c>
    </row>
    <row r="288" spans="1:30" x14ac:dyDescent="0.3">
      <c r="A288" t="str">
        <f t="shared" si="51"/>
        <v>C</v>
      </c>
      <c r="B288">
        <f t="shared" si="52"/>
        <v>202007</v>
      </c>
      <c r="C288">
        <f t="shared" si="53"/>
        <v>305</v>
      </c>
      <c r="D288" s="2" t="s">
        <v>2663</v>
      </c>
      <c r="E288" s="2" t="s">
        <v>2664</v>
      </c>
      <c r="F288" s="3" t="s">
        <v>122</v>
      </c>
      <c r="G288" s="3" t="s">
        <v>122</v>
      </c>
      <c r="H288" s="3" t="s">
        <v>122</v>
      </c>
      <c r="I288" s="3" t="s">
        <v>122</v>
      </c>
      <c r="J288" s="3" t="s">
        <v>122</v>
      </c>
      <c r="K288" s="3">
        <v>26.26</v>
      </c>
      <c r="M288" t="str">
        <f t="shared" si="54"/>
        <v>C</v>
      </c>
      <c r="N288">
        <f t="shared" si="55"/>
        <v>202008</v>
      </c>
      <c r="O288">
        <f t="shared" si="56"/>
        <v>297.5</v>
      </c>
      <c r="P288" s="2" t="s">
        <v>2757</v>
      </c>
      <c r="Q288" s="2" t="s">
        <v>2758</v>
      </c>
      <c r="R288" s="3" t="s">
        <v>122</v>
      </c>
      <c r="S288" s="3" t="s">
        <v>122</v>
      </c>
      <c r="T288" s="3" t="s">
        <v>122</v>
      </c>
      <c r="U288" s="3" t="s">
        <v>122</v>
      </c>
      <c r="V288" s="3" t="s">
        <v>122</v>
      </c>
      <c r="W288" s="3">
        <v>29.59</v>
      </c>
      <c r="Y288" t="str">
        <f t="shared" si="49"/>
        <v>-</v>
      </c>
      <c r="Z288" t="e">
        <f t="shared" si="57"/>
        <v>#VALUE!</v>
      </c>
      <c r="AA288" t="e">
        <f t="shared" si="58"/>
        <v>#VALUE!</v>
      </c>
      <c r="AC288">
        <f t="shared" si="50"/>
        <v>24.4</v>
      </c>
      <c r="AD288">
        <f t="shared" si="59"/>
        <v>5.1900000000000013</v>
      </c>
    </row>
    <row r="289" spans="1:30" x14ac:dyDescent="0.3">
      <c r="A289" t="str">
        <f t="shared" si="51"/>
        <v>C</v>
      </c>
      <c r="B289">
        <f t="shared" si="52"/>
        <v>202007</v>
      </c>
      <c r="C289">
        <f t="shared" si="53"/>
        <v>307.5</v>
      </c>
      <c r="D289" s="2" t="s">
        <v>2665</v>
      </c>
      <c r="E289" s="2" t="s">
        <v>2666</v>
      </c>
      <c r="F289" s="3" t="s">
        <v>122</v>
      </c>
      <c r="G289" s="3" t="s">
        <v>122</v>
      </c>
      <c r="H289" s="3" t="s">
        <v>122</v>
      </c>
      <c r="I289" s="3" t="s">
        <v>122</v>
      </c>
      <c r="J289" s="3" t="s">
        <v>122</v>
      </c>
      <c r="K289" s="3">
        <v>26.07</v>
      </c>
      <c r="M289" t="str">
        <f t="shared" si="54"/>
        <v>C</v>
      </c>
      <c r="N289">
        <f t="shared" si="55"/>
        <v>202008</v>
      </c>
      <c r="O289">
        <f t="shared" si="56"/>
        <v>300</v>
      </c>
      <c r="P289" s="2" t="s">
        <v>2759</v>
      </c>
      <c r="Q289" s="2" t="s">
        <v>2760</v>
      </c>
      <c r="R289" s="3" t="s">
        <v>122</v>
      </c>
      <c r="S289" s="3" t="s">
        <v>122</v>
      </c>
      <c r="T289" s="3" t="s">
        <v>122</v>
      </c>
      <c r="U289" s="3" t="s">
        <v>122</v>
      </c>
      <c r="V289" s="3" t="s">
        <v>122</v>
      </c>
      <c r="W289" s="3">
        <v>29.56</v>
      </c>
      <c r="Y289" t="str">
        <f t="shared" si="49"/>
        <v>-</v>
      </c>
      <c r="Z289" t="e">
        <f t="shared" si="57"/>
        <v>#VALUE!</v>
      </c>
      <c r="AA289" t="e">
        <f t="shared" si="58"/>
        <v>#VALUE!</v>
      </c>
      <c r="AC289">
        <f t="shared" si="50"/>
        <v>24.4</v>
      </c>
      <c r="AD289">
        <f t="shared" si="59"/>
        <v>5.16</v>
      </c>
    </row>
    <row r="290" spans="1:30" x14ac:dyDescent="0.3">
      <c r="A290" t="str">
        <f t="shared" si="51"/>
        <v>C</v>
      </c>
      <c r="B290">
        <f t="shared" si="52"/>
        <v>202007</v>
      </c>
      <c r="C290">
        <f t="shared" si="53"/>
        <v>310</v>
      </c>
      <c r="D290" s="2" t="s">
        <v>2667</v>
      </c>
      <c r="E290" s="2" t="s">
        <v>2668</v>
      </c>
      <c r="F290" s="3" t="s">
        <v>122</v>
      </c>
      <c r="G290" s="3" t="s">
        <v>122</v>
      </c>
      <c r="H290" s="3" t="s">
        <v>122</v>
      </c>
      <c r="I290" s="3" t="s">
        <v>122</v>
      </c>
      <c r="J290" s="3" t="s">
        <v>122</v>
      </c>
      <c r="K290" s="3">
        <v>25.88</v>
      </c>
      <c r="M290" t="str">
        <f t="shared" si="54"/>
        <v>C</v>
      </c>
      <c r="N290">
        <f t="shared" si="55"/>
        <v>202008</v>
      </c>
      <c r="O290">
        <f t="shared" si="56"/>
        <v>302.5</v>
      </c>
      <c r="P290" s="2" t="s">
        <v>2761</v>
      </c>
      <c r="Q290" s="2" t="s">
        <v>2762</v>
      </c>
      <c r="R290" s="3" t="s">
        <v>122</v>
      </c>
      <c r="S290" s="3" t="s">
        <v>122</v>
      </c>
      <c r="T290" s="3" t="s">
        <v>122</v>
      </c>
      <c r="U290" s="3" t="s">
        <v>122</v>
      </c>
      <c r="V290" s="3" t="s">
        <v>122</v>
      </c>
      <c r="W290" s="3">
        <v>29.4</v>
      </c>
      <c r="Y290" t="str">
        <f t="shared" si="49"/>
        <v>-</v>
      </c>
      <c r="Z290" t="e">
        <f t="shared" si="57"/>
        <v>#VALUE!</v>
      </c>
      <c r="AA290" t="e">
        <f t="shared" si="58"/>
        <v>#VALUE!</v>
      </c>
      <c r="AC290">
        <f t="shared" si="50"/>
        <v>24.4</v>
      </c>
      <c r="AD290">
        <f t="shared" si="59"/>
        <v>5</v>
      </c>
    </row>
    <row r="291" spans="1:30" x14ac:dyDescent="0.3">
      <c r="A291" t="str">
        <f t="shared" si="51"/>
        <v>C</v>
      </c>
      <c r="B291">
        <f t="shared" si="52"/>
        <v>202007</v>
      </c>
      <c r="C291">
        <f t="shared" si="53"/>
        <v>312.5</v>
      </c>
      <c r="D291" s="2" t="s">
        <v>2669</v>
      </c>
      <c r="E291" s="2" t="s">
        <v>2670</v>
      </c>
      <c r="F291" s="3" t="s">
        <v>122</v>
      </c>
      <c r="G291" s="3" t="s">
        <v>122</v>
      </c>
      <c r="H291" s="3" t="s">
        <v>122</v>
      </c>
      <c r="I291" s="3" t="s">
        <v>122</v>
      </c>
      <c r="J291" s="3" t="s">
        <v>122</v>
      </c>
      <c r="K291" s="3">
        <v>25.69</v>
      </c>
      <c r="M291" t="str">
        <f t="shared" si="54"/>
        <v>C</v>
      </c>
      <c r="N291">
        <f t="shared" si="55"/>
        <v>202008</v>
      </c>
      <c r="O291">
        <f t="shared" si="56"/>
        <v>305</v>
      </c>
      <c r="P291" s="2" t="s">
        <v>2763</v>
      </c>
      <c r="Q291" s="2" t="s">
        <v>2764</v>
      </c>
      <c r="R291" s="3" t="s">
        <v>122</v>
      </c>
      <c r="S291" s="3" t="s">
        <v>122</v>
      </c>
      <c r="T291" s="3" t="s">
        <v>122</v>
      </c>
      <c r="U291" s="3" t="s">
        <v>122</v>
      </c>
      <c r="V291" s="3" t="s">
        <v>122</v>
      </c>
      <c r="W291" s="3">
        <v>29.23</v>
      </c>
      <c r="Y291" t="str">
        <f t="shared" si="49"/>
        <v>-</v>
      </c>
      <c r="Z291" t="e">
        <f t="shared" si="57"/>
        <v>#VALUE!</v>
      </c>
      <c r="AA291" t="e">
        <f t="shared" si="58"/>
        <v>#VALUE!</v>
      </c>
      <c r="AC291">
        <f t="shared" si="50"/>
        <v>24.4</v>
      </c>
      <c r="AD291">
        <f t="shared" si="59"/>
        <v>4.8300000000000018</v>
      </c>
    </row>
    <row r="292" spans="1:30" x14ac:dyDescent="0.3">
      <c r="A292" t="str">
        <f t="shared" si="51"/>
        <v>C</v>
      </c>
      <c r="B292">
        <f t="shared" si="52"/>
        <v>202007</v>
      </c>
      <c r="C292">
        <f t="shared" si="53"/>
        <v>315</v>
      </c>
      <c r="D292" s="2" t="s">
        <v>2671</v>
      </c>
      <c r="E292" s="2" t="s">
        <v>2672</v>
      </c>
      <c r="F292" s="3">
        <v>0.66</v>
      </c>
      <c r="G292" s="3">
        <v>-0.21</v>
      </c>
      <c r="H292" s="3">
        <v>0.72</v>
      </c>
      <c r="I292" s="3">
        <v>0.72</v>
      </c>
      <c r="J292" s="3">
        <v>0.66</v>
      </c>
      <c r="K292" s="3">
        <v>25.5</v>
      </c>
      <c r="M292" t="str">
        <f t="shared" si="54"/>
        <v>C</v>
      </c>
      <c r="N292">
        <f t="shared" si="55"/>
        <v>202008</v>
      </c>
      <c r="O292">
        <f t="shared" si="56"/>
        <v>307.5</v>
      </c>
      <c r="P292" s="2" t="s">
        <v>2765</v>
      </c>
      <c r="Q292" s="2" t="s">
        <v>2766</v>
      </c>
      <c r="R292" s="3" t="s">
        <v>122</v>
      </c>
      <c r="S292" s="3" t="s">
        <v>122</v>
      </c>
      <c r="T292" s="3" t="s">
        <v>122</v>
      </c>
      <c r="U292" s="3" t="s">
        <v>122</v>
      </c>
      <c r="V292" s="3" t="s">
        <v>122</v>
      </c>
      <c r="W292" s="3">
        <v>29.07</v>
      </c>
      <c r="Y292" t="str">
        <f t="shared" si="49"/>
        <v>-</v>
      </c>
      <c r="Z292" t="e">
        <f t="shared" si="57"/>
        <v>#VALUE!</v>
      </c>
      <c r="AA292" t="e">
        <f t="shared" si="58"/>
        <v>#VALUE!</v>
      </c>
      <c r="AC292">
        <f t="shared" si="50"/>
        <v>24.4</v>
      </c>
      <c r="AD292">
        <f t="shared" si="59"/>
        <v>4.6700000000000017</v>
      </c>
    </row>
    <row r="293" spans="1:30" x14ac:dyDescent="0.3">
      <c r="A293" t="str">
        <f t="shared" si="51"/>
        <v>C</v>
      </c>
      <c r="B293">
        <f t="shared" si="52"/>
        <v>202007</v>
      </c>
      <c r="C293">
        <f t="shared" si="53"/>
        <v>317.5</v>
      </c>
      <c r="D293" s="2" t="s">
        <v>2673</v>
      </c>
      <c r="E293" s="2" t="s">
        <v>2674</v>
      </c>
      <c r="F293" s="3" t="s">
        <v>122</v>
      </c>
      <c r="G293" s="3" t="s">
        <v>122</v>
      </c>
      <c r="H293" s="3" t="s">
        <v>122</v>
      </c>
      <c r="I293" s="3" t="s">
        <v>122</v>
      </c>
      <c r="J293" s="3" t="s">
        <v>122</v>
      </c>
      <c r="K293" s="3">
        <v>25.95</v>
      </c>
      <c r="M293" t="str">
        <f t="shared" si="54"/>
        <v>C</v>
      </c>
      <c r="N293">
        <f t="shared" si="55"/>
        <v>202008</v>
      </c>
      <c r="O293">
        <f t="shared" si="56"/>
        <v>310</v>
      </c>
      <c r="P293" s="2" t="s">
        <v>2767</v>
      </c>
      <c r="Q293" s="2" t="s">
        <v>2768</v>
      </c>
      <c r="R293" s="3" t="s">
        <v>122</v>
      </c>
      <c r="S293" s="3" t="s">
        <v>122</v>
      </c>
      <c r="T293" s="3" t="s">
        <v>122</v>
      </c>
      <c r="U293" s="3" t="s">
        <v>122</v>
      </c>
      <c r="V293" s="3" t="s">
        <v>122</v>
      </c>
      <c r="W293" s="3">
        <v>28.92</v>
      </c>
      <c r="Y293" t="str">
        <f t="shared" si="49"/>
        <v>-</v>
      </c>
      <c r="Z293" t="e">
        <f t="shared" si="57"/>
        <v>#VALUE!</v>
      </c>
      <c r="AA293" t="e">
        <f t="shared" si="58"/>
        <v>#VALUE!</v>
      </c>
      <c r="AC293">
        <f t="shared" si="50"/>
        <v>24.4</v>
      </c>
      <c r="AD293">
        <f t="shared" si="59"/>
        <v>4.5200000000000031</v>
      </c>
    </row>
    <row r="294" spans="1:30" x14ac:dyDescent="0.3">
      <c r="A294" t="str">
        <f t="shared" si="51"/>
        <v>C</v>
      </c>
      <c r="B294">
        <f t="shared" si="52"/>
        <v>202007</v>
      </c>
      <c r="C294">
        <f t="shared" si="53"/>
        <v>320</v>
      </c>
      <c r="D294" s="2" t="s">
        <v>2675</v>
      </c>
      <c r="E294" s="2" t="s">
        <v>2676</v>
      </c>
      <c r="F294" s="3">
        <v>0.7</v>
      </c>
      <c r="G294" s="3">
        <v>0</v>
      </c>
      <c r="H294" s="3">
        <v>0.7</v>
      </c>
      <c r="I294" s="3">
        <v>0.7</v>
      </c>
      <c r="J294" s="3">
        <v>0.7</v>
      </c>
      <c r="K294" s="3">
        <v>26.4</v>
      </c>
      <c r="M294" t="str">
        <f t="shared" si="54"/>
        <v>C</v>
      </c>
      <c r="N294">
        <f t="shared" si="55"/>
        <v>202008</v>
      </c>
      <c r="O294">
        <f t="shared" si="56"/>
        <v>312.5</v>
      </c>
      <c r="P294" s="2" t="s">
        <v>2769</v>
      </c>
      <c r="Q294" s="2" t="s">
        <v>2770</v>
      </c>
      <c r="R294" s="3" t="s">
        <v>122</v>
      </c>
      <c r="S294" s="3" t="s">
        <v>122</v>
      </c>
      <c r="T294" s="3" t="s">
        <v>122</v>
      </c>
      <c r="U294" s="3" t="s">
        <v>122</v>
      </c>
      <c r="V294" s="3" t="s">
        <v>122</v>
      </c>
      <c r="W294" s="3">
        <v>29.13</v>
      </c>
      <c r="Y294" t="str">
        <f t="shared" si="49"/>
        <v>-</v>
      </c>
      <c r="Z294" t="e">
        <f t="shared" si="57"/>
        <v>#VALUE!</v>
      </c>
      <c r="AA294" t="e">
        <f t="shared" si="58"/>
        <v>#VALUE!</v>
      </c>
      <c r="AC294">
        <f t="shared" si="50"/>
        <v>24.4</v>
      </c>
      <c r="AD294">
        <f t="shared" si="59"/>
        <v>4.7300000000000004</v>
      </c>
    </row>
    <row r="295" spans="1:30" x14ac:dyDescent="0.3">
      <c r="A295" t="str">
        <f t="shared" si="51"/>
        <v>C</v>
      </c>
      <c r="B295">
        <f t="shared" si="52"/>
        <v>202007</v>
      </c>
      <c r="C295">
        <f t="shared" si="53"/>
        <v>322.5</v>
      </c>
      <c r="D295" s="2" t="s">
        <v>2677</v>
      </c>
      <c r="E295" s="2" t="s">
        <v>2678</v>
      </c>
      <c r="F295" s="3" t="s">
        <v>122</v>
      </c>
      <c r="G295" s="3" t="s">
        <v>122</v>
      </c>
      <c r="H295" s="3" t="s">
        <v>122</v>
      </c>
      <c r="I295" s="3" t="s">
        <v>122</v>
      </c>
      <c r="J295" s="3" t="s">
        <v>122</v>
      </c>
      <c r="K295" s="3">
        <v>26.35</v>
      </c>
      <c r="M295" t="str">
        <f t="shared" si="54"/>
        <v>C</v>
      </c>
      <c r="N295">
        <f t="shared" si="55"/>
        <v>202008</v>
      </c>
      <c r="O295">
        <f t="shared" si="56"/>
        <v>315</v>
      </c>
      <c r="P295" s="2" t="s">
        <v>2771</v>
      </c>
      <c r="Q295" s="2" t="s">
        <v>2772</v>
      </c>
      <c r="R295" s="3" t="s">
        <v>122</v>
      </c>
      <c r="S295" s="3" t="s">
        <v>122</v>
      </c>
      <c r="T295" s="3" t="s">
        <v>122</v>
      </c>
      <c r="U295" s="3" t="s">
        <v>122</v>
      </c>
      <c r="V295" s="3" t="s">
        <v>122</v>
      </c>
      <c r="W295" s="3">
        <v>29.35</v>
      </c>
      <c r="Y295" t="str">
        <f t="shared" si="49"/>
        <v>-</v>
      </c>
      <c r="Z295" t="e">
        <f t="shared" si="57"/>
        <v>#VALUE!</v>
      </c>
      <c r="AA295" t="e">
        <f t="shared" si="58"/>
        <v>#VALUE!</v>
      </c>
      <c r="AC295">
        <f t="shared" si="50"/>
        <v>24.4</v>
      </c>
      <c r="AD295">
        <f t="shared" si="59"/>
        <v>4.9500000000000028</v>
      </c>
    </row>
    <row r="296" spans="1:30" x14ac:dyDescent="0.3">
      <c r="A296" t="str">
        <f t="shared" si="51"/>
        <v>C</v>
      </c>
      <c r="B296">
        <f t="shared" si="52"/>
        <v>202007</v>
      </c>
      <c r="C296">
        <f t="shared" si="53"/>
        <v>325</v>
      </c>
      <c r="D296" s="2" t="s">
        <v>2679</v>
      </c>
      <c r="E296" s="2" t="s">
        <v>2680</v>
      </c>
      <c r="F296" s="3" t="s">
        <v>122</v>
      </c>
      <c r="G296" s="3" t="s">
        <v>122</v>
      </c>
      <c r="H296" s="3" t="s">
        <v>122</v>
      </c>
      <c r="I296" s="3" t="s">
        <v>122</v>
      </c>
      <c r="J296" s="3" t="s">
        <v>122</v>
      </c>
      <c r="K296" s="3">
        <v>26.3</v>
      </c>
      <c r="M296" t="str">
        <f t="shared" si="54"/>
        <v>C</v>
      </c>
      <c r="N296">
        <f t="shared" si="55"/>
        <v>202008</v>
      </c>
      <c r="O296">
        <f t="shared" si="56"/>
        <v>317.5</v>
      </c>
      <c r="P296" s="2" t="s">
        <v>2773</v>
      </c>
      <c r="Q296" s="2" t="s">
        <v>2774</v>
      </c>
      <c r="R296" s="3" t="s">
        <v>122</v>
      </c>
      <c r="S296" s="3" t="s">
        <v>122</v>
      </c>
      <c r="T296" s="3" t="s">
        <v>122</v>
      </c>
      <c r="U296" s="3" t="s">
        <v>122</v>
      </c>
      <c r="V296" s="3" t="s">
        <v>122</v>
      </c>
      <c r="W296" s="3">
        <v>29.57</v>
      </c>
      <c r="Y296" t="str">
        <f t="shared" si="49"/>
        <v>-</v>
      </c>
      <c r="Z296" t="e">
        <f t="shared" si="57"/>
        <v>#VALUE!</v>
      </c>
      <c r="AA296" t="e">
        <f t="shared" si="58"/>
        <v>#VALUE!</v>
      </c>
      <c r="AC296">
        <f t="shared" si="50"/>
        <v>24.4</v>
      </c>
      <c r="AD296">
        <f t="shared" si="59"/>
        <v>5.1700000000000017</v>
      </c>
    </row>
    <row r="297" spans="1:30" x14ac:dyDescent="0.3">
      <c r="A297" t="str">
        <f t="shared" si="51"/>
        <v>C</v>
      </c>
      <c r="B297">
        <f t="shared" si="52"/>
        <v>202007</v>
      </c>
      <c r="C297">
        <f t="shared" si="53"/>
        <v>327.5</v>
      </c>
      <c r="D297" s="2" t="s">
        <v>2681</v>
      </c>
      <c r="E297" s="2" t="s">
        <v>2682</v>
      </c>
      <c r="F297" s="3" t="s">
        <v>122</v>
      </c>
      <c r="G297" s="3" t="s">
        <v>122</v>
      </c>
      <c r="H297" s="3" t="s">
        <v>122</v>
      </c>
      <c r="I297" s="3" t="s">
        <v>122</v>
      </c>
      <c r="J297" s="3" t="s">
        <v>122</v>
      </c>
      <c r="K297" s="3">
        <v>26.25</v>
      </c>
      <c r="M297" t="str">
        <f t="shared" si="54"/>
        <v>C</v>
      </c>
      <c r="N297">
        <f t="shared" si="55"/>
        <v>202008</v>
      </c>
      <c r="O297">
        <f t="shared" si="56"/>
        <v>320</v>
      </c>
      <c r="P297" s="2" t="s">
        <v>2775</v>
      </c>
      <c r="Q297" s="2" t="s">
        <v>2776</v>
      </c>
      <c r="R297" s="3" t="s">
        <v>122</v>
      </c>
      <c r="S297" s="3" t="s">
        <v>122</v>
      </c>
      <c r="T297" s="3" t="s">
        <v>122</v>
      </c>
      <c r="U297" s="3" t="s">
        <v>122</v>
      </c>
      <c r="V297" s="3" t="s">
        <v>122</v>
      </c>
      <c r="W297" s="3">
        <v>29.78</v>
      </c>
      <c r="Y297" t="str">
        <f t="shared" si="49"/>
        <v>-</v>
      </c>
      <c r="Z297" t="e">
        <f t="shared" si="57"/>
        <v>#VALUE!</v>
      </c>
      <c r="AA297" t="e">
        <f t="shared" si="58"/>
        <v>#VALUE!</v>
      </c>
      <c r="AC297">
        <f t="shared" si="50"/>
        <v>24.4</v>
      </c>
      <c r="AD297">
        <f t="shared" si="59"/>
        <v>5.3800000000000026</v>
      </c>
    </row>
    <row r="298" spans="1:30" x14ac:dyDescent="0.3">
      <c r="A298" t="str">
        <f t="shared" si="51"/>
        <v>C</v>
      </c>
      <c r="B298">
        <f t="shared" si="52"/>
        <v>202007</v>
      </c>
      <c r="C298">
        <f t="shared" si="53"/>
        <v>330</v>
      </c>
      <c r="D298" s="2" t="s">
        <v>2683</v>
      </c>
      <c r="E298" s="2" t="s">
        <v>2684</v>
      </c>
      <c r="F298" s="3" t="s">
        <v>122</v>
      </c>
      <c r="G298" s="3" t="s">
        <v>122</v>
      </c>
      <c r="H298" s="3" t="s">
        <v>122</v>
      </c>
      <c r="I298" s="3" t="s">
        <v>122</v>
      </c>
      <c r="J298" s="3" t="s">
        <v>122</v>
      </c>
      <c r="K298" s="3">
        <v>26.2</v>
      </c>
      <c r="M298" t="str">
        <f t="shared" si="54"/>
        <v>C</v>
      </c>
      <c r="N298">
        <f t="shared" si="55"/>
        <v>202008</v>
      </c>
      <c r="O298">
        <f t="shared" si="56"/>
        <v>322.5</v>
      </c>
      <c r="P298" s="2" t="s">
        <v>2777</v>
      </c>
      <c r="Q298" s="2" t="s">
        <v>2778</v>
      </c>
      <c r="R298" s="3" t="s">
        <v>122</v>
      </c>
      <c r="S298" s="3" t="s">
        <v>122</v>
      </c>
      <c r="T298" s="3" t="s">
        <v>122</v>
      </c>
      <c r="U298" s="3" t="s">
        <v>122</v>
      </c>
      <c r="V298" s="3" t="s">
        <v>122</v>
      </c>
      <c r="W298" s="3">
        <v>29.84</v>
      </c>
      <c r="Y298" t="str">
        <f t="shared" si="49"/>
        <v>-</v>
      </c>
      <c r="Z298" t="e">
        <f t="shared" si="57"/>
        <v>#VALUE!</v>
      </c>
      <c r="AA298" t="e">
        <f t="shared" si="58"/>
        <v>#VALUE!</v>
      </c>
      <c r="AC298">
        <f t="shared" si="50"/>
        <v>24.4</v>
      </c>
      <c r="AD298">
        <f t="shared" si="59"/>
        <v>5.4400000000000013</v>
      </c>
    </row>
    <row r="299" spans="1:30" x14ac:dyDescent="0.3">
      <c r="A299" t="str">
        <f t="shared" si="51"/>
        <v>C</v>
      </c>
      <c r="B299">
        <f t="shared" si="52"/>
        <v>202007</v>
      </c>
      <c r="C299">
        <f t="shared" si="53"/>
        <v>332.5</v>
      </c>
      <c r="D299" s="2" t="s">
        <v>2685</v>
      </c>
      <c r="E299" s="2" t="s">
        <v>2686</v>
      </c>
      <c r="F299" s="3" t="s">
        <v>122</v>
      </c>
      <c r="G299" s="3" t="s">
        <v>122</v>
      </c>
      <c r="H299" s="3" t="s">
        <v>122</v>
      </c>
      <c r="I299" s="3" t="s">
        <v>122</v>
      </c>
      <c r="J299" s="3" t="s">
        <v>122</v>
      </c>
      <c r="K299" s="3">
        <v>26.15</v>
      </c>
      <c r="M299" t="str">
        <f t="shared" si="54"/>
        <v>C</v>
      </c>
      <c r="N299">
        <f t="shared" si="55"/>
        <v>202008</v>
      </c>
      <c r="O299">
        <f t="shared" si="56"/>
        <v>325</v>
      </c>
      <c r="P299" s="2" t="s">
        <v>2779</v>
      </c>
      <c r="Q299" s="2" t="s">
        <v>2780</v>
      </c>
      <c r="R299" s="3" t="s">
        <v>122</v>
      </c>
      <c r="S299" s="3" t="s">
        <v>122</v>
      </c>
      <c r="T299" s="3" t="s">
        <v>122</v>
      </c>
      <c r="U299" s="3" t="s">
        <v>122</v>
      </c>
      <c r="V299" s="3" t="s">
        <v>122</v>
      </c>
      <c r="W299" s="3">
        <v>29.9</v>
      </c>
      <c r="Y299" t="str">
        <f t="shared" si="49"/>
        <v>-</v>
      </c>
      <c r="Z299" t="e">
        <f t="shared" si="57"/>
        <v>#VALUE!</v>
      </c>
      <c r="AA299" t="e">
        <f t="shared" si="58"/>
        <v>#VALUE!</v>
      </c>
      <c r="AC299">
        <f t="shared" si="50"/>
        <v>24.4</v>
      </c>
      <c r="AD299">
        <f t="shared" si="59"/>
        <v>5.5</v>
      </c>
    </row>
    <row r="300" spans="1:30" x14ac:dyDescent="0.3">
      <c r="A300" t="str">
        <f t="shared" si="51"/>
        <v>C</v>
      </c>
      <c r="B300">
        <f t="shared" si="52"/>
        <v>202007</v>
      </c>
      <c r="C300">
        <f t="shared" si="53"/>
        <v>335</v>
      </c>
      <c r="D300" s="2" t="s">
        <v>2687</v>
      </c>
      <c r="E300" s="2" t="s">
        <v>2688</v>
      </c>
      <c r="F300" s="3" t="s">
        <v>122</v>
      </c>
      <c r="G300" s="3" t="s">
        <v>122</v>
      </c>
      <c r="H300" s="3" t="s">
        <v>122</v>
      </c>
      <c r="I300" s="3" t="s">
        <v>122</v>
      </c>
      <c r="J300" s="3" t="s">
        <v>122</v>
      </c>
      <c r="K300" s="3">
        <v>26.1</v>
      </c>
      <c r="M300" t="str">
        <f t="shared" si="54"/>
        <v>C</v>
      </c>
      <c r="N300">
        <f t="shared" si="55"/>
        <v>202008</v>
      </c>
      <c r="O300">
        <f t="shared" si="56"/>
        <v>327.5</v>
      </c>
      <c r="P300" s="2" t="s">
        <v>2781</v>
      </c>
      <c r="Q300" s="2" t="s">
        <v>2782</v>
      </c>
      <c r="R300" s="3" t="s">
        <v>122</v>
      </c>
      <c r="S300" s="3" t="s">
        <v>122</v>
      </c>
      <c r="T300" s="3" t="s">
        <v>122</v>
      </c>
      <c r="U300" s="3" t="s">
        <v>122</v>
      </c>
      <c r="V300" s="3" t="s">
        <v>122</v>
      </c>
      <c r="W300" s="3">
        <v>29.84</v>
      </c>
      <c r="Y300" t="str">
        <f t="shared" si="49"/>
        <v>-</v>
      </c>
      <c r="Z300" t="e">
        <f t="shared" si="57"/>
        <v>#VALUE!</v>
      </c>
      <c r="AA300" t="e">
        <f t="shared" si="58"/>
        <v>#VALUE!</v>
      </c>
      <c r="AC300">
        <f t="shared" si="50"/>
        <v>24.4</v>
      </c>
      <c r="AD300">
        <f t="shared" si="59"/>
        <v>5.4400000000000013</v>
      </c>
    </row>
    <row r="301" spans="1:30" x14ac:dyDescent="0.3">
      <c r="A301" t="str">
        <f t="shared" si="51"/>
        <v>C</v>
      </c>
      <c r="B301">
        <f t="shared" si="52"/>
        <v>202007</v>
      </c>
      <c r="C301">
        <f t="shared" si="53"/>
        <v>337.5</v>
      </c>
      <c r="D301" s="2" t="s">
        <v>2689</v>
      </c>
      <c r="E301" s="2" t="s">
        <v>2690</v>
      </c>
      <c r="F301" s="3" t="s">
        <v>122</v>
      </c>
      <c r="G301" s="3" t="s">
        <v>122</v>
      </c>
      <c r="H301" s="3" t="s">
        <v>122</v>
      </c>
      <c r="I301" s="3" t="s">
        <v>122</v>
      </c>
      <c r="J301" s="3" t="s">
        <v>122</v>
      </c>
      <c r="K301" s="3">
        <v>26.05</v>
      </c>
      <c r="M301" t="str">
        <f t="shared" si="54"/>
        <v>C</v>
      </c>
      <c r="N301">
        <f t="shared" si="55"/>
        <v>202008</v>
      </c>
      <c r="O301">
        <f t="shared" si="56"/>
        <v>330</v>
      </c>
      <c r="P301" s="2" t="s">
        <v>2783</v>
      </c>
      <c r="Q301" s="2" t="s">
        <v>2784</v>
      </c>
      <c r="R301" s="3" t="s">
        <v>122</v>
      </c>
      <c r="S301" s="3" t="s">
        <v>122</v>
      </c>
      <c r="T301" s="3" t="s">
        <v>122</v>
      </c>
      <c r="U301" s="3" t="s">
        <v>122</v>
      </c>
      <c r="V301" s="3" t="s">
        <v>122</v>
      </c>
      <c r="W301" s="3">
        <v>29.78</v>
      </c>
      <c r="Y301" t="str">
        <f t="shared" si="49"/>
        <v>-</v>
      </c>
      <c r="Z301" t="e">
        <f t="shared" si="57"/>
        <v>#VALUE!</v>
      </c>
      <c r="AA301" t="e">
        <f t="shared" si="58"/>
        <v>#VALUE!</v>
      </c>
      <c r="AC301">
        <f t="shared" si="50"/>
        <v>24.4</v>
      </c>
      <c r="AD301">
        <f t="shared" si="59"/>
        <v>5.3800000000000026</v>
      </c>
    </row>
    <row r="302" spans="1:30" x14ac:dyDescent="0.3">
      <c r="A302" t="str">
        <f t="shared" si="51"/>
        <v>C</v>
      </c>
      <c r="B302">
        <f t="shared" si="52"/>
        <v>202007</v>
      </c>
      <c r="C302">
        <f t="shared" si="53"/>
        <v>340</v>
      </c>
      <c r="D302" s="2" t="s">
        <v>2691</v>
      </c>
      <c r="E302" s="2" t="s">
        <v>2692</v>
      </c>
      <c r="F302" s="3" t="s">
        <v>122</v>
      </c>
      <c r="G302" s="3" t="s">
        <v>122</v>
      </c>
      <c r="H302" s="3" t="s">
        <v>122</v>
      </c>
      <c r="I302" s="3" t="s">
        <v>122</v>
      </c>
      <c r="J302" s="3" t="s">
        <v>122</v>
      </c>
      <c r="K302" s="3">
        <v>26</v>
      </c>
      <c r="M302" t="str">
        <f t="shared" si="54"/>
        <v>C</v>
      </c>
      <c r="N302">
        <f t="shared" si="55"/>
        <v>202008</v>
      </c>
      <c r="O302">
        <f t="shared" si="56"/>
        <v>332.5</v>
      </c>
      <c r="P302" s="2" t="s">
        <v>2785</v>
      </c>
      <c r="Q302" s="2" t="s">
        <v>2786</v>
      </c>
      <c r="R302" s="3" t="s">
        <v>122</v>
      </c>
      <c r="S302" s="3" t="s">
        <v>122</v>
      </c>
      <c r="T302" s="3" t="s">
        <v>122</v>
      </c>
      <c r="U302" s="3" t="s">
        <v>122</v>
      </c>
      <c r="V302" s="3" t="s">
        <v>122</v>
      </c>
      <c r="W302" s="3">
        <v>29.73</v>
      </c>
      <c r="Y302" t="str">
        <f t="shared" si="49"/>
        <v>-</v>
      </c>
      <c r="Z302" t="e">
        <f t="shared" si="57"/>
        <v>#VALUE!</v>
      </c>
      <c r="AA302" t="e">
        <f t="shared" si="58"/>
        <v>#VALUE!</v>
      </c>
      <c r="AC302">
        <f t="shared" si="50"/>
        <v>24.4</v>
      </c>
      <c r="AD302">
        <f t="shared" si="59"/>
        <v>5.3300000000000018</v>
      </c>
    </row>
    <row r="303" spans="1:30" x14ac:dyDescent="0.3">
      <c r="A303" t="str">
        <f t="shared" si="51"/>
        <v>C</v>
      </c>
      <c r="B303">
        <f t="shared" si="52"/>
        <v>202007</v>
      </c>
      <c r="C303">
        <f t="shared" si="53"/>
        <v>342.5</v>
      </c>
      <c r="D303" s="2" t="s">
        <v>2693</v>
      </c>
      <c r="E303" s="2" t="s">
        <v>2694</v>
      </c>
      <c r="F303" s="3" t="s">
        <v>122</v>
      </c>
      <c r="G303" s="3" t="s">
        <v>122</v>
      </c>
      <c r="H303" s="3" t="s">
        <v>122</v>
      </c>
      <c r="I303" s="3" t="s">
        <v>122</v>
      </c>
      <c r="J303" s="3" t="s">
        <v>122</v>
      </c>
      <c r="K303" s="3">
        <v>25.95</v>
      </c>
      <c r="M303" t="str">
        <f t="shared" si="54"/>
        <v>C</v>
      </c>
      <c r="N303">
        <f t="shared" si="55"/>
        <v>202008</v>
      </c>
      <c r="O303">
        <f t="shared" si="56"/>
        <v>335</v>
      </c>
      <c r="P303" s="2" t="s">
        <v>2787</v>
      </c>
      <c r="Q303" s="2" t="s">
        <v>2788</v>
      </c>
      <c r="R303" s="3" t="s">
        <v>122</v>
      </c>
      <c r="S303" s="3" t="s">
        <v>122</v>
      </c>
      <c r="T303" s="3" t="s">
        <v>122</v>
      </c>
      <c r="U303" s="3" t="s">
        <v>122</v>
      </c>
      <c r="V303" s="3" t="s">
        <v>122</v>
      </c>
      <c r="W303" s="3">
        <v>29.67</v>
      </c>
      <c r="Y303" t="str">
        <f t="shared" si="49"/>
        <v>-</v>
      </c>
      <c r="Z303" t="e">
        <f t="shared" si="57"/>
        <v>#VALUE!</v>
      </c>
      <c r="AA303" t="e">
        <f t="shared" si="58"/>
        <v>#VALUE!</v>
      </c>
      <c r="AC303">
        <f t="shared" si="50"/>
        <v>24.4</v>
      </c>
      <c r="AD303">
        <f t="shared" si="59"/>
        <v>5.2700000000000031</v>
      </c>
    </row>
    <row r="304" spans="1:30" x14ac:dyDescent="0.3">
      <c r="A304" t="str">
        <f t="shared" si="51"/>
        <v>C</v>
      </c>
      <c r="B304">
        <f t="shared" si="52"/>
        <v>202007</v>
      </c>
      <c r="C304">
        <f t="shared" si="53"/>
        <v>345</v>
      </c>
      <c r="D304" s="2" t="s">
        <v>2695</v>
      </c>
      <c r="E304" s="2" t="s">
        <v>2696</v>
      </c>
      <c r="F304" s="3">
        <v>0.21</v>
      </c>
      <c r="G304" s="3">
        <v>0.03</v>
      </c>
      <c r="H304" s="3">
        <v>0.18</v>
      </c>
      <c r="I304" s="3">
        <v>0.21</v>
      </c>
      <c r="J304" s="3">
        <v>0.18</v>
      </c>
      <c r="K304" s="3">
        <v>25.9</v>
      </c>
      <c r="M304" t="str">
        <f t="shared" si="54"/>
        <v>C</v>
      </c>
      <c r="N304">
        <f t="shared" si="55"/>
        <v>202008</v>
      </c>
      <c r="O304">
        <f t="shared" si="56"/>
        <v>337.5</v>
      </c>
      <c r="P304" s="2" t="s">
        <v>2789</v>
      </c>
      <c r="Q304" s="2" t="s">
        <v>2790</v>
      </c>
      <c r="R304" s="3" t="s">
        <v>122</v>
      </c>
      <c r="S304" s="3" t="s">
        <v>122</v>
      </c>
      <c r="T304" s="3" t="s">
        <v>122</v>
      </c>
      <c r="U304" s="3" t="s">
        <v>122</v>
      </c>
      <c r="V304" s="3" t="s">
        <v>122</v>
      </c>
      <c r="W304" s="3">
        <v>29.62</v>
      </c>
      <c r="Y304" t="str">
        <f t="shared" si="49"/>
        <v>-</v>
      </c>
      <c r="Z304" t="e">
        <f t="shared" si="57"/>
        <v>#VALUE!</v>
      </c>
      <c r="AA304" t="e">
        <f t="shared" si="58"/>
        <v>#VALUE!</v>
      </c>
      <c r="AC304">
        <f t="shared" si="50"/>
        <v>24.4</v>
      </c>
      <c r="AD304">
        <f t="shared" si="59"/>
        <v>5.2200000000000024</v>
      </c>
    </row>
    <row r="305" spans="1:30" x14ac:dyDescent="0.3">
      <c r="A305" t="str">
        <f t="shared" si="51"/>
        <v>C</v>
      </c>
      <c r="B305">
        <f t="shared" si="52"/>
        <v>202008</v>
      </c>
      <c r="C305">
        <f t="shared" si="53"/>
        <v>217.5</v>
      </c>
      <c r="D305" s="2" t="s">
        <v>3949</v>
      </c>
      <c r="E305" s="2" t="s">
        <v>3950</v>
      </c>
      <c r="F305" s="3" t="s">
        <v>122</v>
      </c>
      <c r="G305" s="3" t="s">
        <v>122</v>
      </c>
      <c r="H305" s="3" t="s">
        <v>122</v>
      </c>
      <c r="I305" s="3" t="s">
        <v>122</v>
      </c>
      <c r="J305" s="3" t="s">
        <v>122</v>
      </c>
      <c r="K305" s="3">
        <v>24.4</v>
      </c>
      <c r="M305" t="str">
        <f t="shared" si="54"/>
        <v>C</v>
      </c>
      <c r="N305">
        <f t="shared" si="55"/>
        <v>202008</v>
      </c>
      <c r="O305">
        <f t="shared" si="56"/>
        <v>340</v>
      </c>
      <c r="P305" s="2" t="s">
        <v>2791</v>
      </c>
      <c r="Q305" s="2" t="s">
        <v>2792</v>
      </c>
      <c r="R305" s="3" t="s">
        <v>122</v>
      </c>
      <c r="S305" s="3" t="s">
        <v>122</v>
      </c>
      <c r="T305" s="3" t="s">
        <v>122</v>
      </c>
      <c r="U305" s="3" t="s">
        <v>122</v>
      </c>
      <c r="V305" s="3" t="s">
        <v>122</v>
      </c>
      <c r="W305" s="3">
        <v>29.56</v>
      </c>
      <c r="Y305" t="str">
        <f t="shared" si="49"/>
        <v>-</v>
      </c>
      <c r="Z305" t="e">
        <f t="shared" si="57"/>
        <v>#VALUE!</v>
      </c>
      <c r="AA305" t="e">
        <f t="shared" si="58"/>
        <v>#VALUE!</v>
      </c>
      <c r="AC305">
        <f t="shared" si="50"/>
        <v>24.4</v>
      </c>
      <c r="AD305">
        <f t="shared" si="59"/>
        <v>5.16</v>
      </c>
    </row>
    <row r="306" spans="1:30" x14ac:dyDescent="0.3">
      <c r="A306" t="str">
        <f t="shared" si="51"/>
        <v>C</v>
      </c>
      <c r="B306">
        <f t="shared" si="52"/>
        <v>202008</v>
      </c>
      <c r="C306">
        <f t="shared" si="53"/>
        <v>220</v>
      </c>
      <c r="D306" s="2" t="s">
        <v>3951</v>
      </c>
      <c r="E306" s="2" t="s">
        <v>3952</v>
      </c>
      <c r="F306" s="3" t="s">
        <v>122</v>
      </c>
      <c r="G306" s="3" t="s">
        <v>122</v>
      </c>
      <c r="H306" s="3" t="s">
        <v>122</v>
      </c>
      <c r="I306" s="3" t="s">
        <v>122</v>
      </c>
      <c r="J306" s="3" t="s">
        <v>122</v>
      </c>
      <c r="K306" s="3">
        <v>24.4</v>
      </c>
      <c r="M306" t="str">
        <f t="shared" si="54"/>
        <v>C</v>
      </c>
      <c r="N306">
        <f t="shared" si="55"/>
        <v>202008</v>
      </c>
      <c r="O306">
        <f t="shared" si="56"/>
        <v>342.5</v>
      </c>
      <c r="P306" s="2" t="s">
        <v>2793</v>
      </c>
      <c r="Q306" s="2" t="s">
        <v>2794</v>
      </c>
      <c r="R306" s="3" t="s">
        <v>122</v>
      </c>
      <c r="S306" s="3" t="s">
        <v>122</v>
      </c>
      <c r="T306" s="3" t="s">
        <v>122</v>
      </c>
      <c r="U306" s="3" t="s">
        <v>122</v>
      </c>
      <c r="V306" s="3" t="s">
        <v>122</v>
      </c>
      <c r="W306" s="3">
        <v>29.51</v>
      </c>
      <c r="Y306">
        <f t="shared" si="49"/>
        <v>0.32</v>
      </c>
      <c r="Z306" t="e">
        <f t="shared" si="57"/>
        <v>#VALUE!</v>
      </c>
      <c r="AA306" t="e">
        <f t="shared" si="58"/>
        <v>#VALUE!</v>
      </c>
      <c r="AC306">
        <f t="shared" si="50"/>
        <v>24.4</v>
      </c>
      <c r="AD306">
        <f t="shared" si="59"/>
        <v>5.110000000000003</v>
      </c>
    </row>
    <row r="307" spans="1:30" x14ac:dyDescent="0.3">
      <c r="A307" t="str">
        <f t="shared" si="51"/>
        <v>C</v>
      </c>
      <c r="B307">
        <f t="shared" si="52"/>
        <v>202008</v>
      </c>
      <c r="C307">
        <f t="shared" si="53"/>
        <v>222.5</v>
      </c>
      <c r="D307" s="2" t="s">
        <v>2697</v>
      </c>
      <c r="E307" s="2" t="s">
        <v>2698</v>
      </c>
      <c r="F307" s="3" t="s">
        <v>122</v>
      </c>
      <c r="G307" s="3" t="s">
        <v>122</v>
      </c>
      <c r="H307" s="3" t="s">
        <v>122</v>
      </c>
      <c r="I307" s="3" t="s">
        <v>122</v>
      </c>
      <c r="J307" s="3" t="s">
        <v>122</v>
      </c>
      <c r="K307" s="3">
        <v>24.4</v>
      </c>
      <c r="M307" t="str">
        <f t="shared" si="54"/>
        <v>C</v>
      </c>
      <c r="N307">
        <f t="shared" si="55"/>
        <v>202009</v>
      </c>
      <c r="O307">
        <f t="shared" si="56"/>
        <v>195</v>
      </c>
      <c r="P307" s="2" t="s">
        <v>3953</v>
      </c>
      <c r="Q307" s="2" t="s">
        <v>3954</v>
      </c>
      <c r="R307" s="3" t="s">
        <v>122</v>
      </c>
      <c r="S307" s="3" t="s">
        <v>122</v>
      </c>
      <c r="T307" s="3" t="s">
        <v>122</v>
      </c>
      <c r="U307" s="3" t="s">
        <v>122</v>
      </c>
      <c r="V307" s="3" t="s">
        <v>122</v>
      </c>
      <c r="W307" s="3">
        <v>35</v>
      </c>
      <c r="Y307" t="str">
        <f t="shared" si="49"/>
        <v>-</v>
      </c>
      <c r="Z307" t="e">
        <f t="shared" si="57"/>
        <v>#VALUE!</v>
      </c>
      <c r="AA307" t="e">
        <f t="shared" si="58"/>
        <v>#VALUE!</v>
      </c>
      <c r="AC307">
        <f t="shared" si="50"/>
        <v>24.6</v>
      </c>
      <c r="AD307">
        <f t="shared" si="59"/>
        <v>10.399999999999999</v>
      </c>
    </row>
    <row r="308" spans="1:30" x14ac:dyDescent="0.3">
      <c r="A308" t="str">
        <f t="shared" si="51"/>
        <v>C</v>
      </c>
      <c r="B308">
        <f t="shared" si="52"/>
        <v>202008</v>
      </c>
      <c r="C308">
        <f t="shared" si="53"/>
        <v>225</v>
      </c>
      <c r="D308" s="2" t="s">
        <v>2699</v>
      </c>
      <c r="E308" s="2" t="s">
        <v>2700</v>
      </c>
      <c r="F308" s="3" t="s">
        <v>122</v>
      </c>
      <c r="G308" s="3" t="s">
        <v>122</v>
      </c>
      <c r="H308" s="3" t="s">
        <v>122</v>
      </c>
      <c r="I308" s="3" t="s">
        <v>122</v>
      </c>
      <c r="J308" s="3" t="s">
        <v>122</v>
      </c>
      <c r="K308" s="3">
        <v>24.4</v>
      </c>
      <c r="M308" t="str">
        <f t="shared" si="54"/>
        <v>C</v>
      </c>
      <c r="N308">
        <f t="shared" si="55"/>
        <v>202009</v>
      </c>
      <c r="O308">
        <f t="shared" si="56"/>
        <v>197.5</v>
      </c>
      <c r="P308" s="2" t="s">
        <v>4009</v>
      </c>
      <c r="Q308" s="2" t="s">
        <v>4010</v>
      </c>
      <c r="R308" s="3" t="s">
        <v>122</v>
      </c>
      <c r="S308" s="3" t="s">
        <v>122</v>
      </c>
      <c r="T308" s="3" t="s">
        <v>122</v>
      </c>
      <c r="U308" s="3" t="s">
        <v>122</v>
      </c>
      <c r="V308" s="3" t="s">
        <v>122</v>
      </c>
      <c r="W308" s="3">
        <v>35</v>
      </c>
      <c r="Y308" t="e">
        <f t="shared" si="49"/>
        <v>#N/A</v>
      </c>
      <c r="Z308" t="e">
        <f t="shared" si="57"/>
        <v>#VALUE!</v>
      </c>
      <c r="AA308" t="e">
        <f t="shared" si="58"/>
        <v>#VALUE!</v>
      </c>
      <c r="AC308" t="e">
        <f t="shared" si="50"/>
        <v>#N/A</v>
      </c>
      <c r="AD308" t="e">
        <f t="shared" si="59"/>
        <v>#N/A</v>
      </c>
    </row>
    <row r="309" spans="1:30" x14ac:dyDescent="0.3">
      <c r="A309" t="str">
        <f t="shared" si="51"/>
        <v>C</v>
      </c>
      <c r="B309">
        <f t="shared" si="52"/>
        <v>202008</v>
      </c>
      <c r="C309">
        <f t="shared" si="53"/>
        <v>227.5</v>
      </c>
      <c r="D309" s="2" t="s">
        <v>2701</v>
      </c>
      <c r="E309" s="2" t="s">
        <v>2702</v>
      </c>
      <c r="F309" s="3" t="s">
        <v>122</v>
      </c>
      <c r="G309" s="3" t="s">
        <v>122</v>
      </c>
      <c r="H309" s="3" t="s">
        <v>122</v>
      </c>
      <c r="I309" s="3" t="s">
        <v>122</v>
      </c>
      <c r="J309" s="3" t="s">
        <v>122</v>
      </c>
      <c r="K309" s="3">
        <v>24.4</v>
      </c>
      <c r="M309" t="str">
        <f t="shared" si="54"/>
        <v>C</v>
      </c>
      <c r="N309">
        <f t="shared" si="55"/>
        <v>202009</v>
      </c>
      <c r="O309">
        <f t="shared" si="56"/>
        <v>200</v>
      </c>
      <c r="P309" s="2" t="s">
        <v>3955</v>
      </c>
      <c r="Q309" s="2" t="s">
        <v>3956</v>
      </c>
      <c r="R309" s="3" t="s">
        <v>122</v>
      </c>
      <c r="S309" s="3" t="s">
        <v>122</v>
      </c>
      <c r="T309" s="3" t="s">
        <v>122</v>
      </c>
      <c r="U309" s="3" t="s">
        <v>122</v>
      </c>
      <c r="V309" s="3" t="s">
        <v>122</v>
      </c>
      <c r="W309" s="3">
        <v>35</v>
      </c>
      <c r="Y309" t="str">
        <f t="shared" si="49"/>
        <v>-</v>
      </c>
      <c r="Z309" t="e">
        <f t="shared" si="57"/>
        <v>#VALUE!</v>
      </c>
      <c r="AA309" t="e">
        <f t="shared" si="58"/>
        <v>#VALUE!</v>
      </c>
      <c r="AC309">
        <f t="shared" si="50"/>
        <v>24.6</v>
      </c>
      <c r="AD309">
        <f t="shared" si="59"/>
        <v>10.399999999999999</v>
      </c>
    </row>
    <row r="310" spans="1:30" x14ac:dyDescent="0.3">
      <c r="A310" t="str">
        <f t="shared" si="51"/>
        <v>C</v>
      </c>
      <c r="B310">
        <f t="shared" si="52"/>
        <v>202008</v>
      </c>
      <c r="C310">
        <f t="shared" si="53"/>
        <v>230</v>
      </c>
      <c r="D310" s="2" t="s">
        <v>2703</v>
      </c>
      <c r="E310" s="2" t="s">
        <v>2704</v>
      </c>
      <c r="F310" s="3" t="s">
        <v>122</v>
      </c>
      <c r="G310" s="3" t="s">
        <v>122</v>
      </c>
      <c r="H310" s="3" t="s">
        <v>122</v>
      </c>
      <c r="I310" s="3" t="s">
        <v>122</v>
      </c>
      <c r="J310" s="3" t="s">
        <v>122</v>
      </c>
      <c r="K310" s="3">
        <v>24.4</v>
      </c>
      <c r="M310" t="str">
        <f t="shared" si="54"/>
        <v>C</v>
      </c>
      <c r="N310">
        <f t="shared" si="55"/>
        <v>202009</v>
      </c>
      <c r="O310">
        <f t="shared" si="56"/>
        <v>202.5</v>
      </c>
      <c r="P310" s="2" t="s">
        <v>4011</v>
      </c>
      <c r="Q310" s="2" t="s">
        <v>4012</v>
      </c>
      <c r="R310" s="3" t="s">
        <v>122</v>
      </c>
      <c r="S310" s="3" t="s">
        <v>122</v>
      </c>
      <c r="T310" s="3" t="s">
        <v>122</v>
      </c>
      <c r="U310" s="3" t="s">
        <v>122</v>
      </c>
      <c r="V310" s="3" t="s">
        <v>122</v>
      </c>
      <c r="W310" s="3">
        <v>35</v>
      </c>
      <c r="Y310" t="e">
        <f t="shared" si="49"/>
        <v>#N/A</v>
      </c>
      <c r="Z310" t="e">
        <f t="shared" si="57"/>
        <v>#VALUE!</v>
      </c>
      <c r="AA310" t="e">
        <f t="shared" si="58"/>
        <v>#VALUE!</v>
      </c>
      <c r="AC310" t="e">
        <f t="shared" si="50"/>
        <v>#N/A</v>
      </c>
      <c r="AD310" t="e">
        <f t="shared" si="59"/>
        <v>#N/A</v>
      </c>
    </row>
    <row r="311" spans="1:30" x14ac:dyDescent="0.3">
      <c r="A311" t="str">
        <f t="shared" si="51"/>
        <v>C</v>
      </c>
      <c r="B311">
        <f t="shared" si="52"/>
        <v>202008</v>
      </c>
      <c r="C311">
        <f t="shared" si="53"/>
        <v>232.5</v>
      </c>
      <c r="D311" s="2" t="s">
        <v>2705</v>
      </c>
      <c r="E311" s="2" t="s">
        <v>2706</v>
      </c>
      <c r="F311" s="3" t="s">
        <v>122</v>
      </c>
      <c r="G311" s="3" t="s">
        <v>122</v>
      </c>
      <c r="H311" s="3" t="s">
        <v>122</v>
      </c>
      <c r="I311" s="3" t="s">
        <v>122</v>
      </c>
      <c r="J311" s="3" t="s">
        <v>122</v>
      </c>
      <c r="K311" s="3">
        <v>24.4</v>
      </c>
      <c r="M311" t="str">
        <f t="shared" si="54"/>
        <v>C</v>
      </c>
      <c r="N311">
        <f t="shared" si="55"/>
        <v>202009</v>
      </c>
      <c r="O311">
        <f t="shared" si="56"/>
        <v>205</v>
      </c>
      <c r="P311" s="2" t="s">
        <v>2795</v>
      </c>
      <c r="Q311" s="2" t="s">
        <v>2796</v>
      </c>
      <c r="R311" s="3" t="s">
        <v>122</v>
      </c>
      <c r="S311" s="3" t="s">
        <v>122</v>
      </c>
      <c r="T311" s="3" t="s">
        <v>122</v>
      </c>
      <c r="U311" s="3" t="s">
        <v>122</v>
      </c>
      <c r="V311" s="3" t="s">
        <v>122</v>
      </c>
      <c r="W311" s="3">
        <v>35</v>
      </c>
      <c r="Y311" t="str">
        <f t="shared" si="49"/>
        <v>-</v>
      </c>
      <c r="Z311" t="e">
        <f t="shared" si="57"/>
        <v>#VALUE!</v>
      </c>
      <c r="AA311" t="e">
        <f t="shared" si="58"/>
        <v>#VALUE!</v>
      </c>
      <c r="AC311">
        <f t="shared" si="50"/>
        <v>24.6</v>
      </c>
      <c r="AD311">
        <f t="shared" si="59"/>
        <v>10.399999999999999</v>
      </c>
    </row>
    <row r="312" spans="1:30" x14ac:dyDescent="0.3">
      <c r="A312" t="str">
        <f t="shared" si="51"/>
        <v>C</v>
      </c>
      <c r="B312">
        <f t="shared" si="52"/>
        <v>202008</v>
      </c>
      <c r="C312">
        <f t="shared" si="53"/>
        <v>235</v>
      </c>
      <c r="D312" s="2" t="s">
        <v>2707</v>
      </c>
      <c r="E312" s="2" t="s">
        <v>2708</v>
      </c>
      <c r="F312" s="3" t="s">
        <v>122</v>
      </c>
      <c r="G312" s="3" t="s">
        <v>122</v>
      </c>
      <c r="H312" s="3" t="s">
        <v>122</v>
      </c>
      <c r="I312" s="3" t="s">
        <v>122</v>
      </c>
      <c r="J312" s="3" t="s">
        <v>122</v>
      </c>
      <c r="K312" s="3">
        <v>24.4</v>
      </c>
      <c r="M312" t="str">
        <f t="shared" si="54"/>
        <v>C</v>
      </c>
      <c r="N312">
        <f t="shared" si="55"/>
        <v>202009</v>
      </c>
      <c r="O312">
        <f t="shared" si="56"/>
        <v>207.5</v>
      </c>
      <c r="P312" s="2" t="s">
        <v>4013</v>
      </c>
      <c r="Q312" s="2" t="s">
        <v>4014</v>
      </c>
      <c r="R312" s="3" t="s">
        <v>122</v>
      </c>
      <c r="S312" s="3" t="s">
        <v>122</v>
      </c>
      <c r="T312" s="3" t="s">
        <v>122</v>
      </c>
      <c r="U312" s="3" t="s">
        <v>122</v>
      </c>
      <c r="V312" s="3" t="s">
        <v>122</v>
      </c>
      <c r="W312" s="3">
        <v>35</v>
      </c>
      <c r="Y312" t="e">
        <f t="shared" si="49"/>
        <v>#N/A</v>
      </c>
      <c r="Z312" t="e">
        <f t="shared" si="57"/>
        <v>#VALUE!</v>
      </c>
      <c r="AA312" t="e">
        <f t="shared" si="58"/>
        <v>#VALUE!</v>
      </c>
      <c r="AC312" t="e">
        <f t="shared" si="50"/>
        <v>#N/A</v>
      </c>
      <c r="AD312" t="e">
        <f t="shared" si="59"/>
        <v>#N/A</v>
      </c>
    </row>
    <row r="313" spans="1:30" x14ac:dyDescent="0.3">
      <c r="A313" t="str">
        <f t="shared" si="51"/>
        <v>C</v>
      </c>
      <c r="B313">
        <f t="shared" si="52"/>
        <v>202008</v>
      </c>
      <c r="C313">
        <f t="shared" si="53"/>
        <v>237.5</v>
      </c>
      <c r="D313" s="2" t="s">
        <v>2709</v>
      </c>
      <c r="E313" s="2" t="s">
        <v>2710</v>
      </c>
      <c r="F313" s="3" t="s">
        <v>122</v>
      </c>
      <c r="G313" s="3" t="s">
        <v>122</v>
      </c>
      <c r="H313" s="3" t="s">
        <v>122</v>
      </c>
      <c r="I313" s="3" t="s">
        <v>122</v>
      </c>
      <c r="J313" s="3" t="s">
        <v>122</v>
      </c>
      <c r="K313" s="3">
        <v>24.4</v>
      </c>
      <c r="M313" t="str">
        <f t="shared" si="54"/>
        <v>C</v>
      </c>
      <c r="N313">
        <f t="shared" si="55"/>
        <v>202009</v>
      </c>
      <c r="O313">
        <f t="shared" si="56"/>
        <v>210</v>
      </c>
      <c r="P313" s="2" t="s">
        <v>2797</v>
      </c>
      <c r="Q313" s="2" t="s">
        <v>2798</v>
      </c>
      <c r="R313" s="3" t="s">
        <v>122</v>
      </c>
      <c r="S313" s="3" t="s">
        <v>122</v>
      </c>
      <c r="T313" s="3" t="s">
        <v>122</v>
      </c>
      <c r="U313" s="3" t="s">
        <v>122</v>
      </c>
      <c r="V313" s="3" t="s">
        <v>122</v>
      </c>
      <c r="W313" s="3">
        <v>35</v>
      </c>
      <c r="Y313" t="str">
        <f t="shared" si="49"/>
        <v>-</v>
      </c>
      <c r="Z313" t="e">
        <f t="shared" si="57"/>
        <v>#VALUE!</v>
      </c>
      <c r="AA313" t="e">
        <f t="shared" si="58"/>
        <v>#VALUE!</v>
      </c>
      <c r="AC313">
        <f t="shared" si="50"/>
        <v>24.6</v>
      </c>
      <c r="AD313">
        <f t="shared" si="59"/>
        <v>10.399999999999999</v>
      </c>
    </row>
    <row r="314" spans="1:30" x14ac:dyDescent="0.3">
      <c r="A314" t="str">
        <f t="shared" si="51"/>
        <v>C</v>
      </c>
      <c r="B314">
        <f t="shared" si="52"/>
        <v>202008</v>
      </c>
      <c r="C314">
        <f t="shared" si="53"/>
        <v>240</v>
      </c>
      <c r="D314" s="2" t="s">
        <v>2711</v>
      </c>
      <c r="E314" s="2" t="s">
        <v>2712</v>
      </c>
      <c r="F314" s="3" t="s">
        <v>122</v>
      </c>
      <c r="G314" s="3" t="s">
        <v>122</v>
      </c>
      <c r="H314" s="3" t="s">
        <v>122</v>
      </c>
      <c r="I314" s="3" t="s">
        <v>122</v>
      </c>
      <c r="J314" s="3" t="s">
        <v>122</v>
      </c>
      <c r="K314" s="3">
        <v>24.4</v>
      </c>
      <c r="M314" t="str">
        <f t="shared" si="54"/>
        <v>C</v>
      </c>
      <c r="N314">
        <f t="shared" si="55"/>
        <v>202009</v>
      </c>
      <c r="O314">
        <f t="shared" si="56"/>
        <v>212.5</v>
      </c>
      <c r="P314" s="2" t="s">
        <v>4015</v>
      </c>
      <c r="Q314" s="2" t="s">
        <v>4016</v>
      </c>
      <c r="R314" s="3" t="s">
        <v>122</v>
      </c>
      <c r="S314" s="3" t="s">
        <v>122</v>
      </c>
      <c r="T314" s="3" t="s">
        <v>122</v>
      </c>
      <c r="U314" s="3" t="s">
        <v>122</v>
      </c>
      <c r="V314" s="3" t="s">
        <v>122</v>
      </c>
      <c r="W314" s="3">
        <v>35</v>
      </c>
      <c r="Y314" t="e">
        <f t="shared" si="49"/>
        <v>#N/A</v>
      </c>
      <c r="Z314" t="e">
        <f t="shared" si="57"/>
        <v>#VALUE!</v>
      </c>
      <c r="AA314" t="e">
        <f t="shared" si="58"/>
        <v>#VALUE!</v>
      </c>
      <c r="AC314" t="e">
        <f t="shared" si="50"/>
        <v>#N/A</v>
      </c>
      <c r="AD314" t="e">
        <f t="shared" si="59"/>
        <v>#N/A</v>
      </c>
    </row>
    <row r="315" spans="1:30" x14ac:dyDescent="0.3">
      <c r="A315" t="str">
        <f t="shared" si="51"/>
        <v>C</v>
      </c>
      <c r="B315">
        <f t="shared" si="52"/>
        <v>202008</v>
      </c>
      <c r="C315">
        <f t="shared" si="53"/>
        <v>242.5</v>
      </c>
      <c r="D315" s="2" t="s">
        <v>2713</v>
      </c>
      <c r="E315" s="2" t="s">
        <v>2714</v>
      </c>
      <c r="F315" s="3" t="s">
        <v>122</v>
      </c>
      <c r="G315" s="3" t="s">
        <v>122</v>
      </c>
      <c r="H315" s="3" t="s">
        <v>122</v>
      </c>
      <c r="I315" s="3" t="s">
        <v>122</v>
      </c>
      <c r="J315" s="3" t="s">
        <v>122</v>
      </c>
      <c r="K315" s="3">
        <v>24.4</v>
      </c>
      <c r="M315" t="str">
        <f t="shared" si="54"/>
        <v>C</v>
      </c>
      <c r="N315">
        <f t="shared" si="55"/>
        <v>202009</v>
      </c>
      <c r="O315">
        <f t="shared" si="56"/>
        <v>215</v>
      </c>
      <c r="P315" s="2" t="s">
        <v>2799</v>
      </c>
      <c r="Q315" s="2" t="s">
        <v>2800</v>
      </c>
      <c r="R315" s="3" t="s">
        <v>122</v>
      </c>
      <c r="S315" s="3" t="s">
        <v>122</v>
      </c>
      <c r="T315" s="3" t="s">
        <v>122</v>
      </c>
      <c r="U315" s="3" t="s">
        <v>122</v>
      </c>
      <c r="V315" s="3" t="s">
        <v>122</v>
      </c>
      <c r="W315" s="3">
        <v>35</v>
      </c>
      <c r="Y315" t="str">
        <f t="shared" si="49"/>
        <v>-</v>
      </c>
      <c r="Z315" t="e">
        <f t="shared" si="57"/>
        <v>#VALUE!</v>
      </c>
      <c r="AA315" t="e">
        <f t="shared" si="58"/>
        <v>#VALUE!</v>
      </c>
      <c r="AC315">
        <f t="shared" si="50"/>
        <v>24.6</v>
      </c>
      <c r="AD315">
        <f t="shared" si="59"/>
        <v>10.399999999999999</v>
      </c>
    </row>
    <row r="316" spans="1:30" x14ac:dyDescent="0.3">
      <c r="A316" t="str">
        <f t="shared" si="51"/>
        <v>C</v>
      </c>
      <c r="B316">
        <f t="shared" si="52"/>
        <v>202008</v>
      </c>
      <c r="C316">
        <f t="shared" si="53"/>
        <v>245</v>
      </c>
      <c r="D316" s="2" t="s">
        <v>2715</v>
      </c>
      <c r="E316" s="2" t="s">
        <v>2716</v>
      </c>
      <c r="F316" s="3" t="s">
        <v>122</v>
      </c>
      <c r="G316" s="3" t="s">
        <v>122</v>
      </c>
      <c r="H316" s="3" t="s">
        <v>122</v>
      </c>
      <c r="I316" s="3" t="s">
        <v>122</v>
      </c>
      <c r="J316" s="3" t="s">
        <v>122</v>
      </c>
      <c r="K316" s="3">
        <v>24.4</v>
      </c>
      <c r="M316" t="str">
        <f t="shared" si="54"/>
        <v>C</v>
      </c>
      <c r="N316">
        <f t="shared" si="55"/>
        <v>202009</v>
      </c>
      <c r="O316">
        <f t="shared" si="56"/>
        <v>217.5</v>
      </c>
      <c r="P316" s="2" t="s">
        <v>4017</v>
      </c>
      <c r="Q316" s="2" t="s">
        <v>4018</v>
      </c>
      <c r="R316" s="3" t="s">
        <v>122</v>
      </c>
      <c r="S316" s="3" t="s">
        <v>122</v>
      </c>
      <c r="T316" s="3" t="s">
        <v>122</v>
      </c>
      <c r="U316" s="3" t="s">
        <v>122</v>
      </c>
      <c r="V316" s="3" t="s">
        <v>122</v>
      </c>
      <c r="W316" s="3">
        <v>35</v>
      </c>
      <c r="Y316" t="e">
        <f t="shared" si="49"/>
        <v>#N/A</v>
      </c>
      <c r="Z316" t="e">
        <f t="shared" si="57"/>
        <v>#VALUE!</v>
      </c>
      <c r="AA316" t="e">
        <f t="shared" si="58"/>
        <v>#VALUE!</v>
      </c>
      <c r="AC316" t="e">
        <f t="shared" si="50"/>
        <v>#N/A</v>
      </c>
      <c r="AD316" t="e">
        <f t="shared" si="59"/>
        <v>#N/A</v>
      </c>
    </row>
    <row r="317" spans="1:30" x14ac:dyDescent="0.3">
      <c r="A317" t="str">
        <f t="shared" si="51"/>
        <v>C</v>
      </c>
      <c r="B317">
        <f t="shared" si="52"/>
        <v>202008</v>
      </c>
      <c r="C317">
        <f t="shared" si="53"/>
        <v>247.5</v>
      </c>
      <c r="D317" s="2" t="s">
        <v>2717</v>
      </c>
      <c r="E317" s="2" t="s">
        <v>2718</v>
      </c>
      <c r="F317" s="3" t="s">
        <v>122</v>
      </c>
      <c r="G317" s="3" t="s">
        <v>122</v>
      </c>
      <c r="H317" s="3" t="s">
        <v>122</v>
      </c>
      <c r="I317" s="3" t="s">
        <v>122</v>
      </c>
      <c r="J317" s="3" t="s">
        <v>122</v>
      </c>
      <c r="K317" s="3">
        <v>24.4</v>
      </c>
      <c r="M317" t="str">
        <f t="shared" si="54"/>
        <v>C</v>
      </c>
      <c r="N317">
        <f t="shared" si="55"/>
        <v>202009</v>
      </c>
      <c r="O317">
        <f t="shared" si="56"/>
        <v>220</v>
      </c>
      <c r="P317" s="2" t="s">
        <v>2801</v>
      </c>
      <c r="Q317" s="2" t="s">
        <v>2802</v>
      </c>
      <c r="R317" s="3" t="s">
        <v>122</v>
      </c>
      <c r="S317" s="3" t="s">
        <v>122</v>
      </c>
      <c r="T317" s="3" t="s">
        <v>122</v>
      </c>
      <c r="U317" s="3" t="s">
        <v>122</v>
      </c>
      <c r="V317" s="3" t="s">
        <v>122</v>
      </c>
      <c r="W317" s="3">
        <v>35</v>
      </c>
      <c r="Y317" t="str">
        <f t="shared" si="49"/>
        <v>-</v>
      </c>
      <c r="Z317" t="e">
        <f t="shared" si="57"/>
        <v>#VALUE!</v>
      </c>
      <c r="AA317" t="e">
        <f t="shared" si="58"/>
        <v>#VALUE!</v>
      </c>
      <c r="AC317">
        <f t="shared" si="50"/>
        <v>24.6</v>
      </c>
      <c r="AD317">
        <f t="shared" si="59"/>
        <v>10.399999999999999</v>
      </c>
    </row>
    <row r="318" spans="1:30" x14ac:dyDescent="0.3">
      <c r="A318" t="str">
        <f t="shared" si="51"/>
        <v>C</v>
      </c>
      <c r="B318">
        <f t="shared" si="52"/>
        <v>202008</v>
      </c>
      <c r="C318">
        <f t="shared" si="53"/>
        <v>250</v>
      </c>
      <c r="D318" s="2" t="s">
        <v>2719</v>
      </c>
      <c r="E318" s="2" t="s">
        <v>2720</v>
      </c>
      <c r="F318" s="3" t="s">
        <v>122</v>
      </c>
      <c r="G318" s="3" t="s">
        <v>122</v>
      </c>
      <c r="H318" s="3" t="s">
        <v>122</v>
      </c>
      <c r="I318" s="3" t="s">
        <v>122</v>
      </c>
      <c r="J318" s="3" t="s">
        <v>122</v>
      </c>
      <c r="K318" s="3">
        <v>24.4</v>
      </c>
      <c r="M318" t="str">
        <f t="shared" si="54"/>
        <v>C</v>
      </c>
      <c r="N318">
        <f t="shared" si="55"/>
        <v>202009</v>
      </c>
      <c r="O318">
        <f t="shared" si="56"/>
        <v>222.5</v>
      </c>
      <c r="P318" s="2" t="s">
        <v>4019</v>
      </c>
      <c r="Q318" s="2" t="s">
        <v>4020</v>
      </c>
      <c r="R318" s="3" t="s">
        <v>122</v>
      </c>
      <c r="S318" s="3" t="s">
        <v>122</v>
      </c>
      <c r="T318" s="3" t="s">
        <v>122</v>
      </c>
      <c r="U318" s="3" t="s">
        <v>122</v>
      </c>
      <c r="V318" s="3" t="s">
        <v>122</v>
      </c>
      <c r="W318" s="3">
        <v>35</v>
      </c>
      <c r="Y318" t="e">
        <f t="shared" si="49"/>
        <v>#N/A</v>
      </c>
      <c r="Z318" t="e">
        <f t="shared" si="57"/>
        <v>#VALUE!</v>
      </c>
      <c r="AA318" t="e">
        <f t="shared" si="58"/>
        <v>#VALUE!</v>
      </c>
      <c r="AC318" t="e">
        <f t="shared" si="50"/>
        <v>#N/A</v>
      </c>
      <c r="AD318" t="e">
        <f t="shared" si="59"/>
        <v>#N/A</v>
      </c>
    </row>
    <row r="319" spans="1:30" x14ac:dyDescent="0.3">
      <c r="A319" t="str">
        <f t="shared" si="51"/>
        <v>C</v>
      </c>
      <c r="B319">
        <f t="shared" si="52"/>
        <v>202008</v>
      </c>
      <c r="C319">
        <f t="shared" si="53"/>
        <v>252.5</v>
      </c>
      <c r="D319" s="2" t="s">
        <v>2721</v>
      </c>
      <c r="E319" s="2" t="s">
        <v>2722</v>
      </c>
      <c r="F319" s="3" t="s">
        <v>122</v>
      </c>
      <c r="G319" s="3" t="s">
        <v>122</v>
      </c>
      <c r="H319" s="3" t="s">
        <v>122</v>
      </c>
      <c r="I319" s="3" t="s">
        <v>122</v>
      </c>
      <c r="J319" s="3" t="s">
        <v>122</v>
      </c>
      <c r="K319" s="3">
        <v>24.4</v>
      </c>
      <c r="M319" t="str">
        <f t="shared" si="54"/>
        <v>C</v>
      </c>
      <c r="N319">
        <f t="shared" si="55"/>
        <v>202009</v>
      </c>
      <c r="O319">
        <f t="shared" si="56"/>
        <v>225</v>
      </c>
      <c r="P319" s="2" t="s">
        <v>2803</v>
      </c>
      <c r="Q319" s="2" t="s">
        <v>2804</v>
      </c>
      <c r="R319" s="3" t="s">
        <v>122</v>
      </c>
      <c r="S319" s="3" t="s">
        <v>122</v>
      </c>
      <c r="T319" s="3" t="s">
        <v>122</v>
      </c>
      <c r="U319" s="3" t="s">
        <v>122</v>
      </c>
      <c r="V319" s="3" t="s">
        <v>122</v>
      </c>
      <c r="W319" s="3">
        <v>35</v>
      </c>
      <c r="Y319" t="str">
        <f t="shared" si="49"/>
        <v>-</v>
      </c>
      <c r="Z319" t="e">
        <f t="shared" si="57"/>
        <v>#VALUE!</v>
      </c>
      <c r="AA319" t="e">
        <f t="shared" si="58"/>
        <v>#VALUE!</v>
      </c>
      <c r="AC319">
        <f t="shared" si="50"/>
        <v>24.6</v>
      </c>
      <c r="AD319">
        <f t="shared" si="59"/>
        <v>10.399999999999999</v>
      </c>
    </row>
    <row r="320" spans="1:30" x14ac:dyDescent="0.3">
      <c r="A320" t="str">
        <f t="shared" si="51"/>
        <v>C</v>
      </c>
      <c r="B320">
        <f t="shared" si="52"/>
        <v>202008</v>
      </c>
      <c r="C320">
        <f t="shared" si="53"/>
        <v>255</v>
      </c>
      <c r="D320" s="2" t="s">
        <v>2723</v>
      </c>
      <c r="E320" s="2" t="s">
        <v>2724</v>
      </c>
      <c r="F320" s="3" t="s">
        <v>122</v>
      </c>
      <c r="G320" s="3" t="s">
        <v>122</v>
      </c>
      <c r="H320" s="3" t="s">
        <v>122</v>
      </c>
      <c r="I320" s="3" t="s">
        <v>122</v>
      </c>
      <c r="J320" s="3" t="s">
        <v>122</v>
      </c>
      <c r="K320" s="3">
        <v>24.4</v>
      </c>
      <c r="M320" t="str">
        <f t="shared" si="54"/>
        <v>C</v>
      </c>
      <c r="N320">
        <f t="shared" si="55"/>
        <v>202009</v>
      </c>
      <c r="O320">
        <f t="shared" si="56"/>
        <v>227.5</v>
      </c>
      <c r="P320" s="2" t="s">
        <v>4021</v>
      </c>
      <c r="Q320" s="2" t="s">
        <v>4022</v>
      </c>
      <c r="R320" s="3" t="s">
        <v>122</v>
      </c>
      <c r="S320" s="3" t="s">
        <v>122</v>
      </c>
      <c r="T320" s="3" t="s">
        <v>122</v>
      </c>
      <c r="U320" s="3" t="s">
        <v>122</v>
      </c>
      <c r="V320" s="3" t="s">
        <v>122</v>
      </c>
      <c r="W320" s="3">
        <v>35</v>
      </c>
      <c r="Y320" t="e">
        <f t="shared" si="49"/>
        <v>#N/A</v>
      </c>
      <c r="Z320" t="e">
        <f t="shared" si="57"/>
        <v>#VALUE!</v>
      </c>
      <c r="AA320" t="e">
        <f t="shared" si="58"/>
        <v>#VALUE!</v>
      </c>
      <c r="AC320" t="e">
        <f t="shared" si="50"/>
        <v>#N/A</v>
      </c>
      <c r="AD320" t="e">
        <f t="shared" si="59"/>
        <v>#N/A</v>
      </c>
    </row>
    <row r="321" spans="1:30" x14ac:dyDescent="0.3">
      <c r="A321" t="str">
        <f t="shared" si="51"/>
        <v>C</v>
      </c>
      <c r="B321">
        <f t="shared" si="52"/>
        <v>202008</v>
      </c>
      <c r="C321">
        <f t="shared" si="53"/>
        <v>257.5</v>
      </c>
      <c r="D321" s="2" t="s">
        <v>2725</v>
      </c>
      <c r="E321" s="2" t="s">
        <v>2726</v>
      </c>
      <c r="F321" s="3" t="s">
        <v>122</v>
      </c>
      <c r="G321" s="3" t="s">
        <v>122</v>
      </c>
      <c r="H321" s="3" t="s">
        <v>122</v>
      </c>
      <c r="I321" s="3" t="s">
        <v>122</v>
      </c>
      <c r="J321" s="3" t="s">
        <v>122</v>
      </c>
      <c r="K321" s="3">
        <v>24.4</v>
      </c>
      <c r="M321" t="str">
        <f t="shared" si="54"/>
        <v>C</v>
      </c>
      <c r="N321">
        <f t="shared" si="55"/>
        <v>202009</v>
      </c>
      <c r="O321">
        <f t="shared" si="56"/>
        <v>230</v>
      </c>
      <c r="P321" s="2" t="s">
        <v>2805</v>
      </c>
      <c r="Q321" s="2" t="s">
        <v>2806</v>
      </c>
      <c r="R321" s="3" t="s">
        <v>122</v>
      </c>
      <c r="S321" s="3" t="s">
        <v>122</v>
      </c>
      <c r="T321" s="3" t="s">
        <v>122</v>
      </c>
      <c r="U321" s="3" t="s">
        <v>122</v>
      </c>
      <c r="V321" s="3" t="s">
        <v>122</v>
      </c>
      <c r="W321" s="3">
        <v>35</v>
      </c>
      <c r="Y321" t="str">
        <f t="shared" si="49"/>
        <v>-</v>
      </c>
      <c r="Z321" t="e">
        <f t="shared" si="57"/>
        <v>#VALUE!</v>
      </c>
      <c r="AA321" t="e">
        <f t="shared" si="58"/>
        <v>#VALUE!</v>
      </c>
      <c r="AC321">
        <f t="shared" si="50"/>
        <v>24.6</v>
      </c>
      <c r="AD321">
        <f t="shared" si="59"/>
        <v>10.399999999999999</v>
      </c>
    </row>
    <row r="322" spans="1:30" x14ac:dyDescent="0.3">
      <c r="A322" t="str">
        <f t="shared" si="51"/>
        <v>C</v>
      </c>
      <c r="B322">
        <f t="shared" si="52"/>
        <v>202008</v>
      </c>
      <c r="C322">
        <f t="shared" si="53"/>
        <v>260</v>
      </c>
      <c r="D322" s="2" t="s">
        <v>2727</v>
      </c>
      <c r="E322" s="2" t="s">
        <v>2728</v>
      </c>
      <c r="F322" s="3" t="s">
        <v>122</v>
      </c>
      <c r="G322" s="3" t="s">
        <v>122</v>
      </c>
      <c r="H322" s="3" t="s">
        <v>122</v>
      </c>
      <c r="I322" s="3" t="s">
        <v>122</v>
      </c>
      <c r="J322" s="3" t="s">
        <v>122</v>
      </c>
      <c r="K322" s="3">
        <v>24.4</v>
      </c>
      <c r="M322" t="str">
        <f t="shared" si="54"/>
        <v>C</v>
      </c>
      <c r="N322">
        <f t="shared" si="55"/>
        <v>202009</v>
      </c>
      <c r="O322">
        <f t="shared" si="56"/>
        <v>232.5</v>
      </c>
      <c r="P322" s="2" t="s">
        <v>4023</v>
      </c>
      <c r="Q322" s="2" t="s">
        <v>4024</v>
      </c>
      <c r="R322" s="3" t="s">
        <v>122</v>
      </c>
      <c r="S322" s="3" t="s">
        <v>122</v>
      </c>
      <c r="T322" s="3" t="s">
        <v>122</v>
      </c>
      <c r="U322" s="3" t="s">
        <v>122</v>
      </c>
      <c r="V322" s="3" t="s">
        <v>122</v>
      </c>
      <c r="W322" s="3">
        <v>35</v>
      </c>
      <c r="Y322" t="e">
        <f t="shared" si="49"/>
        <v>#N/A</v>
      </c>
      <c r="Z322" t="e">
        <f t="shared" si="57"/>
        <v>#VALUE!</v>
      </c>
      <c r="AA322" t="e">
        <f t="shared" si="58"/>
        <v>#VALUE!</v>
      </c>
      <c r="AC322" t="e">
        <f t="shared" si="50"/>
        <v>#N/A</v>
      </c>
      <c r="AD322" t="e">
        <f t="shared" si="59"/>
        <v>#N/A</v>
      </c>
    </row>
    <row r="323" spans="1:30" x14ac:dyDescent="0.3">
      <c r="A323" t="str">
        <f t="shared" si="51"/>
        <v>C</v>
      </c>
      <c r="B323">
        <f t="shared" si="52"/>
        <v>202008</v>
      </c>
      <c r="C323">
        <f t="shared" si="53"/>
        <v>262.5</v>
      </c>
      <c r="D323" s="2" t="s">
        <v>2729</v>
      </c>
      <c r="E323" s="2" t="s">
        <v>2730</v>
      </c>
      <c r="F323" s="3" t="s">
        <v>122</v>
      </c>
      <c r="G323" s="3" t="s">
        <v>122</v>
      </c>
      <c r="H323" s="3" t="s">
        <v>122</v>
      </c>
      <c r="I323" s="3" t="s">
        <v>122</v>
      </c>
      <c r="J323" s="3" t="s">
        <v>122</v>
      </c>
      <c r="K323" s="3">
        <v>24.4</v>
      </c>
      <c r="M323" t="str">
        <f t="shared" si="54"/>
        <v>C</v>
      </c>
      <c r="N323">
        <f t="shared" si="55"/>
        <v>202009</v>
      </c>
      <c r="O323">
        <f t="shared" si="56"/>
        <v>235</v>
      </c>
      <c r="P323" s="2" t="s">
        <v>2807</v>
      </c>
      <c r="Q323" s="2" t="s">
        <v>2808</v>
      </c>
      <c r="R323" s="3" t="s">
        <v>122</v>
      </c>
      <c r="S323" s="3" t="s">
        <v>122</v>
      </c>
      <c r="T323" s="3" t="s">
        <v>122</v>
      </c>
      <c r="U323" s="3" t="s">
        <v>122</v>
      </c>
      <c r="V323" s="3" t="s">
        <v>122</v>
      </c>
      <c r="W323" s="3">
        <v>35</v>
      </c>
      <c r="Y323" t="str">
        <f t="shared" si="49"/>
        <v>-</v>
      </c>
      <c r="Z323" t="e">
        <f t="shared" si="57"/>
        <v>#VALUE!</v>
      </c>
      <c r="AA323" t="e">
        <f t="shared" si="58"/>
        <v>#VALUE!</v>
      </c>
      <c r="AC323">
        <f t="shared" si="50"/>
        <v>24.6</v>
      </c>
      <c r="AD323">
        <f t="shared" si="59"/>
        <v>10.399999999999999</v>
      </c>
    </row>
    <row r="324" spans="1:30" x14ac:dyDescent="0.3">
      <c r="A324" t="str">
        <f t="shared" si="51"/>
        <v>C</v>
      </c>
      <c r="B324">
        <f t="shared" si="52"/>
        <v>202008</v>
      </c>
      <c r="C324">
        <f t="shared" si="53"/>
        <v>265</v>
      </c>
      <c r="D324" s="2" t="s">
        <v>2731</v>
      </c>
      <c r="E324" s="2" t="s">
        <v>2732</v>
      </c>
      <c r="F324" s="3" t="s">
        <v>122</v>
      </c>
      <c r="G324" s="3" t="s">
        <v>122</v>
      </c>
      <c r="H324" s="3" t="s">
        <v>122</v>
      </c>
      <c r="I324" s="3" t="s">
        <v>122</v>
      </c>
      <c r="J324" s="3" t="s">
        <v>122</v>
      </c>
      <c r="K324" s="3">
        <v>24.4</v>
      </c>
      <c r="M324" t="str">
        <f t="shared" si="54"/>
        <v>C</v>
      </c>
      <c r="N324">
        <f t="shared" si="55"/>
        <v>202009</v>
      </c>
      <c r="O324">
        <f t="shared" si="56"/>
        <v>237.5</v>
      </c>
      <c r="P324" s="2" t="s">
        <v>4025</v>
      </c>
      <c r="Q324" s="2" t="s">
        <v>4026</v>
      </c>
      <c r="R324" s="3" t="s">
        <v>122</v>
      </c>
      <c r="S324" s="3" t="s">
        <v>122</v>
      </c>
      <c r="T324" s="3" t="s">
        <v>122</v>
      </c>
      <c r="U324" s="3" t="s">
        <v>122</v>
      </c>
      <c r="V324" s="3" t="s">
        <v>122</v>
      </c>
      <c r="W324" s="3">
        <v>35</v>
      </c>
      <c r="Y324" t="e">
        <f t="shared" si="49"/>
        <v>#N/A</v>
      </c>
      <c r="Z324" t="e">
        <f t="shared" si="57"/>
        <v>#VALUE!</v>
      </c>
      <c r="AA324" t="e">
        <f t="shared" si="58"/>
        <v>#VALUE!</v>
      </c>
      <c r="AC324" t="e">
        <f t="shared" si="50"/>
        <v>#N/A</v>
      </c>
      <c r="AD324" t="e">
        <f t="shared" si="59"/>
        <v>#N/A</v>
      </c>
    </row>
    <row r="325" spans="1:30" x14ac:dyDescent="0.3">
      <c r="A325" t="str">
        <f t="shared" si="51"/>
        <v>C</v>
      </c>
      <c r="B325">
        <f t="shared" si="52"/>
        <v>202008</v>
      </c>
      <c r="C325">
        <f t="shared" si="53"/>
        <v>267.5</v>
      </c>
      <c r="D325" s="2" t="s">
        <v>2733</v>
      </c>
      <c r="E325" s="2" t="s">
        <v>2734</v>
      </c>
      <c r="F325" s="3" t="s">
        <v>122</v>
      </c>
      <c r="G325" s="3" t="s">
        <v>122</v>
      </c>
      <c r="H325" s="3" t="s">
        <v>122</v>
      </c>
      <c r="I325" s="3" t="s">
        <v>122</v>
      </c>
      <c r="J325" s="3" t="s">
        <v>122</v>
      </c>
      <c r="K325" s="3">
        <v>24.4</v>
      </c>
      <c r="M325" t="str">
        <f t="shared" si="54"/>
        <v>C</v>
      </c>
      <c r="N325">
        <f t="shared" si="55"/>
        <v>202009</v>
      </c>
      <c r="O325">
        <f t="shared" si="56"/>
        <v>240</v>
      </c>
      <c r="P325" s="2" t="s">
        <v>2809</v>
      </c>
      <c r="Q325" s="2" t="s">
        <v>2810</v>
      </c>
      <c r="R325" s="3" t="s">
        <v>122</v>
      </c>
      <c r="S325" s="3" t="s">
        <v>122</v>
      </c>
      <c r="T325" s="3" t="s">
        <v>122</v>
      </c>
      <c r="U325" s="3" t="s">
        <v>122</v>
      </c>
      <c r="V325" s="3" t="s">
        <v>122</v>
      </c>
      <c r="W325" s="3">
        <v>35</v>
      </c>
      <c r="Y325" t="str">
        <f t="shared" si="49"/>
        <v>-</v>
      </c>
      <c r="Z325" t="e">
        <f t="shared" si="57"/>
        <v>#VALUE!</v>
      </c>
      <c r="AA325" t="e">
        <f t="shared" si="58"/>
        <v>#VALUE!</v>
      </c>
      <c r="AC325">
        <f t="shared" si="50"/>
        <v>24.6</v>
      </c>
      <c r="AD325">
        <f t="shared" si="59"/>
        <v>10.399999999999999</v>
      </c>
    </row>
    <row r="326" spans="1:30" x14ac:dyDescent="0.3">
      <c r="A326" t="str">
        <f t="shared" si="51"/>
        <v>C</v>
      </c>
      <c r="B326">
        <f t="shared" si="52"/>
        <v>202008</v>
      </c>
      <c r="C326">
        <f t="shared" si="53"/>
        <v>270</v>
      </c>
      <c r="D326" s="2" t="s">
        <v>2735</v>
      </c>
      <c r="E326" s="2" t="s">
        <v>2736</v>
      </c>
      <c r="F326" s="3" t="s">
        <v>122</v>
      </c>
      <c r="G326" s="3" t="s">
        <v>122</v>
      </c>
      <c r="H326" s="3" t="s">
        <v>122</v>
      </c>
      <c r="I326" s="3" t="s">
        <v>122</v>
      </c>
      <c r="J326" s="3" t="s">
        <v>122</v>
      </c>
      <c r="K326" s="3">
        <v>24.4</v>
      </c>
      <c r="M326" t="str">
        <f t="shared" si="54"/>
        <v>C</v>
      </c>
      <c r="N326">
        <f t="shared" si="55"/>
        <v>202009</v>
      </c>
      <c r="O326">
        <f t="shared" si="56"/>
        <v>242.5</v>
      </c>
      <c r="P326" s="2" t="s">
        <v>4027</v>
      </c>
      <c r="Q326" s="2" t="s">
        <v>4028</v>
      </c>
      <c r="R326" s="3" t="s">
        <v>122</v>
      </c>
      <c r="S326" s="3" t="s">
        <v>122</v>
      </c>
      <c r="T326" s="3" t="s">
        <v>122</v>
      </c>
      <c r="U326" s="3" t="s">
        <v>122</v>
      </c>
      <c r="V326" s="3" t="s">
        <v>122</v>
      </c>
      <c r="W326" s="3">
        <v>35</v>
      </c>
      <c r="Y326" t="e">
        <f t="shared" si="49"/>
        <v>#N/A</v>
      </c>
      <c r="Z326" t="e">
        <f t="shared" si="57"/>
        <v>#VALUE!</v>
      </c>
      <c r="AA326" t="e">
        <f t="shared" si="58"/>
        <v>#VALUE!</v>
      </c>
      <c r="AC326" t="e">
        <f t="shared" si="50"/>
        <v>#N/A</v>
      </c>
      <c r="AD326" t="e">
        <f t="shared" si="59"/>
        <v>#N/A</v>
      </c>
    </row>
    <row r="327" spans="1:30" x14ac:dyDescent="0.3">
      <c r="A327" t="str">
        <f t="shared" si="51"/>
        <v>C</v>
      </c>
      <c r="B327">
        <f t="shared" si="52"/>
        <v>202008</v>
      </c>
      <c r="C327">
        <f t="shared" si="53"/>
        <v>272.5</v>
      </c>
      <c r="D327" s="2" t="s">
        <v>2737</v>
      </c>
      <c r="E327" s="2" t="s">
        <v>2738</v>
      </c>
      <c r="F327" s="3" t="s">
        <v>122</v>
      </c>
      <c r="G327" s="3" t="s">
        <v>122</v>
      </c>
      <c r="H327" s="3" t="s">
        <v>122</v>
      </c>
      <c r="I327" s="3" t="s">
        <v>122</v>
      </c>
      <c r="J327" s="3" t="s">
        <v>122</v>
      </c>
      <c r="K327" s="3">
        <v>24.4</v>
      </c>
      <c r="M327" t="str">
        <f t="shared" si="54"/>
        <v>C</v>
      </c>
      <c r="N327">
        <f t="shared" si="55"/>
        <v>202009</v>
      </c>
      <c r="O327">
        <f t="shared" si="56"/>
        <v>245</v>
      </c>
      <c r="P327" s="2" t="s">
        <v>2811</v>
      </c>
      <c r="Q327" s="2" t="s">
        <v>2812</v>
      </c>
      <c r="R327" s="3" t="s">
        <v>122</v>
      </c>
      <c r="S327" s="3" t="s">
        <v>122</v>
      </c>
      <c r="T327" s="3" t="s">
        <v>122</v>
      </c>
      <c r="U327" s="3" t="s">
        <v>122</v>
      </c>
      <c r="V327" s="3" t="s">
        <v>122</v>
      </c>
      <c r="W327" s="3">
        <v>35</v>
      </c>
      <c r="Y327" t="str">
        <f t="shared" si="49"/>
        <v>-</v>
      </c>
      <c r="Z327" t="e">
        <f t="shared" si="57"/>
        <v>#VALUE!</v>
      </c>
      <c r="AA327" t="e">
        <f t="shared" si="58"/>
        <v>#VALUE!</v>
      </c>
      <c r="AC327">
        <f t="shared" si="50"/>
        <v>24.6</v>
      </c>
      <c r="AD327">
        <f t="shared" si="59"/>
        <v>10.399999999999999</v>
      </c>
    </row>
    <row r="328" spans="1:30" x14ac:dyDescent="0.3">
      <c r="A328" t="str">
        <f t="shared" si="51"/>
        <v>C</v>
      </c>
      <c r="B328">
        <f t="shared" si="52"/>
        <v>202008</v>
      </c>
      <c r="C328">
        <f t="shared" si="53"/>
        <v>275</v>
      </c>
      <c r="D328" s="2" t="s">
        <v>2739</v>
      </c>
      <c r="E328" s="2" t="s">
        <v>2740</v>
      </c>
      <c r="F328" s="3" t="s">
        <v>122</v>
      </c>
      <c r="G328" s="3" t="s">
        <v>122</v>
      </c>
      <c r="H328" s="3" t="s">
        <v>122</v>
      </c>
      <c r="I328" s="3" t="s">
        <v>122</v>
      </c>
      <c r="J328" s="3" t="s">
        <v>122</v>
      </c>
      <c r="K328" s="3">
        <v>24.4</v>
      </c>
      <c r="M328" t="str">
        <f t="shared" si="54"/>
        <v>C</v>
      </c>
      <c r="N328">
        <f t="shared" si="55"/>
        <v>202009</v>
      </c>
      <c r="O328">
        <f t="shared" si="56"/>
        <v>247.5</v>
      </c>
      <c r="P328" s="2" t="s">
        <v>4029</v>
      </c>
      <c r="Q328" s="2" t="s">
        <v>4030</v>
      </c>
      <c r="R328" s="3" t="s">
        <v>122</v>
      </c>
      <c r="S328" s="3" t="s">
        <v>122</v>
      </c>
      <c r="T328" s="3" t="s">
        <v>122</v>
      </c>
      <c r="U328" s="3" t="s">
        <v>122</v>
      </c>
      <c r="V328" s="3" t="s">
        <v>122</v>
      </c>
      <c r="W328" s="3">
        <v>35</v>
      </c>
      <c r="Y328" t="e">
        <f t="shared" si="49"/>
        <v>#N/A</v>
      </c>
      <c r="Z328" t="e">
        <f t="shared" si="57"/>
        <v>#VALUE!</v>
      </c>
      <c r="AA328" t="e">
        <f t="shared" si="58"/>
        <v>#VALUE!</v>
      </c>
      <c r="AC328" t="e">
        <f t="shared" si="50"/>
        <v>#N/A</v>
      </c>
      <c r="AD328" t="e">
        <f t="shared" si="59"/>
        <v>#N/A</v>
      </c>
    </row>
    <row r="329" spans="1:30" x14ac:dyDescent="0.3">
      <c r="A329" t="str">
        <f t="shared" si="51"/>
        <v>C</v>
      </c>
      <c r="B329">
        <f t="shared" si="52"/>
        <v>202008</v>
      </c>
      <c r="C329">
        <f t="shared" si="53"/>
        <v>277.5</v>
      </c>
      <c r="D329" s="2" t="s">
        <v>2741</v>
      </c>
      <c r="E329" s="2" t="s">
        <v>2742</v>
      </c>
      <c r="F329" s="3" t="s">
        <v>122</v>
      </c>
      <c r="G329" s="3" t="s">
        <v>122</v>
      </c>
      <c r="H329" s="3" t="s">
        <v>122</v>
      </c>
      <c r="I329" s="3" t="s">
        <v>122</v>
      </c>
      <c r="J329" s="3" t="s">
        <v>122</v>
      </c>
      <c r="K329" s="3">
        <v>24.4</v>
      </c>
      <c r="M329" t="str">
        <f t="shared" si="54"/>
        <v>C</v>
      </c>
      <c r="N329">
        <f t="shared" si="55"/>
        <v>202009</v>
      </c>
      <c r="O329">
        <f t="shared" si="56"/>
        <v>250</v>
      </c>
      <c r="P329" s="2" t="s">
        <v>2813</v>
      </c>
      <c r="Q329" s="2" t="s">
        <v>2814</v>
      </c>
      <c r="R329" s="3" t="s">
        <v>122</v>
      </c>
      <c r="S329" s="3" t="s">
        <v>122</v>
      </c>
      <c r="T329" s="3" t="s">
        <v>122</v>
      </c>
      <c r="U329" s="3" t="s">
        <v>122</v>
      </c>
      <c r="V329" s="3" t="s">
        <v>122</v>
      </c>
      <c r="W329" s="3">
        <v>35</v>
      </c>
      <c r="Y329" t="str">
        <f t="shared" si="49"/>
        <v>-</v>
      </c>
      <c r="Z329" t="e">
        <f t="shared" si="57"/>
        <v>#VALUE!</v>
      </c>
      <c r="AA329" t="e">
        <f t="shared" si="58"/>
        <v>#VALUE!</v>
      </c>
      <c r="AC329">
        <f t="shared" si="50"/>
        <v>24.6</v>
      </c>
      <c r="AD329">
        <f t="shared" si="59"/>
        <v>10.399999999999999</v>
      </c>
    </row>
    <row r="330" spans="1:30" x14ac:dyDescent="0.3">
      <c r="A330" t="str">
        <f t="shared" si="51"/>
        <v>C</v>
      </c>
      <c r="B330">
        <f t="shared" si="52"/>
        <v>202008</v>
      </c>
      <c r="C330">
        <f t="shared" si="53"/>
        <v>280</v>
      </c>
      <c r="D330" s="2" t="s">
        <v>2743</v>
      </c>
      <c r="E330" s="2" t="s">
        <v>2744</v>
      </c>
      <c r="F330" s="3" t="s">
        <v>122</v>
      </c>
      <c r="G330" s="3" t="s">
        <v>122</v>
      </c>
      <c r="H330" s="3" t="s">
        <v>122</v>
      </c>
      <c r="I330" s="3" t="s">
        <v>122</v>
      </c>
      <c r="J330" s="3" t="s">
        <v>122</v>
      </c>
      <c r="K330" s="3">
        <v>24.4</v>
      </c>
      <c r="M330" t="str">
        <f t="shared" si="54"/>
        <v>C</v>
      </c>
      <c r="N330">
        <f t="shared" si="55"/>
        <v>202009</v>
      </c>
      <c r="O330">
        <f t="shared" si="56"/>
        <v>252.5</v>
      </c>
      <c r="P330" s="2" t="s">
        <v>4031</v>
      </c>
      <c r="Q330" s="2" t="s">
        <v>4032</v>
      </c>
      <c r="R330" s="3" t="s">
        <v>122</v>
      </c>
      <c r="S330" s="3" t="s">
        <v>122</v>
      </c>
      <c r="T330" s="3" t="s">
        <v>122</v>
      </c>
      <c r="U330" s="3" t="s">
        <v>122</v>
      </c>
      <c r="V330" s="3" t="s">
        <v>122</v>
      </c>
      <c r="W330" s="3">
        <v>35</v>
      </c>
      <c r="Y330" t="e">
        <f t="shared" si="49"/>
        <v>#N/A</v>
      </c>
      <c r="Z330" t="e">
        <f t="shared" si="57"/>
        <v>#VALUE!</v>
      </c>
      <c r="AA330" t="e">
        <f t="shared" si="58"/>
        <v>#VALUE!</v>
      </c>
      <c r="AC330" t="e">
        <f t="shared" si="50"/>
        <v>#N/A</v>
      </c>
      <c r="AD330" t="e">
        <f t="shared" si="59"/>
        <v>#N/A</v>
      </c>
    </row>
    <row r="331" spans="1:30" x14ac:dyDescent="0.3">
      <c r="A331" t="str">
        <f t="shared" si="51"/>
        <v>C</v>
      </c>
      <c r="B331">
        <f t="shared" si="52"/>
        <v>202008</v>
      </c>
      <c r="C331">
        <f t="shared" si="53"/>
        <v>282.5</v>
      </c>
      <c r="D331" s="2" t="s">
        <v>2745</v>
      </c>
      <c r="E331" s="2" t="s">
        <v>2746</v>
      </c>
      <c r="F331" s="3" t="s">
        <v>122</v>
      </c>
      <c r="G331" s="3" t="s">
        <v>122</v>
      </c>
      <c r="H331" s="3" t="s">
        <v>122</v>
      </c>
      <c r="I331" s="3" t="s">
        <v>122</v>
      </c>
      <c r="J331" s="3" t="s">
        <v>122</v>
      </c>
      <c r="K331" s="3">
        <v>24.4</v>
      </c>
      <c r="M331" t="str">
        <f t="shared" si="54"/>
        <v>C</v>
      </c>
      <c r="N331">
        <f t="shared" si="55"/>
        <v>202009</v>
      </c>
      <c r="O331">
        <f t="shared" si="56"/>
        <v>255</v>
      </c>
      <c r="P331" s="2" t="s">
        <v>2815</v>
      </c>
      <c r="Q331" s="2" t="s">
        <v>2816</v>
      </c>
      <c r="R331" s="3" t="s">
        <v>122</v>
      </c>
      <c r="S331" s="3" t="s">
        <v>122</v>
      </c>
      <c r="T331" s="3" t="s">
        <v>122</v>
      </c>
      <c r="U331" s="3" t="s">
        <v>122</v>
      </c>
      <c r="V331" s="3" t="s">
        <v>122</v>
      </c>
      <c r="W331" s="3">
        <v>35</v>
      </c>
      <c r="Y331" t="str">
        <f t="shared" ref="Y331:Y394" si="60">VLOOKUP($P331,$D:$K,3,0)</f>
        <v>-</v>
      </c>
      <c r="Z331" t="e">
        <f t="shared" si="57"/>
        <v>#VALUE!</v>
      </c>
      <c r="AA331" t="e">
        <f t="shared" si="58"/>
        <v>#VALUE!</v>
      </c>
      <c r="AC331">
        <f t="shared" ref="AC331:AC394" si="61">VLOOKUP($P331,$D:$K,8,0)</f>
        <v>24.6</v>
      </c>
      <c r="AD331">
        <f t="shared" si="59"/>
        <v>10.399999999999999</v>
      </c>
    </row>
    <row r="332" spans="1:30" x14ac:dyDescent="0.3">
      <c r="A332" t="str">
        <f t="shared" ref="A332:A395" si="62">IF(ISERROR(SEARCH("C",E332)),"P","C")</f>
        <v>C</v>
      </c>
      <c r="B332">
        <f t="shared" ref="B332:B395" si="63">VALUE(MID(E332, FIND(A332,E332)+2, 6))</f>
        <v>202008</v>
      </c>
      <c r="C332">
        <f t="shared" ref="C332:C395" si="64">VALUE(RIGHT(E332,5))</f>
        <v>285</v>
      </c>
      <c r="D332" s="2" t="s">
        <v>2747</v>
      </c>
      <c r="E332" s="2" t="s">
        <v>2748</v>
      </c>
      <c r="F332" s="3" t="s">
        <v>122</v>
      </c>
      <c r="G332" s="3" t="s">
        <v>122</v>
      </c>
      <c r="H332" s="3" t="s">
        <v>122</v>
      </c>
      <c r="I332" s="3" t="s">
        <v>122</v>
      </c>
      <c r="J332" s="3" t="s">
        <v>122</v>
      </c>
      <c r="K332" s="3">
        <v>24.4</v>
      </c>
      <c r="M332" t="str">
        <f t="shared" ref="M332:M395" si="65">IF(ISERROR(SEARCH("C",Q332)),"P","C")</f>
        <v>C</v>
      </c>
      <c r="N332">
        <f t="shared" ref="N332:N395" si="66">VALUE(MID(Q332, FIND(M332,Q332)+2, 6))</f>
        <v>202009</v>
      </c>
      <c r="O332">
        <f t="shared" ref="O332:O395" si="67">VALUE(RIGHT(Q332,5))</f>
        <v>257.5</v>
      </c>
      <c r="P332" s="2" t="s">
        <v>4033</v>
      </c>
      <c r="Q332" s="2" t="s">
        <v>4034</v>
      </c>
      <c r="R332" s="3" t="s">
        <v>122</v>
      </c>
      <c r="S332" s="3" t="s">
        <v>122</v>
      </c>
      <c r="T332" s="3" t="s">
        <v>122</v>
      </c>
      <c r="U332" s="3" t="s">
        <v>122</v>
      </c>
      <c r="V332" s="3" t="s">
        <v>122</v>
      </c>
      <c r="W332" s="3">
        <v>35</v>
      </c>
      <c r="Y332" t="e">
        <f t="shared" si="60"/>
        <v>#N/A</v>
      </c>
      <c r="Z332" t="e">
        <f t="shared" ref="Z332:Z395" si="68">R332-Y332</f>
        <v>#VALUE!</v>
      </c>
      <c r="AA332" t="e">
        <f t="shared" ref="AA332:AA395" si="69">U332-Y332</f>
        <v>#VALUE!</v>
      </c>
      <c r="AC332" t="e">
        <f t="shared" si="61"/>
        <v>#N/A</v>
      </c>
      <c r="AD332" t="e">
        <f t="shared" ref="AD332:AD395" si="70">W332-AC332</f>
        <v>#N/A</v>
      </c>
    </row>
    <row r="333" spans="1:30" x14ac:dyDescent="0.3">
      <c r="A333" t="str">
        <f t="shared" si="62"/>
        <v>C</v>
      </c>
      <c r="B333">
        <f t="shared" si="63"/>
        <v>202008</v>
      </c>
      <c r="C333">
        <f t="shared" si="64"/>
        <v>287.5</v>
      </c>
      <c r="D333" s="2" t="s">
        <v>2749</v>
      </c>
      <c r="E333" s="2" t="s">
        <v>2750</v>
      </c>
      <c r="F333" s="3" t="s">
        <v>122</v>
      </c>
      <c r="G333" s="3" t="s">
        <v>122</v>
      </c>
      <c r="H333" s="3" t="s">
        <v>122</v>
      </c>
      <c r="I333" s="3" t="s">
        <v>122</v>
      </c>
      <c r="J333" s="3" t="s">
        <v>122</v>
      </c>
      <c r="K333" s="3">
        <v>24.4</v>
      </c>
      <c r="M333" t="str">
        <f t="shared" si="65"/>
        <v>C</v>
      </c>
      <c r="N333">
        <f t="shared" si="66"/>
        <v>202009</v>
      </c>
      <c r="O333">
        <f t="shared" si="67"/>
        <v>260</v>
      </c>
      <c r="P333" s="2" t="s">
        <v>2817</v>
      </c>
      <c r="Q333" s="2" t="s">
        <v>2818</v>
      </c>
      <c r="R333" s="3">
        <v>12.3</v>
      </c>
      <c r="S333" s="3">
        <v>0.15</v>
      </c>
      <c r="T333" s="3">
        <v>12.3</v>
      </c>
      <c r="U333" s="3">
        <v>12.3</v>
      </c>
      <c r="V333" s="3">
        <v>12.3</v>
      </c>
      <c r="W333" s="3">
        <v>35</v>
      </c>
      <c r="Y333" t="str">
        <f t="shared" si="60"/>
        <v>-</v>
      </c>
      <c r="Z333" t="e">
        <f t="shared" si="68"/>
        <v>#VALUE!</v>
      </c>
      <c r="AA333" t="e">
        <f t="shared" si="69"/>
        <v>#VALUE!</v>
      </c>
      <c r="AC333">
        <f t="shared" si="61"/>
        <v>24.6</v>
      </c>
      <c r="AD333">
        <f t="shared" si="70"/>
        <v>10.399999999999999</v>
      </c>
    </row>
    <row r="334" spans="1:30" x14ac:dyDescent="0.3">
      <c r="A334" t="str">
        <f t="shared" si="62"/>
        <v>C</v>
      </c>
      <c r="B334">
        <f t="shared" si="63"/>
        <v>202008</v>
      </c>
      <c r="C334">
        <f t="shared" si="64"/>
        <v>290</v>
      </c>
      <c r="D334" s="2" t="s">
        <v>2751</v>
      </c>
      <c r="E334" s="2" t="s">
        <v>2752</v>
      </c>
      <c r="F334" s="3" t="s">
        <v>122</v>
      </c>
      <c r="G334" s="3" t="s">
        <v>122</v>
      </c>
      <c r="H334" s="3" t="s">
        <v>122</v>
      </c>
      <c r="I334" s="3" t="s">
        <v>122</v>
      </c>
      <c r="J334" s="3" t="s">
        <v>122</v>
      </c>
      <c r="K334" s="3">
        <v>24.4</v>
      </c>
      <c r="M334" t="str">
        <f t="shared" si="65"/>
        <v>C</v>
      </c>
      <c r="N334">
        <f t="shared" si="66"/>
        <v>202009</v>
      </c>
      <c r="O334">
        <f t="shared" si="67"/>
        <v>262.5</v>
      </c>
      <c r="P334" s="2" t="s">
        <v>4035</v>
      </c>
      <c r="Q334" s="2" t="s">
        <v>4036</v>
      </c>
      <c r="R334" s="3" t="s">
        <v>122</v>
      </c>
      <c r="S334" s="3" t="s">
        <v>122</v>
      </c>
      <c r="T334" s="3" t="s">
        <v>122</v>
      </c>
      <c r="U334" s="3" t="s">
        <v>122</v>
      </c>
      <c r="V334" s="3" t="s">
        <v>122</v>
      </c>
      <c r="W334" s="3">
        <v>34.4</v>
      </c>
      <c r="Y334" t="e">
        <f t="shared" si="60"/>
        <v>#N/A</v>
      </c>
      <c r="Z334" t="e">
        <f t="shared" si="68"/>
        <v>#VALUE!</v>
      </c>
      <c r="AA334" t="e">
        <f t="shared" si="69"/>
        <v>#VALUE!</v>
      </c>
      <c r="AC334" t="e">
        <f t="shared" si="61"/>
        <v>#N/A</v>
      </c>
      <c r="AD334" t="e">
        <f t="shared" si="70"/>
        <v>#N/A</v>
      </c>
    </row>
    <row r="335" spans="1:30" x14ac:dyDescent="0.3">
      <c r="A335" t="str">
        <f t="shared" si="62"/>
        <v>C</v>
      </c>
      <c r="B335">
        <f t="shared" si="63"/>
        <v>202008</v>
      </c>
      <c r="C335">
        <f t="shared" si="64"/>
        <v>292.5</v>
      </c>
      <c r="D335" s="2" t="s">
        <v>2753</v>
      </c>
      <c r="E335" s="2" t="s">
        <v>2754</v>
      </c>
      <c r="F335" s="3" t="s">
        <v>122</v>
      </c>
      <c r="G335" s="3" t="s">
        <v>122</v>
      </c>
      <c r="H335" s="3" t="s">
        <v>122</v>
      </c>
      <c r="I335" s="3" t="s">
        <v>122</v>
      </c>
      <c r="J335" s="3" t="s">
        <v>122</v>
      </c>
      <c r="K335" s="3">
        <v>24.4</v>
      </c>
      <c r="M335" t="str">
        <f t="shared" si="65"/>
        <v>C</v>
      </c>
      <c r="N335">
        <f t="shared" si="66"/>
        <v>202009</v>
      </c>
      <c r="O335">
        <f t="shared" si="67"/>
        <v>265</v>
      </c>
      <c r="P335" s="2" t="s">
        <v>2819</v>
      </c>
      <c r="Q335" s="2" t="s">
        <v>2820</v>
      </c>
      <c r="R335" s="3">
        <v>10.3</v>
      </c>
      <c r="S335" s="3">
        <v>0</v>
      </c>
      <c r="T335" s="3">
        <v>10.3</v>
      </c>
      <c r="U335" s="3">
        <v>10.3</v>
      </c>
      <c r="V335" s="3">
        <v>10.3</v>
      </c>
      <c r="W335" s="3">
        <v>33.799999999999997</v>
      </c>
      <c r="Y335" t="str">
        <f t="shared" si="60"/>
        <v>-</v>
      </c>
      <c r="Z335" t="e">
        <f t="shared" si="68"/>
        <v>#VALUE!</v>
      </c>
      <c r="AA335" t="e">
        <f t="shared" si="69"/>
        <v>#VALUE!</v>
      </c>
      <c r="AC335">
        <f t="shared" si="61"/>
        <v>24.6</v>
      </c>
      <c r="AD335">
        <f t="shared" si="70"/>
        <v>9.1999999999999957</v>
      </c>
    </row>
    <row r="336" spans="1:30" x14ac:dyDescent="0.3">
      <c r="A336" t="str">
        <f t="shared" si="62"/>
        <v>C</v>
      </c>
      <c r="B336">
        <f t="shared" si="63"/>
        <v>202008</v>
      </c>
      <c r="C336">
        <f t="shared" si="64"/>
        <v>295</v>
      </c>
      <c r="D336" s="2" t="s">
        <v>2755</v>
      </c>
      <c r="E336" s="2" t="s">
        <v>2756</v>
      </c>
      <c r="F336" s="3" t="s">
        <v>122</v>
      </c>
      <c r="G336" s="3" t="s">
        <v>122</v>
      </c>
      <c r="H336" s="3" t="s">
        <v>122</v>
      </c>
      <c r="I336" s="3" t="s">
        <v>122</v>
      </c>
      <c r="J336" s="3" t="s">
        <v>122</v>
      </c>
      <c r="K336" s="3">
        <v>24.4</v>
      </c>
      <c r="M336" t="str">
        <f t="shared" si="65"/>
        <v>C</v>
      </c>
      <c r="N336">
        <f t="shared" si="66"/>
        <v>202009</v>
      </c>
      <c r="O336">
        <f t="shared" si="67"/>
        <v>267.5</v>
      </c>
      <c r="P336" s="2" t="s">
        <v>4037</v>
      </c>
      <c r="Q336" s="2" t="s">
        <v>4038</v>
      </c>
      <c r="R336" s="3" t="s">
        <v>122</v>
      </c>
      <c r="S336" s="3" t="s">
        <v>122</v>
      </c>
      <c r="T336" s="3" t="s">
        <v>122</v>
      </c>
      <c r="U336" s="3" t="s">
        <v>122</v>
      </c>
      <c r="V336" s="3" t="s">
        <v>122</v>
      </c>
      <c r="W336" s="3">
        <v>32.299999999999997</v>
      </c>
      <c r="Y336" t="e">
        <f t="shared" si="60"/>
        <v>#N/A</v>
      </c>
      <c r="Z336" t="e">
        <f t="shared" si="68"/>
        <v>#VALUE!</v>
      </c>
      <c r="AA336" t="e">
        <f t="shared" si="69"/>
        <v>#VALUE!</v>
      </c>
      <c r="AC336" t="e">
        <f t="shared" si="61"/>
        <v>#N/A</v>
      </c>
      <c r="AD336" t="e">
        <f t="shared" si="70"/>
        <v>#N/A</v>
      </c>
    </row>
    <row r="337" spans="1:30" x14ac:dyDescent="0.3">
      <c r="A337" t="str">
        <f t="shared" si="62"/>
        <v>C</v>
      </c>
      <c r="B337">
        <f t="shared" si="63"/>
        <v>202008</v>
      </c>
      <c r="C337">
        <f t="shared" si="64"/>
        <v>297.5</v>
      </c>
      <c r="D337" s="2" t="s">
        <v>2757</v>
      </c>
      <c r="E337" s="2" t="s">
        <v>2758</v>
      </c>
      <c r="F337" s="3" t="s">
        <v>122</v>
      </c>
      <c r="G337" s="3" t="s">
        <v>122</v>
      </c>
      <c r="H337" s="3" t="s">
        <v>122</v>
      </c>
      <c r="I337" s="3" t="s">
        <v>122</v>
      </c>
      <c r="J337" s="3" t="s">
        <v>122</v>
      </c>
      <c r="K337" s="3">
        <v>24.4</v>
      </c>
      <c r="M337" t="str">
        <f t="shared" si="65"/>
        <v>C</v>
      </c>
      <c r="N337">
        <f t="shared" si="66"/>
        <v>202009</v>
      </c>
      <c r="O337">
        <f t="shared" si="67"/>
        <v>270</v>
      </c>
      <c r="P337" s="2" t="s">
        <v>2821</v>
      </c>
      <c r="Q337" s="2" t="s">
        <v>2822</v>
      </c>
      <c r="R337" s="3">
        <v>10</v>
      </c>
      <c r="S337" s="3">
        <v>0</v>
      </c>
      <c r="T337" s="3">
        <v>6</v>
      </c>
      <c r="U337" s="3">
        <v>10.6</v>
      </c>
      <c r="V337" s="3">
        <v>6</v>
      </c>
      <c r="W337" s="3">
        <v>30.8</v>
      </c>
      <c r="Y337">
        <f t="shared" si="60"/>
        <v>10</v>
      </c>
      <c r="Z337">
        <f t="shared" si="68"/>
        <v>0</v>
      </c>
      <c r="AA337">
        <f t="shared" si="69"/>
        <v>0.59999999999999964</v>
      </c>
      <c r="AC337">
        <f t="shared" si="61"/>
        <v>24.6</v>
      </c>
      <c r="AD337">
        <f t="shared" si="70"/>
        <v>6.1999999999999993</v>
      </c>
    </row>
    <row r="338" spans="1:30" x14ac:dyDescent="0.3">
      <c r="A338" t="str">
        <f t="shared" si="62"/>
        <v>C</v>
      </c>
      <c r="B338">
        <f t="shared" si="63"/>
        <v>202008</v>
      </c>
      <c r="C338">
        <f t="shared" si="64"/>
        <v>300</v>
      </c>
      <c r="D338" s="2" t="s">
        <v>2759</v>
      </c>
      <c r="E338" s="2" t="s">
        <v>2760</v>
      </c>
      <c r="F338" s="3" t="s">
        <v>122</v>
      </c>
      <c r="G338" s="3" t="s">
        <v>122</v>
      </c>
      <c r="H338" s="3" t="s">
        <v>122</v>
      </c>
      <c r="I338" s="3" t="s">
        <v>122</v>
      </c>
      <c r="J338" s="3" t="s">
        <v>122</v>
      </c>
      <c r="K338" s="3">
        <v>24.4</v>
      </c>
      <c r="M338" t="str">
        <f t="shared" si="65"/>
        <v>C</v>
      </c>
      <c r="N338">
        <f t="shared" si="66"/>
        <v>202009</v>
      </c>
      <c r="O338">
        <f t="shared" si="67"/>
        <v>272.5</v>
      </c>
      <c r="P338" s="2" t="s">
        <v>4039</v>
      </c>
      <c r="Q338" s="2" t="s">
        <v>4040</v>
      </c>
      <c r="R338" s="3" t="s">
        <v>122</v>
      </c>
      <c r="S338" s="3" t="s">
        <v>122</v>
      </c>
      <c r="T338" s="3" t="s">
        <v>122</v>
      </c>
      <c r="U338" s="3" t="s">
        <v>122</v>
      </c>
      <c r="V338" s="3" t="s">
        <v>122</v>
      </c>
      <c r="W338" s="3">
        <v>30.45</v>
      </c>
      <c r="Y338" t="e">
        <f t="shared" si="60"/>
        <v>#N/A</v>
      </c>
      <c r="Z338" t="e">
        <f t="shared" si="68"/>
        <v>#VALUE!</v>
      </c>
      <c r="AA338" t="e">
        <f t="shared" si="69"/>
        <v>#VALUE!</v>
      </c>
      <c r="AC338" t="e">
        <f t="shared" si="61"/>
        <v>#N/A</v>
      </c>
      <c r="AD338" t="e">
        <f t="shared" si="70"/>
        <v>#N/A</v>
      </c>
    </row>
    <row r="339" spans="1:30" x14ac:dyDescent="0.3">
      <c r="A339" t="str">
        <f t="shared" si="62"/>
        <v>C</v>
      </c>
      <c r="B339">
        <f t="shared" si="63"/>
        <v>202008</v>
      </c>
      <c r="C339">
        <f t="shared" si="64"/>
        <v>302.5</v>
      </c>
      <c r="D339" s="2" t="s">
        <v>2761</v>
      </c>
      <c r="E339" s="2" t="s">
        <v>2762</v>
      </c>
      <c r="F339" s="3" t="s">
        <v>122</v>
      </c>
      <c r="G339" s="3" t="s">
        <v>122</v>
      </c>
      <c r="H339" s="3" t="s">
        <v>122</v>
      </c>
      <c r="I339" s="3" t="s">
        <v>122</v>
      </c>
      <c r="J339" s="3" t="s">
        <v>122</v>
      </c>
      <c r="K339" s="3">
        <v>24.4</v>
      </c>
      <c r="M339" t="str">
        <f t="shared" si="65"/>
        <v>C</v>
      </c>
      <c r="N339">
        <f t="shared" si="66"/>
        <v>202009</v>
      </c>
      <c r="O339">
        <f t="shared" si="67"/>
        <v>275</v>
      </c>
      <c r="P339" s="2" t="s">
        <v>2823</v>
      </c>
      <c r="Q339" s="2" t="s">
        <v>2824</v>
      </c>
      <c r="R339" s="3" t="s">
        <v>122</v>
      </c>
      <c r="S339" s="3" t="s">
        <v>122</v>
      </c>
      <c r="T339" s="3" t="s">
        <v>122</v>
      </c>
      <c r="U339" s="3" t="s">
        <v>122</v>
      </c>
      <c r="V339" s="3" t="s">
        <v>122</v>
      </c>
      <c r="W339" s="3">
        <v>30.1</v>
      </c>
      <c r="Y339" t="str">
        <f t="shared" si="60"/>
        <v>-</v>
      </c>
      <c r="Z339" t="e">
        <f t="shared" si="68"/>
        <v>#VALUE!</v>
      </c>
      <c r="AA339" t="e">
        <f t="shared" si="69"/>
        <v>#VALUE!</v>
      </c>
      <c r="AC339">
        <f t="shared" si="61"/>
        <v>24.45</v>
      </c>
      <c r="AD339">
        <f t="shared" si="70"/>
        <v>5.6500000000000021</v>
      </c>
    </row>
    <row r="340" spans="1:30" x14ac:dyDescent="0.3">
      <c r="A340" t="str">
        <f t="shared" si="62"/>
        <v>C</v>
      </c>
      <c r="B340">
        <f t="shared" si="63"/>
        <v>202008</v>
      </c>
      <c r="C340">
        <f t="shared" si="64"/>
        <v>305</v>
      </c>
      <c r="D340" s="2" t="s">
        <v>2763</v>
      </c>
      <c r="E340" s="2" t="s">
        <v>2764</v>
      </c>
      <c r="F340" s="3" t="s">
        <v>122</v>
      </c>
      <c r="G340" s="3" t="s">
        <v>122</v>
      </c>
      <c r="H340" s="3" t="s">
        <v>122</v>
      </c>
      <c r="I340" s="3" t="s">
        <v>122</v>
      </c>
      <c r="J340" s="3" t="s">
        <v>122</v>
      </c>
      <c r="K340" s="3">
        <v>24.4</v>
      </c>
      <c r="M340" t="str">
        <f t="shared" si="65"/>
        <v>C</v>
      </c>
      <c r="N340">
        <f t="shared" si="66"/>
        <v>202009</v>
      </c>
      <c r="O340">
        <f t="shared" si="67"/>
        <v>277.5</v>
      </c>
      <c r="P340" s="2" t="s">
        <v>4041</v>
      </c>
      <c r="Q340" s="2" t="s">
        <v>4042</v>
      </c>
      <c r="R340" s="3" t="s">
        <v>122</v>
      </c>
      <c r="S340" s="3" t="s">
        <v>122</v>
      </c>
      <c r="T340" s="3" t="s">
        <v>122</v>
      </c>
      <c r="U340" s="3" t="s">
        <v>122</v>
      </c>
      <c r="V340" s="3" t="s">
        <v>122</v>
      </c>
      <c r="W340" s="3">
        <v>29.75</v>
      </c>
      <c r="Y340" t="e">
        <f t="shared" si="60"/>
        <v>#N/A</v>
      </c>
      <c r="Z340" t="e">
        <f t="shared" si="68"/>
        <v>#VALUE!</v>
      </c>
      <c r="AA340" t="e">
        <f t="shared" si="69"/>
        <v>#VALUE!</v>
      </c>
      <c r="AC340" t="e">
        <f t="shared" si="61"/>
        <v>#N/A</v>
      </c>
      <c r="AD340" t="e">
        <f t="shared" si="70"/>
        <v>#N/A</v>
      </c>
    </row>
    <row r="341" spans="1:30" x14ac:dyDescent="0.3">
      <c r="A341" t="str">
        <f t="shared" si="62"/>
        <v>C</v>
      </c>
      <c r="B341">
        <f t="shared" si="63"/>
        <v>202008</v>
      </c>
      <c r="C341">
        <f t="shared" si="64"/>
        <v>307.5</v>
      </c>
      <c r="D341" s="2" t="s">
        <v>2765</v>
      </c>
      <c r="E341" s="2" t="s">
        <v>2766</v>
      </c>
      <c r="F341" s="3" t="s">
        <v>122</v>
      </c>
      <c r="G341" s="3" t="s">
        <v>122</v>
      </c>
      <c r="H341" s="3" t="s">
        <v>122</v>
      </c>
      <c r="I341" s="3" t="s">
        <v>122</v>
      </c>
      <c r="J341" s="3" t="s">
        <v>122</v>
      </c>
      <c r="K341" s="3">
        <v>24.4</v>
      </c>
      <c r="M341" t="str">
        <f t="shared" si="65"/>
        <v>C</v>
      </c>
      <c r="N341">
        <f t="shared" si="66"/>
        <v>202009</v>
      </c>
      <c r="O341">
        <f t="shared" si="67"/>
        <v>280</v>
      </c>
      <c r="P341" s="2" t="s">
        <v>2825</v>
      </c>
      <c r="Q341" s="2" t="s">
        <v>2826</v>
      </c>
      <c r="R341" s="3">
        <v>6.65</v>
      </c>
      <c r="S341" s="3">
        <v>0.8</v>
      </c>
      <c r="T341" s="3">
        <v>5.45</v>
      </c>
      <c r="U341" s="3">
        <v>6.65</v>
      </c>
      <c r="V341" s="3">
        <v>5.45</v>
      </c>
      <c r="W341" s="3">
        <v>29.4</v>
      </c>
      <c r="Y341">
        <f t="shared" si="60"/>
        <v>5.85</v>
      </c>
      <c r="Z341">
        <f t="shared" si="68"/>
        <v>0.80000000000000071</v>
      </c>
      <c r="AA341">
        <f t="shared" si="69"/>
        <v>0.80000000000000071</v>
      </c>
      <c r="AC341">
        <f t="shared" si="61"/>
        <v>24.3</v>
      </c>
      <c r="AD341">
        <f t="shared" si="70"/>
        <v>5.0999999999999979</v>
      </c>
    </row>
    <row r="342" spans="1:30" x14ac:dyDescent="0.3">
      <c r="A342" t="str">
        <f t="shared" si="62"/>
        <v>C</v>
      </c>
      <c r="B342">
        <f t="shared" si="63"/>
        <v>202008</v>
      </c>
      <c r="C342">
        <f t="shared" si="64"/>
        <v>310</v>
      </c>
      <c r="D342" s="2" t="s">
        <v>2767</v>
      </c>
      <c r="E342" s="2" t="s">
        <v>2768</v>
      </c>
      <c r="F342" s="3" t="s">
        <v>122</v>
      </c>
      <c r="G342" s="3" t="s">
        <v>122</v>
      </c>
      <c r="H342" s="3" t="s">
        <v>122</v>
      </c>
      <c r="I342" s="3" t="s">
        <v>122</v>
      </c>
      <c r="J342" s="3" t="s">
        <v>122</v>
      </c>
      <c r="K342" s="3">
        <v>24.4</v>
      </c>
      <c r="M342" t="str">
        <f t="shared" si="65"/>
        <v>C</v>
      </c>
      <c r="N342">
        <f t="shared" si="66"/>
        <v>202009</v>
      </c>
      <c r="O342">
        <f t="shared" si="67"/>
        <v>282.5</v>
      </c>
      <c r="P342" s="2" t="s">
        <v>4043</v>
      </c>
      <c r="Q342" s="2" t="s">
        <v>4044</v>
      </c>
      <c r="R342" s="3" t="s">
        <v>122</v>
      </c>
      <c r="S342" s="3" t="s">
        <v>122</v>
      </c>
      <c r="T342" s="3" t="s">
        <v>122</v>
      </c>
      <c r="U342" s="3" t="s">
        <v>122</v>
      </c>
      <c r="V342" s="3" t="s">
        <v>122</v>
      </c>
      <c r="W342" s="3">
        <v>28.9</v>
      </c>
      <c r="Y342" t="e">
        <f t="shared" si="60"/>
        <v>#N/A</v>
      </c>
      <c r="Z342" t="e">
        <f t="shared" si="68"/>
        <v>#VALUE!</v>
      </c>
      <c r="AA342" t="e">
        <f t="shared" si="69"/>
        <v>#VALUE!</v>
      </c>
      <c r="AC342" t="e">
        <f t="shared" si="61"/>
        <v>#N/A</v>
      </c>
      <c r="AD342" t="e">
        <f t="shared" si="70"/>
        <v>#N/A</v>
      </c>
    </row>
    <row r="343" spans="1:30" x14ac:dyDescent="0.3">
      <c r="A343" t="str">
        <f t="shared" si="62"/>
        <v>C</v>
      </c>
      <c r="B343">
        <f t="shared" si="63"/>
        <v>202008</v>
      </c>
      <c r="C343">
        <f t="shared" si="64"/>
        <v>312.5</v>
      </c>
      <c r="D343" s="2" t="s">
        <v>2769</v>
      </c>
      <c r="E343" s="2" t="s">
        <v>2770</v>
      </c>
      <c r="F343" s="3" t="s">
        <v>122</v>
      </c>
      <c r="G343" s="3" t="s">
        <v>122</v>
      </c>
      <c r="H343" s="3" t="s">
        <v>122</v>
      </c>
      <c r="I343" s="3" t="s">
        <v>122</v>
      </c>
      <c r="J343" s="3" t="s">
        <v>122</v>
      </c>
      <c r="K343" s="3">
        <v>24.4</v>
      </c>
      <c r="M343" t="str">
        <f t="shared" si="65"/>
        <v>C</v>
      </c>
      <c r="N343">
        <f t="shared" si="66"/>
        <v>202009</v>
      </c>
      <c r="O343">
        <f t="shared" si="67"/>
        <v>285</v>
      </c>
      <c r="P343" s="2" t="s">
        <v>2827</v>
      </c>
      <c r="Q343" s="2" t="s">
        <v>2828</v>
      </c>
      <c r="R343" s="3">
        <v>6</v>
      </c>
      <c r="S343" s="3">
        <v>1.1000000000000001</v>
      </c>
      <c r="T343" s="3">
        <v>4.0999999999999996</v>
      </c>
      <c r="U343" s="3">
        <v>6</v>
      </c>
      <c r="V343" s="3">
        <v>3.9</v>
      </c>
      <c r="W343" s="3">
        <v>28.4</v>
      </c>
      <c r="Y343">
        <f t="shared" si="60"/>
        <v>4.9000000000000004</v>
      </c>
      <c r="Z343">
        <f t="shared" si="68"/>
        <v>1.0999999999999996</v>
      </c>
      <c r="AA343">
        <f t="shared" si="69"/>
        <v>1.0999999999999996</v>
      </c>
      <c r="AC343">
        <f t="shared" si="61"/>
        <v>24.1</v>
      </c>
      <c r="AD343">
        <f t="shared" si="70"/>
        <v>4.2999999999999972</v>
      </c>
    </row>
    <row r="344" spans="1:30" x14ac:dyDescent="0.3">
      <c r="A344" t="str">
        <f t="shared" si="62"/>
        <v>C</v>
      </c>
      <c r="B344">
        <f t="shared" si="63"/>
        <v>202008</v>
      </c>
      <c r="C344">
        <f t="shared" si="64"/>
        <v>315</v>
      </c>
      <c r="D344" s="2" t="s">
        <v>2771</v>
      </c>
      <c r="E344" s="2" t="s">
        <v>2772</v>
      </c>
      <c r="F344" s="3" t="s">
        <v>122</v>
      </c>
      <c r="G344" s="3" t="s">
        <v>122</v>
      </c>
      <c r="H344" s="3" t="s">
        <v>122</v>
      </c>
      <c r="I344" s="3" t="s">
        <v>122</v>
      </c>
      <c r="J344" s="3" t="s">
        <v>122</v>
      </c>
      <c r="K344" s="3">
        <v>24.4</v>
      </c>
      <c r="M344" t="str">
        <f t="shared" si="65"/>
        <v>C</v>
      </c>
      <c r="N344">
        <f t="shared" si="66"/>
        <v>202009</v>
      </c>
      <c r="O344">
        <f t="shared" si="67"/>
        <v>287.5</v>
      </c>
      <c r="P344" s="2" t="s">
        <v>4045</v>
      </c>
      <c r="Q344" s="2" t="s">
        <v>4046</v>
      </c>
      <c r="R344" s="3" t="s">
        <v>122</v>
      </c>
      <c r="S344" s="3" t="s">
        <v>122</v>
      </c>
      <c r="T344" s="3" t="s">
        <v>122</v>
      </c>
      <c r="U344" s="3" t="s">
        <v>122</v>
      </c>
      <c r="V344" s="3" t="s">
        <v>122</v>
      </c>
      <c r="W344" s="3">
        <v>28.35</v>
      </c>
      <c r="Y344" t="e">
        <f t="shared" si="60"/>
        <v>#N/A</v>
      </c>
      <c r="Z344" t="e">
        <f t="shared" si="68"/>
        <v>#VALUE!</v>
      </c>
      <c r="AA344" t="e">
        <f t="shared" si="69"/>
        <v>#VALUE!</v>
      </c>
      <c r="AC344" t="e">
        <f t="shared" si="61"/>
        <v>#N/A</v>
      </c>
      <c r="AD344" t="e">
        <f t="shared" si="70"/>
        <v>#N/A</v>
      </c>
    </row>
    <row r="345" spans="1:30" x14ac:dyDescent="0.3">
      <c r="A345" t="str">
        <f t="shared" si="62"/>
        <v>C</v>
      </c>
      <c r="B345">
        <f t="shared" si="63"/>
        <v>202008</v>
      </c>
      <c r="C345">
        <f t="shared" si="64"/>
        <v>317.5</v>
      </c>
      <c r="D345" s="2" t="s">
        <v>2773</v>
      </c>
      <c r="E345" s="2" t="s">
        <v>2774</v>
      </c>
      <c r="F345" s="3" t="s">
        <v>122</v>
      </c>
      <c r="G345" s="3" t="s">
        <v>122</v>
      </c>
      <c r="H345" s="3" t="s">
        <v>122</v>
      </c>
      <c r="I345" s="3" t="s">
        <v>122</v>
      </c>
      <c r="J345" s="3" t="s">
        <v>122</v>
      </c>
      <c r="K345" s="3">
        <v>24.4</v>
      </c>
      <c r="M345" t="str">
        <f t="shared" si="65"/>
        <v>C</v>
      </c>
      <c r="N345">
        <f t="shared" si="66"/>
        <v>202009</v>
      </c>
      <c r="O345">
        <f t="shared" si="67"/>
        <v>290</v>
      </c>
      <c r="P345" s="2" t="s">
        <v>2829</v>
      </c>
      <c r="Q345" s="2" t="s">
        <v>2830</v>
      </c>
      <c r="R345" s="3" t="s">
        <v>122</v>
      </c>
      <c r="S345" s="3" t="s">
        <v>122</v>
      </c>
      <c r="T345" s="3" t="s">
        <v>122</v>
      </c>
      <c r="U345" s="3" t="s">
        <v>122</v>
      </c>
      <c r="V345" s="3" t="s">
        <v>122</v>
      </c>
      <c r="W345" s="3">
        <v>28.3</v>
      </c>
      <c r="Y345" t="str">
        <f t="shared" si="60"/>
        <v>-</v>
      </c>
      <c r="Z345" t="e">
        <f t="shared" si="68"/>
        <v>#VALUE!</v>
      </c>
      <c r="AA345" t="e">
        <f t="shared" si="69"/>
        <v>#VALUE!</v>
      </c>
      <c r="AC345">
        <f t="shared" si="61"/>
        <v>23.8</v>
      </c>
      <c r="AD345">
        <f t="shared" si="70"/>
        <v>4.5</v>
      </c>
    </row>
    <row r="346" spans="1:30" x14ac:dyDescent="0.3">
      <c r="A346" t="str">
        <f t="shared" si="62"/>
        <v>C</v>
      </c>
      <c r="B346">
        <f t="shared" si="63"/>
        <v>202008</v>
      </c>
      <c r="C346">
        <f t="shared" si="64"/>
        <v>320</v>
      </c>
      <c r="D346" s="2" t="s">
        <v>2775</v>
      </c>
      <c r="E346" s="2" t="s">
        <v>2776</v>
      </c>
      <c r="F346" s="3" t="s">
        <v>122</v>
      </c>
      <c r="G346" s="3" t="s">
        <v>122</v>
      </c>
      <c r="H346" s="3" t="s">
        <v>122</v>
      </c>
      <c r="I346" s="3" t="s">
        <v>122</v>
      </c>
      <c r="J346" s="3" t="s">
        <v>122</v>
      </c>
      <c r="K346" s="3">
        <v>24.4</v>
      </c>
      <c r="M346" t="str">
        <f t="shared" si="65"/>
        <v>C</v>
      </c>
      <c r="N346">
        <f t="shared" si="66"/>
        <v>202009</v>
      </c>
      <c r="O346">
        <f t="shared" si="67"/>
        <v>292.5</v>
      </c>
      <c r="P346" s="2" t="s">
        <v>4047</v>
      </c>
      <c r="Q346" s="2" t="s">
        <v>4048</v>
      </c>
      <c r="R346" s="3" t="s">
        <v>122</v>
      </c>
      <c r="S346" s="3" t="s">
        <v>122</v>
      </c>
      <c r="T346" s="3" t="s">
        <v>122</v>
      </c>
      <c r="U346" s="3" t="s">
        <v>122</v>
      </c>
      <c r="V346" s="3" t="s">
        <v>122</v>
      </c>
      <c r="W346" s="3">
        <v>28.25</v>
      </c>
      <c r="Y346" t="e">
        <f t="shared" si="60"/>
        <v>#N/A</v>
      </c>
      <c r="Z346" t="e">
        <f t="shared" si="68"/>
        <v>#VALUE!</v>
      </c>
      <c r="AA346" t="e">
        <f t="shared" si="69"/>
        <v>#VALUE!</v>
      </c>
      <c r="AC346" t="e">
        <f t="shared" si="61"/>
        <v>#N/A</v>
      </c>
      <c r="AD346" t="e">
        <f t="shared" si="70"/>
        <v>#N/A</v>
      </c>
    </row>
    <row r="347" spans="1:30" x14ac:dyDescent="0.3">
      <c r="A347" t="str">
        <f t="shared" si="62"/>
        <v>C</v>
      </c>
      <c r="B347">
        <f t="shared" si="63"/>
        <v>202008</v>
      </c>
      <c r="C347">
        <f t="shared" si="64"/>
        <v>322.5</v>
      </c>
      <c r="D347" s="2" t="s">
        <v>2777</v>
      </c>
      <c r="E347" s="2" t="s">
        <v>2778</v>
      </c>
      <c r="F347" s="3" t="s">
        <v>122</v>
      </c>
      <c r="G347" s="3" t="s">
        <v>122</v>
      </c>
      <c r="H347" s="3" t="s">
        <v>122</v>
      </c>
      <c r="I347" s="3" t="s">
        <v>122</v>
      </c>
      <c r="J347" s="3" t="s">
        <v>122</v>
      </c>
      <c r="K347" s="3">
        <v>24.4</v>
      </c>
      <c r="M347" t="str">
        <f t="shared" si="65"/>
        <v>C</v>
      </c>
      <c r="N347">
        <f t="shared" si="66"/>
        <v>202009</v>
      </c>
      <c r="O347">
        <f t="shared" si="67"/>
        <v>295</v>
      </c>
      <c r="P347" s="2" t="s">
        <v>2831</v>
      </c>
      <c r="Q347" s="2" t="s">
        <v>2832</v>
      </c>
      <c r="R347" s="3" t="s">
        <v>122</v>
      </c>
      <c r="S347" s="3" t="s">
        <v>122</v>
      </c>
      <c r="T347" s="3" t="s">
        <v>122</v>
      </c>
      <c r="U347" s="3" t="s">
        <v>122</v>
      </c>
      <c r="V347" s="3" t="s">
        <v>122</v>
      </c>
      <c r="W347" s="3">
        <v>28.2</v>
      </c>
      <c r="Y347" t="str">
        <f t="shared" si="60"/>
        <v>-</v>
      </c>
      <c r="Z347" t="e">
        <f t="shared" si="68"/>
        <v>#VALUE!</v>
      </c>
      <c r="AA347" t="e">
        <f t="shared" si="69"/>
        <v>#VALUE!</v>
      </c>
      <c r="AC347">
        <f t="shared" si="61"/>
        <v>23.5</v>
      </c>
      <c r="AD347">
        <f t="shared" si="70"/>
        <v>4.6999999999999993</v>
      </c>
    </row>
    <row r="348" spans="1:30" x14ac:dyDescent="0.3">
      <c r="A348" t="str">
        <f t="shared" si="62"/>
        <v>C</v>
      </c>
      <c r="B348">
        <f t="shared" si="63"/>
        <v>202008</v>
      </c>
      <c r="C348">
        <f t="shared" si="64"/>
        <v>325</v>
      </c>
      <c r="D348" s="2" t="s">
        <v>2779</v>
      </c>
      <c r="E348" s="2" t="s">
        <v>2780</v>
      </c>
      <c r="F348" s="3" t="s">
        <v>122</v>
      </c>
      <c r="G348" s="3" t="s">
        <v>122</v>
      </c>
      <c r="H348" s="3" t="s">
        <v>122</v>
      </c>
      <c r="I348" s="3" t="s">
        <v>122</v>
      </c>
      <c r="J348" s="3" t="s">
        <v>122</v>
      </c>
      <c r="K348" s="3">
        <v>24.4</v>
      </c>
      <c r="M348" t="str">
        <f t="shared" si="65"/>
        <v>C</v>
      </c>
      <c r="N348">
        <f t="shared" si="66"/>
        <v>202009</v>
      </c>
      <c r="O348">
        <f t="shared" si="67"/>
        <v>297.5</v>
      </c>
      <c r="P348" s="2" t="s">
        <v>4049</v>
      </c>
      <c r="Q348" s="2" t="s">
        <v>4050</v>
      </c>
      <c r="R348" s="3" t="s">
        <v>122</v>
      </c>
      <c r="S348" s="3" t="s">
        <v>122</v>
      </c>
      <c r="T348" s="3" t="s">
        <v>122</v>
      </c>
      <c r="U348" s="3" t="s">
        <v>122</v>
      </c>
      <c r="V348" s="3" t="s">
        <v>122</v>
      </c>
      <c r="W348" s="3">
        <v>28.15</v>
      </c>
      <c r="Y348" t="e">
        <f t="shared" si="60"/>
        <v>#N/A</v>
      </c>
      <c r="Z348" t="e">
        <f t="shared" si="68"/>
        <v>#VALUE!</v>
      </c>
      <c r="AA348" t="e">
        <f t="shared" si="69"/>
        <v>#VALUE!</v>
      </c>
      <c r="AC348" t="e">
        <f t="shared" si="61"/>
        <v>#N/A</v>
      </c>
      <c r="AD348" t="e">
        <f t="shared" si="70"/>
        <v>#N/A</v>
      </c>
    </row>
    <row r="349" spans="1:30" x14ac:dyDescent="0.3">
      <c r="A349" t="str">
        <f t="shared" si="62"/>
        <v>C</v>
      </c>
      <c r="B349">
        <f t="shared" si="63"/>
        <v>202008</v>
      </c>
      <c r="C349">
        <f t="shared" si="64"/>
        <v>327.5</v>
      </c>
      <c r="D349" s="2" t="s">
        <v>2781</v>
      </c>
      <c r="E349" s="2" t="s">
        <v>2782</v>
      </c>
      <c r="F349" s="3" t="s">
        <v>122</v>
      </c>
      <c r="G349" s="3" t="s">
        <v>122</v>
      </c>
      <c r="H349" s="3" t="s">
        <v>122</v>
      </c>
      <c r="I349" s="3" t="s">
        <v>122</v>
      </c>
      <c r="J349" s="3" t="s">
        <v>122</v>
      </c>
      <c r="K349" s="3">
        <v>24.4</v>
      </c>
      <c r="M349" t="str">
        <f t="shared" si="65"/>
        <v>C</v>
      </c>
      <c r="N349">
        <f t="shared" si="66"/>
        <v>202009</v>
      </c>
      <c r="O349">
        <f t="shared" si="67"/>
        <v>300</v>
      </c>
      <c r="P349" s="2" t="s">
        <v>2833</v>
      </c>
      <c r="Q349" s="2" t="s">
        <v>2834</v>
      </c>
      <c r="R349" s="3" t="s">
        <v>122</v>
      </c>
      <c r="S349" s="3" t="s">
        <v>122</v>
      </c>
      <c r="T349" s="3" t="s">
        <v>122</v>
      </c>
      <c r="U349" s="3" t="s">
        <v>122</v>
      </c>
      <c r="V349" s="3" t="s">
        <v>122</v>
      </c>
      <c r="W349" s="3">
        <v>28.1</v>
      </c>
      <c r="Y349" t="str">
        <f t="shared" si="60"/>
        <v>-</v>
      </c>
      <c r="Z349" t="e">
        <f t="shared" si="68"/>
        <v>#VALUE!</v>
      </c>
      <c r="AA349" t="e">
        <f t="shared" si="69"/>
        <v>#VALUE!</v>
      </c>
      <c r="AC349">
        <f t="shared" si="61"/>
        <v>23.2</v>
      </c>
      <c r="AD349">
        <f t="shared" si="70"/>
        <v>4.9000000000000021</v>
      </c>
    </row>
    <row r="350" spans="1:30" x14ac:dyDescent="0.3">
      <c r="A350" t="str">
        <f t="shared" si="62"/>
        <v>C</v>
      </c>
      <c r="B350">
        <f t="shared" si="63"/>
        <v>202008</v>
      </c>
      <c r="C350">
        <f t="shared" si="64"/>
        <v>330</v>
      </c>
      <c r="D350" s="2" t="s">
        <v>2783</v>
      </c>
      <c r="E350" s="2" t="s">
        <v>2784</v>
      </c>
      <c r="F350" s="3" t="s">
        <v>122</v>
      </c>
      <c r="G350" s="3" t="s">
        <v>122</v>
      </c>
      <c r="H350" s="3" t="s">
        <v>122</v>
      </c>
      <c r="I350" s="3" t="s">
        <v>122</v>
      </c>
      <c r="J350" s="3" t="s">
        <v>122</v>
      </c>
      <c r="K350" s="3">
        <v>24.4</v>
      </c>
      <c r="M350" t="str">
        <f t="shared" si="65"/>
        <v>C</v>
      </c>
      <c r="N350">
        <f t="shared" si="66"/>
        <v>202009</v>
      </c>
      <c r="O350">
        <f t="shared" si="67"/>
        <v>302.5</v>
      </c>
      <c r="P350" s="2" t="s">
        <v>4051</v>
      </c>
      <c r="Q350" s="2" t="s">
        <v>4052</v>
      </c>
      <c r="R350" s="3" t="s">
        <v>122</v>
      </c>
      <c r="S350" s="3" t="s">
        <v>122</v>
      </c>
      <c r="T350" s="3" t="s">
        <v>122</v>
      </c>
      <c r="U350" s="3" t="s">
        <v>122</v>
      </c>
      <c r="V350" s="3" t="s">
        <v>122</v>
      </c>
      <c r="W350" s="3">
        <v>28.04</v>
      </c>
      <c r="Y350" t="e">
        <f t="shared" si="60"/>
        <v>#N/A</v>
      </c>
      <c r="Z350" t="e">
        <f t="shared" si="68"/>
        <v>#VALUE!</v>
      </c>
      <c r="AA350" t="e">
        <f t="shared" si="69"/>
        <v>#VALUE!</v>
      </c>
      <c r="AC350" t="e">
        <f t="shared" si="61"/>
        <v>#N/A</v>
      </c>
      <c r="AD350" t="e">
        <f t="shared" si="70"/>
        <v>#N/A</v>
      </c>
    </row>
    <row r="351" spans="1:30" x14ac:dyDescent="0.3">
      <c r="A351" t="str">
        <f t="shared" si="62"/>
        <v>C</v>
      </c>
      <c r="B351">
        <f t="shared" si="63"/>
        <v>202008</v>
      </c>
      <c r="C351">
        <f t="shared" si="64"/>
        <v>332.5</v>
      </c>
      <c r="D351" s="2" t="s">
        <v>2785</v>
      </c>
      <c r="E351" s="2" t="s">
        <v>2786</v>
      </c>
      <c r="F351" s="3" t="s">
        <v>122</v>
      </c>
      <c r="G351" s="3" t="s">
        <v>122</v>
      </c>
      <c r="H351" s="3" t="s">
        <v>122</v>
      </c>
      <c r="I351" s="3" t="s">
        <v>122</v>
      </c>
      <c r="J351" s="3" t="s">
        <v>122</v>
      </c>
      <c r="K351" s="3">
        <v>24.4</v>
      </c>
      <c r="M351" t="str">
        <f t="shared" si="65"/>
        <v>C</v>
      </c>
      <c r="N351">
        <f t="shared" si="66"/>
        <v>202009</v>
      </c>
      <c r="O351">
        <f t="shared" si="67"/>
        <v>305</v>
      </c>
      <c r="P351" s="2" t="s">
        <v>2835</v>
      </c>
      <c r="Q351" s="2" t="s">
        <v>2836</v>
      </c>
      <c r="R351" s="3" t="s">
        <v>122</v>
      </c>
      <c r="S351" s="3" t="s">
        <v>122</v>
      </c>
      <c r="T351" s="3" t="s">
        <v>122</v>
      </c>
      <c r="U351" s="3" t="s">
        <v>122</v>
      </c>
      <c r="V351" s="3" t="s">
        <v>122</v>
      </c>
      <c r="W351" s="3">
        <v>27.99</v>
      </c>
      <c r="Y351">
        <f t="shared" si="60"/>
        <v>2.0499999999999998</v>
      </c>
      <c r="Z351" t="e">
        <f t="shared" si="68"/>
        <v>#VALUE!</v>
      </c>
      <c r="AA351" t="e">
        <f t="shared" si="69"/>
        <v>#VALUE!</v>
      </c>
      <c r="AC351">
        <f t="shared" si="61"/>
        <v>22.9</v>
      </c>
      <c r="AD351">
        <f t="shared" si="70"/>
        <v>5.09</v>
      </c>
    </row>
    <row r="352" spans="1:30" x14ac:dyDescent="0.3">
      <c r="A352" t="str">
        <f t="shared" si="62"/>
        <v>C</v>
      </c>
      <c r="B352">
        <f t="shared" si="63"/>
        <v>202008</v>
      </c>
      <c r="C352">
        <f t="shared" si="64"/>
        <v>335</v>
      </c>
      <c r="D352" s="2" t="s">
        <v>2787</v>
      </c>
      <c r="E352" s="2" t="s">
        <v>2788</v>
      </c>
      <c r="F352" s="3" t="s">
        <v>122</v>
      </c>
      <c r="G352" s="3" t="s">
        <v>122</v>
      </c>
      <c r="H352" s="3" t="s">
        <v>122</v>
      </c>
      <c r="I352" s="3" t="s">
        <v>122</v>
      </c>
      <c r="J352" s="3" t="s">
        <v>122</v>
      </c>
      <c r="K352" s="3">
        <v>24.4</v>
      </c>
      <c r="M352" t="str">
        <f t="shared" si="65"/>
        <v>C</v>
      </c>
      <c r="N352">
        <f t="shared" si="66"/>
        <v>202009</v>
      </c>
      <c r="O352">
        <f t="shared" si="67"/>
        <v>307.5</v>
      </c>
      <c r="P352" s="2" t="s">
        <v>4053</v>
      </c>
      <c r="Q352" s="2" t="s">
        <v>4054</v>
      </c>
      <c r="R352" s="3" t="s">
        <v>122</v>
      </c>
      <c r="S352" s="3" t="s">
        <v>122</v>
      </c>
      <c r="T352" s="3" t="s">
        <v>122</v>
      </c>
      <c r="U352" s="3" t="s">
        <v>122</v>
      </c>
      <c r="V352" s="3" t="s">
        <v>122</v>
      </c>
      <c r="W352" s="3">
        <v>27.94</v>
      </c>
      <c r="Y352" t="e">
        <f t="shared" si="60"/>
        <v>#N/A</v>
      </c>
      <c r="Z352" t="e">
        <f t="shared" si="68"/>
        <v>#VALUE!</v>
      </c>
      <c r="AA352" t="e">
        <f t="shared" si="69"/>
        <v>#VALUE!</v>
      </c>
      <c r="AC352" t="e">
        <f t="shared" si="61"/>
        <v>#N/A</v>
      </c>
      <c r="AD352" t="e">
        <f t="shared" si="70"/>
        <v>#N/A</v>
      </c>
    </row>
    <row r="353" spans="1:30" x14ac:dyDescent="0.3">
      <c r="A353" t="str">
        <f t="shared" si="62"/>
        <v>C</v>
      </c>
      <c r="B353">
        <f t="shared" si="63"/>
        <v>202008</v>
      </c>
      <c r="C353">
        <f t="shared" si="64"/>
        <v>337.5</v>
      </c>
      <c r="D353" s="2" t="s">
        <v>2789</v>
      </c>
      <c r="E353" s="2" t="s">
        <v>2790</v>
      </c>
      <c r="F353" s="3" t="s">
        <v>122</v>
      </c>
      <c r="G353" s="3" t="s">
        <v>122</v>
      </c>
      <c r="H353" s="3" t="s">
        <v>122</v>
      </c>
      <c r="I353" s="3" t="s">
        <v>122</v>
      </c>
      <c r="J353" s="3" t="s">
        <v>122</v>
      </c>
      <c r="K353" s="3">
        <v>24.4</v>
      </c>
      <c r="M353" t="str">
        <f t="shared" si="65"/>
        <v>C</v>
      </c>
      <c r="N353">
        <f t="shared" si="66"/>
        <v>202009</v>
      </c>
      <c r="O353">
        <f t="shared" si="67"/>
        <v>310</v>
      </c>
      <c r="P353" s="2" t="s">
        <v>2837</v>
      </c>
      <c r="Q353" s="2" t="s">
        <v>2838</v>
      </c>
      <c r="R353" s="3" t="s">
        <v>122</v>
      </c>
      <c r="S353" s="3" t="s">
        <v>122</v>
      </c>
      <c r="T353" s="3" t="s">
        <v>122</v>
      </c>
      <c r="U353" s="3" t="s">
        <v>122</v>
      </c>
      <c r="V353" s="3" t="s">
        <v>122</v>
      </c>
      <c r="W353" s="3">
        <v>27.9</v>
      </c>
      <c r="Y353">
        <f t="shared" si="60"/>
        <v>1.8</v>
      </c>
      <c r="Z353" t="e">
        <f t="shared" si="68"/>
        <v>#VALUE!</v>
      </c>
      <c r="AA353" t="e">
        <f t="shared" si="69"/>
        <v>#VALUE!</v>
      </c>
      <c r="AC353">
        <f t="shared" si="61"/>
        <v>22.6</v>
      </c>
      <c r="AD353">
        <f t="shared" si="70"/>
        <v>5.2999999999999972</v>
      </c>
    </row>
    <row r="354" spans="1:30" x14ac:dyDescent="0.3">
      <c r="A354" t="str">
        <f t="shared" si="62"/>
        <v>C</v>
      </c>
      <c r="B354">
        <f t="shared" si="63"/>
        <v>202008</v>
      </c>
      <c r="C354">
        <f t="shared" si="64"/>
        <v>340</v>
      </c>
      <c r="D354" s="2" t="s">
        <v>2791</v>
      </c>
      <c r="E354" s="2" t="s">
        <v>2792</v>
      </c>
      <c r="F354" s="3" t="s">
        <v>122</v>
      </c>
      <c r="G354" s="3" t="s">
        <v>122</v>
      </c>
      <c r="H354" s="3" t="s">
        <v>122</v>
      </c>
      <c r="I354" s="3" t="s">
        <v>122</v>
      </c>
      <c r="J354" s="3" t="s">
        <v>122</v>
      </c>
      <c r="K354" s="3">
        <v>24.4</v>
      </c>
      <c r="M354" t="str">
        <f t="shared" si="65"/>
        <v>C</v>
      </c>
      <c r="N354">
        <f t="shared" si="66"/>
        <v>202009</v>
      </c>
      <c r="O354">
        <f t="shared" si="67"/>
        <v>312.5</v>
      </c>
      <c r="P354" s="2" t="s">
        <v>4055</v>
      </c>
      <c r="Q354" s="2" t="s">
        <v>4056</v>
      </c>
      <c r="R354" s="3" t="s">
        <v>122</v>
      </c>
      <c r="S354" s="3" t="s">
        <v>122</v>
      </c>
      <c r="T354" s="3" t="s">
        <v>122</v>
      </c>
      <c r="U354" s="3" t="s">
        <v>122</v>
      </c>
      <c r="V354" s="3" t="s">
        <v>122</v>
      </c>
      <c r="W354" s="3">
        <v>27.85</v>
      </c>
      <c r="Y354" t="e">
        <f t="shared" si="60"/>
        <v>#N/A</v>
      </c>
      <c r="Z354" t="e">
        <f t="shared" si="68"/>
        <v>#VALUE!</v>
      </c>
      <c r="AA354" t="e">
        <f t="shared" si="69"/>
        <v>#VALUE!</v>
      </c>
      <c r="AC354" t="e">
        <f t="shared" si="61"/>
        <v>#N/A</v>
      </c>
      <c r="AD354" t="e">
        <f t="shared" si="70"/>
        <v>#N/A</v>
      </c>
    </row>
    <row r="355" spans="1:30" x14ac:dyDescent="0.3">
      <c r="A355" t="str">
        <f t="shared" si="62"/>
        <v>C</v>
      </c>
      <c r="B355">
        <f t="shared" si="63"/>
        <v>202008</v>
      </c>
      <c r="C355">
        <f t="shared" si="64"/>
        <v>342.5</v>
      </c>
      <c r="D355" s="2" t="s">
        <v>2793</v>
      </c>
      <c r="E355" s="2" t="s">
        <v>2794</v>
      </c>
      <c r="F355" s="3">
        <v>0.32</v>
      </c>
      <c r="G355" s="3">
        <v>0.02</v>
      </c>
      <c r="H355" s="3">
        <v>0.34</v>
      </c>
      <c r="I355" s="3">
        <v>0.34</v>
      </c>
      <c r="J355" s="3">
        <v>0.32</v>
      </c>
      <c r="K355" s="3">
        <v>24.4</v>
      </c>
      <c r="M355" t="str">
        <f t="shared" si="65"/>
        <v>C</v>
      </c>
      <c r="N355">
        <f t="shared" si="66"/>
        <v>202009</v>
      </c>
      <c r="O355">
        <f t="shared" si="67"/>
        <v>315</v>
      </c>
      <c r="P355" s="2" t="s">
        <v>2839</v>
      </c>
      <c r="Q355" s="2" t="s">
        <v>2840</v>
      </c>
      <c r="R355" s="3" t="s">
        <v>122</v>
      </c>
      <c r="S355" s="3" t="s">
        <v>122</v>
      </c>
      <c r="T355" s="3" t="s">
        <v>122</v>
      </c>
      <c r="U355" s="3" t="s">
        <v>122</v>
      </c>
      <c r="V355" s="3" t="s">
        <v>122</v>
      </c>
      <c r="W355" s="3">
        <v>27.8</v>
      </c>
      <c r="Y355" t="str">
        <f t="shared" si="60"/>
        <v>-</v>
      </c>
      <c r="Z355" t="e">
        <f t="shared" si="68"/>
        <v>#VALUE!</v>
      </c>
      <c r="AA355" t="e">
        <f t="shared" si="69"/>
        <v>#VALUE!</v>
      </c>
      <c r="AC355">
        <f t="shared" si="61"/>
        <v>22.85</v>
      </c>
      <c r="AD355">
        <f t="shared" si="70"/>
        <v>4.9499999999999993</v>
      </c>
    </row>
    <row r="356" spans="1:30" x14ac:dyDescent="0.3">
      <c r="A356" t="str">
        <f t="shared" si="62"/>
        <v>C</v>
      </c>
      <c r="B356">
        <f t="shared" si="63"/>
        <v>202009</v>
      </c>
      <c r="C356">
        <f t="shared" si="64"/>
        <v>195</v>
      </c>
      <c r="D356" s="2" t="s">
        <v>3953</v>
      </c>
      <c r="E356" s="2" t="s">
        <v>3954</v>
      </c>
      <c r="F356" s="3" t="s">
        <v>122</v>
      </c>
      <c r="G356" s="3" t="s">
        <v>122</v>
      </c>
      <c r="H356" s="3" t="s">
        <v>122</v>
      </c>
      <c r="I356" s="3" t="s">
        <v>122</v>
      </c>
      <c r="J356" s="3" t="s">
        <v>122</v>
      </c>
      <c r="K356" s="3">
        <v>24.6</v>
      </c>
      <c r="M356" t="str">
        <f t="shared" si="65"/>
        <v>C</v>
      </c>
      <c r="N356">
        <f t="shared" si="66"/>
        <v>202009</v>
      </c>
      <c r="O356">
        <f t="shared" si="67"/>
        <v>317.5</v>
      </c>
      <c r="P356" s="2" t="s">
        <v>4057</v>
      </c>
      <c r="Q356" s="2" t="s">
        <v>4058</v>
      </c>
      <c r="R356" s="3" t="s">
        <v>122</v>
      </c>
      <c r="S356" s="3" t="s">
        <v>122</v>
      </c>
      <c r="T356" s="3" t="s">
        <v>122</v>
      </c>
      <c r="U356" s="3" t="s">
        <v>122</v>
      </c>
      <c r="V356" s="3" t="s">
        <v>122</v>
      </c>
      <c r="W356" s="3">
        <v>27.75</v>
      </c>
      <c r="Y356" t="e">
        <f t="shared" si="60"/>
        <v>#N/A</v>
      </c>
      <c r="Z356" t="e">
        <f t="shared" si="68"/>
        <v>#VALUE!</v>
      </c>
      <c r="AA356" t="e">
        <f t="shared" si="69"/>
        <v>#VALUE!</v>
      </c>
      <c r="AC356" t="e">
        <f t="shared" si="61"/>
        <v>#N/A</v>
      </c>
      <c r="AD356" t="e">
        <f t="shared" si="70"/>
        <v>#N/A</v>
      </c>
    </row>
    <row r="357" spans="1:30" x14ac:dyDescent="0.3">
      <c r="A357" t="str">
        <f t="shared" si="62"/>
        <v>C</v>
      </c>
      <c r="B357">
        <f t="shared" si="63"/>
        <v>202009</v>
      </c>
      <c r="C357">
        <f t="shared" si="64"/>
        <v>200</v>
      </c>
      <c r="D357" s="2" t="s">
        <v>3955</v>
      </c>
      <c r="E357" s="2" t="s">
        <v>3956</v>
      </c>
      <c r="F357" s="3" t="s">
        <v>122</v>
      </c>
      <c r="G357" s="3" t="s">
        <v>122</v>
      </c>
      <c r="H357" s="3" t="s">
        <v>122</v>
      </c>
      <c r="I357" s="3" t="s">
        <v>122</v>
      </c>
      <c r="J357" s="3" t="s">
        <v>122</v>
      </c>
      <c r="K357" s="3">
        <v>24.6</v>
      </c>
      <c r="M357" t="str">
        <f t="shared" si="65"/>
        <v>C</v>
      </c>
      <c r="N357">
        <f t="shared" si="66"/>
        <v>202009</v>
      </c>
      <c r="O357">
        <f t="shared" si="67"/>
        <v>320</v>
      </c>
      <c r="P357" s="2" t="s">
        <v>2841</v>
      </c>
      <c r="Q357" s="2" t="s">
        <v>2842</v>
      </c>
      <c r="R357" s="3">
        <v>1.86</v>
      </c>
      <c r="S357" s="3">
        <v>0.66</v>
      </c>
      <c r="T357" s="3">
        <v>1</v>
      </c>
      <c r="U357" s="3">
        <v>1.86</v>
      </c>
      <c r="V357" s="3">
        <v>1</v>
      </c>
      <c r="W357" s="3">
        <v>27.7</v>
      </c>
      <c r="Y357">
        <f t="shared" si="60"/>
        <v>1.2</v>
      </c>
      <c r="Z357">
        <f t="shared" si="68"/>
        <v>0.66000000000000014</v>
      </c>
      <c r="AA357">
        <f t="shared" si="69"/>
        <v>0.66000000000000014</v>
      </c>
      <c r="AC357">
        <f t="shared" si="61"/>
        <v>23.1</v>
      </c>
      <c r="AD357">
        <f t="shared" si="70"/>
        <v>4.5999999999999979</v>
      </c>
    </row>
    <row r="358" spans="1:30" x14ac:dyDescent="0.3">
      <c r="A358" t="str">
        <f t="shared" si="62"/>
        <v>C</v>
      </c>
      <c r="B358">
        <f t="shared" si="63"/>
        <v>202009</v>
      </c>
      <c r="C358">
        <f t="shared" si="64"/>
        <v>205</v>
      </c>
      <c r="D358" s="2" t="s">
        <v>2795</v>
      </c>
      <c r="E358" s="2" t="s">
        <v>2796</v>
      </c>
      <c r="F358" s="3" t="s">
        <v>122</v>
      </c>
      <c r="G358" s="3" t="s">
        <v>122</v>
      </c>
      <c r="H358" s="3" t="s">
        <v>122</v>
      </c>
      <c r="I358" s="3" t="s">
        <v>122</v>
      </c>
      <c r="J358" s="3" t="s">
        <v>122</v>
      </c>
      <c r="K358" s="3">
        <v>24.6</v>
      </c>
      <c r="M358" t="str">
        <f t="shared" si="65"/>
        <v>C</v>
      </c>
      <c r="N358">
        <f t="shared" si="66"/>
        <v>202009</v>
      </c>
      <c r="O358">
        <f t="shared" si="67"/>
        <v>322.5</v>
      </c>
      <c r="P358" s="2" t="s">
        <v>4059</v>
      </c>
      <c r="Q358" s="2" t="s">
        <v>4060</v>
      </c>
      <c r="R358" s="3" t="s">
        <v>122</v>
      </c>
      <c r="S358" s="3" t="s">
        <v>122</v>
      </c>
      <c r="T358" s="3" t="s">
        <v>122</v>
      </c>
      <c r="U358" s="3" t="s">
        <v>122</v>
      </c>
      <c r="V358" s="3" t="s">
        <v>122</v>
      </c>
      <c r="W358" s="3">
        <v>27.8</v>
      </c>
      <c r="Y358" t="e">
        <f t="shared" si="60"/>
        <v>#N/A</v>
      </c>
      <c r="Z358" t="e">
        <f t="shared" si="68"/>
        <v>#VALUE!</v>
      </c>
      <c r="AA358" t="e">
        <f t="shared" si="69"/>
        <v>#VALUE!</v>
      </c>
      <c r="AC358" t="e">
        <f t="shared" si="61"/>
        <v>#N/A</v>
      </c>
      <c r="AD358" t="e">
        <f t="shared" si="70"/>
        <v>#N/A</v>
      </c>
    </row>
    <row r="359" spans="1:30" x14ac:dyDescent="0.3">
      <c r="A359" t="str">
        <f t="shared" si="62"/>
        <v>C</v>
      </c>
      <c r="B359">
        <f t="shared" si="63"/>
        <v>202009</v>
      </c>
      <c r="C359">
        <f t="shared" si="64"/>
        <v>210</v>
      </c>
      <c r="D359" s="2" t="s">
        <v>2797</v>
      </c>
      <c r="E359" s="2" t="s">
        <v>2798</v>
      </c>
      <c r="F359" s="3" t="s">
        <v>122</v>
      </c>
      <c r="G359" s="3" t="s">
        <v>122</v>
      </c>
      <c r="H359" s="3" t="s">
        <v>122</v>
      </c>
      <c r="I359" s="3" t="s">
        <v>122</v>
      </c>
      <c r="J359" s="3" t="s">
        <v>122</v>
      </c>
      <c r="K359" s="3">
        <v>24.6</v>
      </c>
      <c r="M359" t="str">
        <f t="shared" si="65"/>
        <v>C</v>
      </c>
      <c r="N359">
        <f t="shared" si="66"/>
        <v>202009</v>
      </c>
      <c r="O359">
        <f t="shared" si="67"/>
        <v>325</v>
      </c>
      <c r="P359" s="2" t="s">
        <v>2843</v>
      </c>
      <c r="Q359" s="2" t="s">
        <v>2844</v>
      </c>
      <c r="R359" s="3">
        <v>0.93</v>
      </c>
      <c r="S359" s="3">
        <v>0</v>
      </c>
      <c r="T359" s="3">
        <v>0.93</v>
      </c>
      <c r="U359" s="3">
        <v>0.93</v>
      </c>
      <c r="V359" s="3">
        <v>0.93</v>
      </c>
      <c r="W359" s="3">
        <v>27.9</v>
      </c>
      <c r="Y359">
        <f t="shared" si="60"/>
        <v>0.93</v>
      </c>
      <c r="Z359">
        <f t="shared" si="68"/>
        <v>0</v>
      </c>
      <c r="AA359">
        <f t="shared" si="69"/>
        <v>0</v>
      </c>
      <c r="AC359">
        <f t="shared" si="61"/>
        <v>23.5</v>
      </c>
      <c r="AD359">
        <f t="shared" si="70"/>
        <v>4.3999999999999986</v>
      </c>
    </row>
    <row r="360" spans="1:30" x14ac:dyDescent="0.3">
      <c r="A360" t="str">
        <f t="shared" si="62"/>
        <v>C</v>
      </c>
      <c r="B360">
        <f t="shared" si="63"/>
        <v>202009</v>
      </c>
      <c r="C360">
        <f t="shared" si="64"/>
        <v>215</v>
      </c>
      <c r="D360" s="2" t="s">
        <v>2799</v>
      </c>
      <c r="E360" s="2" t="s">
        <v>2800</v>
      </c>
      <c r="F360" s="3" t="s">
        <v>122</v>
      </c>
      <c r="G360" s="3" t="s">
        <v>122</v>
      </c>
      <c r="H360" s="3" t="s">
        <v>122</v>
      </c>
      <c r="I360" s="3" t="s">
        <v>122</v>
      </c>
      <c r="J360" s="3" t="s">
        <v>122</v>
      </c>
      <c r="K360" s="3">
        <v>24.6</v>
      </c>
      <c r="M360" t="str">
        <f t="shared" si="65"/>
        <v>C</v>
      </c>
      <c r="N360">
        <f t="shared" si="66"/>
        <v>202009</v>
      </c>
      <c r="O360">
        <f t="shared" si="67"/>
        <v>327.5</v>
      </c>
      <c r="P360" s="2" t="s">
        <v>4061</v>
      </c>
      <c r="Q360" s="2" t="s">
        <v>4062</v>
      </c>
      <c r="R360" s="3" t="s">
        <v>122</v>
      </c>
      <c r="S360" s="3" t="s">
        <v>122</v>
      </c>
      <c r="T360" s="3" t="s">
        <v>122</v>
      </c>
      <c r="U360" s="3" t="s">
        <v>122</v>
      </c>
      <c r="V360" s="3" t="s">
        <v>122</v>
      </c>
      <c r="W360" s="3">
        <v>27.8</v>
      </c>
      <c r="Y360" t="e">
        <f t="shared" si="60"/>
        <v>#N/A</v>
      </c>
      <c r="Z360" t="e">
        <f t="shared" si="68"/>
        <v>#VALUE!</v>
      </c>
      <c r="AA360" t="e">
        <f t="shared" si="69"/>
        <v>#VALUE!</v>
      </c>
      <c r="AC360" t="e">
        <f t="shared" si="61"/>
        <v>#N/A</v>
      </c>
      <c r="AD360" t="e">
        <f t="shared" si="70"/>
        <v>#N/A</v>
      </c>
    </row>
    <row r="361" spans="1:30" x14ac:dyDescent="0.3">
      <c r="A361" t="str">
        <f t="shared" si="62"/>
        <v>C</v>
      </c>
      <c r="B361">
        <f t="shared" si="63"/>
        <v>202009</v>
      </c>
      <c r="C361">
        <f t="shared" si="64"/>
        <v>220</v>
      </c>
      <c r="D361" s="2" t="s">
        <v>2801</v>
      </c>
      <c r="E361" s="2" t="s">
        <v>2802</v>
      </c>
      <c r="F361" s="3" t="s">
        <v>122</v>
      </c>
      <c r="G361" s="3" t="s">
        <v>122</v>
      </c>
      <c r="H361" s="3" t="s">
        <v>122</v>
      </c>
      <c r="I361" s="3" t="s">
        <v>122</v>
      </c>
      <c r="J361" s="3" t="s">
        <v>122</v>
      </c>
      <c r="K361" s="3">
        <v>24.6</v>
      </c>
      <c r="M361" t="str">
        <f t="shared" si="65"/>
        <v>C</v>
      </c>
      <c r="N361">
        <f t="shared" si="66"/>
        <v>202009</v>
      </c>
      <c r="O361">
        <f t="shared" si="67"/>
        <v>330</v>
      </c>
      <c r="P361" s="2" t="s">
        <v>2845</v>
      </c>
      <c r="Q361" s="2" t="s">
        <v>2846</v>
      </c>
      <c r="R361" s="3" t="s">
        <v>122</v>
      </c>
      <c r="S361" s="3" t="s">
        <v>122</v>
      </c>
      <c r="T361" s="3" t="s">
        <v>122</v>
      </c>
      <c r="U361" s="3" t="s">
        <v>122</v>
      </c>
      <c r="V361" s="3" t="s">
        <v>122</v>
      </c>
      <c r="W361" s="3">
        <v>27.7</v>
      </c>
      <c r="Y361" t="str">
        <f t="shared" si="60"/>
        <v>-</v>
      </c>
      <c r="Z361" t="e">
        <f t="shared" si="68"/>
        <v>#VALUE!</v>
      </c>
      <c r="AA361" t="e">
        <f t="shared" si="69"/>
        <v>#VALUE!</v>
      </c>
      <c r="AC361">
        <f t="shared" si="61"/>
        <v>23.45</v>
      </c>
      <c r="AD361">
        <f t="shared" si="70"/>
        <v>4.25</v>
      </c>
    </row>
    <row r="362" spans="1:30" x14ac:dyDescent="0.3">
      <c r="A362" t="str">
        <f t="shared" si="62"/>
        <v>C</v>
      </c>
      <c r="B362">
        <f t="shared" si="63"/>
        <v>202009</v>
      </c>
      <c r="C362">
        <f t="shared" si="64"/>
        <v>225</v>
      </c>
      <c r="D362" s="2" t="s">
        <v>2803</v>
      </c>
      <c r="E362" s="2" t="s">
        <v>2804</v>
      </c>
      <c r="F362" s="3" t="s">
        <v>122</v>
      </c>
      <c r="G362" s="3" t="s">
        <v>122</v>
      </c>
      <c r="H362" s="3" t="s">
        <v>122</v>
      </c>
      <c r="I362" s="3" t="s">
        <v>122</v>
      </c>
      <c r="J362" s="3" t="s">
        <v>122</v>
      </c>
      <c r="K362" s="3">
        <v>24.6</v>
      </c>
      <c r="M362" t="str">
        <f t="shared" si="65"/>
        <v>C</v>
      </c>
      <c r="N362">
        <f t="shared" si="66"/>
        <v>202009</v>
      </c>
      <c r="O362">
        <f t="shared" si="67"/>
        <v>332.5</v>
      </c>
      <c r="P362" s="2" t="s">
        <v>4063</v>
      </c>
      <c r="Q362" s="2" t="s">
        <v>4064</v>
      </c>
      <c r="R362" s="3" t="s">
        <v>122</v>
      </c>
      <c r="S362" s="3" t="s">
        <v>122</v>
      </c>
      <c r="T362" s="3" t="s">
        <v>122</v>
      </c>
      <c r="U362" s="3" t="s">
        <v>122</v>
      </c>
      <c r="V362" s="3" t="s">
        <v>122</v>
      </c>
      <c r="W362" s="3">
        <v>27.6</v>
      </c>
      <c r="Y362" t="e">
        <f t="shared" si="60"/>
        <v>#N/A</v>
      </c>
      <c r="Z362" t="e">
        <f t="shared" si="68"/>
        <v>#VALUE!</v>
      </c>
      <c r="AA362" t="e">
        <f t="shared" si="69"/>
        <v>#VALUE!</v>
      </c>
      <c r="AC362" t="e">
        <f t="shared" si="61"/>
        <v>#N/A</v>
      </c>
      <c r="AD362" t="e">
        <f t="shared" si="70"/>
        <v>#N/A</v>
      </c>
    </row>
    <row r="363" spans="1:30" x14ac:dyDescent="0.3">
      <c r="A363" t="str">
        <f t="shared" si="62"/>
        <v>C</v>
      </c>
      <c r="B363">
        <f t="shared" si="63"/>
        <v>202009</v>
      </c>
      <c r="C363">
        <f t="shared" si="64"/>
        <v>230</v>
      </c>
      <c r="D363" s="2" t="s">
        <v>2805</v>
      </c>
      <c r="E363" s="2" t="s">
        <v>2806</v>
      </c>
      <c r="F363" s="3" t="s">
        <v>122</v>
      </c>
      <c r="G363" s="3" t="s">
        <v>122</v>
      </c>
      <c r="H363" s="3" t="s">
        <v>122</v>
      </c>
      <c r="I363" s="3" t="s">
        <v>122</v>
      </c>
      <c r="J363" s="3" t="s">
        <v>122</v>
      </c>
      <c r="K363" s="3">
        <v>24.6</v>
      </c>
      <c r="M363" t="str">
        <f t="shared" si="65"/>
        <v>C</v>
      </c>
      <c r="N363">
        <f t="shared" si="66"/>
        <v>202009</v>
      </c>
      <c r="O363">
        <f t="shared" si="67"/>
        <v>335</v>
      </c>
      <c r="P363" s="2" t="s">
        <v>2847</v>
      </c>
      <c r="Q363" s="2" t="s">
        <v>2848</v>
      </c>
      <c r="R363" s="3" t="s">
        <v>122</v>
      </c>
      <c r="S363" s="3" t="s">
        <v>122</v>
      </c>
      <c r="T363" s="3" t="s">
        <v>122</v>
      </c>
      <c r="U363" s="3" t="s">
        <v>122</v>
      </c>
      <c r="V363" s="3" t="s">
        <v>122</v>
      </c>
      <c r="W363" s="3">
        <v>27.5</v>
      </c>
      <c r="Y363">
        <f t="shared" si="60"/>
        <v>0.57999999999999996</v>
      </c>
      <c r="Z363" t="e">
        <f t="shared" si="68"/>
        <v>#VALUE!</v>
      </c>
      <c r="AA363" t="e">
        <f t="shared" si="69"/>
        <v>#VALUE!</v>
      </c>
      <c r="AC363">
        <f t="shared" si="61"/>
        <v>23.4</v>
      </c>
      <c r="AD363">
        <f t="shared" si="70"/>
        <v>4.1000000000000014</v>
      </c>
    </row>
    <row r="364" spans="1:30" x14ac:dyDescent="0.3">
      <c r="A364" t="str">
        <f t="shared" si="62"/>
        <v>C</v>
      </c>
      <c r="B364">
        <f t="shared" si="63"/>
        <v>202009</v>
      </c>
      <c r="C364">
        <f t="shared" si="64"/>
        <v>235</v>
      </c>
      <c r="D364" s="2" t="s">
        <v>2807</v>
      </c>
      <c r="E364" s="2" t="s">
        <v>2808</v>
      </c>
      <c r="F364" s="3" t="s">
        <v>122</v>
      </c>
      <c r="G364" s="3" t="s">
        <v>122</v>
      </c>
      <c r="H364" s="3" t="s">
        <v>122</v>
      </c>
      <c r="I364" s="3" t="s">
        <v>122</v>
      </c>
      <c r="J364" s="3" t="s">
        <v>122</v>
      </c>
      <c r="K364" s="3">
        <v>24.6</v>
      </c>
      <c r="M364" t="str">
        <f t="shared" si="65"/>
        <v>C</v>
      </c>
      <c r="N364">
        <f t="shared" si="66"/>
        <v>202009</v>
      </c>
      <c r="O364">
        <f t="shared" si="67"/>
        <v>337.5</v>
      </c>
      <c r="P364" s="2" t="s">
        <v>4065</v>
      </c>
      <c r="Q364" s="2" t="s">
        <v>4066</v>
      </c>
      <c r="R364" s="3" t="s">
        <v>122</v>
      </c>
      <c r="S364" s="3" t="s">
        <v>122</v>
      </c>
      <c r="T364" s="3" t="s">
        <v>122</v>
      </c>
      <c r="U364" s="3" t="s">
        <v>122</v>
      </c>
      <c r="V364" s="3" t="s">
        <v>122</v>
      </c>
      <c r="W364" s="3">
        <v>27.4</v>
      </c>
      <c r="Y364" t="e">
        <f t="shared" si="60"/>
        <v>#N/A</v>
      </c>
      <c r="Z364" t="e">
        <f t="shared" si="68"/>
        <v>#VALUE!</v>
      </c>
      <c r="AA364" t="e">
        <f t="shared" si="69"/>
        <v>#VALUE!</v>
      </c>
      <c r="AC364" t="e">
        <f t="shared" si="61"/>
        <v>#N/A</v>
      </c>
      <c r="AD364" t="e">
        <f t="shared" si="70"/>
        <v>#N/A</v>
      </c>
    </row>
    <row r="365" spans="1:30" x14ac:dyDescent="0.3">
      <c r="A365" t="str">
        <f t="shared" si="62"/>
        <v>C</v>
      </c>
      <c r="B365">
        <f t="shared" si="63"/>
        <v>202009</v>
      </c>
      <c r="C365">
        <f t="shared" si="64"/>
        <v>240</v>
      </c>
      <c r="D365" s="2" t="s">
        <v>2809</v>
      </c>
      <c r="E365" s="2" t="s">
        <v>2810</v>
      </c>
      <c r="F365" s="3" t="s">
        <v>122</v>
      </c>
      <c r="G365" s="3" t="s">
        <v>122</v>
      </c>
      <c r="H365" s="3" t="s">
        <v>122</v>
      </c>
      <c r="I365" s="3" t="s">
        <v>122</v>
      </c>
      <c r="J365" s="3" t="s">
        <v>122</v>
      </c>
      <c r="K365" s="3">
        <v>24.6</v>
      </c>
      <c r="M365" t="str">
        <f t="shared" si="65"/>
        <v>C</v>
      </c>
      <c r="N365">
        <f t="shared" si="66"/>
        <v>202009</v>
      </c>
      <c r="O365">
        <f t="shared" si="67"/>
        <v>340</v>
      </c>
      <c r="P365" s="2" t="s">
        <v>2849</v>
      </c>
      <c r="Q365" s="2" t="s">
        <v>2850</v>
      </c>
      <c r="R365" s="3" t="s">
        <v>122</v>
      </c>
      <c r="S365" s="3" t="s">
        <v>122</v>
      </c>
      <c r="T365" s="3" t="s">
        <v>122</v>
      </c>
      <c r="U365" s="3" t="s">
        <v>122</v>
      </c>
      <c r="V365" s="3" t="s">
        <v>122</v>
      </c>
      <c r="W365" s="3">
        <v>27.3</v>
      </c>
      <c r="Y365" t="str">
        <f t="shared" si="60"/>
        <v>-</v>
      </c>
      <c r="Z365" t="e">
        <f t="shared" si="68"/>
        <v>#VALUE!</v>
      </c>
      <c r="AA365" t="e">
        <f t="shared" si="69"/>
        <v>#VALUE!</v>
      </c>
      <c r="AC365">
        <f t="shared" si="61"/>
        <v>22.4</v>
      </c>
      <c r="AD365">
        <f t="shared" si="70"/>
        <v>4.9000000000000021</v>
      </c>
    </row>
    <row r="366" spans="1:30" x14ac:dyDescent="0.3">
      <c r="A366" t="str">
        <f t="shared" si="62"/>
        <v>C</v>
      </c>
      <c r="B366">
        <f t="shared" si="63"/>
        <v>202009</v>
      </c>
      <c r="C366">
        <f t="shared" si="64"/>
        <v>245</v>
      </c>
      <c r="D366" s="2" t="s">
        <v>2811</v>
      </c>
      <c r="E366" s="2" t="s">
        <v>2812</v>
      </c>
      <c r="F366" s="3" t="s">
        <v>122</v>
      </c>
      <c r="G366" s="3" t="s">
        <v>122</v>
      </c>
      <c r="H366" s="3" t="s">
        <v>122</v>
      </c>
      <c r="I366" s="3" t="s">
        <v>122</v>
      </c>
      <c r="J366" s="3" t="s">
        <v>122</v>
      </c>
      <c r="K366" s="3">
        <v>24.6</v>
      </c>
      <c r="M366" t="str">
        <f t="shared" si="65"/>
        <v>C</v>
      </c>
      <c r="N366">
        <f t="shared" si="66"/>
        <v>202009</v>
      </c>
      <c r="O366">
        <f t="shared" si="67"/>
        <v>342.5</v>
      </c>
      <c r="P366" s="2" t="s">
        <v>4067</v>
      </c>
      <c r="Q366" s="2" t="s">
        <v>4068</v>
      </c>
      <c r="R366" s="3" t="s">
        <v>122</v>
      </c>
      <c r="S366" s="3" t="s">
        <v>122</v>
      </c>
      <c r="T366" s="3" t="s">
        <v>122</v>
      </c>
      <c r="U366" s="3" t="s">
        <v>122</v>
      </c>
      <c r="V366" s="3" t="s">
        <v>122</v>
      </c>
      <c r="W366" s="3">
        <v>27.2</v>
      </c>
      <c r="Y366" t="e">
        <f t="shared" si="60"/>
        <v>#N/A</v>
      </c>
      <c r="Z366" t="e">
        <f t="shared" si="68"/>
        <v>#VALUE!</v>
      </c>
      <c r="AA366" t="e">
        <f t="shared" si="69"/>
        <v>#VALUE!</v>
      </c>
      <c r="AC366" t="e">
        <f t="shared" si="61"/>
        <v>#N/A</v>
      </c>
      <c r="AD366" t="e">
        <f t="shared" si="70"/>
        <v>#N/A</v>
      </c>
    </row>
    <row r="367" spans="1:30" x14ac:dyDescent="0.3">
      <c r="A367" t="str">
        <f t="shared" si="62"/>
        <v>C</v>
      </c>
      <c r="B367">
        <f t="shared" si="63"/>
        <v>202009</v>
      </c>
      <c r="C367">
        <f t="shared" si="64"/>
        <v>250</v>
      </c>
      <c r="D367" s="2" t="s">
        <v>2813</v>
      </c>
      <c r="E367" s="2" t="s">
        <v>2814</v>
      </c>
      <c r="F367" s="3" t="s">
        <v>122</v>
      </c>
      <c r="G367" s="3" t="s">
        <v>122</v>
      </c>
      <c r="H367" s="3" t="s">
        <v>122</v>
      </c>
      <c r="I367" s="3" t="s">
        <v>122</v>
      </c>
      <c r="J367" s="3" t="s">
        <v>122</v>
      </c>
      <c r="K367" s="3">
        <v>24.6</v>
      </c>
      <c r="M367" t="str">
        <f t="shared" si="65"/>
        <v>C</v>
      </c>
      <c r="N367">
        <f t="shared" si="66"/>
        <v>202009</v>
      </c>
      <c r="O367">
        <f t="shared" si="67"/>
        <v>345</v>
      </c>
      <c r="P367" s="2" t="s">
        <v>2851</v>
      </c>
      <c r="Q367" s="2" t="s">
        <v>2852</v>
      </c>
      <c r="R367" s="3">
        <v>0.3</v>
      </c>
      <c r="S367" s="3">
        <v>-7.0000000000000007E-2</v>
      </c>
      <c r="T367" s="3">
        <v>0.14000000000000001</v>
      </c>
      <c r="U367" s="3">
        <v>0.3</v>
      </c>
      <c r="V367" s="3">
        <v>0.14000000000000001</v>
      </c>
      <c r="W367" s="3">
        <v>27.1</v>
      </c>
      <c r="Y367">
        <f t="shared" si="60"/>
        <v>0.37</v>
      </c>
      <c r="Z367">
        <f t="shared" si="68"/>
        <v>-7.0000000000000007E-2</v>
      </c>
      <c r="AA367">
        <f t="shared" si="69"/>
        <v>-7.0000000000000007E-2</v>
      </c>
      <c r="AC367">
        <f t="shared" si="61"/>
        <v>21.4</v>
      </c>
      <c r="AD367">
        <f t="shared" si="70"/>
        <v>5.7000000000000028</v>
      </c>
    </row>
    <row r="368" spans="1:30" x14ac:dyDescent="0.3">
      <c r="A368" t="str">
        <f t="shared" si="62"/>
        <v>C</v>
      </c>
      <c r="B368">
        <f t="shared" si="63"/>
        <v>202009</v>
      </c>
      <c r="C368">
        <f t="shared" si="64"/>
        <v>255</v>
      </c>
      <c r="D368" s="2" t="s">
        <v>2815</v>
      </c>
      <c r="E368" s="2" t="s">
        <v>2816</v>
      </c>
      <c r="F368" s="3" t="s">
        <v>122</v>
      </c>
      <c r="G368" s="3" t="s">
        <v>122</v>
      </c>
      <c r="H368" s="3" t="s">
        <v>122</v>
      </c>
      <c r="I368" s="3" t="s">
        <v>122</v>
      </c>
      <c r="J368" s="3" t="s">
        <v>122</v>
      </c>
      <c r="K368" s="3">
        <v>24.6</v>
      </c>
      <c r="M368" t="str">
        <f t="shared" si="65"/>
        <v>C</v>
      </c>
      <c r="N368">
        <f t="shared" si="66"/>
        <v>202009</v>
      </c>
      <c r="O368">
        <f t="shared" si="67"/>
        <v>347.5</v>
      </c>
      <c r="P368" s="2" t="s">
        <v>4069</v>
      </c>
      <c r="Q368" s="2" t="s">
        <v>4070</v>
      </c>
      <c r="R368" s="3" t="s">
        <v>122</v>
      </c>
      <c r="S368" s="3" t="s">
        <v>122</v>
      </c>
      <c r="T368" s="3" t="s">
        <v>122</v>
      </c>
      <c r="U368" s="3" t="s">
        <v>122</v>
      </c>
      <c r="V368" s="3" t="s">
        <v>122</v>
      </c>
      <c r="W368" s="3">
        <v>26.93</v>
      </c>
      <c r="Y368" t="e">
        <f t="shared" si="60"/>
        <v>#N/A</v>
      </c>
      <c r="Z368" t="e">
        <f t="shared" si="68"/>
        <v>#VALUE!</v>
      </c>
      <c r="AA368" t="e">
        <f t="shared" si="69"/>
        <v>#VALUE!</v>
      </c>
      <c r="AC368" t="e">
        <f t="shared" si="61"/>
        <v>#N/A</v>
      </c>
      <c r="AD368" t="e">
        <f t="shared" si="70"/>
        <v>#N/A</v>
      </c>
    </row>
    <row r="369" spans="1:30" x14ac:dyDescent="0.3">
      <c r="A369" t="str">
        <f t="shared" si="62"/>
        <v>C</v>
      </c>
      <c r="B369">
        <f t="shared" si="63"/>
        <v>202009</v>
      </c>
      <c r="C369">
        <f t="shared" si="64"/>
        <v>260</v>
      </c>
      <c r="D369" s="2" t="s">
        <v>2817</v>
      </c>
      <c r="E369" s="2" t="s">
        <v>2818</v>
      </c>
      <c r="F369" s="3" t="s">
        <v>122</v>
      </c>
      <c r="G369" s="3" t="s">
        <v>122</v>
      </c>
      <c r="H369" s="3" t="s">
        <v>122</v>
      </c>
      <c r="I369" s="3" t="s">
        <v>122</v>
      </c>
      <c r="J369" s="3" t="s">
        <v>122</v>
      </c>
      <c r="K369" s="3">
        <v>24.6</v>
      </c>
      <c r="M369" t="str">
        <f t="shared" si="65"/>
        <v>C</v>
      </c>
      <c r="N369">
        <f t="shared" si="66"/>
        <v>202009</v>
      </c>
      <c r="O369">
        <f t="shared" si="67"/>
        <v>350</v>
      </c>
      <c r="P369" s="2" t="s">
        <v>2853</v>
      </c>
      <c r="Q369" s="2" t="s">
        <v>2854</v>
      </c>
      <c r="R369" s="3" t="s">
        <v>122</v>
      </c>
      <c r="S369" s="3" t="s">
        <v>122</v>
      </c>
      <c r="T369" s="3" t="s">
        <v>122</v>
      </c>
      <c r="U369" s="3" t="s">
        <v>122</v>
      </c>
      <c r="V369" s="3" t="s">
        <v>122</v>
      </c>
      <c r="W369" s="3">
        <v>26.77</v>
      </c>
      <c r="Y369" t="str">
        <f t="shared" si="60"/>
        <v>-</v>
      </c>
      <c r="Z369" t="e">
        <f t="shared" si="68"/>
        <v>#VALUE!</v>
      </c>
      <c r="AA369" t="e">
        <f t="shared" si="69"/>
        <v>#VALUE!</v>
      </c>
      <c r="AC369">
        <f t="shared" si="61"/>
        <v>22.12</v>
      </c>
      <c r="AD369">
        <f t="shared" si="70"/>
        <v>4.6499999999999986</v>
      </c>
    </row>
    <row r="370" spans="1:30" x14ac:dyDescent="0.3">
      <c r="A370" t="str">
        <f t="shared" si="62"/>
        <v>C</v>
      </c>
      <c r="B370">
        <f t="shared" si="63"/>
        <v>202009</v>
      </c>
      <c r="C370">
        <f t="shared" si="64"/>
        <v>265</v>
      </c>
      <c r="D370" s="2" t="s">
        <v>2819</v>
      </c>
      <c r="E370" s="2" t="s">
        <v>2820</v>
      </c>
      <c r="F370" s="3" t="s">
        <v>122</v>
      </c>
      <c r="G370" s="3" t="s">
        <v>122</v>
      </c>
      <c r="H370" s="3" t="s">
        <v>122</v>
      </c>
      <c r="I370" s="3" t="s">
        <v>122</v>
      </c>
      <c r="J370" s="3" t="s">
        <v>122</v>
      </c>
      <c r="K370" s="3">
        <v>24.6</v>
      </c>
      <c r="M370" t="str">
        <f t="shared" si="65"/>
        <v>C</v>
      </c>
      <c r="N370">
        <f t="shared" si="66"/>
        <v>202009</v>
      </c>
      <c r="O370">
        <f t="shared" si="67"/>
        <v>352.5</v>
      </c>
      <c r="P370" s="2" t="s">
        <v>4071</v>
      </c>
      <c r="Q370" s="2" t="s">
        <v>4072</v>
      </c>
      <c r="R370" s="3" t="s">
        <v>122</v>
      </c>
      <c r="S370" s="3" t="s">
        <v>122</v>
      </c>
      <c r="T370" s="3" t="s">
        <v>122</v>
      </c>
      <c r="U370" s="3" t="s">
        <v>122</v>
      </c>
      <c r="V370" s="3" t="s">
        <v>122</v>
      </c>
      <c r="W370" s="3">
        <v>26.61</v>
      </c>
      <c r="Y370" t="e">
        <f t="shared" si="60"/>
        <v>#N/A</v>
      </c>
      <c r="Z370" t="e">
        <f t="shared" si="68"/>
        <v>#VALUE!</v>
      </c>
      <c r="AA370" t="e">
        <f t="shared" si="69"/>
        <v>#VALUE!</v>
      </c>
      <c r="AC370" t="e">
        <f t="shared" si="61"/>
        <v>#N/A</v>
      </c>
      <c r="AD370" t="e">
        <f t="shared" si="70"/>
        <v>#N/A</v>
      </c>
    </row>
    <row r="371" spans="1:30" x14ac:dyDescent="0.3">
      <c r="A371" t="str">
        <f t="shared" si="62"/>
        <v>C</v>
      </c>
      <c r="B371">
        <f t="shared" si="63"/>
        <v>202009</v>
      </c>
      <c r="C371">
        <f t="shared" si="64"/>
        <v>270</v>
      </c>
      <c r="D371" s="2" t="s">
        <v>2821</v>
      </c>
      <c r="E371" s="2" t="s">
        <v>2822</v>
      </c>
      <c r="F371" s="3">
        <v>10</v>
      </c>
      <c r="G371" s="3">
        <v>-1.3</v>
      </c>
      <c r="H371" s="3">
        <v>10.45</v>
      </c>
      <c r="I371" s="3">
        <v>10.5</v>
      </c>
      <c r="J371" s="3">
        <v>10</v>
      </c>
      <c r="K371" s="3">
        <v>24.6</v>
      </c>
      <c r="M371" t="str">
        <f t="shared" si="65"/>
        <v>C</v>
      </c>
      <c r="N371">
        <f t="shared" si="66"/>
        <v>202009</v>
      </c>
      <c r="O371">
        <f t="shared" si="67"/>
        <v>355</v>
      </c>
      <c r="P371" s="2" t="s">
        <v>2855</v>
      </c>
      <c r="Q371" s="2" t="s">
        <v>2856</v>
      </c>
      <c r="R371" s="3" t="s">
        <v>122</v>
      </c>
      <c r="S371" s="3" t="s">
        <v>122</v>
      </c>
      <c r="T371" s="3" t="s">
        <v>122</v>
      </c>
      <c r="U371" s="3" t="s">
        <v>122</v>
      </c>
      <c r="V371" s="3" t="s">
        <v>122</v>
      </c>
      <c r="W371" s="3">
        <v>26.45</v>
      </c>
      <c r="Y371" t="str">
        <f t="shared" si="60"/>
        <v>-</v>
      </c>
      <c r="Z371" t="e">
        <f t="shared" si="68"/>
        <v>#VALUE!</v>
      </c>
      <c r="AA371" t="e">
        <f t="shared" si="69"/>
        <v>#VALUE!</v>
      </c>
      <c r="AC371">
        <f t="shared" si="61"/>
        <v>22.85</v>
      </c>
      <c r="AD371">
        <f t="shared" si="70"/>
        <v>3.5999999999999979</v>
      </c>
    </row>
    <row r="372" spans="1:30" x14ac:dyDescent="0.3">
      <c r="A372" t="str">
        <f t="shared" si="62"/>
        <v>C</v>
      </c>
      <c r="B372">
        <f t="shared" si="63"/>
        <v>202009</v>
      </c>
      <c r="C372">
        <f t="shared" si="64"/>
        <v>275</v>
      </c>
      <c r="D372" s="2" t="s">
        <v>2823</v>
      </c>
      <c r="E372" s="2" t="s">
        <v>2824</v>
      </c>
      <c r="F372" s="3" t="s">
        <v>122</v>
      </c>
      <c r="G372" s="3" t="s">
        <v>122</v>
      </c>
      <c r="H372" s="3" t="s">
        <v>122</v>
      </c>
      <c r="I372" s="3" t="s">
        <v>122</v>
      </c>
      <c r="J372" s="3" t="s">
        <v>122</v>
      </c>
      <c r="K372" s="3">
        <v>24.45</v>
      </c>
      <c r="M372" t="str">
        <f t="shared" si="65"/>
        <v>C</v>
      </c>
      <c r="N372">
        <f t="shared" si="66"/>
        <v>202009</v>
      </c>
      <c r="O372">
        <f t="shared" si="67"/>
        <v>357.5</v>
      </c>
      <c r="P372" s="2" t="s">
        <v>4073</v>
      </c>
      <c r="Q372" s="2" t="s">
        <v>4074</v>
      </c>
      <c r="R372" s="3" t="s">
        <v>122</v>
      </c>
      <c r="S372" s="3" t="s">
        <v>122</v>
      </c>
      <c r="T372" s="3" t="s">
        <v>122</v>
      </c>
      <c r="U372" s="3" t="s">
        <v>122</v>
      </c>
      <c r="V372" s="3" t="s">
        <v>122</v>
      </c>
      <c r="W372" s="3">
        <v>26.28</v>
      </c>
      <c r="Y372" t="e">
        <f t="shared" si="60"/>
        <v>#N/A</v>
      </c>
      <c r="Z372" t="e">
        <f t="shared" si="68"/>
        <v>#VALUE!</v>
      </c>
      <c r="AA372" t="e">
        <f t="shared" si="69"/>
        <v>#VALUE!</v>
      </c>
      <c r="AC372" t="e">
        <f t="shared" si="61"/>
        <v>#N/A</v>
      </c>
      <c r="AD372" t="e">
        <f t="shared" si="70"/>
        <v>#N/A</v>
      </c>
    </row>
    <row r="373" spans="1:30" x14ac:dyDescent="0.3">
      <c r="A373" t="str">
        <f t="shared" si="62"/>
        <v>C</v>
      </c>
      <c r="B373">
        <f t="shared" si="63"/>
        <v>202009</v>
      </c>
      <c r="C373">
        <f t="shared" si="64"/>
        <v>280</v>
      </c>
      <c r="D373" s="2" t="s">
        <v>2825</v>
      </c>
      <c r="E373" s="2" t="s">
        <v>2826</v>
      </c>
      <c r="F373" s="3">
        <v>5.85</v>
      </c>
      <c r="G373" s="3">
        <v>-1.86</v>
      </c>
      <c r="H373" s="3">
        <v>6</v>
      </c>
      <c r="I373" s="3">
        <v>6</v>
      </c>
      <c r="J373" s="3">
        <v>5.78</v>
      </c>
      <c r="K373" s="3">
        <v>24.3</v>
      </c>
      <c r="M373" t="str">
        <f t="shared" si="65"/>
        <v>C</v>
      </c>
      <c r="N373">
        <f t="shared" si="66"/>
        <v>202009</v>
      </c>
      <c r="O373">
        <f t="shared" si="67"/>
        <v>360</v>
      </c>
      <c r="P373" s="2" t="s">
        <v>2857</v>
      </c>
      <c r="Q373" s="2" t="s">
        <v>2858</v>
      </c>
      <c r="R373" s="3" t="s">
        <v>122</v>
      </c>
      <c r="S373" s="3" t="s">
        <v>122</v>
      </c>
      <c r="T373" s="3" t="s">
        <v>122</v>
      </c>
      <c r="U373" s="3" t="s">
        <v>122</v>
      </c>
      <c r="V373" s="3" t="s">
        <v>122</v>
      </c>
      <c r="W373" s="3">
        <v>26.12</v>
      </c>
      <c r="Y373" t="str">
        <f t="shared" si="60"/>
        <v>-</v>
      </c>
      <c r="Z373" t="e">
        <f t="shared" si="68"/>
        <v>#VALUE!</v>
      </c>
      <c r="AA373" t="e">
        <f t="shared" si="69"/>
        <v>#VALUE!</v>
      </c>
      <c r="AC373">
        <f t="shared" si="61"/>
        <v>23.57</v>
      </c>
      <c r="AD373">
        <f t="shared" si="70"/>
        <v>2.5500000000000007</v>
      </c>
    </row>
    <row r="374" spans="1:30" x14ac:dyDescent="0.3">
      <c r="A374" t="str">
        <f t="shared" si="62"/>
        <v>C</v>
      </c>
      <c r="B374">
        <f t="shared" si="63"/>
        <v>202009</v>
      </c>
      <c r="C374">
        <f t="shared" si="64"/>
        <v>285</v>
      </c>
      <c r="D374" s="2" t="s">
        <v>2827</v>
      </c>
      <c r="E374" s="2" t="s">
        <v>2828</v>
      </c>
      <c r="F374" s="3">
        <v>4.9000000000000004</v>
      </c>
      <c r="G374" s="3">
        <v>-1.5</v>
      </c>
      <c r="H374" s="3">
        <v>5.3</v>
      </c>
      <c r="I374" s="3">
        <v>5.3</v>
      </c>
      <c r="J374" s="3">
        <v>4.9000000000000004</v>
      </c>
      <c r="K374" s="3">
        <v>24.1</v>
      </c>
      <c r="M374" t="str">
        <f t="shared" si="65"/>
        <v>C</v>
      </c>
      <c r="N374">
        <f t="shared" si="66"/>
        <v>202009</v>
      </c>
      <c r="O374">
        <f t="shared" si="67"/>
        <v>362.5</v>
      </c>
      <c r="P374" s="2" t="s">
        <v>4075</v>
      </c>
      <c r="Q374" s="2" t="s">
        <v>4076</v>
      </c>
      <c r="R374" s="3" t="s">
        <v>122</v>
      </c>
      <c r="S374" s="3" t="s">
        <v>122</v>
      </c>
      <c r="T374" s="3" t="s">
        <v>122</v>
      </c>
      <c r="U374" s="3" t="s">
        <v>122</v>
      </c>
      <c r="V374" s="3" t="s">
        <v>122</v>
      </c>
      <c r="W374" s="3">
        <v>25.96</v>
      </c>
      <c r="Y374" t="e">
        <f t="shared" si="60"/>
        <v>#N/A</v>
      </c>
      <c r="Z374" t="e">
        <f t="shared" si="68"/>
        <v>#VALUE!</v>
      </c>
      <c r="AA374" t="e">
        <f t="shared" si="69"/>
        <v>#VALUE!</v>
      </c>
      <c r="AC374" t="e">
        <f t="shared" si="61"/>
        <v>#N/A</v>
      </c>
      <c r="AD374" t="e">
        <f t="shared" si="70"/>
        <v>#N/A</v>
      </c>
    </row>
    <row r="375" spans="1:30" x14ac:dyDescent="0.3">
      <c r="A375" t="str">
        <f t="shared" si="62"/>
        <v>C</v>
      </c>
      <c r="B375">
        <f t="shared" si="63"/>
        <v>202009</v>
      </c>
      <c r="C375">
        <f t="shared" si="64"/>
        <v>290</v>
      </c>
      <c r="D375" s="2" t="s">
        <v>2829</v>
      </c>
      <c r="E375" s="2" t="s">
        <v>2830</v>
      </c>
      <c r="F375" s="3" t="s">
        <v>122</v>
      </c>
      <c r="G375" s="3" t="s">
        <v>122</v>
      </c>
      <c r="H375" s="3" t="s">
        <v>122</v>
      </c>
      <c r="I375" s="3" t="s">
        <v>122</v>
      </c>
      <c r="J375" s="3" t="s">
        <v>122</v>
      </c>
      <c r="K375" s="3">
        <v>23.8</v>
      </c>
      <c r="M375" t="str">
        <f t="shared" si="65"/>
        <v>C</v>
      </c>
      <c r="N375">
        <f t="shared" si="66"/>
        <v>202009</v>
      </c>
      <c r="O375">
        <f t="shared" si="67"/>
        <v>365</v>
      </c>
      <c r="P375" s="2" t="s">
        <v>2859</v>
      </c>
      <c r="Q375" s="2" t="s">
        <v>2860</v>
      </c>
      <c r="R375" s="3">
        <v>0.2</v>
      </c>
      <c r="S375" s="3">
        <v>0.01</v>
      </c>
      <c r="T375" s="3">
        <v>0.19</v>
      </c>
      <c r="U375" s="3">
        <v>0.38</v>
      </c>
      <c r="V375" s="3">
        <v>0.19</v>
      </c>
      <c r="W375" s="3">
        <v>25.8</v>
      </c>
      <c r="Y375">
        <f t="shared" si="60"/>
        <v>0.19</v>
      </c>
      <c r="Z375">
        <f t="shared" si="68"/>
        <v>1.0000000000000009E-2</v>
      </c>
      <c r="AA375">
        <f t="shared" si="69"/>
        <v>0.19</v>
      </c>
      <c r="AC375">
        <f t="shared" si="61"/>
        <v>24.3</v>
      </c>
      <c r="AD375">
        <f t="shared" si="70"/>
        <v>1.5</v>
      </c>
    </row>
    <row r="376" spans="1:30" x14ac:dyDescent="0.3">
      <c r="A376" t="str">
        <f t="shared" si="62"/>
        <v>C</v>
      </c>
      <c r="B376">
        <f t="shared" si="63"/>
        <v>202009</v>
      </c>
      <c r="C376">
        <f t="shared" si="64"/>
        <v>295</v>
      </c>
      <c r="D376" s="2" t="s">
        <v>2831</v>
      </c>
      <c r="E376" s="2" t="s">
        <v>2832</v>
      </c>
      <c r="F376" s="3" t="s">
        <v>122</v>
      </c>
      <c r="G376" s="3" t="s">
        <v>122</v>
      </c>
      <c r="H376" s="3" t="s">
        <v>122</v>
      </c>
      <c r="I376" s="3" t="s">
        <v>122</v>
      </c>
      <c r="J376" s="3" t="s">
        <v>122</v>
      </c>
      <c r="K376" s="3">
        <v>23.5</v>
      </c>
      <c r="M376" t="str">
        <f t="shared" si="65"/>
        <v>C</v>
      </c>
      <c r="N376">
        <f t="shared" si="66"/>
        <v>202012</v>
      </c>
      <c r="O376">
        <f t="shared" si="67"/>
        <v>190</v>
      </c>
      <c r="P376" s="2" t="s">
        <v>2861</v>
      </c>
      <c r="Q376" s="2" t="s">
        <v>2862</v>
      </c>
      <c r="R376" s="3">
        <v>54.05</v>
      </c>
      <c r="S376" s="3">
        <v>-6.1</v>
      </c>
      <c r="T376" s="3">
        <v>54.5</v>
      </c>
      <c r="U376" s="3">
        <v>56.45</v>
      </c>
      <c r="V376" s="3">
        <v>53.45</v>
      </c>
      <c r="W376" s="3">
        <v>42</v>
      </c>
      <c r="Y376">
        <f t="shared" si="60"/>
        <v>60.15</v>
      </c>
      <c r="Z376">
        <f t="shared" si="68"/>
        <v>-6.1000000000000014</v>
      </c>
      <c r="AA376">
        <f t="shared" si="69"/>
        <v>-3.6999999999999957</v>
      </c>
      <c r="AC376">
        <f t="shared" si="61"/>
        <v>27</v>
      </c>
      <c r="AD376">
        <f t="shared" si="70"/>
        <v>15</v>
      </c>
    </row>
    <row r="377" spans="1:30" x14ac:dyDescent="0.3">
      <c r="A377" t="str">
        <f t="shared" si="62"/>
        <v>C</v>
      </c>
      <c r="B377">
        <f t="shared" si="63"/>
        <v>202009</v>
      </c>
      <c r="C377">
        <f t="shared" si="64"/>
        <v>300</v>
      </c>
      <c r="D377" s="2" t="s">
        <v>2833</v>
      </c>
      <c r="E377" s="2" t="s">
        <v>2834</v>
      </c>
      <c r="F377" s="3" t="s">
        <v>122</v>
      </c>
      <c r="G377" s="3" t="s">
        <v>122</v>
      </c>
      <c r="H377" s="3" t="s">
        <v>122</v>
      </c>
      <c r="I377" s="3" t="s">
        <v>122</v>
      </c>
      <c r="J377" s="3" t="s">
        <v>122</v>
      </c>
      <c r="K377" s="3">
        <v>23.2</v>
      </c>
      <c r="M377" t="str">
        <f t="shared" si="65"/>
        <v>C</v>
      </c>
      <c r="N377">
        <f t="shared" si="66"/>
        <v>202012</v>
      </c>
      <c r="O377">
        <f t="shared" si="67"/>
        <v>195</v>
      </c>
      <c r="P377" s="2" t="s">
        <v>2863</v>
      </c>
      <c r="Q377" s="2" t="s">
        <v>2864</v>
      </c>
      <c r="R377" s="3" t="s">
        <v>122</v>
      </c>
      <c r="S377" s="3" t="s">
        <v>122</v>
      </c>
      <c r="T377" s="3" t="s">
        <v>122</v>
      </c>
      <c r="U377" s="3" t="s">
        <v>122</v>
      </c>
      <c r="V377" s="3" t="s">
        <v>122</v>
      </c>
      <c r="W377" s="3">
        <v>45.5</v>
      </c>
      <c r="Y377" t="str">
        <f t="shared" si="60"/>
        <v>-</v>
      </c>
      <c r="Z377" t="e">
        <f t="shared" si="68"/>
        <v>#VALUE!</v>
      </c>
      <c r="AA377" t="e">
        <f t="shared" si="69"/>
        <v>#VALUE!</v>
      </c>
      <c r="AC377">
        <f t="shared" si="61"/>
        <v>26.87</v>
      </c>
      <c r="AD377">
        <f t="shared" si="70"/>
        <v>18.63</v>
      </c>
    </row>
    <row r="378" spans="1:30" x14ac:dyDescent="0.3">
      <c r="A378" t="str">
        <f t="shared" si="62"/>
        <v>C</v>
      </c>
      <c r="B378">
        <f t="shared" si="63"/>
        <v>202009</v>
      </c>
      <c r="C378">
        <f t="shared" si="64"/>
        <v>305</v>
      </c>
      <c r="D378" s="2" t="s">
        <v>2835</v>
      </c>
      <c r="E378" s="2" t="s">
        <v>2836</v>
      </c>
      <c r="F378" s="3">
        <v>2.0499999999999998</v>
      </c>
      <c r="G378" s="3">
        <v>-0.41</v>
      </c>
      <c r="H378" s="3">
        <v>2.1</v>
      </c>
      <c r="I378" s="3">
        <v>2.15</v>
      </c>
      <c r="J378" s="3">
        <v>1.8</v>
      </c>
      <c r="K378" s="3">
        <v>22.9</v>
      </c>
      <c r="M378" t="str">
        <f t="shared" si="65"/>
        <v>C</v>
      </c>
      <c r="N378">
        <f t="shared" si="66"/>
        <v>202012</v>
      </c>
      <c r="O378">
        <f t="shared" si="67"/>
        <v>200</v>
      </c>
      <c r="P378" s="2" t="s">
        <v>2865</v>
      </c>
      <c r="Q378" s="2" t="s">
        <v>2866</v>
      </c>
      <c r="R378" s="3">
        <v>52.9</v>
      </c>
      <c r="S378" s="3">
        <v>0.45</v>
      </c>
      <c r="T378" s="3">
        <v>52.9</v>
      </c>
      <c r="U378" s="3">
        <v>52.9</v>
      </c>
      <c r="V378" s="3">
        <v>52.9</v>
      </c>
      <c r="W378" s="3">
        <v>49</v>
      </c>
      <c r="Y378" t="str">
        <f t="shared" si="60"/>
        <v>-</v>
      </c>
      <c r="Z378" t="e">
        <f t="shared" si="68"/>
        <v>#VALUE!</v>
      </c>
      <c r="AA378" t="e">
        <f t="shared" si="69"/>
        <v>#VALUE!</v>
      </c>
      <c r="AC378">
        <f t="shared" si="61"/>
        <v>26.75</v>
      </c>
      <c r="AD378">
        <f t="shared" si="70"/>
        <v>22.25</v>
      </c>
    </row>
    <row r="379" spans="1:30" x14ac:dyDescent="0.3">
      <c r="A379" t="str">
        <f t="shared" si="62"/>
        <v>C</v>
      </c>
      <c r="B379">
        <f t="shared" si="63"/>
        <v>202009</v>
      </c>
      <c r="C379">
        <f t="shared" si="64"/>
        <v>310</v>
      </c>
      <c r="D379" s="2" t="s">
        <v>2837</v>
      </c>
      <c r="E379" s="2" t="s">
        <v>2838</v>
      </c>
      <c r="F379" s="3">
        <v>1.8</v>
      </c>
      <c r="G379" s="3">
        <v>-0.12</v>
      </c>
      <c r="H379" s="3">
        <v>1.8</v>
      </c>
      <c r="I379" s="3">
        <v>1.8</v>
      </c>
      <c r="J379" s="3">
        <v>1.8</v>
      </c>
      <c r="K379" s="3">
        <v>22.6</v>
      </c>
      <c r="M379" t="str">
        <f t="shared" si="65"/>
        <v>C</v>
      </c>
      <c r="N379">
        <f t="shared" si="66"/>
        <v>202012</v>
      </c>
      <c r="O379">
        <f t="shared" si="67"/>
        <v>205</v>
      </c>
      <c r="P379" s="2" t="s">
        <v>2867</v>
      </c>
      <c r="Q379" s="2" t="s">
        <v>2868</v>
      </c>
      <c r="R379" s="3" t="s">
        <v>122</v>
      </c>
      <c r="S379" s="3" t="s">
        <v>122</v>
      </c>
      <c r="T379" s="3" t="s">
        <v>122</v>
      </c>
      <c r="U379" s="3" t="s">
        <v>122</v>
      </c>
      <c r="V379" s="3" t="s">
        <v>122</v>
      </c>
      <c r="W379" s="3">
        <v>45.66</v>
      </c>
      <c r="Y379" t="str">
        <f t="shared" si="60"/>
        <v>-</v>
      </c>
      <c r="Z379" t="e">
        <f t="shared" si="68"/>
        <v>#VALUE!</v>
      </c>
      <c r="AA379" t="e">
        <f t="shared" si="69"/>
        <v>#VALUE!</v>
      </c>
      <c r="AC379">
        <f t="shared" si="61"/>
        <v>26.62</v>
      </c>
      <c r="AD379">
        <f t="shared" si="70"/>
        <v>19.039999999999996</v>
      </c>
    </row>
    <row r="380" spans="1:30" x14ac:dyDescent="0.3">
      <c r="A380" t="str">
        <f t="shared" si="62"/>
        <v>C</v>
      </c>
      <c r="B380">
        <f t="shared" si="63"/>
        <v>202009</v>
      </c>
      <c r="C380">
        <f t="shared" si="64"/>
        <v>315</v>
      </c>
      <c r="D380" s="2" t="s">
        <v>2839</v>
      </c>
      <c r="E380" s="2" t="s">
        <v>2840</v>
      </c>
      <c r="F380" s="3" t="s">
        <v>122</v>
      </c>
      <c r="G380" s="3" t="s">
        <v>122</v>
      </c>
      <c r="H380" s="3" t="s">
        <v>122</v>
      </c>
      <c r="I380" s="3" t="s">
        <v>122</v>
      </c>
      <c r="J380" s="3" t="s">
        <v>122</v>
      </c>
      <c r="K380" s="3">
        <v>22.85</v>
      </c>
      <c r="M380" t="str">
        <f t="shared" si="65"/>
        <v>C</v>
      </c>
      <c r="N380">
        <f t="shared" si="66"/>
        <v>202012</v>
      </c>
      <c r="O380">
        <f t="shared" si="67"/>
        <v>210</v>
      </c>
      <c r="P380" s="2" t="s">
        <v>2869</v>
      </c>
      <c r="Q380" s="2" t="s">
        <v>2870</v>
      </c>
      <c r="R380" s="3" t="s">
        <v>122</v>
      </c>
      <c r="S380" s="3" t="s">
        <v>122</v>
      </c>
      <c r="T380" s="3" t="s">
        <v>122</v>
      </c>
      <c r="U380" s="3" t="s">
        <v>122</v>
      </c>
      <c r="V380" s="3" t="s">
        <v>122</v>
      </c>
      <c r="W380" s="3">
        <v>42.33</v>
      </c>
      <c r="Y380" t="str">
        <f t="shared" si="60"/>
        <v>-</v>
      </c>
      <c r="Z380" t="e">
        <f t="shared" si="68"/>
        <v>#VALUE!</v>
      </c>
      <c r="AA380" t="e">
        <f t="shared" si="69"/>
        <v>#VALUE!</v>
      </c>
      <c r="AC380">
        <f t="shared" si="61"/>
        <v>26.5</v>
      </c>
      <c r="AD380">
        <f t="shared" si="70"/>
        <v>15.829999999999998</v>
      </c>
    </row>
    <row r="381" spans="1:30" x14ac:dyDescent="0.3">
      <c r="A381" t="str">
        <f t="shared" si="62"/>
        <v>C</v>
      </c>
      <c r="B381">
        <f t="shared" si="63"/>
        <v>202009</v>
      </c>
      <c r="C381">
        <f t="shared" si="64"/>
        <v>320</v>
      </c>
      <c r="D381" s="2" t="s">
        <v>2841</v>
      </c>
      <c r="E381" s="2" t="s">
        <v>2842</v>
      </c>
      <c r="F381" s="3">
        <v>1.2</v>
      </c>
      <c r="G381" s="3">
        <v>0.04</v>
      </c>
      <c r="H381" s="3">
        <v>1.2</v>
      </c>
      <c r="I381" s="3">
        <v>1.2</v>
      </c>
      <c r="J381" s="3">
        <v>1.2</v>
      </c>
      <c r="K381" s="3">
        <v>23.1</v>
      </c>
      <c r="M381" t="str">
        <f t="shared" si="65"/>
        <v>C</v>
      </c>
      <c r="N381">
        <f t="shared" si="66"/>
        <v>202012</v>
      </c>
      <c r="O381">
        <f t="shared" si="67"/>
        <v>215</v>
      </c>
      <c r="P381" s="2" t="s">
        <v>2871</v>
      </c>
      <c r="Q381" s="2" t="s">
        <v>2872</v>
      </c>
      <c r="R381" s="3" t="s">
        <v>122</v>
      </c>
      <c r="S381" s="3" t="s">
        <v>122</v>
      </c>
      <c r="T381" s="3" t="s">
        <v>122</v>
      </c>
      <c r="U381" s="3" t="s">
        <v>122</v>
      </c>
      <c r="V381" s="3" t="s">
        <v>122</v>
      </c>
      <c r="W381" s="3">
        <v>39</v>
      </c>
      <c r="Y381" t="str">
        <f t="shared" si="60"/>
        <v>-</v>
      </c>
      <c r="Z381" t="e">
        <f t="shared" si="68"/>
        <v>#VALUE!</v>
      </c>
      <c r="AA381" t="e">
        <f t="shared" si="69"/>
        <v>#VALUE!</v>
      </c>
      <c r="AC381">
        <f t="shared" si="61"/>
        <v>26.37</v>
      </c>
      <c r="AD381">
        <f t="shared" si="70"/>
        <v>12.629999999999999</v>
      </c>
    </row>
    <row r="382" spans="1:30" x14ac:dyDescent="0.3">
      <c r="A382" t="str">
        <f t="shared" si="62"/>
        <v>C</v>
      </c>
      <c r="B382">
        <f t="shared" si="63"/>
        <v>202009</v>
      </c>
      <c r="C382">
        <f t="shared" si="64"/>
        <v>325</v>
      </c>
      <c r="D382" s="2" t="s">
        <v>2843</v>
      </c>
      <c r="E382" s="2" t="s">
        <v>2844</v>
      </c>
      <c r="F382" s="3">
        <v>0.93</v>
      </c>
      <c r="G382" s="3">
        <v>0.01</v>
      </c>
      <c r="H382" s="3">
        <v>0.91</v>
      </c>
      <c r="I382" s="3">
        <v>0.93</v>
      </c>
      <c r="J382" s="3">
        <v>0.91</v>
      </c>
      <c r="K382" s="3">
        <v>23.5</v>
      </c>
      <c r="M382" t="str">
        <f t="shared" si="65"/>
        <v>C</v>
      </c>
      <c r="N382">
        <f t="shared" si="66"/>
        <v>202012</v>
      </c>
      <c r="O382">
        <f t="shared" si="67"/>
        <v>220</v>
      </c>
      <c r="P382" s="2" t="s">
        <v>2873</v>
      </c>
      <c r="Q382" s="2" t="s">
        <v>2874</v>
      </c>
      <c r="R382" s="3" t="s">
        <v>122</v>
      </c>
      <c r="S382" s="3" t="s">
        <v>122</v>
      </c>
      <c r="T382" s="3" t="s">
        <v>122</v>
      </c>
      <c r="U382" s="3" t="s">
        <v>122</v>
      </c>
      <c r="V382" s="3" t="s">
        <v>122</v>
      </c>
      <c r="W382" s="3">
        <v>35.659999999999997</v>
      </c>
      <c r="Y382" t="str">
        <f t="shared" si="60"/>
        <v>-</v>
      </c>
      <c r="Z382" t="e">
        <f t="shared" si="68"/>
        <v>#VALUE!</v>
      </c>
      <c r="AA382" t="e">
        <f t="shared" si="69"/>
        <v>#VALUE!</v>
      </c>
      <c r="AC382">
        <f t="shared" si="61"/>
        <v>26.25</v>
      </c>
      <c r="AD382">
        <f t="shared" si="70"/>
        <v>9.4099999999999966</v>
      </c>
    </row>
    <row r="383" spans="1:30" x14ac:dyDescent="0.3">
      <c r="A383" t="str">
        <f t="shared" si="62"/>
        <v>C</v>
      </c>
      <c r="B383">
        <f t="shared" si="63"/>
        <v>202009</v>
      </c>
      <c r="C383">
        <f t="shared" si="64"/>
        <v>330</v>
      </c>
      <c r="D383" s="2" t="s">
        <v>2845</v>
      </c>
      <c r="E383" s="2" t="s">
        <v>2846</v>
      </c>
      <c r="F383" s="3" t="s">
        <v>122</v>
      </c>
      <c r="G383" s="3" t="s">
        <v>122</v>
      </c>
      <c r="H383" s="3" t="s">
        <v>122</v>
      </c>
      <c r="I383" s="3" t="s">
        <v>122</v>
      </c>
      <c r="J383" s="3" t="s">
        <v>122</v>
      </c>
      <c r="K383" s="3">
        <v>23.45</v>
      </c>
      <c r="M383" t="str">
        <f t="shared" si="65"/>
        <v>C</v>
      </c>
      <c r="N383">
        <f t="shared" si="66"/>
        <v>202012</v>
      </c>
      <c r="O383">
        <f t="shared" si="67"/>
        <v>225</v>
      </c>
      <c r="P383" s="2" t="s">
        <v>2875</v>
      </c>
      <c r="Q383" s="2" t="s">
        <v>2876</v>
      </c>
      <c r="R383" s="3" t="s">
        <v>122</v>
      </c>
      <c r="S383" s="3" t="s">
        <v>122</v>
      </c>
      <c r="T383" s="3" t="s">
        <v>122</v>
      </c>
      <c r="U383" s="3" t="s">
        <v>122</v>
      </c>
      <c r="V383" s="3" t="s">
        <v>122</v>
      </c>
      <c r="W383" s="3">
        <v>32.33</v>
      </c>
      <c r="Y383" t="str">
        <f t="shared" si="60"/>
        <v>-</v>
      </c>
      <c r="Z383" t="e">
        <f t="shared" si="68"/>
        <v>#VALUE!</v>
      </c>
      <c r="AA383" t="e">
        <f t="shared" si="69"/>
        <v>#VALUE!</v>
      </c>
      <c r="AC383">
        <f t="shared" si="61"/>
        <v>26.12</v>
      </c>
      <c r="AD383">
        <f t="shared" si="70"/>
        <v>6.2099999999999973</v>
      </c>
    </row>
    <row r="384" spans="1:30" x14ac:dyDescent="0.3">
      <c r="A384" t="str">
        <f t="shared" si="62"/>
        <v>C</v>
      </c>
      <c r="B384">
        <f t="shared" si="63"/>
        <v>202009</v>
      </c>
      <c r="C384">
        <f t="shared" si="64"/>
        <v>335</v>
      </c>
      <c r="D384" s="2" t="s">
        <v>2847</v>
      </c>
      <c r="E384" s="2" t="s">
        <v>2848</v>
      </c>
      <c r="F384" s="3">
        <v>0.57999999999999996</v>
      </c>
      <c r="G384" s="3">
        <v>0.06</v>
      </c>
      <c r="H384" s="3">
        <v>0.65</v>
      </c>
      <c r="I384" s="3">
        <v>0.66</v>
      </c>
      <c r="J384" s="3">
        <v>0.57999999999999996</v>
      </c>
      <c r="K384" s="3">
        <v>23.4</v>
      </c>
      <c r="M384" t="str">
        <f t="shared" si="65"/>
        <v>C</v>
      </c>
      <c r="N384">
        <f t="shared" si="66"/>
        <v>202012</v>
      </c>
      <c r="O384">
        <f t="shared" si="67"/>
        <v>230</v>
      </c>
      <c r="P384" s="2" t="s">
        <v>2877</v>
      </c>
      <c r="Q384" s="2" t="s">
        <v>2878</v>
      </c>
      <c r="R384" s="3">
        <v>25</v>
      </c>
      <c r="S384" s="3">
        <v>-6.4</v>
      </c>
      <c r="T384" s="3">
        <v>25</v>
      </c>
      <c r="U384" s="3">
        <v>25</v>
      </c>
      <c r="V384" s="3">
        <v>25</v>
      </c>
      <c r="W384" s="3">
        <v>29</v>
      </c>
      <c r="Y384" t="str">
        <f t="shared" si="60"/>
        <v>-</v>
      </c>
      <c r="Z384" t="e">
        <f t="shared" si="68"/>
        <v>#VALUE!</v>
      </c>
      <c r="AA384" t="e">
        <f t="shared" si="69"/>
        <v>#VALUE!</v>
      </c>
      <c r="AC384">
        <f t="shared" si="61"/>
        <v>26</v>
      </c>
      <c r="AD384">
        <f t="shared" si="70"/>
        <v>3</v>
      </c>
    </row>
    <row r="385" spans="1:30" x14ac:dyDescent="0.3">
      <c r="A385" t="str">
        <f t="shared" si="62"/>
        <v>C</v>
      </c>
      <c r="B385">
        <f t="shared" si="63"/>
        <v>202009</v>
      </c>
      <c r="C385">
        <f t="shared" si="64"/>
        <v>340</v>
      </c>
      <c r="D385" s="2" t="s">
        <v>2849</v>
      </c>
      <c r="E385" s="2" t="s">
        <v>2850</v>
      </c>
      <c r="F385" s="3" t="s">
        <v>122</v>
      </c>
      <c r="G385" s="3" t="s">
        <v>122</v>
      </c>
      <c r="H385" s="3" t="s">
        <v>122</v>
      </c>
      <c r="I385" s="3" t="s">
        <v>122</v>
      </c>
      <c r="J385" s="3" t="s">
        <v>122</v>
      </c>
      <c r="K385" s="3">
        <v>22.4</v>
      </c>
      <c r="M385" t="str">
        <f t="shared" si="65"/>
        <v>C</v>
      </c>
      <c r="N385">
        <f t="shared" si="66"/>
        <v>202012</v>
      </c>
      <c r="O385">
        <f t="shared" si="67"/>
        <v>235</v>
      </c>
      <c r="P385" s="2" t="s">
        <v>2879</v>
      </c>
      <c r="Q385" s="2" t="s">
        <v>2880</v>
      </c>
      <c r="R385" s="3" t="s">
        <v>122</v>
      </c>
      <c r="S385" s="3" t="s">
        <v>122</v>
      </c>
      <c r="T385" s="3" t="s">
        <v>122</v>
      </c>
      <c r="U385" s="3" t="s">
        <v>122</v>
      </c>
      <c r="V385" s="3" t="s">
        <v>122</v>
      </c>
      <c r="W385" s="3">
        <v>29.17</v>
      </c>
      <c r="Y385" t="str">
        <f t="shared" si="60"/>
        <v>-</v>
      </c>
      <c r="Z385" t="e">
        <f t="shared" si="68"/>
        <v>#VALUE!</v>
      </c>
      <c r="AA385" t="e">
        <f t="shared" si="69"/>
        <v>#VALUE!</v>
      </c>
      <c r="AC385">
        <f t="shared" si="61"/>
        <v>25.87</v>
      </c>
      <c r="AD385">
        <f t="shared" si="70"/>
        <v>3.3000000000000007</v>
      </c>
    </row>
    <row r="386" spans="1:30" x14ac:dyDescent="0.3">
      <c r="A386" t="str">
        <f t="shared" si="62"/>
        <v>C</v>
      </c>
      <c r="B386">
        <f t="shared" si="63"/>
        <v>202009</v>
      </c>
      <c r="C386">
        <f t="shared" si="64"/>
        <v>345</v>
      </c>
      <c r="D386" s="2" t="s">
        <v>2851</v>
      </c>
      <c r="E386" s="2" t="s">
        <v>2852</v>
      </c>
      <c r="F386" s="3">
        <v>0.37</v>
      </c>
      <c r="G386" s="3">
        <v>-0.05</v>
      </c>
      <c r="H386" s="3">
        <v>0.37</v>
      </c>
      <c r="I386" s="3">
        <v>0.37</v>
      </c>
      <c r="J386" s="3">
        <v>0.37</v>
      </c>
      <c r="K386" s="3">
        <v>21.4</v>
      </c>
      <c r="M386" t="str">
        <f t="shared" si="65"/>
        <v>C</v>
      </c>
      <c r="N386">
        <f t="shared" si="66"/>
        <v>202012</v>
      </c>
      <c r="O386">
        <f t="shared" si="67"/>
        <v>240</v>
      </c>
      <c r="P386" s="2" t="s">
        <v>2881</v>
      </c>
      <c r="Q386" s="2" t="s">
        <v>2882</v>
      </c>
      <c r="R386" s="3" t="s">
        <v>122</v>
      </c>
      <c r="S386" s="3" t="s">
        <v>122</v>
      </c>
      <c r="T386" s="3" t="s">
        <v>122</v>
      </c>
      <c r="U386" s="3" t="s">
        <v>122</v>
      </c>
      <c r="V386" s="3" t="s">
        <v>122</v>
      </c>
      <c r="W386" s="3">
        <v>29.36</v>
      </c>
      <c r="Y386" t="str">
        <f t="shared" si="60"/>
        <v>-</v>
      </c>
      <c r="Z386" t="e">
        <f t="shared" si="68"/>
        <v>#VALUE!</v>
      </c>
      <c r="AA386" t="e">
        <f t="shared" si="69"/>
        <v>#VALUE!</v>
      </c>
      <c r="AC386">
        <f t="shared" si="61"/>
        <v>25.75</v>
      </c>
      <c r="AD386">
        <f t="shared" si="70"/>
        <v>3.6099999999999994</v>
      </c>
    </row>
    <row r="387" spans="1:30" x14ac:dyDescent="0.3">
      <c r="A387" t="str">
        <f t="shared" si="62"/>
        <v>C</v>
      </c>
      <c r="B387">
        <f t="shared" si="63"/>
        <v>202009</v>
      </c>
      <c r="C387">
        <f t="shared" si="64"/>
        <v>350</v>
      </c>
      <c r="D387" s="2" t="s">
        <v>2853</v>
      </c>
      <c r="E387" s="2" t="s">
        <v>2854</v>
      </c>
      <c r="F387" s="3" t="s">
        <v>122</v>
      </c>
      <c r="G387" s="3" t="s">
        <v>122</v>
      </c>
      <c r="H387" s="3" t="s">
        <v>122</v>
      </c>
      <c r="I387" s="3" t="s">
        <v>122</v>
      </c>
      <c r="J387" s="3" t="s">
        <v>122</v>
      </c>
      <c r="K387" s="3">
        <v>22.12</v>
      </c>
      <c r="M387" t="str">
        <f t="shared" si="65"/>
        <v>C</v>
      </c>
      <c r="N387">
        <f t="shared" si="66"/>
        <v>202012</v>
      </c>
      <c r="O387">
        <f t="shared" si="67"/>
        <v>245</v>
      </c>
      <c r="P387" s="2" t="s">
        <v>2883</v>
      </c>
      <c r="Q387" s="2" t="s">
        <v>2884</v>
      </c>
      <c r="R387" s="3" t="s">
        <v>122</v>
      </c>
      <c r="S387" s="3" t="s">
        <v>122</v>
      </c>
      <c r="T387" s="3" t="s">
        <v>122</v>
      </c>
      <c r="U387" s="3" t="s">
        <v>122</v>
      </c>
      <c r="V387" s="3" t="s">
        <v>122</v>
      </c>
      <c r="W387" s="3">
        <v>29.54</v>
      </c>
      <c r="Y387" t="str">
        <f t="shared" si="60"/>
        <v>-</v>
      </c>
      <c r="Z387" t="e">
        <f t="shared" si="68"/>
        <v>#VALUE!</v>
      </c>
      <c r="AA387" t="e">
        <f t="shared" si="69"/>
        <v>#VALUE!</v>
      </c>
      <c r="AC387">
        <f t="shared" si="61"/>
        <v>25.62</v>
      </c>
      <c r="AD387">
        <f t="shared" si="70"/>
        <v>3.9199999999999982</v>
      </c>
    </row>
    <row r="388" spans="1:30" x14ac:dyDescent="0.3">
      <c r="A388" t="str">
        <f t="shared" si="62"/>
        <v>C</v>
      </c>
      <c r="B388">
        <f t="shared" si="63"/>
        <v>202009</v>
      </c>
      <c r="C388">
        <f t="shared" si="64"/>
        <v>355</v>
      </c>
      <c r="D388" s="2" t="s">
        <v>2855</v>
      </c>
      <c r="E388" s="2" t="s">
        <v>2856</v>
      </c>
      <c r="F388" s="3" t="s">
        <v>122</v>
      </c>
      <c r="G388" s="3" t="s">
        <v>122</v>
      </c>
      <c r="H388" s="3" t="s">
        <v>122</v>
      </c>
      <c r="I388" s="3" t="s">
        <v>122</v>
      </c>
      <c r="J388" s="3" t="s">
        <v>122</v>
      </c>
      <c r="K388" s="3">
        <v>22.85</v>
      </c>
      <c r="M388" t="str">
        <f t="shared" si="65"/>
        <v>C</v>
      </c>
      <c r="N388">
        <f t="shared" si="66"/>
        <v>202012</v>
      </c>
      <c r="O388">
        <f t="shared" si="67"/>
        <v>250</v>
      </c>
      <c r="P388" s="2" t="s">
        <v>2885</v>
      </c>
      <c r="Q388" s="2" t="s">
        <v>2886</v>
      </c>
      <c r="R388" s="3" t="s">
        <v>122</v>
      </c>
      <c r="S388" s="3" t="s">
        <v>122</v>
      </c>
      <c r="T388" s="3" t="s">
        <v>122</v>
      </c>
      <c r="U388" s="3" t="s">
        <v>122</v>
      </c>
      <c r="V388" s="3" t="s">
        <v>122</v>
      </c>
      <c r="W388" s="3">
        <v>29.72</v>
      </c>
      <c r="Y388">
        <f t="shared" si="60"/>
        <v>20</v>
      </c>
      <c r="Z388" t="e">
        <f t="shared" si="68"/>
        <v>#VALUE!</v>
      </c>
      <c r="AA388" t="e">
        <f t="shared" si="69"/>
        <v>#VALUE!</v>
      </c>
      <c r="AC388">
        <f t="shared" si="61"/>
        <v>25.5</v>
      </c>
      <c r="AD388">
        <f t="shared" si="70"/>
        <v>4.2199999999999989</v>
      </c>
    </row>
    <row r="389" spans="1:30" x14ac:dyDescent="0.3">
      <c r="A389" t="str">
        <f t="shared" si="62"/>
        <v>C</v>
      </c>
      <c r="B389">
        <f t="shared" si="63"/>
        <v>202009</v>
      </c>
      <c r="C389">
        <f t="shared" si="64"/>
        <v>360</v>
      </c>
      <c r="D389" s="2" t="s">
        <v>2857</v>
      </c>
      <c r="E389" s="2" t="s">
        <v>2858</v>
      </c>
      <c r="F389" s="3" t="s">
        <v>122</v>
      </c>
      <c r="G389" s="3" t="s">
        <v>122</v>
      </c>
      <c r="H389" s="3" t="s">
        <v>122</v>
      </c>
      <c r="I389" s="3" t="s">
        <v>122</v>
      </c>
      <c r="J389" s="3" t="s">
        <v>122</v>
      </c>
      <c r="K389" s="3">
        <v>23.57</v>
      </c>
      <c r="M389" t="str">
        <f t="shared" si="65"/>
        <v>C</v>
      </c>
      <c r="N389">
        <f t="shared" si="66"/>
        <v>202012</v>
      </c>
      <c r="O389">
        <f t="shared" si="67"/>
        <v>255</v>
      </c>
      <c r="P389" s="2" t="s">
        <v>2887</v>
      </c>
      <c r="Q389" s="2" t="s">
        <v>2888</v>
      </c>
      <c r="R389" s="3">
        <v>15.5</v>
      </c>
      <c r="S389" s="3">
        <v>-2.35</v>
      </c>
      <c r="T389" s="3">
        <v>15.5</v>
      </c>
      <c r="U389" s="3">
        <v>15.5</v>
      </c>
      <c r="V389" s="3">
        <v>15.5</v>
      </c>
      <c r="W389" s="3">
        <v>29.9</v>
      </c>
      <c r="Y389" t="str">
        <f t="shared" si="60"/>
        <v>-</v>
      </c>
      <c r="Z389" t="e">
        <f t="shared" si="68"/>
        <v>#VALUE!</v>
      </c>
      <c r="AA389" t="e">
        <f t="shared" si="69"/>
        <v>#VALUE!</v>
      </c>
      <c r="AC389">
        <f t="shared" si="61"/>
        <v>24.65</v>
      </c>
      <c r="AD389">
        <f t="shared" si="70"/>
        <v>5.25</v>
      </c>
    </row>
    <row r="390" spans="1:30" x14ac:dyDescent="0.3">
      <c r="A390" t="str">
        <f t="shared" si="62"/>
        <v>C</v>
      </c>
      <c r="B390">
        <f t="shared" si="63"/>
        <v>202009</v>
      </c>
      <c r="C390">
        <f t="shared" si="64"/>
        <v>365</v>
      </c>
      <c r="D390" s="2" t="s">
        <v>2859</v>
      </c>
      <c r="E390" s="2" t="s">
        <v>2860</v>
      </c>
      <c r="F390" s="3">
        <v>0.19</v>
      </c>
      <c r="G390" s="3">
        <v>0.01</v>
      </c>
      <c r="H390" s="3">
        <v>0.17</v>
      </c>
      <c r="I390" s="3">
        <v>0.2</v>
      </c>
      <c r="J390" s="3">
        <v>0.17</v>
      </c>
      <c r="K390" s="3">
        <v>24.3</v>
      </c>
      <c r="M390" t="str">
        <f t="shared" si="65"/>
        <v>C</v>
      </c>
      <c r="N390">
        <f t="shared" si="66"/>
        <v>202012</v>
      </c>
      <c r="O390">
        <f t="shared" si="67"/>
        <v>260</v>
      </c>
      <c r="P390" s="2" t="s">
        <v>1259</v>
      </c>
      <c r="Q390" s="2" t="s">
        <v>1260</v>
      </c>
      <c r="R390" s="3" t="s">
        <v>122</v>
      </c>
      <c r="S390" s="3" t="s">
        <v>122</v>
      </c>
      <c r="T390" s="3" t="s">
        <v>122</v>
      </c>
      <c r="U390" s="3" t="s">
        <v>122</v>
      </c>
      <c r="V390" s="3" t="s">
        <v>122</v>
      </c>
      <c r="W390" s="3">
        <v>30.6</v>
      </c>
      <c r="Y390">
        <f t="shared" si="60"/>
        <v>16.55</v>
      </c>
      <c r="Z390" t="e">
        <f t="shared" si="68"/>
        <v>#VALUE!</v>
      </c>
      <c r="AA390" t="e">
        <f t="shared" si="69"/>
        <v>#VALUE!</v>
      </c>
      <c r="AC390">
        <f t="shared" si="61"/>
        <v>23.8</v>
      </c>
      <c r="AD390">
        <f t="shared" si="70"/>
        <v>6.8000000000000007</v>
      </c>
    </row>
    <row r="391" spans="1:30" x14ac:dyDescent="0.3">
      <c r="A391" t="str">
        <f t="shared" si="62"/>
        <v>C</v>
      </c>
      <c r="B391">
        <f t="shared" si="63"/>
        <v>202012</v>
      </c>
      <c r="C391">
        <f t="shared" si="64"/>
        <v>190</v>
      </c>
      <c r="D391" s="2" t="s">
        <v>2861</v>
      </c>
      <c r="E391" s="2" t="s">
        <v>2862</v>
      </c>
      <c r="F391" s="3">
        <v>60.15</v>
      </c>
      <c r="G391" s="3">
        <v>-7.55</v>
      </c>
      <c r="H391" s="3">
        <v>66</v>
      </c>
      <c r="I391" s="3">
        <v>67.900000000000006</v>
      </c>
      <c r="J391" s="3">
        <v>60</v>
      </c>
      <c r="K391" s="3">
        <v>27</v>
      </c>
      <c r="M391" t="str">
        <f t="shared" si="65"/>
        <v>C</v>
      </c>
      <c r="N391">
        <f t="shared" si="66"/>
        <v>202012</v>
      </c>
      <c r="O391">
        <f t="shared" si="67"/>
        <v>265</v>
      </c>
      <c r="P391" s="2" t="s">
        <v>2889</v>
      </c>
      <c r="Q391" s="2" t="s">
        <v>2890</v>
      </c>
      <c r="R391" s="3" t="s">
        <v>122</v>
      </c>
      <c r="S391" s="3" t="s">
        <v>122</v>
      </c>
      <c r="T391" s="3" t="s">
        <v>122</v>
      </c>
      <c r="U391" s="3" t="s">
        <v>122</v>
      </c>
      <c r="V391" s="3" t="s">
        <v>122</v>
      </c>
      <c r="W391" s="3">
        <v>31.3</v>
      </c>
      <c r="Y391">
        <f t="shared" si="60"/>
        <v>13.5</v>
      </c>
      <c r="Z391" t="e">
        <f t="shared" si="68"/>
        <v>#VALUE!</v>
      </c>
      <c r="AA391" t="e">
        <f t="shared" si="69"/>
        <v>#VALUE!</v>
      </c>
      <c r="AC391">
        <f t="shared" si="61"/>
        <v>24.5</v>
      </c>
      <c r="AD391">
        <f t="shared" si="70"/>
        <v>6.8000000000000007</v>
      </c>
    </row>
    <row r="392" spans="1:30" x14ac:dyDescent="0.3">
      <c r="A392" t="str">
        <f t="shared" si="62"/>
        <v>C</v>
      </c>
      <c r="B392">
        <f t="shared" si="63"/>
        <v>202012</v>
      </c>
      <c r="C392">
        <f t="shared" si="64"/>
        <v>195</v>
      </c>
      <c r="D392" s="2" t="s">
        <v>2863</v>
      </c>
      <c r="E392" s="2" t="s">
        <v>2864</v>
      </c>
      <c r="F392" s="3" t="s">
        <v>122</v>
      </c>
      <c r="G392" s="3" t="s">
        <v>122</v>
      </c>
      <c r="H392" s="3" t="s">
        <v>122</v>
      </c>
      <c r="I392" s="3" t="s">
        <v>122</v>
      </c>
      <c r="J392" s="3" t="s">
        <v>122</v>
      </c>
      <c r="K392" s="3">
        <v>26.87</v>
      </c>
      <c r="M392" t="str">
        <f t="shared" si="65"/>
        <v>C</v>
      </c>
      <c r="N392">
        <f t="shared" si="66"/>
        <v>202012</v>
      </c>
      <c r="O392">
        <f t="shared" si="67"/>
        <v>270</v>
      </c>
      <c r="P392" s="2" t="s">
        <v>1261</v>
      </c>
      <c r="Q392" s="2" t="s">
        <v>1262</v>
      </c>
      <c r="R392" s="3">
        <v>12.3</v>
      </c>
      <c r="S392" s="3">
        <v>0.5</v>
      </c>
      <c r="T392" s="3">
        <v>12.3</v>
      </c>
      <c r="U392" s="3">
        <v>12.3</v>
      </c>
      <c r="V392" s="3">
        <v>12.3</v>
      </c>
      <c r="W392" s="3">
        <v>32</v>
      </c>
      <c r="Y392">
        <f t="shared" si="60"/>
        <v>11.8</v>
      </c>
      <c r="Z392">
        <f t="shared" si="68"/>
        <v>0.5</v>
      </c>
      <c r="AA392">
        <f t="shared" si="69"/>
        <v>0.5</v>
      </c>
      <c r="AC392">
        <f t="shared" si="61"/>
        <v>23.5</v>
      </c>
      <c r="AD392">
        <f t="shared" si="70"/>
        <v>8.5</v>
      </c>
    </row>
    <row r="393" spans="1:30" x14ac:dyDescent="0.3">
      <c r="A393" t="str">
        <f t="shared" si="62"/>
        <v>C</v>
      </c>
      <c r="B393">
        <f t="shared" si="63"/>
        <v>202012</v>
      </c>
      <c r="C393">
        <f t="shared" si="64"/>
        <v>200</v>
      </c>
      <c r="D393" s="2" t="s">
        <v>2865</v>
      </c>
      <c r="E393" s="2" t="s">
        <v>2866</v>
      </c>
      <c r="F393" s="3" t="s">
        <v>122</v>
      </c>
      <c r="G393" s="3" t="s">
        <v>122</v>
      </c>
      <c r="H393" s="3" t="s">
        <v>122</v>
      </c>
      <c r="I393" s="3" t="s">
        <v>122</v>
      </c>
      <c r="J393" s="3" t="s">
        <v>122</v>
      </c>
      <c r="K393" s="3">
        <v>26.75</v>
      </c>
      <c r="M393" t="str">
        <f t="shared" si="65"/>
        <v>C</v>
      </c>
      <c r="N393">
        <f t="shared" si="66"/>
        <v>202012</v>
      </c>
      <c r="O393">
        <f t="shared" si="67"/>
        <v>275</v>
      </c>
      <c r="P393" s="2" t="s">
        <v>2891</v>
      </c>
      <c r="Q393" s="2" t="s">
        <v>2892</v>
      </c>
      <c r="R393" s="3" t="s">
        <v>122</v>
      </c>
      <c r="S393" s="3" t="s">
        <v>122</v>
      </c>
      <c r="T393" s="3" t="s">
        <v>122</v>
      </c>
      <c r="U393" s="3" t="s">
        <v>122</v>
      </c>
      <c r="V393" s="3" t="s">
        <v>122</v>
      </c>
      <c r="W393" s="3">
        <v>30.05</v>
      </c>
      <c r="Y393" t="str">
        <f t="shared" si="60"/>
        <v>-</v>
      </c>
      <c r="Z393" t="e">
        <f t="shared" si="68"/>
        <v>#VALUE!</v>
      </c>
      <c r="AA393" t="e">
        <f t="shared" si="69"/>
        <v>#VALUE!</v>
      </c>
      <c r="AC393">
        <f t="shared" si="61"/>
        <v>23.1</v>
      </c>
      <c r="AD393">
        <f t="shared" si="70"/>
        <v>6.9499999999999993</v>
      </c>
    </row>
    <row r="394" spans="1:30" x14ac:dyDescent="0.3">
      <c r="A394" t="str">
        <f t="shared" si="62"/>
        <v>C</v>
      </c>
      <c r="B394">
        <f t="shared" si="63"/>
        <v>202012</v>
      </c>
      <c r="C394">
        <f t="shared" si="64"/>
        <v>205</v>
      </c>
      <c r="D394" s="2" t="s">
        <v>2867</v>
      </c>
      <c r="E394" s="2" t="s">
        <v>2868</v>
      </c>
      <c r="F394" s="3" t="s">
        <v>122</v>
      </c>
      <c r="G394" s="3" t="s">
        <v>122</v>
      </c>
      <c r="H394" s="3" t="s">
        <v>122</v>
      </c>
      <c r="I394" s="3" t="s">
        <v>122</v>
      </c>
      <c r="J394" s="3" t="s">
        <v>122</v>
      </c>
      <c r="K394" s="3">
        <v>26.62</v>
      </c>
      <c r="M394" t="str">
        <f t="shared" si="65"/>
        <v>C</v>
      </c>
      <c r="N394">
        <f t="shared" si="66"/>
        <v>202012</v>
      </c>
      <c r="O394">
        <f t="shared" si="67"/>
        <v>280</v>
      </c>
      <c r="P394" s="2" t="s">
        <v>1263</v>
      </c>
      <c r="Q394" s="2" t="s">
        <v>1264</v>
      </c>
      <c r="R394" s="3">
        <v>7.5</v>
      </c>
      <c r="S394" s="3">
        <v>-0.87</v>
      </c>
      <c r="T394" s="3">
        <v>8</v>
      </c>
      <c r="U394" s="3">
        <v>8</v>
      </c>
      <c r="V394" s="3">
        <v>6.5</v>
      </c>
      <c r="W394" s="3">
        <v>28.1</v>
      </c>
      <c r="Y394" t="str">
        <f t="shared" si="60"/>
        <v>-</v>
      </c>
      <c r="Z394" t="e">
        <f t="shared" si="68"/>
        <v>#VALUE!</v>
      </c>
      <c r="AA394" t="e">
        <f t="shared" si="69"/>
        <v>#VALUE!</v>
      </c>
      <c r="AC394">
        <f t="shared" si="61"/>
        <v>22.7</v>
      </c>
      <c r="AD394">
        <f t="shared" si="70"/>
        <v>5.4000000000000021</v>
      </c>
    </row>
    <row r="395" spans="1:30" x14ac:dyDescent="0.3">
      <c r="A395" t="str">
        <f t="shared" si="62"/>
        <v>C</v>
      </c>
      <c r="B395">
        <f t="shared" si="63"/>
        <v>202012</v>
      </c>
      <c r="C395">
        <f t="shared" si="64"/>
        <v>210</v>
      </c>
      <c r="D395" s="2" t="s">
        <v>2869</v>
      </c>
      <c r="E395" s="2" t="s">
        <v>2870</v>
      </c>
      <c r="F395" s="3" t="s">
        <v>122</v>
      </c>
      <c r="G395" s="3" t="s">
        <v>122</v>
      </c>
      <c r="H395" s="3" t="s">
        <v>122</v>
      </c>
      <c r="I395" s="3" t="s">
        <v>122</v>
      </c>
      <c r="J395" s="3" t="s">
        <v>122</v>
      </c>
      <c r="K395" s="3">
        <v>26.5</v>
      </c>
      <c r="M395" t="str">
        <f t="shared" si="65"/>
        <v>C</v>
      </c>
      <c r="N395">
        <f t="shared" si="66"/>
        <v>202012</v>
      </c>
      <c r="O395">
        <f t="shared" si="67"/>
        <v>285</v>
      </c>
      <c r="P395" s="2" t="s">
        <v>2893</v>
      </c>
      <c r="Q395" s="2" t="s">
        <v>2894</v>
      </c>
      <c r="R395" s="3">
        <v>6</v>
      </c>
      <c r="S395" s="3">
        <v>-0.5</v>
      </c>
      <c r="T395" s="3">
        <v>5</v>
      </c>
      <c r="U395" s="3">
        <v>7.6</v>
      </c>
      <c r="V395" s="3">
        <v>4.5</v>
      </c>
      <c r="W395" s="3">
        <v>22.5</v>
      </c>
      <c r="Y395">
        <f t="shared" ref="Y395:Y458" si="71">VLOOKUP($P395,$D:$K,3,0)</f>
        <v>6.5</v>
      </c>
      <c r="Z395">
        <f t="shared" si="68"/>
        <v>-0.5</v>
      </c>
      <c r="AA395">
        <f t="shared" si="69"/>
        <v>1.0999999999999996</v>
      </c>
      <c r="AC395">
        <f t="shared" ref="AC395:AC458" si="72">VLOOKUP($P395,$D:$K,8,0)</f>
        <v>22.3</v>
      </c>
      <c r="AD395">
        <f t="shared" si="70"/>
        <v>0.19999999999999929</v>
      </c>
    </row>
    <row r="396" spans="1:30" x14ac:dyDescent="0.3">
      <c r="A396" t="str">
        <f t="shared" ref="A396:A459" si="73">IF(ISERROR(SEARCH("C",E396)),"P","C")</f>
        <v>C</v>
      </c>
      <c r="B396">
        <f t="shared" ref="B396:B459" si="74">VALUE(MID(E396, FIND(A396,E396)+2, 6))</f>
        <v>202012</v>
      </c>
      <c r="C396">
        <f t="shared" ref="C396:C459" si="75">VALUE(RIGHT(E396,5))</f>
        <v>215</v>
      </c>
      <c r="D396" s="2" t="s">
        <v>2871</v>
      </c>
      <c r="E396" s="2" t="s">
        <v>2872</v>
      </c>
      <c r="F396" s="3" t="s">
        <v>122</v>
      </c>
      <c r="G396" s="3" t="s">
        <v>122</v>
      </c>
      <c r="H396" s="3" t="s">
        <v>122</v>
      </c>
      <c r="I396" s="3" t="s">
        <v>122</v>
      </c>
      <c r="J396" s="3" t="s">
        <v>122</v>
      </c>
      <c r="K396" s="3">
        <v>26.37</v>
      </c>
      <c r="M396" t="str">
        <f t="shared" ref="M396:M459" si="76">IF(ISERROR(SEARCH("C",Q396)),"P","C")</f>
        <v>C</v>
      </c>
      <c r="N396">
        <f t="shared" ref="N396:N459" si="77">VALUE(MID(Q396, FIND(M396,Q396)+2, 6))</f>
        <v>202012</v>
      </c>
      <c r="O396">
        <f t="shared" ref="O396:O459" si="78">VALUE(RIGHT(Q396,5))</f>
        <v>290</v>
      </c>
      <c r="P396" s="2" t="s">
        <v>1265</v>
      </c>
      <c r="Q396" s="2" t="s">
        <v>1266</v>
      </c>
      <c r="R396" s="3" t="s">
        <v>122</v>
      </c>
      <c r="S396" s="3" t="s">
        <v>122</v>
      </c>
      <c r="T396" s="3" t="s">
        <v>122</v>
      </c>
      <c r="U396" s="3" t="s">
        <v>122</v>
      </c>
      <c r="V396" s="3" t="s">
        <v>122</v>
      </c>
      <c r="W396" s="3">
        <v>22.94</v>
      </c>
      <c r="Y396">
        <f t="shared" si="71"/>
        <v>5.5</v>
      </c>
      <c r="Z396" t="e">
        <f t="shared" ref="Z396:Z459" si="79">R396-Y396</f>
        <v>#VALUE!</v>
      </c>
      <c r="AA396" t="e">
        <f t="shared" ref="AA396:AA459" si="80">U396-Y396</f>
        <v>#VALUE!</v>
      </c>
      <c r="AC396">
        <f t="shared" si="72"/>
        <v>21.8</v>
      </c>
      <c r="AD396">
        <f t="shared" ref="AD396:AD459" si="81">W396-AC396</f>
        <v>1.1400000000000006</v>
      </c>
    </row>
    <row r="397" spans="1:30" x14ac:dyDescent="0.3">
      <c r="A397" t="str">
        <f t="shared" si="73"/>
        <v>C</v>
      </c>
      <c r="B397">
        <f t="shared" si="74"/>
        <v>202012</v>
      </c>
      <c r="C397">
        <f t="shared" si="75"/>
        <v>220</v>
      </c>
      <c r="D397" s="2" t="s">
        <v>2873</v>
      </c>
      <c r="E397" s="2" t="s">
        <v>2874</v>
      </c>
      <c r="F397" s="3" t="s">
        <v>122</v>
      </c>
      <c r="G397" s="3" t="s">
        <v>122</v>
      </c>
      <c r="H397" s="3" t="s">
        <v>122</v>
      </c>
      <c r="I397" s="3" t="s">
        <v>122</v>
      </c>
      <c r="J397" s="3" t="s">
        <v>122</v>
      </c>
      <c r="K397" s="3">
        <v>26.25</v>
      </c>
      <c r="M397" t="str">
        <f t="shared" si="76"/>
        <v>C</v>
      </c>
      <c r="N397">
        <f t="shared" si="77"/>
        <v>202012</v>
      </c>
      <c r="O397">
        <f t="shared" si="78"/>
        <v>295</v>
      </c>
      <c r="P397" s="2" t="s">
        <v>2895</v>
      </c>
      <c r="Q397" s="2" t="s">
        <v>2896</v>
      </c>
      <c r="R397" s="3" t="s">
        <v>122</v>
      </c>
      <c r="S397" s="3" t="s">
        <v>122</v>
      </c>
      <c r="T397" s="3" t="s">
        <v>122</v>
      </c>
      <c r="U397" s="3" t="s">
        <v>122</v>
      </c>
      <c r="V397" s="3" t="s">
        <v>122</v>
      </c>
      <c r="W397" s="3">
        <v>23.38</v>
      </c>
      <c r="Y397">
        <f t="shared" si="71"/>
        <v>4.5</v>
      </c>
      <c r="Z397" t="e">
        <f t="shared" si="79"/>
        <v>#VALUE!</v>
      </c>
      <c r="AA397" t="e">
        <f t="shared" si="80"/>
        <v>#VALUE!</v>
      </c>
      <c r="AC397">
        <f t="shared" si="72"/>
        <v>21.9</v>
      </c>
      <c r="AD397">
        <f t="shared" si="81"/>
        <v>1.4800000000000004</v>
      </c>
    </row>
    <row r="398" spans="1:30" x14ac:dyDescent="0.3">
      <c r="A398" t="str">
        <f t="shared" si="73"/>
        <v>C</v>
      </c>
      <c r="B398">
        <f t="shared" si="74"/>
        <v>202012</v>
      </c>
      <c r="C398">
        <f t="shared" si="75"/>
        <v>225</v>
      </c>
      <c r="D398" s="2" t="s">
        <v>2875</v>
      </c>
      <c r="E398" s="2" t="s">
        <v>2876</v>
      </c>
      <c r="F398" s="3" t="s">
        <v>122</v>
      </c>
      <c r="G398" s="3" t="s">
        <v>122</v>
      </c>
      <c r="H398" s="3" t="s">
        <v>122</v>
      </c>
      <c r="I398" s="3" t="s">
        <v>122</v>
      </c>
      <c r="J398" s="3" t="s">
        <v>122</v>
      </c>
      <c r="K398" s="3">
        <v>26.12</v>
      </c>
      <c r="M398" t="str">
        <f t="shared" si="76"/>
        <v>C</v>
      </c>
      <c r="N398">
        <f t="shared" si="77"/>
        <v>202012</v>
      </c>
      <c r="O398">
        <f t="shared" si="78"/>
        <v>300</v>
      </c>
      <c r="P398" s="2" t="s">
        <v>1267</v>
      </c>
      <c r="Q398" s="2" t="s">
        <v>1268</v>
      </c>
      <c r="R398" s="3" t="s">
        <v>122</v>
      </c>
      <c r="S398" s="3" t="s">
        <v>122</v>
      </c>
      <c r="T398" s="3" t="s">
        <v>122</v>
      </c>
      <c r="U398" s="3" t="s">
        <v>122</v>
      </c>
      <c r="V398" s="3" t="s">
        <v>122</v>
      </c>
      <c r="W398" s="3">
        <v>23.82</v>
      </c>
      <c r="Y398">
        <f t="shared" si="71"/>
        <v>3.5</v>
      </c>
      <c r="Z398" t="e">
        <f t="shared" si="79"/>
        <v>#VALUE!</v>
      </c>
      <c r="AA398" t="e">
        <f t="shared" si="80"/>
        <v>#VALUE!</v>
      </c>
      <c r="AC398">
        <f t="shared" si="72"/>
        <v>21.4</v>
      </c>
      <c r="AD398">
        <f t="shared" si="81"/>
        <v>2.4200000000000017</v>
      </c>
    </row>
    <row r="399" spans="1:30" x14ac:dyDescent="0.3">
      <c r="A399" t="str">
        <f t="shared" si="73"/>
        <v>C</v>
      </c>
      <c r="B399">
        <f t="shared" si="74"/>
        <v>202012</v>
      </c>
      <c r="C399">
        <f t="shared" si="75"/>
        <v>230</v>
      </c>
      <c r="D399" s="2" t="s">
        <v>2877</v>
      </c>
      <c r="E399" s="2" t="s">
        <v>2878</v>
      </c>
      <c r="F399" s="3" t="s">
        <v>122</v>
      </c>
      <c r="G399" s="3" t="s">
        <v>122</v>
      </c>
      <c r="H399" s="3" t="s">
        <v>122</v>
      </c>
      <c r="I399" s="3" t="s">
        <v>122</v>
      </c>
      <c r="J399" s="3" t="s">
        <v>122</v>
      </c>
      <c r="K399" s="3">
        <v>26</v>
      </c>
      <c r="M399" t="str">
        <f t="shared" si="76"/>
        <v>C</v>
      </c>
      <c r="N399">
        <f t="shared" si="77"/>
        <v>202012</v>
      </c>
      <c r="O399">
        <f t="shared" si="78"/>
        <v>305</v>
      </c>
      <c r="P399" s="2" t="s">
        <v>2897</v>
      </c>
      <c r="Q399" s="2" t="s">
        <v>2898</v>
      </c>
      <c r="R399" s="3" t="s">
        <v>122</v>
      </c>
      <c r="S399" s="3" t="s">
        <v>122</v>
      </c>
      <c r="T399" s="3" t="s">
        <v>122</v>
      </c>
      <c r="U399" s="3" t="s">
        <v>122</v>
      </c>
      <c r="V399" s="3" t="s">
        <v>122</v>
      </c>
      <c r="W399" s="3">
        <v>24.26</v>
      </c>
      <c r="Y399" t="str">
        <f t="shared" si="71"/>
        <v>-</v>
      </c>
      <c r="Z399" t="e">
        <f t="shared" si="79"/>
        <v>#VALUE!</v>
      </c>
      <c r="AA399" t="e">
        <f t="shared" si="80"/>
        <v>#VALUE!</v>
      </c>
      <c r="AC399">
        <f t="shared" si="72"/>
        <v>21.3</v>
      </c>
      <c r="AD399">
        <f t="shared" si="81"/>
        <v>2.9600000000000009</v>
      </c>
    </row>
    <row r="400" spans="1:30" x14ac:dyDescent="0.3">
      <c r="A400" t="str">
        <f t="shared" si="73"/>
        <v>C</v>
      </c>
      <c r="B400">
        <f t="shared" si="74"/>
        <v>202012</v>
      </c>
      <c r="C400">
        <f t="shared" si="75"/>
        <v>235</v>
      </c>
      <c r="D400" s="2" t="s">
        <v>2879</v>
      </c>
      <c r="E400" s="2" t="s">
        <v>2880</v>
      </c>
      <c r="F400" s="3" t="s">
        <v>122</v>
      </c>
      <c r="G400" s="3" t="s">
        <v>122</v>
      </c>
      <c r="H400" s="3" t="s">
        <v>122</v>
      </c>
      <c r="I400" s="3" t="s">
        <v>122</v>
      </c>
      <c r="J400" s="3" t="s">
        <v>122</v>
      </c>
      <c r="K400" s="3">
        <v>25.87</v>
      </c>
      <c r="M400" t="str">
        <f t="shared" si="76"/>
        <v>C</v>
      </c>
      <c r="N400">
        <f t="shared" si="77"/>
        <v>202012</v>
      </c>
      <c r="O400">
        <f t="shared" si="78"/>
        <v>310</v>
      </c>
      <c r="P400" s="2" t="s">
        <v>1269</v>
      </c>
      <c r="Q400" s="2" t="s">
        <v>1270</v>
      </c>
      <c r="R400" s="3">
        <v>2.8</v>
      </c>
      <c r="S400" s="3">
        <v>0</v>
      </c>
      <c r="T400" s="3">
        <v>2.69</v>
      </c>
      <c r="U400" s="3">
        <v>2.8</v>
      </c>
      <c r="V400" s="3">
        <v>2.63</v>
      </c>
      <c r="W400" s="3">
        <v>24.7</v>
      </c>
      <c r="Y400">
        <f t="shared" si="71"/>
        <v>2.8</v>
      </c>
      <c r="Z400">
        <f t="shared" si="79"/>
        <v>0</v>
      </c>
      <c r="AA400">
        <f t="shared" si="80"/>
        <v>0</v>
      </c>
      <c r="AC400">
        <f t="shared" si="72"/>
        <v>21.2</v>
      </c>
      <c r="AD400">
        <f t="shared" si="81"/>
        <v>3.5</v>
      </c>
    </row>
    <row r="401" spans="1:30" x14ac:dyDescent="0.3">
      <c r="A401" t="str">
        <f t="shared" si="73"/>
        <v>C</v>
      </c>
      <c r="B401">
        <f t="shared" si="74"/>
        <v>202012</v>
      </c>
      <c r="C401">
        <f t="shared" si="75"/>
        <v>240</v>
      </c>
      <c r="D401" s="2" t="s">
        <v>2881</v>
      </c>
      <c r="E401" s="2" t="s">
        <v>2882</v>
      </c>
      <c r="F401" s="3" t="s">
        <v>122</v>
      </c>
      <c r="G401" s="3" t="s">
        <v>122</v>
      </c>
      <c r="H401" s="3" t="s">
        <v>122</v>
      </c>
      <c r="I401" s="3" t="s">
        <v>122</v>
      </c>
      <c r="J401" s="3" t="s">
        <v>122</v>
      </c>
      <c r="K401" s="3">
        <v>25.75</v>
      </c>
      <c r="M401" t="str">
        <f t="shared" si="76"/>
        <v>C</v>
      </c>
      <c r="N401">
        <f t="shared" si="77"/>
        <v>202012</v>
      </c>
      <c r="O401">
        <f t="shared" si="78"/>
        <v>315</v>
      </c>
      <c r="P401" s="2" t="s">
        <v>2899</v>
      </c>
      <c r="Q401" s="2" t="s">
        <v>2900</v>
      </c>
      <c r="R401" s="3" t="s">
        <v>122</v>
      </c>
      <c r="S401" s="3" t="s">
        <v>122</v>
      </c>
      <c r="T401" s="3" t="s">
        <v>122</v>
      </c>
      <c r="U401" s="3" t="s">
        <v>122</v>
      </c>
      <c r="V401" s="3" t="s">
        <v>122</v>
      </c>
      <c r="W401" s="3">
        <v>24.85</v>
      </c>
      <c r="Y401">
        <f t="shared" si="71"/>
        <v>2.15</v>
      </c>
      <c r="Z401" t="e">
        <f t="shared" si="79"/>
        <v>#VALUE!</v>
      </c>
      <c r="AA401" t="e">
        <f t="shared" si="80"/>
        <v>#VALUE!</v>
      </c>
      <c r="AC401">
        <f t="shared" si="72"/>
        <v>21.5</v>
      </c>
      <c r="AD401">
        <f t="shared" si="81"/>
        <v>3.3500000000000014</v>
      </c>
    </row>
    <row r="402" spans="1:30" x14ac:dyDescent="0.3">
      <c r="A402" t="str">
        <f t="shared" si="73"/>
        <v>C</v>
      </c>
      <c r="B402">
        <f t="shared" si="74"/>
        <v>202012</v>
      </c>
      <c r="C402">
        <f t="shared" si="75"/>
        <v>245</v>
      </c>
      <c r="D402" s="2" t="s">
        <v>2883</v>
      </c>
      <c r="E402" s="2" t="s">
        <v>2884</v>
      </c>
      <c r="F402" s="3" t="s">
        <v>122</v>
      </c>
      <c r="G402" s="3" t="s">
        <v>122</v>
      </c>
      <c r="H402" s="3" t="s">
        <v>122</v>
      </c>
      <c r="I402" s="3" t="s">
        <v>122</v>
      </c>
      <c r="J402" s="3" t="s">
        <v>122</v>
      </c>
      <c r="K402" s="3">
        <v>25.62</v>
      </c>
      <c r="M402" t="str">
        <f t="shared" si="76"/>
        <v>C</v>
      </c>
      <c r="N402">
        <f t="shared" si="77"/>
        <v>202012</v>
      </c>
      <c r="O402">
        <f t="shared" si="78"/>
        <v>320</v>
      </c>
      <c r="P402" s="2" t="s">
        <v>1271</v>
      </c>
      <c r="Q402" s="2" t="s">
        <v>1272</v>
      </c>
      <c r="R402" s="3">
        <v>2.5</v>
      </c>
      <c r="S402" s="3">
        <v>0.55000000000000004</v>
      </c>
      <c r="T402" s="3">
        <v>1.95</v>
      </c>
      <c r="U402" s="3">
        <v>2.7</v>
      </c>
      <c r="V402" s="3">
        <v>1.95</v>
      </c>
      <c r="W402" s="3">
        <v>25</v>
      </c>
      <c r="Y402">
        <f t="shared" si="71"/>
        <v>1.95</v>
      </c>
      <c r="Z402">
        <f t="shared" si="79"/>
        <v>0.55000000000000004</v>
      </c>
      <c r="AA402">
        <f t="shared" si="80"/>
        <v>0.75000000000000022</v>
      </c>
      <c r="AC402">
        <f t="shared" si="72"/>
        <v>21.4</v>
      </c>
      <c r="AD402">
        <f t="shared" si="81"/>
        <v>3.6000000000000014</v>
      </c>
    </row>
    <row r="403" spans="1:30" x14ac:dyDescent="0.3">
      <c r="A403" t="str">
        <f t="shared" si="73"/>
        <v>C</v>
      </c>
      <c r="B403">
        <f t="shared" si="74"/>
        <v>202012</v>
      </c>
      <c r="C403">
        <f t="shared" si="75"/>
        <v>250</v>
      </c>
      <c r="D403" s="2" t="s">
        <v>2885</v>
      </c>
      <c r="E403" s="2" t="s">
        <v>2886</v>
      </c>
      <c r="F403" s="3">
        <v>20</v>
      </c>
      <c r="G403" s="3">
        <v>-2.5</v>
      </c>
      <c r="H403" s="3">
        <v>20</v>
      </c>
      <c r="I403" s="3">
        <v>20</v>
      </c>
      <c r="J403" s="3">
        <v>20</v>
      </c>
      <c r="K403" s="3">
        <v>25.5</v>
      </c>
      <c r="M403" t="str">
        <f t="shared" si="76"/>
        <v>C</v>
      </c>
      <c r="N403">
        <f t="shared" si="77"/>
        <v>202012</v>
      </c>
      <c r="O403">
        <f t="shared" si="78"/>
        <v>325</v>
      </c>
      <c r="P403" s="2" t="s">
        <v>2901</v>
      </c>
      <c r="Q403" s="2" t="s">
        <v>2902</v>
      </c>
      <c r="R403" s="3">
        <v>2.5</v>
      </c>
      <c r="S403" s="3">
        <v>1.04</v>
      </c>
      <c r="T403" s="3">
        <v>1.46</v>
      </c>
      <c r="U403" s="3">
        <v>2.5</v>
      </c>
      <c r="V403" s="3">
        <v>1.46</v>
      </c>
      <c r="W403" s="3">
        <v>24.4</v>
      </c>
      <c r="Y403">
        <f t="shared" si="71"/>
        <v>1.46</v>
      </c>
      <c r="Z403">
        <f t="shared" si="79"/>
        <v>1.04</v>
      </c>
      <c r="AA403">
        <f t="shared" si="80"/>
        <v>1.04</v>
      </c>
      <c r="AC403">
        <f t="shared" si="72"/>
        <v>21.3</v>
      </c>
      <c r="AD403">
        <f t="shared" si="81"/>
        <v>3.0999999999999979</v>
      </c>
    </row>
    <row r="404" spans="1:30" x14ac:dyDescent="0.3">
      <c r="A404" t="str">
        <f t="shared" si="73"/>
        <v>C</v>
      </c>
      <c r="B404">
        <f t="shared" si="74"/>
        <v>202012</v>
      </c>
      <c r="C404">
        <f t="shared" si="75"/>
        <v>255</v>
      </c>
      <c r="D404" s="2" t="s">
        <v>2887</v>
      </c>
      <c r="E404" s="2" t="s">
        <v>2888</v>
      </c>
      <c r="F404" s="3" t="s">
        <v>122</v>
      </c>
      <c r="G404" s="3" t="s">
        <v>122</v>
      </c>
      <c r="H404" s="3" t="s">
        <v>122</v>
      </c>
      <c r="I404" s="3" t="s">
        <v>122</v>
      </c>
      <c r="J404" s="3" t="s">
        <v>122</v>
      </c>
      <c r="K404" s="3">
        <v>24.65</v>
      </c>
      <c r="M404" t="str">
        <f t="shared" si="76"/>
        <v>C</v>
      </c>
      <c r="N404">
        <f t="shared" si="77"/>
        <v>202012</v>
      </c>
      <c r="O404">
        <f t="shared" si="78"/>
        <v>330</v>
      </c>
      <c r="P404" s="2" t="s">
        <v>1273</v>
      </c>
      <c r="Q404" s="2" t="s">
        <v>1274</v>
      </c>
      <c r="R404" s="3">
        <v>1.58</v>
      </c>
      <c r="S404" s="3">
        <v>0.47</v>
      </c>
      <c r="T404" s="3">
        <v>2</v>
      </c>
      <c r="U404" s="3">
        <v>2</v>
      </c>
      <c r="V404" s="3">
        <v>1.58</v>
      </c>
      <c r="W404" s="3">
        <v>26.8</v>
      </c>
      <c r="Y404">
        <f t="shared" si="71"/>
        <v>1.1100000000000001</v>
      </c>
      <c r="Z404">
        <f t="shared" si="79"/>
        <v>0.47</v>
      </c>
      <c r="AA404">
        <f t="shared" si="80"/>
        <v>0.8899999999999999</v>
      </c>
      <c r="AC404">
        <f t="shared" si="72"/>
        <v>20.100000000000001</v>
      </c>
      <c r="AD404">
        <f t="shared" si="81"/>
        <v>6.6999999999999993</v>
      </c>
    </row>
    <row r="405" spans="1:30" x14ac:dyDescent="0.3">
      <c r="A405" t="str">
        <f t="shared" si="73"/>
        <v>C</v>
      </c>
      <c r="B405">
        <f t="shared" si="74"/>
        <v>202012</v>
      </c>
      <c r="C405">
        <f t="shared" si="75"/>
        <v>260</v>
      </c>
      <c r="D405" s="2" t="s">
        <v>1259</v>
      </c>
      <c r="E405" s="2" t="s">
        <v>1260</v>
      </c>
      <c r="F405" s="3">
        <v>16.55</v>
      </c>
      <c r="G405" s="3">
        <v>-1.1499999999999999</v>
      </c>
      <c r="H405" s="3">
        <v>16.55</v>
      </c>
      <c r="I405" s="3">
        <v>16.55</v>
      </c>
      <c r="J405" s="3">
        <v>16.55</v>
      </c>
      <c r="K405" s="3">
        <v>23.8</v>
      </c>
      <c r="M405" t="str">
        <f t="shared" si="76"/>
        <v>C</v>
      </c>
      <c r="N405">
        <f t="shared" si="77"/>
        <v>202012</v>
      </c>
      <c r="O405">
        <f t="shared" si="78"/>
        <v>335</v>
      </c>
      <c r="P405" s="2" t="s">
        <v>2903</v>
      </c>
      <c r="Q405" s="2" t="s">
        <v>2904</v>
      </c>
      <c r="R405" s="3">
        <v>2</v>
      </c>
      <c r="S405" s="3">
        <v>0.97</v>
      </c>
      <c r="T405" s="3">
        <v>1.03</v>
      </c>
      <c r="U405" s="3">
        <v>2</v>
      </c>
      <c r="V405" s="3">
        <v>1.03</v>
      </c>
      <c r="W405" s="3">
        <v>29.1</v>
      </c>
      <c r="Y405">
        <f t="shared" si="71"/>
        <v>1.03</v>
      </c>
      <c r="Z405">
        <f t="shared" si="79"/>
        <v>0.97</v>
      </c>
      <c r="AA405">
        <f t="shared" si="80"/>
        <v>0.97</v>
      </c>
      <c r="AC405">
        <f t="shared" si="72"/>
        <v>20.9</v>
      </c>
      <c r="AD405">
        <f t="shared" si="81"/>
        <v>8.2000000000000028</v>
      </c>
    </row>
    <row r="406" spans="1:30" x14ac:dyDescent="0.3">
      <c r="A406" t="str">
        <f t="shared" si="73"/>
        <v>C</v>
      </c>
      <c r="B406">
        <f t="shared" si="74"/>
        <v>202012</v>
      </c>
      <c r="C406">
        <f t="shared" si="75"/>
        <v>265</v>
      </c>
      <c r="D406" s="2" t="s">
        <v>2889</v>
      </c>
      <c r="E406" s="2" t="s">
        <v>2890</v>
      </c>
      <c r="F406" s="3">
        <v>13.5</v>
      </c>
      <c r="G406" s="3">
        <v>-2.2000000000000002</v>
      </c>
      <c r="H406" s="3">
        <v>14.65</v>
      </c>
      <c r="I406" s="3">
        <v>15</v>
      </c>
      <c r="J406" s="3">
        <v>13.1</v>
      </c>
      <c r="K406" s="3">
        <v>24.5</v>
      </c>
      <c r="M406" t="str">
        <f t="shared" si="76"/>
        <v>C</v>
      </c>
      <c r="N406">
        <f t="shared" si="77"/>
        <v>202012</v>
      </c>
      <c r="O406">
        <f t="shared" si="78"/>
        <v>340</v>
      </c>
      <c r="P406" s="2" t="s">
        <v>1275</v>
      </c>
      <c r="Q406" s="2" t="s">
        <v>1276</v>
      </c>
      <c r="R406" s="3">
        <v>1.83</v>
      </c>
      <c r="S406" s="3">
        <v>1.03</v>
      </c>
      <c r="T406" s="3">
        <v>2</v>
      </c>
      <c r="U406" s="3">
        <v>2</v>
      </c>
      <c r="V406" s="3">
        <v>1.83</v>
      </c>
      <c r="W406" s="3">
        <v>29.5</v>
      </c>
      <c r="Y406">
        <f t="shared" si="71"/>
        <v>0.8</v>
      </c>
      <c r="Z406">
        <f t="shared" si="79"/>
        <v>1.03</v>
      </c>
      <c r="AA406">
        <f t="shared" si="80"/>
        <v>1.2</v>
      </c>
      <c r="AC406">
        <f t="shared" si="72"/>
        <v>20.8</v>
      </c>
      <c r="AD406">
        <f t="shared" si="81"/>
        <v>8.6999999999999993</v>
      </c>
    </row>
    <row r="407" spans="1:30" x14ac:dyDescent="0.3">
      <c r="A407" t="str">
        <f t="shared" si="73"/>
        <v>C</v>
      </c>
      <c r="B407">
        <f t="shared" si="74"/>
        <v>202012</v>
      </c>
      <c r="C407">
        <f t="shared" si="75"/>
        <v>270</v>
      </c>
      <c r="D407" s="2" t="s">
        <v>1261</v>
      </c>
      <c r="E407" s="2" t="s">
        <v>1262</v>
      </c>
      <c r="F407" s="3">
        <v>11.8</v>
      </c>
      <c r="G407" s="3">
        <v>-2.2000000000000002</v>
      </c>
      <c r="H407" s="3">
        <v>12.55</v>
      </c>
      <c r="I407" s="3">
        <v>12.55</v>
      </c>
      <c r="J407" s="3">
        <v>11.8</v>
      </c>
      <c r="K407" s="3">
        <v>23.5</v>
      </c>
      <c r="M407" t="str">
        <f t="shared" si="76"/>
        <v>C</v>
      </c>
      <c r="N407">
        <f t="shared" si="77"/>
        <v>202012</v>
      </c>
      <c r="O407">
        <f t="shared" si="78"/>
        <v>345</v>
      </c>
      <c r="P407" s="2" t="s">
        <v>2905</v>
      </c>
      <c r="Q407" s="2" t="s">
        <v>2906</v>
      </c>
      <c r="R407" s="3">
        <v>1.1299999999999999</v>
      </c>
      <c r="S407" s="3">
        <v>0.4</v>
      </c>
      <c r="T407" s="3">
        <v>0.68</v>
      </c>
      <c r="U407" s="3">
        <v>1.2</v>
      </c>
      <c r="V407" s="3">
        <v>0.68</v>
      </c>
      <c r="W407" s="3">
        <v>24.3</v>
      </c>
      <c r="Y407">
        <f t="shared" si="71"/>
        <v>0.73</v>
      </c>
      <c r="Z407">
        <f t="shared" si="79"/>
        <v>0.39999999999999991</v>
      </c>
      <c r="AA407">
        <f t="shared" si="80"/>
        <v>0.47</v>
      </c>
      <c r="AC407">
        <f t="shared" si="72"/>
        <v>21.3</v>
      </c>
      <c r="AD407">
        <f t="shared" si="81"/>
        <v>3</v>
      </c>
    </row>
    <row r="408" spans="1:30" x14ac:dyDescent="0.3">
      <c r="A408" t="str">
        <f t="shared" si="73"/>
        <v>C</v>
      </c>
      <c r="B408">
        <f t="shared" si="74"/>
        <v>202012</v>
      </c>
      <c r="C408">
        <f t="shared" si="75"/>
        <v>275</v>
      </c>
      <c r="D408" s="2" t="s">
        <v>2891</v>
      </c>
      <c r="E408" s="2" t="s">
        <v>2892</v>
      </c>
      <c r="F408" s="3" t="s">
        <v>122</v>
      </c>
      <c r="G408" s="3" t="s">
        <v>122</v>
      </c>
      <c r="H408" s="3" t="s">
        <v>122</v>
      </c>
      <c r="I408" s="3" t="s">
        <v>122</v>
      </c>
      <c r="J408" s="3" t="s">
        <v>122</v>
      </c>
      <c r="K408" s="3">
        <v>23.1</v>
      </c>
      <c r="M408" t="str">
        <f t="shared" si="76"/>
        <v>C</v>
      </c>
      <c r="N408">
        <f t="shared" si="77"/>
        <v>202012</v>
      </c>
      <c r="O408">
        <f t="shared" si="78"/>
        <v>350</v>
      </c>
      <c r="P408" s="2" t="s">
        <v>1277</v>
      </c>
      <c r="Q408" s="2" t="s">
        <v>1278</v>
      </c>
      <c r="R408" s="3">
        <v>0.96</v>
      </c>
      <c r="S408" s="3">
        <v>0.35</v>
      </c>
      <c r="T408" s="3">
        <v>0.45</v>
      </c>
      <c r="U408" s="3">
        <v>1</v>
      </c>
      <c r="V408" s="3">
        <v>0.45</v>
      </c>
      <c r="W408" s="3">
        <v>24.6</v>
      </c>
      <c r="Y408">
        <f t="shared" si="71"/>
        <v>0.61</v>
      </c>
      <c r="Z408">
        <f t="shared" si="79"/>
        <v>0.35</v>
      </c>
      <c r="AA408">
        <f t="shared" si="80"/>
        <v>0.39</v>
      </c>
      <c r="AC408">
        <f t="shared" si="72"/>
        <v>21.4</v>
      </c>
      <c r="AD408">
        <f t="shared" si="81"/>
        <v>3.2000000000000028</v>
      </c>
    </row>
    <row r="409" spans="1:30" x14ac:dyDescent="0.3">
      <c r="A409" t="str">
        <f t="shared" si="73"/>
        <v>C</v>
      </c>
      <c r="B409">
        <f t="shared" si="74"/>
        <v>202012</v>
      </c>
      <c r="C409">
        <f t="shared" si="75"/>
        <v>280</v>
      </c>
      <c r="D409" s="2" t="s">
        <v>1263</v>
      </c>
      <c r="E409" s="2" t="s">
        <v>1264</v>
      </c>
      <c r="F409" s="3" t="s">
        <v>122</v>
      </c>
      <c r="G409" s="3" t="s">
        <v>122</v>
      </c>
      <c r="H409" s="3" t="s">
        <v>122</v>
      </c>
      <c r="I409" s="3" t="s">
        <v>122</v>
      </c>
      <c r="J409" s="3" t="s">
        <v>122</v>
      </c>
      <c r="K409" s="3">
        <v>22.7</v>
      </c>
      <c r="M409" t="str">
        <f t="shared" si="76"/>
        <v>C</v>
      </c>
      <c r="N409">
        <f t="shared" si="77"/>
        <v>202012</v>
      </c>
      <c r="O409">
        <f t="shared" si="78"/>
        <v>355</v>
      </c>
      <c r="P409" s="2" t="s">
        <v>2907</v>
      </c>
      <c r="Q409" s="2" t="s">
        <v>2908</v>
      </c>
      <c r="R409" s="3">
        <v>1</v>
      </c>
      <c r="S409" s="3">
        <v>0.51</v>
      </c>
      <c r="T409" s="3">
        <v>1</v>
      </c>
      <c r="U409" s="3">
        <v>1</v>
      </c>
      <c r="V409" s="3">
        <v>1</v>
      </c>
      <c r="W409" s="3">
        <v>27.7</v>
      </c>
      <c r="Y409">
        <f t="shared" si="71"/>
        <v>0.49</v>
      </c>
      <c r="Z409">
        <f t="shared" si="79"/>
        <v>0.51</v>
      </c>
      <c r="AA409">
        <f t="shared" si="80"/>
        <v>0.51</v>
      </c>
      <c r="AC409">
        <f t="shared" si="72"/>
        <v>21.1</v>
      </c>
      <c r="AD409">
        <f t="shared" si="81"/>
        <v>6.5999999999999979</v>
      </c>
    </row>
    <row r="410" spans="1:30" x14ac:dyDescent="0.3">
      <c r="A410" t="str">
        <f t="shared" si="73"/>
        <v>C</v>
      </c>
      <c r="B410">
        <f t="shared" si="74"/>
        <v>202012</v>
      </c>
      <c r="C410">
        <f t="shared" si="75"/>
        <v>285</v>
      </c>
      <c r="D410" s="2" t="s">
        <v>2893</v>
      </c>
      <c r="E410" s="2" t="s">
        <v>2894</v>
      </c>
      <c r="F410" s="3">
        <v>6.5</v>
      </c>
      <c r="G410" s="3">
        <v>-2</v>
      </c>
      <c r="H410" s="3">
        <v>8</v>
      </c>
      <c r="I410" s="3">
        <v>8</v>
      </c>
      <c r="J410" s="3">
        <v>6.44</v>
      </c>
      <c r="K410" s="3">
        <v>22.3</v>
      </c>
      <c r="M410" t="str">
        <f t="shared" si="76"/>
        <v>C</v>
      </c>
      <c r="N410">
        <f t="shared" si="77"/>
        <v>202012</v>
      </c>
      <c r="O410">
        <f t="shared" si="78"/>
        <v>360</v>
      </c>
      <c r="P410" s="2" t="s">
        <v>1279</v>
      </c>
      <c r="Q410" s="2" t="s">
        <v>1280</v>
      </c>
      <c r="R410" s="3">
        <v>0.53</v>
      </c>
      <c r="S410" s="3">
        <v>0.13</v>
      </c>
      <c r="T410" s="3">
        <v>0.35</v>
      </c>
      <c r="U410" s="3">
        <v>0.62</v>
      </c>
      <c r="V410" s="3">
        <v>0.35</v>
      </c>
      <c r="W410" s="3">
        <v>24.2</v>
      </c>
      <c r="Y410">
        <f t="shared" si="71"/>
        <v>0.4</v>
      </c>
      <c r="Z410">
        <f t="shared" si="79"/>
        <v>0.13</v>
      </c>
      <c r="AA410">
        <f t="shared" si="80"/>
        <v>0.21999999999999997</v>
      </c>
      <c r="AC410">
        <f t="shared" si="72"/>
        <v>21.6</v>
      </c>
      <c r="AD410">
        <f t="shared" si="81"/>
        <v>2.5999999999999979</v>
      </c>
    </row>
    <row r="411" spans="1:30" x14ac:dyDescent="0.3">
      <c r="A411" t="str">
        <f t="shared" si="73"/>
        <v>C</v>
      </c>
      <c r="B411">
        <f t="shared" si="74"/>
        <v>202012</v>
      </c>
      <c r="C411">
        <f t="shared" si="75"/>
        <v>290</v>
      </c>
      <c r="D411" s="2" t="s">
        <v>1265</v>
      </c>
      <c r="E411" s="2" t="s">
        <v>1266</v>
      </c>
      <c r="F411" s="3">
        <v>5.5</v>
      </c>
      <c r="G411" s="3">
        <v>-1.36</v>
      </c>
      <c r="H411" s="3">
        <v>6.86</v>
      </c>
      <c r="I411" s="3">
        <v>6.86</v>
      </c>
      <c r="J411" s="3">
        <v>5.2</v>
      </c>
      <c r="K411" s="3">
        <v>21.8</v>
      </c>
      <c r="M411" t="str">
        <f t="shared" si="76"/>
        <v>C</v>
      </c>
      <c r="N411">
        <f t="shared" si="77"/>
        <v>202012</v>
      </c>
      <c r="O411">
        <f t="shared" si="78"/>
        <v>365</v>
      </c>
      <c r="P411" s="2" t="s">
        <v>2909</v>
      </c>
      <c r="Q411" s="2" t="s">
        <v>2910</v>
      </c>
      <c r="R411" s="3">
        <v>0.39</v>
      </c>
      <c r="S411" s="3">
        <v>0</v>
      </c>
      <c r="T411" s="3">
        <v>0.37</v>
      </c>
      <c r="U411" s="3">
        <v>0.39</v>
      </c>
      <c r="V411" s="3">
        <v>0.34</v>
      </c>
      <c r="W411" s="3">
        <v>23.5</v>
      </c>
      <c r="Y411">
        <f t="shared" si="71"/>
        <v>0.39</v>
      </c>
      <c r="Z411">
        <f t="shared" si="79"/>
        <v>0</v>
      </c>
      <c r="AA411">
        <f t="shared" si="80"/>
        <v>0</v>
      </c>
      <c r="AC411">
        <f t="shared" si="72"/>
        <v>21.9</v>
      </c>
      <c r="AD411">
        <f t="shared" si="81"/>
        <v>1.6000000000000014</v>
      </c>
    </row>
    <row r="412" spans="1:30" x14ac:dyDescent="0.3">
      <c r="A412" t="str">
        <f t="shared" si="73"/>
        <v>C</v>
      </c>
      <c r="B412">
        <f t="shared" si="74"/>
        <v>202012</v>
      </c>
      <c r="C412">
        <f t="shared" si="75"/>
        <v>295</v>
      </c>
      <c r="D412" s="2" t="s">
        <v>2895</v>
      </c>
      <c r="E412" s="2" t="s">
        <v>2896</v>
      </c>
      <c r="F412" s="3">
        <v>4.5</v>
      </c>
      <c r="G412" s="3">
        <v>-1.1499999999999999</v>
      </c>
      <c r="H412" s="3">
        <v>4.8</v>
      </c>
      <c r="I412" s="3">
        <v>4.8</v>
      </c>
      <c r="J412" s="3">
        <v>4.5</v>
      </c>
      <c r="K412" s="3">
        <v>21.9</v>
      </c>
      <c r="M412" t="str">
        <f t="shared" si="76"/>
        <v>C</v>
      </c>
      <c r="N412">
        <f t="shared" si="77"/>
        <v>202012</v>
      </c>
      <c r="O412">
        <f t="shared" si="78"/>
        <v>370</v>
      </c>
      <c r="P412" s="2" t="s">
        <v>1281</v>
      </c>
      <c r="Q412" s="2" t="s">
        <v>1282</v>
      </c>
      <c r="R412" s="3">
        <v>0.32</v>
      </c>
      <c r="S412" s="3">
        <v>-0.03</v>
      </c>
      <c r="T412" s="3">
        <v>0.32</v>
      </c>
      <c r="U412" s="3">
        <v>0.32</v>
      </c>
      <c r="V412" s="3">
        <v>0.32</v>
      </c>
      <c r="W412" s="3">
        <v>25.2</v>
      </c>
      <c r="Y412">
        <f t="shared" si="71"/>
        <v>0.35</v>
      </c>
      <c r="Z412">
        <f t="shared" si="79"/>
        <v>-2.9999999999999971E-2</v>
      </c>
      <c r="AA412">
        <f t="shared" si="80"/>
        <v>-2.9999999999999971E-2</v>
      </c>
      <c r="AC412">
        <f t="shared" si="72"/>
        <v>22.1</v>
      </c>
      <c r="AD412">
        <f t="shared" si="81"/>
        <v>3.0999999999999979</v>
      </c>
    </row>
    <row r="413" spans="1:30" x14ac:dyDescent="0.3">
      <c r="A413" t="str">
        <f t="shared" si="73"/>
        <v>C</v>
      </c>
      <c r="B413">
        <f t="shared" si="74"/>
        <v>202012</v>
      </c>
      <c r="C413">
        <f t="shared" si="75"/>
        <v>300</v>
      </c>
      <c r="D413" s="2" t="s">
        <v>1267</v>
      </c>
      <c r="E413" s="2" t="s">
        <v>1268</v>
      </c>
      <c r="F413" s="3">
        <v>3.5</v>
      </c>
      <c r="G413" s="3">
        <v>-1.1599999999999999</v>
      </c>
      <c r="H413" s="3">
        <v>4.2</v>
      </c>
      <c r="I413" s="3">
        <v>4.3499999999999996</v>
      </c>
      <c r="J413" s="3">
        <v>3.47</v>
      </c>
      <c r="K413" s="3">
        <v>21.4</v>
      </c>
      <c r="M413" t="str">
        <f t="shared" si="76"/>
        <v>C</v>
      </c>
      <c r="N413">
        <f t="shared" si="77"/>
        <v>202012</v>
      </c>
      <c r="O413">
        <f t="shared" si="78"/>
        <v>375</v>
      </c>
      <c r="P413" s="2" t="s">
        <v>2911</v>
      </c>
      <c r="Q413" s="2" t="s">
        <v>2912</v>
      </c>
      <c r="R413" s="3">
        <v>0.48</v>
      </c>
      <c r="S413" s="3">
        <v>0.2</v>
      </c>
      <c r="T413" s="3">
        <v>0.55000000000000004</v>
      </c>
      <c r="U413" s="3">
        <v>0.56000000000000005</v>
      </c>
      <c r="V413" s="3">
        <v>0.46</v>
      </c>
      <c r="W413" s="3">
        <v>25.4</v>
      </c>
      <c r="Y413">
        <f t="shared" si="71"/>
        <v>0.28000000000000003</v>
      </c>
      <c r="Z413">
        <f t="shared" si="79"/>
        <v>0.19999999999999996</v>
      </c>
      <c r="AA413">
        <f t="shared" si="80"/>
        <v>0.28000000000000003</v>
      </c>
      <c r="AC413">
        <f t="shared" si="72"/>
        <v>22.3</v>
      </c>
      <c r="AD413">
        <f t="shared" si="81"/>
        <v>3.0999999999999979</v>
      </c>
    </row>
    <row r="414" spans="1:30" x14ac:dyDescent="0.3">
      <c r="A414" t="str">
        <f t="shared" si="73"/>
        <v>C</v>
      </c>
      <c r="B414">
        <f t="shared" si="74"/>
        <v>202012</v>
      </c>
      <c r="C414">
        <f t="shared" si="75"/>
        <v>305</v>
      </c>
      <c r="D414" s="2" t="s">
        <v>2897</v>
      </c>
      <c r="E414" s="2" t="s">
        <v>2898</v>
      </c>
      <c r="F414" s="3" t="s">
        <v>122</v>
      </c>
      <c r="G414" s="3" t="s">
        <v>122</v>
      </c>
      <c r="H414" s="3" t="s">
        <v>122</v>
      </c>
      <c r="I414" s="3" t="s">
        <v>122</v>
      </c>
      <c r="J414" s="3" t="s">
        <v>122</v>
      </c>
      <c r="K414" s="3">
        <v>21.3</v>
      </c>
      <c r="M414" t="str">
        <f t="shared" si="76"/>
        <v>C</v>
      </c>
      <c r="N414">
        <f t="shared" si="77"/>
        <v>202012</v>
      </c>
      <c r="O414">
        <f t="shared" si="78"/>
        <v>380</v>
      </c>
      <c r="P414" s="2" t="s">
        <v>1283</v>
      </c>
      <c r="Q414" s="2" t="s">
        <v>1284</v>
      </c>
      <c r="R414" s="3">
        <v>0.24</v>
      </c>
      <c r="S414" s="3">
        <v>0.01</v>
      </c>
      <c r="T414" s="3">
        <v>0.24</v>
      </c>
      <c r="U414" s="3">
        <v>0.24</v>
      </c>
      <c r="V414" s="3">
        <v>0.24</v>
      </c>
      <c r="W414" s="3">
        <v>25.4</v>
      </c>
      <c r="Y414">
        <f t="shared" si="71"/>
        <v>0.23</v>
      </c>
      <c r="Z414">
        <f t="shared" si="79"/>
        <v>9.9999999999999811E-3</v>
      </c>
      <c r="AA414">
        <f t="shared" si="80"/>
        <v>9.9999999999999811E-3</v>
      </c>
      <c r="AC414">
        <f t="shared" si="72"/>
        <v>21.9</v>
      </c>
      <c r="AD414">
        <f t="shared" si="81"/>
        <v>3.5</v>
      </c>
    </row>
    <row r="415" spans="1:30" x14ac:dyDescent="0.3">
      <c r="A415" t="str">
        <f t="shared" si="73"/>
        <v>C</v>
      </c>
      <c r="B415">
        <f t="shared" si="74"/>
        <v>202012</v>
      </c>
      <c r="C415">
        <f t="shared" si="75"/>
        <v>310</v>
      </c>
      <c r="D415" s="2" t="s">
        <v>1269</v>
      </c>
      <c r="E415" s="2" t="s">
        <v>1270</v>
      </c>
      <c r="F415" s="3">
        <v>2.8</v>
      </c>
      <c r="G415" s="3">
        <v>-0.47</v>
      </c>
      <c r="H415" s="3">
        <v>2.56</v>
      </c>
      <c r="I415" s="3">
        <v>2.8</v>
      </c>
      <c r="J415" s="3">
        <v>2.4500000000000002</v>
      </c>
      <c r="K415" s="3">
        <v>21.2</v>
      </c>
      <c r="M415" t="str">
        <f t="shared" si="76"/>
        <v>C</v>
      </c>
      <c r="N415">
        <f t="shared" si="77"/>
        <v>202012</v>
      </c>
      <c r="O415">
        <f t="shared" si="78"/>
        <v>385</v>
      </c>
      <c r="P415" s="2" t="s">
        <v>2913</v>
      </c>
      <c r="Q415" s="2" t="s">
        <v>2914</v>
      </c>
      <c r="R415" s="3" t="s">
        <v>122</v>
      </c>
      <c r="S415" s="3" t="s">
        <v>122</v>
      </c>
      <c r="T415" s="3" t="s">
        <v>122</v>
      </c>
      <c r="U415" s="3" t="s">
        <v>122</v>
      </c>
      <c r="V415" s="3" t="s">
        <v>122</v>
      </c>
      <c r="W415" s="3">
        <v>25.75</v>
      </c>
      <c r="Y415" t="str">
        <f t="shared" si="71"/>
        <v>-</v>
      </c>
      <c r="Z415" t="e">
        <f t="shared" si="79"/>
        <v>#VALUE!</v>
      </c>
      <c r="AA415" t="e">
        <f t="shared" si="80"/>
        <v>#VALUE!</v>
      </c>
      <c r="AC415">
        <f t="shared" si="72"/>
        <v>21.8</v>
      </c>
      <c r="AD415">
        <f t="shared" si="81"/>
        <v>3.9499999999999993</v>
      </c>
    </row>
    <row r="416" spans="1:30" x14ac:dyDescent="0.3">
      <c r="A416" t="str">
        <f t="shared" si="73"/>
        <v>C</v>
      </c>
      <c r="B416">
        <f t="shared" si="74"/>
        <v>202012</v>
      </c>
      <c r="C416">
        <f t="shared" si="75"/>
        <v>315</v>
      </c>
      <c r="D416" s="2" t="s">
        <v>2899</v>
      </c>
      <c r="E416" s="2" t="s">
        <v>2900</v>
      </c>
      <c r="F416" s="3">
        <v>2.15</v>
      </c>
      <c r="G416" s="3">
        <v>-0.65</v>
      </c>
      <c r="H416" s="3">
        <v>2.4</v>
      </c>
      <c r="I416" s="3">
        <v>2.4</v>
      </c>
      <c r="J416" s="3">
        <v>2</v>
      </c>
      <c r="K416" s="3">
        <v>21.5</v>
      </c>
      <c r="M416" t="str">
        <f t="shared" si="76"/>
        <v>C</v>
      </c>
      <c r="N416">
        <f t="shared" si="77"/>
        <v>202012</v>
      </c>
      <c r="O416">
        <f t="shared" si="78"/>
        <v>390</v>
      </c>
      <c r="P416" s="2" t="s">
        <v>1285</v>
      </c>
      <c r="Q416" s="2" t="s">
        <v>1286</v>
      </c>
      <c r="R416" s="3">
        <v>0.26</v>
      </c>
      <c r="S416" s="3">
        <v>0.12</v>
      </c>
      <c r="T416" s="3">
        <v>0.26</v>
      </c>
      <c r="U416" s="3">
        <v>0.26</v>
      </c>
      <c r="V416" s="3">
        <v>0.26</v>
      </c>
      <c r="W416" s="3">
        <v>26.1</v>
      </c>
      <c r="Y416" t="str">
        <f t="shared" si="71"/>
        <v>-</v>
      </c>
      <c r="Z416" t="e">
        <f t="shared" si="79"/>
        <v>#VALUE!</v>
      </c>
      <c r="AA416" t="e">
        <f t="shared" si="80"/>
        <v>#VALUE!</v>
      </c>
      <c r="AC416">
        <f t="shared" si="72"/>
        <v>21.7</v>
      </c>
      <c r="AD416">
        <f t="shared" si="81"/>
        <v>4.4000000000000021</v>
      </c>
    </row>
    <row r="417" spans="1:30" x14ac:dyDescent="0.3">
      <c r="A417" t="str">
        <f t="shared" si="73"/>
        <v>C</v>
      </c>
      <c r="B417">
        <f t="shared" si="74"/>
        <v>202012</v>
      </c>
      <c r="C417">
        <f t="shared" si="75"/>
        <v>320</v>
      </c>
      <c r="D417" s="2" t="s">
        <v>1271</v>
      </c>
      <c r="E417" s="2" t="s">
        <v>1272</v>
      </c>
      <c r="F417" s="3">
        <v>1.95</v>
      </c>
      <c r="G417" s="3">
        <v>-0.25</v>
      </c>
      <c r="H417" s="3">
        <v>1.95</v>
      </c>
      <c r="I417" s="3">
        <v>1.99</v>
      </c>
      <c r="J417" s="3">
        <v>1.63</v>
      </c>
      <c r="K417" s="3">
        <v>21.4</v>
      </c>
      <c r="M417" t="str">
        <f t="shared" si="76"/>
        <v>C</v>
      </c>
      <c r="N417">
        <f t="shared" si="77"/>
        <v>202012</v>
      </c>
      <c r="O417">
        <f t="shared" si="78"/>
        <v>395</v>
      </c>
      <c r="P417" s="2" t="s">
        <v>2915</v>
      </c>
      <c r="Q417" s="2" t="s">
        <v>2916</v>
      </c>
      <c r="R417" s="3" t="s">
        <v>122</v>
      </c>
      <c r="S417" s="3" t="s">
        <v>122</v>
      </c>
      <c r="T417" s="3" t="s">
        <v>122</v>
      </c>
      <c r="U417" s="3" t="s">
        <v>122</v>
      </c>
      <c r="V417" s="3" t="s">
        <v>122</v>
      </c>
      <c r="W417" s="3">
        <v>25.85</v>
      </c>
      <c r="Y417">
        <f t="shared" si="71"/>
        <v>0.15</v>
      </c>
      <c r="Z417" t="e">
        <f t="shared" si="79"/>
        <v>#VALUE!</v>
      </c>
      <c r="AA417" t="e">
        <f t="shared" si="80"/>
        <v>#VALUE!</v>
      </c>
      <c r="AC417">
        <f t="shared" si="72"/>
        <v>21.6</v>
      </c>
      <c r="AD417">
        <f t="shared" si="81"/>
        <v>4.25</v>
      </c>
    </row>
    <row r="418" spans="1:30" x14ac:dyDescent="0.3">
      <c r="A418" t="str">
        <f t="shared" si="73"/>
        <v>C</v>
      </c>
      <c r="B418">
        <f t="shared" si="74"/>
        <v>202012</v>
      </c>
      <c r="C418">
        <f t="shared" si="75"/>
        <v>325</v>
      </c>
      <c r="D418" s="2" t="s">
        <v>2901</v>
      </c>
      <c r="E418" s="2" t="s">
        <v>2902</v>
      </c>
      <c r="F418" s="3">
        <v>1.46</v>
      </c>
      <c r="G418" s="3">
        <v>-0.31</v>
      </c>
      <c r="H418" s="3">
        <v>1.76</v>
      </c>
      <c r="I418" s="3">
        <v>1.76</v>
      </c>
      <c r="J418" s="3">
        <v>1.34</v>
      </c>
      <c r="K418" s="3">
        <v>21.3</v>
      </c>
      <c r="M418" t="str">
        <f t="shared" si="76"/>
        <v>C</v>
      </c>
      <c r="N418">
        <f t="shared" si="77"/>
        <v>202012</v>
      </c>
      <c r="O418">
        <f t="shared" si="78"/>
        <v>400</v>
      </c>
      <c r="P418" s="2" t="s">
        <v>1287</v>
      </c>
      <c r="Q418" s="2" t="s">
        <v>1288</v>
      </c>
      <c r="R418" s="3">
        <v>0.22</v>
      </c>
      <c r="S418" s="3">
        <v>0.09</v>
      </c>
      <c r="T418" s="3">
        <v>0.14000000000000001</v>
      </c>
      <c r="U418" s="3">
        <v>0.33</v>
      </c>
      <c r="V418" s="3">
        <v>0.14000000000000001</v>
      </c>
      <c r="W418" s="3">
        <v>25.6</v>
      </c>
      <c r="Y418">
        <f t="shared" si="71"/>
        <v>0.13</v>
      </c>
      <c r="Z418">
        <f t="shared" si="79"/>
        <v>0.09</v>
      </c>
      <c r="AA418">
        <f t="shared" si="80"/>
        <v>0.2</v>
      </c>
      <c r="AC418">
        <f t="shared" si="72"/>
        <v>22.5</v>
      </c>
      <c r="AD418">
        <f t="shared" si="81"/>
        <v>3.1000000000000014</v>
      </c>
    </row>
    <row r="419" spans="1:30" x14ac:dyDescent="0.3">
      <c r="A419" t="str">
        <f t="shared" si="73"/>
        <v>C</v>
      </c>
      <c r="B419">
        <f t="shared" si="74"/>
        <v>202012</v>
      </c>
      <c r="C419">
        <f t="shared" si="75"/>
        <v>330</v>
      </c>
      <c r="D419" s="2" t="s">
        <v>1273</v>
      </c>
      <c r="E419" s="2" t="s">
        <v>1274</v>
      </c>
      <c r="F419" s="3">
        <v>1.1100000000000001</v>
      </c>
      <c r="G419" s="3">
        <v>-0.4</v>
      </c>
      <c r="H419" s="3">
        <v>1.22</v>
      </c>
      <c r="I419" s="3">
        <v>1.22</v>
      </c>
      <c r="J419" s="3">
        <v>1.1100000000000001</v>
      </c>
      <c r="K419" s="3">
        <v>20.100000000000001</v>
      </c>
      <c r="M419" t="str">
        <f t="shared" si="76"/>
        <v>C</v>
      </c>
      <c r="N419">
        <f t="shared" si="77"/>
        <v>202103</v>
      </c>
      <c r="O419">
        <f t="shared" si="78"/>
        <v>190</v>
      </c>
      <c r="P419" s="2" t="s">
        <v>4077</v>
      </c>
      <c r="Q419" s="2" t="s">
        <v>4078</v>
      </c>
      <c r="R419" s="3" t="s">
        <v>122</v>
      </c>
      <c r="S419" s="3" t="s">
        <v>122</v>
      </c>
      <c r="T419" s="3" t="s">
        <v>122</v>
      </c>
      <c r="U419" s="3" t="s">
        <v>122</v>
      </c>
      <c r="V419" s="3" t="s">
        <v>122</v>
      </c>
      <c r="W419" s="3">
        <v>32.200000000000003</v>
      </c>
      <c r="Y419" t="e">
        <f t="shared" si="71"/>
        <v>#N/A</v>
      </c>
      <c r="Z419" t="e">
        <f t="shared" si="79"/>
        <v>#VALUE!</v>
      </c>
      <c r="AA419" t="e">
        <f t="shared" si="80"/>
        <v>#VALUE!</v>
      </c>
      <c r="AC419" t="e">
        <f t="shared" si="72"/>
        <v>#N/A</v>
      </c>
      <c r="AD419" t="e">
        <f t="shared" si="81"/>
        <v>#N/A</v>
      </c>
    </row>
    <row r="420" spans="1:30" x14ac:dyDescent="0.3">
      <c r="A420" t="str">
        <f t="shared" si="73"/>
        <v>C</v>
      </c>
      <c r="B420">
        <f t="shared" si="74"/>
        <v>202012</v>
      </c>
      <c r="C420">
        <f t="shared" si="75"/>
        <v>335</v>
      </c>
      <c r="D420" s="2" t="s">
        <v>2903</v>
      </c>
      <c r="E420" s="2" t="s">
        <v>2904</v>
      </c>
      <c r="F420" s="3">
        <v>1.03</v>
      </c>
      <c r="G420" s="3">
        <v>0.01</v>
      </c>
      <c r="H420" s="3">
        <v>1.03</v>
      </c>
      <c r="I420" s="3">
        <v>1.03</v>
      </c>
      <c r="J420" s="3">
        <v>1.03</v>
      </c>
      <c r="K420" s="3">
        <v>20.9</v>
      </c>
      <c r="M420" t="str">
        <f t="shared" si="76"/>
        <v>C</v>
      </c>
      <c r="N420">
        <f t="shared" si="77"/>
        <v>202103</v>
      </c>
      <c r="O420">
        <f t="shared" si="78"/>
        <v>195</v>
      </c>
      <c r="P420" s="2" t="s">
        <v>4079</v>
      </c>
      <c r="Q420" s="2" t="s">
        <v>4080</v>
      </c>
      <c r="R420" s="3" t="s">
        <v>122</v>
      </c>
      <c r="S420" s="3" t="s">
        <v>122</v>
      </c>
      <c r="T420" s="3" t="s">
        <v>122</v>
      </c>
      <c r="U420" s="3" t="s">
        <v>122</v>
      </c>
      <c r="V420" s="3" t="s">
        <v>122</v>
      </c>
      <c r="W420" s="3">
        <v>33.950000000000003</v>
      </c>
      <c r="Y420" t="e">
        <f t="shared" si="71"/>
        <v>#N/A</v>
      </c>
      <c r="Z420" t="e">
        <f t="shared" si="79"/>
        <v>#VALUE!</v>
      </c>
      <c r="AA420" t="e">
        <f t="shared" si="80"/>
        <v>#VALUE!</v>
      </c>
      <c r="AC420" t="e">
        <f t="shared" si="72"/>
        <v>#N/A</v>
      </c>
      <c r="AD420" t="e">
        <f t="shared" si="81"/>
        <v>#N/A</v>
      </c>
    </row>
    <row r="421" spans="1:30" x14ac:dyDescent="0.3">
      <c r="A421" t="str">
        <f t="shared" si="73"/>
        <v>C</v>
      </c>
      <c r="B421">
        <f t="shared" si="74"/>
        <v>202012</v>
      </c>
      <c r="C421">
        <f t="shared" si="75"/>
        <v>340</v>
      </c>
      <c r="D421" s="2" t="s">
        <v>1275</v>
      </c>
      <c r="E421" s="2" t="s">
        <v>1276</v>
      </c>
      <c r="F421" s="3">
        <v>0.8</v>
      </c>
      <c r="G421" s="3">
        <v>-0.2</v>
      </c>
      <c r="H421" s="3">
        <v>0.97</v>
      </c>
      <c r="I421" s="3">
        <v>0.97</v>
      </c>
      <c r="J421" s="3">
        <v>0.8</v>
      </c>
      <c r="K421" s="3">
        <v>20.8</v>
      </c>
      <c r="M421" t="str">
        <f t="shared" si="76"/>
        <v>C</v>
      </c>
      <c r="N421">
        <f t="shared" si="77"/>
        <v>202103</v>
      </c>
      <c r="O421">
        <f t="shared" si="78"/>
        <v>200</v>
      </c>
      <c r="P421" s="2" t="s">
        <v>4081</v>
      </c>
      <c r="Q421" s="2" t="s">
        <v>4082</v>
      </c>
      <c r="R421" s="3" t="s">
        <v>122</v>
      </c>
      <c r="S421" s="3" t="s">
        <v>122</v>
      </c>
      <c r="T421" s="3" t="s">
        <v>122</v>
      </c>
      <c r="U421" s="3" t="s">
        <v>122</v>
      </c>
      <c r="V421" s="3" t="s">
        <v>122</v>
      </c>
      <c r="W421" s="3">
        <v>35.700000000000003</v>
      </c>
      <c r="Y421" t="e">
        <f t="shared" si="71"/>
        <v>#N/A</v>
      </c>
      <c r="Z421" t="e">
        <f t="shared" si="79"/>
        <v>#VALUE!</v>
      </c>
      <c r="AA421" t="e">
        <f t="shared" si="80"/>
        <v>#VALUE!</v>
      </c>
      <c r="AC421" t="e">
        <f t="shared" si="72"/>
        <v>#N/A</v>
      </c>
      <c r="AD421" t="e">
        <f t="shared" si="81"/>
        <v>#N/A</v>
      </c>
    </row>
    <row r="422" spans="1:30" x14ac:dyDescent="0.3">
      <c r="A422" t="str">
        <f t="shared" si="73"/>
        <v>C</v>
      </c>
      <c r="B422">
        <f t="shared" si="74"/>
        <v>202012</v>
      </c>
      <c r="C422">
        <f t="shared" si="75"/>
        <v>345</v>
      </c>
      <c r="D422" s="2" t="s">
        <v>2905</v>
      </c>
      <c r="E422" s="2" t="s">
        <v>2906</v>
      </c>
      <c r="F422" s="3">
        <v>0.73</v>
      </c>
      <c r="G422" s="3">
        <v>-0.03</v>
      </c>
      <c r="H422" s="3">
        <v>0.75</v>
      </c>
      <c r="I422" s="3">
        <v>0.75</v>
      </c>
      <c r="J422" s="3">
        <v>0.68</v>
      </c>
      <c r="K422" s="3">
        <v>21.3</v>
      </c>
      <c r="M422" t="str">
        <f t="shared" si="76"/>
        <v>C</v>
      </c>
      <c r="N422">
        <f t="shared" si="77"/>
        <v>202103</v>
      </c>
      <c r="O422">
        <f t="shared" si="78"/>
        <v>205</v>
      </c>
      <c r="P422" s="2" t="s">
        <v>4083</v>
      </c>
      <c r="Q422" s="2" t="s">
        <v>4084</v>
      </c>
      <c r="R422" s="3" t="s">
        <v>122</v>
      </c>
      <c r="S422" s="3" t="s">
        <v>122</v>
      </c>
      <c r="T422" s="3" t="s">
        <v>122</v>
      </c>
      <c r="U422" s="3" t="s">
        <v>122</v>
      </c>
      <c r="V422" s="3" t="s">
        <v>122</v>
      </c>
      <c r="W422" s="3">
        <v>34.03</v>
      </c>
      <c r="Y422" t="e">
        <f t="shared" si="71"/>
        <v>#N/A</v>
      </c>
      <c r="Z422" t="e">
        <f t="shared" si="79"/>
        <v>#VALUE!</v>
      </c>
      <c r="AA422" t="e">
        <f t="shared" si="80"/>
        <v>#VALUE!</v>
      </c>
      <c r="AC422" t="e">
        <f t="shared" si="72"/>
        <v>#N/A</v>
      </c>
      <c r="AD422" t="e">
        <f t="shared" si="81"/>
        <v>#N/A</v>
      </c>
    </row>
    <row r="423" spans="1:30" x14ac:dyDescent="0.3">
      <c r="A423" t="str">
        <f t="shared" si="73"/>
        <v>C</v>
      </c>
      <c r="B423">
        <f t="shared" si="74"/>
        <v>202012</v>
      </c>
      <c r="C423">
        <f t="shared" si="75"/>
        <v>350</v>
      </c>
      <c r="D423" s="2" t="s">
        <v>1277</v>
      </c>
      <c r="E423" s="2" t="s">
        <v>1278</v>
      </c>
      <c r="F423" s="3">
        <v>0.61</v>
      </c>
      <c r="G423" s="3">
        <v>-0.06</v>
      </c>
      <c r="H423" s="3">
        <v>0.67</v>
      </c>
      <c r="I423" s="3">
        <v>0.67</v>
      </c>
      <c r="J423" s="3">
        <v>0.56000000000000005</v>
      </c>
      <c r="K423" s="3">
        <v>21.4</v>
      </c>
      <c r="M423" t="str">
        <f t="shared" si="76"/>
        <v>C</v>
      </c>
      <c r="N423">
        <f t="shared" si="77"/>
        <v>202103</v>
      </c>
      <c r="O423">
        <f t="shared" si="78"/>
        <v>210</v>
      </c>
      <c r="P423" s="2" t="s">
        <v>4085</v>
      </c>
      <c r="Q423" s="2" t="s">
        <v>4086</v>
      </c>
      <c r="R423" s="3" t="s">
        <v>122</v>
      </c>
      <c r="S423" s="3" t="s">
        <v>122</v>
      </c>
      <c r="T423" s="3" t="s">
        <v>122</v>
      </c>
      <c r="U423" s="3" t="s">
        <v>122</v>
      </c>
      <c r="V423" s="3" t="s">
        <v>122</v>
      </c>
      <c r="W423" s="3">
        <v>32.36</v>
      </c>
      <c r="Y423" t="e">
        <f t="shared" si="71"/>
        <v>#N/A</v>
      </c>
      <c r="Z423" t="e">
        <f t="shared" si="79"/>
        <v>#VALUE!</v>
      </c>
      <c r="AA423" t="e">
        <f t="shared" si="80"/>
        <v>#VALUE!</v>
      </c>
      <c r="AC423" t="e">
        <f t="shared" si="72"/>
        <v>#N/A</v>
      </c>
      <c r="AD423" t="e">
        <f t="shared" si="81"/>
        <v>#N/A</v>
      </c>
    </row>
    <row r="424" spans="1:30" x14ac:dyDescent="0.3">
      <c r="A424" t="str">
        <f t="shared" si="73"/>
        <v>C</v>
      </c>
      <c r="B424">
        <f t="shared" si="74"/>
        <v>202012</v>
      </c>
      <c r="C424">
        <f t="shared" si="75"/>
        <v>355</v>
      </c>
      <c r="D424" s="2" t="s">
        <v>2907</v>
      </c>
      <c r="E424" s="2" t="s">
        <v>2908</v>
      </c>
      <c r="F424" s="3">
        <v>0.49</v>
      </c>
      <c r="G424" s="3">
        <v>-0.05</v>
      </c>
      <c r="H424" s="3">
        <v>0.55000000000000004</v>
      </c>
      <c r="I424" s="3">
        <v>0.55000000000000004</v>
      </c>
      <c r="J424" s="3">
        <v>0.48</v>
      </c>
      <c r="K424" s="3">
        <v>21.1</v>
      </c>
      <c r="M424" t="str">
        <f t="shared" si="76"/>
        <v>C</v>
      </c>
      <c r="N424">
        <f t="shared" si="77"/>
        <v>202103</v>
      </c>
      <c r="O424">
        <f t="shared" si="78"/>
        <v>215</v>
      </c>
      <c r="P424" s="2" t="s">
        <v>4087</v>
      </c>
      <c r="Q424" s="2" t="s">
        <v>4088</v>
      </c>
      <c r="R424" s="3" t="s">
        <v>122</v>
      </c>
      <c r="S424" s="3" t="s">
        <v>122</v>
      </c>
      <c r="T424" s="3" t="s">
        <v>122</v>
      </c>
      <c r="U424" s="3" t="s">
        <v>122</v>
      </c>
      <c r="V424" s="3" t="s">
        <v>122</v>
      </c>
      <c r="W424" s="3">
        <v>30.7</v>
      </c>
      <c r="Y424" t="e">
        <f t="shared" si="71"/>
        <v>#N/A</v>
      </c>
      <c r="Z424" t="e">
        <f t="shared" si="79"/>
        <v>#VALUE!</v>
      </c>
      <c r="AA424" t="e">
        <f t="shared" si="80"/>
        <v>#VALUE!</v>
      </c>
      <c r="AC424" t="e">
        <f t="shared" si="72"/>
        <v>#N/A</v>
      </c>
      <c r="AD424" t="e">
        <f t="shared" si="81"/>
        <v>#N/A</v>
      </c>
    </row>
    <row r="425" spans="1:30" x14ac:dyDescent="0.3">
      <c r="A425" t="str">
        <f t="shared" si="73"/>
        <v>C</v>
      </c>
      <c r="B425">
        <f t="shared" si="74"/>
        <v>202012</v>
      </c>
      <c r="C425">
        <f t="shared" si="75"/>
        <v>360</v>
      </c>
      <c r="D425" s="2" t="s">
        <v>1279</v>
      </c>
      <c r="E425" s="2" t="s">
        <v>1280</v>
      </c>
      <c r="F425" s="3">
        <v>0.4</v>
      </c>
      <c r="G425" s="3">
        <v>-0.08</v>
      </c>
      <c r="H425" s="3">
        <v>0.5</v>
      </c>
      <c r="I425" s="3">
        <v>0.5</v>
      </c>
      <c r="J425" s="3">
        <v>0.4</v>
      </c>
      <c r="K425" s="3">
        <v>21.6</v>
      </c>
      <c r="M425" t="str">
        <f t="shared" si="76"/>
        <v>C</v>
      </c>
      <c r="N425">
        <f t="shared" si="77"/>
        <v>202103</v>
      </c>
      <c r="O425">
        <f t="shared" si="78"/>
        <v>220</v>
      </c>
      <c r="P425" s="2" t="s">
        <v>4089</v>
      </c>
      <c r="Q425" s="2" t="s">
        <v>4090</v>
      </c>
      <c r="R425" s="3" t="s">
        <v>122</v>
      </c>
      <c r="S425" s="3" t="s">
        <v>122</v>
      </c>
      <c r="T425" s="3" t="s">
        <v>122</v>
      </c>
      <c r="U425" s="3" t="s">
        <v>122</v>
      </c>
      <c r="V425" s="3" t="s">
        <v>122</v>
      </c>
      <c r="W425" s="3">
        <v>29.03</v>
      </c>
      <c r="Y425" t="e">
        <f t="shared" si="71"/>
        <v>#N/A</v>
      </c>
      <c r="Z425" t="e">
        <f t="shared" si="79"/>
        <v>#VALUE!</v>
      </c>
      <c r="AA425" t="e">
        <f t="shared" si="80"/>
        <v>#VALUE!</v>
      </c>
      <c r="AC425" t="e">
        <f t="shared" si="72"/>
        <v>#N/A</v>
      </c>
      <c r="AD425" t="e">
        <f t="shared" si="81"/>
        <v>#N/A</v>
      </c>
    </row>
    <row r="426" spans="1:30" x14ac:dyDescent="0.3">
      <c r="A426" t="str">
        <f t="shared" si="73"/>
        <v>C</v>
      </c>
      <c r="B426">
        <f t="shared" si="74"/>
        <v>202012</v>
      </c>
      <c r="C426">
        <f t="shared" si="75"/>
        <v>365</v>
      </c>
      <c r="D426" s="2" t="s">
        <v>2909</v>
      </c>
      <c r="E426" s="2" t="s">
        <v>2910</v>
      </c>
      <c r="F426" s="3">
        <v>0.39</v>
      </c>
      <c r="G426" s="3">
        <v>-0.03</v>
      </c>
      <c r="H426" s="3">
        <v>0.4</v>
      </c>
      <c r="I426" s="3">
        <v>0.4</v>
      </c>
      <c r="J426" s="3">
        <v>0.39</v>
      </c>
      <c r="K426" s="3">
        <v>21.9</v>
      </c>
      <c r="M426" t="str">
        <f t="shared" si="76"/>
        <v>C</v>
      </c>
      <c r="N426">
        <f t="shared" si="77"/>
        <v>202103</v>
      </c>
      <c r="O426">
        <f t="shared" si="78"/>
        <v>225</v>
      </c>
      <c r="P426" s="2" t="s">
        <v>4091</v>
      </c>
      <c r="Q426" s="2" t="s">
        <v>4092</v>
      </c>
      <c r="R426" s="3" t="s">
        <v>122</v>
      </c>
      <c r="S426" s="3" t="s">
        <v>122</v>
      </c>
      <c r="T426" s="3" t="s">
        <v>122</v>
      </c>
      <c r="U426" s="3" t="s">
        <v>122</v>
      </c>
      <c r="V426" s="3" t="s">
        <v>122</v>
      </c>
      <c r="W426" s="3">
        <v>27.36</v>
      </c>
      <c r="Y426" t="e">
        <f t="shared" si="71"/>
        <v>#N/A</v>
      </c>
      <c r="Z426" t="e">
        <f t="shared" si="79"/>
        <v>#VALUE!</v>
      </c>
      <c r="AA426" t="e">
        <f t="shared" si="80"/>
        <v>#VALUE!</v>
      </c>
      <c r="AC426" t="e">
        <f t="shared" si="72"/>
        <v>#N/A</v>
      </c>
      <c r="AD426" t="e">
        <f t="shared" si="81"/>
        <v>#N/A</v>
      </c>
    </row>
    <row r="427" spans="1:30" x14ac:dyDescent="0.3">
      <c r="A427" t="str">
        <f t="shared" si="73"/>
        <v>C</v>
      </c>
      <c r="B427">
        <f t="shared" si="74"/>
        <v>202012</v>
      </c>
      <c r="C427">
        <f t="shared" si="75"/>
        <v>370</v>
      </c>
      <c r="D427" s="2" t="s">
        <v>1281</v>
      </c>
      <c r="E427" s="2" t="s">
        <v>1282</v>
      </c>
      <c r="F427" s="3">
        <v>0.35</v>
      </c>
      <c r="G427" s="3">
        <v>0</v>
      </c>
      <c r="H427" s="3">
        <v>0.35</v>
      </c>
      <c r="I427" s="3">
        <v>0.35</v>
      </c>
      <c r="J427" s="3">
        <v>0.31</v>
      </c>
      <c r="K427" s="3">
        <v>22.1</v>
      </c>
      <c r="M427" t="str">
        <f t="shared" si="76"/>
        <v>C</v>
      </c>
      <c r="N427">
        <f t="shared" si="77"/>
        <v>202103</v>
      </c>
      <c r="O427">
        <f t="shared" si="78"/>
        <v>230</v>
      </c>
      <c r="P427" s="2" t="s">
        <v>4093</v>
      </c>
      <c r="Q427" s="2" t="s">
        <v>4094</v>
      </c>
      <c r="R427" s="3" t="s">
        <v>122</v>
      </c>
      <c r="S427" s="3" t="s">
        <v>122</v>
      </c>
      <c r="T427" s="3" t="s">
        <v>122</v>
      </c>
      <c r="U427" s="3" t="s">
        <v>122</v>
      </c>
      <c r="V427" s="3" t="s">
        <v>122</v>
      </c>
      <c r="W427" s="3">
        <v>25.7</v>
      </c>
      <c r="Y427" t="e">
        <f t="shared" si="71"/>
        <v>#N/A</v>
      </c>
      <c r="Z427" t="e">
        <f t="shared" si="79"/>
        <v>#VALUE!</v>
      </c>
      <c r="AA427" t="e">
        <f t="shared" si="80"/>
        <v>#VALUE!</v>
      </c>
      <c r="AC427" t="e">
        <f t="shared" si="72"/>
        <v>#N/A</v>
      </c>
      <c r="AD427" t="e">
        <f t="shared" si="81"/>
        <v>#N/A</v>
      </c>
    </row>
    <row r="428" spans="1:30" x14ac:dyDescent="0.3">
      <c r="A428" t="str">
        <f t="shared" si="73"/>
        <v>C</v>
      </c>
      <c r="B428">
        <f t="shared" si="74"/>
        <v>202012</v>
      </c>
      <c r="C428">
        <f t="shared" si="75"/>
        <v>375</v>
      </c>
      <c r="D428" s="2" t="s">
        <v>2911</v>
      </c>
      <c r="E428" s="2" t="s">
        <v>2912</v>
      </c>
      <c r="F428" s="3">
        <v>0.28000000000000003</v>
      </c>
      <c r="G428" s="3">
        <v>0</v>
      </c>
      <c r="H428" s="3">
        <v>0.3</v>
      </c>
      <c r="I428" s="3">
        <v>0.3</v>
      </c>
      <c r="J428" s="3">
        <v>0.28000000000000003</v>
      </c>
      <c r="K428" s="3">
        <v>22.3</v>
      </c>
      <c r="M428" t="str">
        <f t="shared" si="76"/>
        <v>C</v>
      </c>
      <c r="N428">
        <f t="shared" si="77"/>
        <v>202103</v>
      </c>
      <c r="O428">
        <f t="shared" si="78"/>
        <v>235</v>
      </c>
      <c r="P428" s="2" t="s">
        <v>4095</v>
      </c>
      <c r="Q428" s="2" t="s">
        <v>4096</v>
      </c>
      <c r="R428" s="3" t="s">
        <v>122</v>
      </c>
      <c r="S428" s="3" t="s">
        <v>122</v>
      </c>
      <c r="T428" s="3" t="s">
        <v>122</v>
      </c>
      <c r="U428" s="3" t="s">
        <v>122</v>
      </c>
      <c r="V428" s="3" t="s">
        <v>122</v>
      </c>
      <c r="W428" s="3">
        <v>25.78</v>
      </c>
      <c r="Y428" t="e">
        <f t="shared" si="71"/>
        <v>#N/A</v>
      </c>
      <c r="Z428" t="e">
        <f t="shared" si="79"/>
        <v>#VALUE!</v>
      </c>
      <c r="AA428" t="e">
        <f t="shared" si="80"/>
        <v>#VALUE!</v>
      </c>
      <c r="AC428" t="e">
        <f t="shared" si="72"/>
        <v>#N/A</v>
      </c>
      <c r="AD428" t="e">
        <f t="shared" si="81"/>
        <v>#N/A</v>
      </c>
    </row>
    <row r="429" spans="1:30" x14ac:dyDescent="0.3">
      <c r="A429" t="str">
        <f t="shared" si="73"/>
        <v>C</v>
      </c>
      <c r="B429">
        <f t="shared" si="74"/>
        <v>202012</v>
      </c>
      <c r="C429">
        <f t="shared" si="75"/>
        <v>380</v>
      </c>
      <c r="D429" s="2" t="s">
        <v>1283</v>
      </c>
      <c r="E429" s="2" t="s">
        <v>1284</v>
      </c>
      <c r="F429" s="3">
        <v>0.23</v>
      </c>
      <c r="G429" s="3">
        <v>-0.02</v>
      </c>
      <c r="H429" s="3">
        <v>0.25</v>
      </c>
      <c r="I429" s="3">
        <v>0.25</v>
      </c>
      <c r="J429" s="3">
        <v>0.23</v>
      </c>
      <c r="K429" s="3">
        <v>21.9</v>
      </c>
      <c r="M429" t="str">
        <f t="shared" si="76"/>
        <v>C</v>
      </c>
      <c r="N429">
        <f t="shared" si="77"/>
        <v>202103</v>
      </c>
      <c r="O429">
        <f t="shared" si="78"/>
        <v>240</v>
      </c>
      <c r="P429" s="2" t="s">
        <v>4097</v>
      </c>
      <c r="Q429" s="2" t="s">
        <v>4098</v>
      </c>
      <c r="R429" s="3" t="s">
        <v>122</v>
      </c>
      <c r="S429" s="3" t="s">
        <v>122</v>
      </c>
      <c r="T429" s="3" t="s">
        <v>122</v>
      </c>
      <c r="U429" s="3" t="s">
        <v>122</v>
      </c>
      <c r="V429" s="3" t="s">
        <v>122</v>
      </c>
      <c r="W429" s="3">
        <v>25.88</v>
      </c>
      <c r="Y429" t="e">
        <f t="shared" si="71"/>
        <v>#N/A</v>
      </c>
      <c r="Z429" t="e">
        <f t="shared" si="79"/>
        <v>#VALUE!</v>
      </c>
      <c r="AA429" t="e">
        <f t="shared" si="80"/>
        <v>#VALUE!</v>
      </c>
      <c r="AC429" t="e">
        <f t="shared" si="72"/>
        <v>#N/A</v>
      </c>
      <c r="AD429" t="e">
        <f t="shared" si="81"/>
        <v>#N/A</v>
      </c>
    </row>
    <row r="430" spans="1:30" x14ac:dyDescent="0.3">
      <c r="A430" t="str">
        <f t="shared" si="73"/>
        <v>C</v>
      </c>
      <c r="B430">
        <f t="shared" si="74"/>
        <v>202012</v>
      </c>
      <c r="C430">
        <f t="shared" si="75"/>
        <v>385</v>
      </c>
      <c r="D430" s="2" t="s">
        <v>2913</v>
      </c>
      <c r="E430" s="2" t="s">
        <v>2914</v>
      </c>
      <c r="F430" s="3" t="s">
        <v>122</v>
      </c>
      <c r="G430" s="3" t="s">
        <v>122</v>
      </c>
      <c r="H430" s="3" t="s">
        <v>122</v>
      </c>
      <c r="I430" s="3" t="s">
        <v>122</v>
      </c>
      <c r="J430" s="3" t="s">
        <v>122</v>
      </c>
      <c r="K430" s="3">
        <v>21.8</v>
      </c>
      <c r="M430" t="str">
        <f t="shared" si="76"/>
        <v>C</v>
      </c>
      <c r="N430">
        <f t="shared" si="77"/>
        <v>202103</v>
      </c>
      <c r="O430">
        <f t="shared" si="78"/>
        <v>245</v>
      </c>
      <c r="P430" s="2" t="s">
        <v>4099</v>
      </c>
      <c r="Q430" s="2" t="s">
        <v>4100</v>
      </c>
      <c r="R430" s="3" t="s">
        <v>122</v>
      </c>
      <c r="S430" s="3" t="s">
        <v>122</v>
      </c>
      <c r="T430" s="3" t="s">
        <v>122</v>
      </c>
      <c r="U430" s="3" t="s">
        <v>122</v>
      </c>
      <c r="V430" s="3" t="s">
        <v>122</v>
      </c>
      <c r="W430" s="3">
        <v>25.97</v>
      </c>
      <c r="Y430" t="e">
        <f t="shared" si="71"/>
        <v>#N/A</v>
      </c>
      <c r="Z430" t="e">
        <f t="shared" si="79"/>
        <v>#VALUE!</v>
      </c>
      <c r="AA430" t="e">
        <f t="shared" si="80"/>
        <v>#VALUE!</v>
      </c>
      <c r="AC430" t="e">
        <f t="shared" si="72"/>
        <v>#N/A</v>
      </c>
      <c r="AD430" t="e">
        <f t="shared" si="81"/>
        <v>#N/A</v>
      </c>
    </row>
    <row r="431" spans="1:30" x14ac:dyDescent="0.3">
      <c r="A431" t="str">
        <f t="shared" si="73"/>
        <v>C</v>
      </c>
      <c r="B431">
        <f t="shared" si="74"/>
        <v>202012</v>
      </c>
      <c r="C431">
        <f t="shared" si="75"/>
        <v>390</v>
      </c>
      <c r="D431" s="2" t="s">
        <v>1285</v>
      </c>
      <c r="E431" s="2" t="s">
        <v>1286</v>
      </c>
      <c r="F431" s="3" t="s">
        <v>122</v>
      </c>
      <c r="G431" s="3" t="s">
        <v>122</v>
      </c>
      <c r="H431" s="3" t="s">
        <v>122</v>
      </c>
      <c r="I431" s="3" t="s">
        <v>122</v>
      </c>
      <c r="J431" s="3" t="s">
        <v>122</v>
      </c>
      <c r="K431" s="3">
        <v>21.7</v>
      </c>
      <c r="M431" t="str">
        <f t="shared" si="76"/>
        <v>C</v>
      </c>
      <c r="N431">
        <f t="shared" si="77"/>
        <v>202103</v>
      </c>
      <c r="O431">
        <f t="shared" si="78"/>
        <v>250</v>
      </c>
      <c r="P431" s="2" t="s">
        <v>4101</v>
      </c>
      <c r="Q431" s="2" t="s">
        <v>4102</v>
      </c>
      <c r="R431" s="3" t="s">
        <v>122</v>
      </c>
      <c r="S431" s="3" t="s">
        <v>122</v>
      </c>
      <c r="T431" s="3" t="s">
        <v>122</v>
      </c>
      <c r="U431" s="3" t="s">
        <v>122</v>
      </c>
      <c r="V431" s="3" t="s">
        <v>122</v>
      </c>
      <c r="W431" s="3">
        <v>26.06</v>
      </c>
      <c r="Y431" t="e">
        <f t="shared" si="71"/>
        <v>#N/A</v>
      </c>
      <c r="Z431" t="e">
        <f t="shared" si="79"/>
        <v>#VALUE!</v>
      </c>
      <c r="AA431" t="e">
        <f t="shared" si="80"/>
        <v>#VALUE!</v>
      </c>
      <c r="AC431" t="e">
        <f t="shared" si="72"/>
        <v>#N/A</v>
      </c>
      <c r="AD431" t="e">
        <f t="shared" si="81"/>
        <v>#N/A</v>
      </c>
    </row>
    <row r="432" spans="1:30" x14ac:dyDescent="0.3">
      <c r="A432" t="str">
        <f t="shared" si="73"/>
        <v>C</v>
      </c>
      <c r="B432">
        <f t="shared" si="74"/>
        <v>202012</v>
      </c>
      <c r="C432">
        <f t="shared" si="75"/>
        <v>395</v>
      </c>
      <c r="D432" s="2" t="s">
        <v>2915</v>
      </c>
      <c r="E432" s="2" t="s">
        <v>2916</v>
      </c>
      <c r="F432" s="3">
        <v>0.15</v>
      </c>
      <c r="G432" s="3">
        <v>0.01</v>
      </c>
      <c r="H432" s="3">
        <v>0.15</v>
      </c>
      <c r="I432" s="3">
        <v>0.15</v>
      </c>
      <c r="J432" s="3">
        <v>0.15</v>
      </c>
      <c r="K432" s="3">
        <v>21.6</v>
      </c>
      <c r="M432" t="str">
        <f t="shared" si="76"/>
        <v>C</v>
      </c>
      <c r="N432">
        <f t="shared" si="77"/>
        <v>202103</v>
      </c>
      <c r="O432">
        <f t="shared" si="78"/>
        <v>255</v>
      </c>
      <c r="P432" s="2" t="s">
        <v>4103</v>
      </c>
      <c r="Q432" s="2" t="s">
        <v>4104</v>
      </c>
      <c r="R432" s="3" t="s">
        <v>122</v>
      </c>
      <c r="S432" s="3" t="s">
        <v>122</v>
      </c>
      <c r="T432" s="3" t="s">
        <v>122</v>
      </c>
      <c r="U432" s="3" t="s">
        <v>122</v>
      </c>
      <c r="V432" s="3" t="s">
        <v>122</v>
      </c>
      <c r="W432" s="3">
        <v>26.15</v>
      </c>
      <c r="Y432" t="e">
        <f t="shared" si="71"/>
        <v>#N/A</v>
      </c>
      <c r="Z432" t="e">
        <f t="shared" si="79"/>
        <v>#VALUE!</v>
      </c>
      <c r="AA432" t="e">
        <f t="shared" si="80"/>
        <v>#VALUE!</v>
      </c>
      <c r="AC432" t="e">
        <f t="shared" si="72"/>
        <v>#N/A</v>
      </c>
      <c r="AD432" t="e">
        <f t="shared" si="81"/>
        <v>#N/A</v>
      </c>
    </row>
    <row r="433" spans="1:30" x14ac:dyDescent="0.3">
      <c r="A433" t="str">
        <f t="shared" si="73"/>
        <v>C</v>
      </c>
      <c r="B433">
        <f t="shared" si="74"/>
        <v>202012</v>
      </c>
      <c r="C433">
        <f t="shared" si="75"/>
        <v>400</v>
      </c>
      <c r="D433" s="2" t="s">
        <v>1287</v>
      </c>
      <c r="E433" s="2" t="s">
        <v>1288</v>
      </c>
      <c r="F433" s="3">
        <v>0.13</v>
      </c>
      <c r="G433" s="3">
        <v>-0.01</v>
      </c>
      <c r="H433" s="3">
        <v>0.14000000000000001</v>
      </c>
      <c r="I433" s="3">
        <v>0.16</v>
      </c>
      <c r="J433" s="3">
        <v>0.13</v>
      </c>
      <c r="K433" s="3">
        <v>22.5</v>
      </c>
      <c r="M433" t="str">
        <f t="shared" si="76"/>
        <v>C</v>
      </c>
      <c r="N433">
        <f t="shared" si="77"/>
        <v>202103</v>
      </c>
      <c r="O433">
        <f t="shared" si="78"/>
        <v>260</v>
      </c>
      <c r="P433" s="2" t="s">
        <v>4105</v>
      </c>
      <c r="Q433" s="2" t="s">
        <v>4106</v>
      </c>
      <c r="R433" s="3" t="s">
        <v>122</v>
      </c>
      <c r="S433" s="3" t="s">
        <v>122</v>
      </c>
      <c r="T433" s="3" t="s">
        <v>122</v>
      </c>
      <c r="U433" s="3" t="s">
        <v>122</v>
      </c>
      <c r="V433" s="3" t="s">
        <v>122</v>
      </c>
      <c r="W433" s="3">
        <v>26.5</v>
      </c>
      <c r="Y433" t="e">
        <f t="shared" si="71"/>
        <v>#N/A</v>
      </c>
      <c r="Z433" t="e">
        <f t="shared" si="79"/>
        <v>#VALUE!</v>
      </c>
      <c r="AA433" t="e">
        <f t="shared" si="80"/>
        <v>#VALUE!</v>
      </c>
      <c r="AC433" t="e">
        <f t="shared" si="72"/>
        <v>#N/A</v>
      </c>
      <c r="AD433" t="e">
        <f t="shared" si="81"/>
        <v>#N/A</v>
      </c>
    </row>
    <row r="434" spans="1:30" x14ac:dyDescent="0.3">
      <c r="A434" t="str">
        <f t="shared" si="73"/>
        <v>C</v>
      </c>
      <c r="B434">
        <f t="shared" si="74"/>
        <v>202106</v>
      </c>
      <c r="C434">
        <f t="shared" si="75"/>
        <v>190</v>
      </c>
      <c r="D434" s="2" t="s">
        <v>2917</v>
      </c>
      <c r="E434" s="2" t="s">
        <v>2918</v>
      </c>
      <c r="F434" s="3" t="s">
        <v>122</v>
      </c>
      <c r="G434" s="3" t="s">
        <v>122</v>
      </c>
      <c r="H434" s="3" t="s">
        <v>122</v>
      </c>
      <c r="I434" s="3" t="s">
        <v>122</v>
      </c>
      <c r="J434" s="3" t="s">
        <v>122</v>
      </c>
      <c r="K434" s="3">
        <v>20.5</v>
      </c>
      <c r="M434" t="str">
        <f t="shared" si="76"/>
        <v>C</v>
      </c>
      <c r="N434">
        <f t="shared" si="77"/>
        <v>202103</v>
      </c>
      <c r="O434">
        <f t="shared" si="78"/>
        <v>265</v>
      </c>
      <c r="P434" s="2" t="s">
        <v>4107</v>
      </c>
      <c r="Q434" s="2" t="s">
        <v>4108</v>
      </c>
      <c r="R434" s="3" t="s">
        <v>122</v>
      </c>
      <c r="S434" s="3" t="s">
        <v>122</v>
      </c>
      <c r="T434" s="3" t="s">
        <v>122</v>
      </c>
      <c r="U434" s="3" t="s">
        <v>122</v>
      </c>
      <c r="V434" s="3" t="s">
        <v>122</v>
      </c>
      <c r="W434" s="3">
        <v>26.85</v>
      </c>
      <c r="Y434" t="e">
        <f t="shared" si="71"/>
        <v>#N/A</v>
      </c>
      <c r="Z434" t="e">
        <f t="shared" si="79"/>
        <v>#VALUE!</v>
      </c>
      <c r="AA434" t="e">
        <f t="shared" si="80"/>
        <v>#VALUE!</v>
      </c>
      <c r="AC434" t="e">
        <f t="shared" si="72"/>
        <v>#N/A</v>
      </c>
      <c r="AD434" t="e">
        <f t="shared" si="81"/>
        <v>#N/A</v>
      </c>
    </row>
    <row r="435" spans="1:30" x14ac:dyDescent="0.3">
      <c r="A435" t="str">
        <f t="shared" si="73"/>
        <v>C</v>
      </c>
      <c r="B435">
        <f t="shared" si="74"/>
        <v>202106</v>
      </c>
      <c r="C435">
        <f t="shared" si="75"/>
        <v>200</v>
      </c>
      <c r="D435" s="2" t="s">
        <v>2919</v>
      </c>
      <c r="E435" s="2" t="s">
        <v>2920</v>
      </c>
      <c r="F435" s="3" t="s">
        <v>122</v>
      </c>
      <c r="G435" s="3" t="s">
        <v>122</v>
      </c>
      <c r="H435" s="3" t="s">
        <v>122</v>
      </c>
      <c r="I435" s="3" t="s">
        <v>122</v>
      </c>
      <c r="J435" s="3" t="s">
        <v>122</v>
      </c>
      <c r="K435" s="3">
        <v>20.5</v>
      </c>
      <c r="M435" t="str">
        <f t="shared" si="76"/>
        <v>C</v>
      </c>
      <c r="N435">
        <f t="shared" si="77"/>
        <v>202103</v>
      </c>
      <c r="O435">
        <f t="shared" si="78"/>
        <v>270</v>
      </c>
      <c r="P435" s="2" t="s">
        <v>4109</v>
      </c>
      <c r="Q435" s="2" t="s">
        <v>4110</v>
      </c>
      <c r="R435" s="3" t="s">
        <v>122</v>
      </c>
      <c r="S435" s="3" t="s">
        <v>122</v>
      </c>
      <c r="T435" s="3" t="s">
        <v>122</v>
      </c>
      <c r="U435" s="3" t="s">
        <v>122</v>
      </c>
      <c r="V435" s="3" t="s">
        <v>122</v>
      </c>
      <c r="W435" s="3">
        <v>27.2</v>
      </c>
      <c r="Y435" t="e">
        <f t="shared" si="71"/>
        <v>#N/A</v>
      </c>
      <c r="Z435" t="e">
        <f t="shared" si="79"/>
        <v>#VALUE!</v>
      </c>
      <c r="AA435" t="e">
        <f t="shared" si="80"/>
        <v>#VALUE!</v>
      </c>
      <c r="AC435" t="e">
        <f t="shared" si="72"/>
        <v>#N/A</v>
      </c>
      <c r="AD435" t="e">
        <f t="shared" si="81"/>
        <v>#N/A</v>
      </c>
    </row>
    <row r="436" spans="1:30" x14ac:dyDescent="0.3">
      <c r="A436" t="str">
        <f t="shared" si="73"/>
        <v>C</v>
      </c>
      <c r="B436">
        <f t="shared" si="74"/>
        <v>202106</v>
      </c>
      <c r="C436">
        <f t="shared" si="75"/>
        <v>210</v>
      </c>
      <c r="D436" s="2" t="s">
        <v>2921</v>
      </c>
      <c r="E436" s="2" t="s">
        <v>2922</v>
      </c>
      <c r="F436" s="3" t="s">
        <v>122</v>
      </c>
      <c r="G436" s="3" t="s">
        <v>122</v>
      </c>
      <c r="H436" s="3" t="s">
        <v>122</v>
      </c>
      <c r="I436" s="3" t="s">
        <v>122</v>
      </c>
      <c r="J436" s="3" t="s">
        <v>122</v>
      </c>
      <c r="K436" s="3">
        <v>20.5</v>
      </c>
      <c r="M436" t="str">
        <f t="shared" si="76"/>
        <v>C</v>
      </c>
      <c r="N436">
        <f t="shared" si="77"/>
        <v>202103</v>
      </c>
      <c r="O436">
        <f t="shared" si="78"/>
        <v>275</v>
      </c>
      <c r="P436" s="2" t="s">
        <v>4111</v>
      </c>
      <c r="Q436" s="2" t="s">
        <v>4112</v>
      </c>
      <c r="R436" s="3" t="s">
        <v>122</v>
      </c>
      <c r="S436" s="3" t="s">
        <v>122</v>
      </c>
      <c r="T436" s="3" t="s">
        <v>122</v>
      </c>
      <c r="U436" s="3" t="s">
        <v>122</v>
      </c>
      <c r="V436" s="3" t="s">
        <v>122</v>
      </c>
      <c r="W436" s="3">
        <v>26.22</v>
      </c>
      <c r="Y436" t="e">
        <f t="shared" si="71"/>
        <v>#N/A</v>
      </c>
      <c r="Z436" t="e">
        <f t="shared" si="79"/>
        <v>#VALUE!</v>
      </c>
      <c r="AA436" t="e">
        <f t="shared" si="80"/>
        <v>#VALUE!</v>
      </c>
      <c r="AC436" t="e">
        <f t="shared" si="72"/>
        <v>#N/A</v>
      </c>
      <c r="AD436" t="e">
        <f t="shared" si="81"/>
        <v>#N/A</v>
      </c>
    </row>
    <row r="437" spans="1:30" x14ac:dyDescent="0.3">
      <c r="A437" t="str">
        <f t="shared" si="73"/>
        <v>C</v>
      </c>
      <c r="B437">
        <f t="shared" si="74"/>
        <v>202106</v>
      </c>
      <c r="C437">
        <f t="shared" si="75"/>
        <v>220</v>
      </c>
      <c r="D437" s="2" t="s">
        <v>2923</v>
      </c>
      <c r="E437" s="2" t="s">
        <v>2924</v>
      </c>
      <c r="F437" s="3" t="s">
        <v>122</v>
      </c>
      <c r="G437" s="3" t="s">
        <v>122</v>
      </c>
      <c r="H437" s="3" t="s">
        <v>122</v>
      </c>
      <c r="I437" s="3" t="s">
        <v>122</v>
      </c>
      <c r="J437" s="3" t="s">
        <v>122</v>
      </c>
      <c r="K437" s="3">
        <v>20.5</v>
      </c>
      <c r="M437" t="str">
        <f t="shared" si="76"/>
        <v>C</v>
      </c>
      <c r="N437">
        <f t="shared" si="77"/>
        <v>202103</v>
      </c>
      <c r="O437">
        <f t="shared" si="78"/>
        <v>280</v>
      </c>
      <c r="P437" s="2" t="s">
        <v>4113</v>
      </c>
      <c r="Q437" s="2" t="s">
        <v>4114</v>
      </c>
      <c r="R437" s="3" t="s">
        <v>122</v>
      </c>
      <c r="S437" s="3" t="s">
        <v>122</v>
      </c>
      <c r="T437" s="3" t="s">
        <v>122</v>
      </c>
      <c r="U437" s="3" t="s">
        <v>122</v>
      </c>
      <c r="V437" s="3" t="s">
        <v>122</v>
      </c>
      <c r="W437" s="3">
        <v>25.25</v>
      </c>
      <c r="Y437" t="e">
        <f t="shared" si="71"/>
        <v>#N/A</v>
      </c>
      <c r="Z437" t="e">
        <f t="shared" si="79"/>
        <v>#VALUE!</v>
      </c>
      <c r="AA437" t="e">
        <f t="shared" si="80"/>
        <v>#VALUE!</v>
      </c>
      <c r="AC437" t="e">
        <f t="shared" si="72"/>
        <v>#N/A</v>
      </c>
      <c r="AD437" t="e">
        <f t="shared" si="81"/>
        <v>#N/A</v>
      </c>
    </row>
    <row r="438" spans="1:30" x14ac:dyDescent="0.3">
      <c r="A438" t="str">
        <f t="shared" si="73"/>
        <v>C</v>
      </c>
      <c r="B438">
        <f t="shared" si="74"/>
        <v>202106</v>
      </c>
      <c r="C438">
        <f t="shared" si="75"/>
        <v>230</v>
      </c>
      <c r="D438" s="2" t="s">
        <v>2925</v>
      </c>
      <c r="E438" s="2" t="s">
        <v>2926</v>
      </c>
      <c r="F438" s="3" t="s">
        <v>122</v>
      </c>
      <c r="G438" s="3" t="s">
        <v>122</v>
      </c>
      <c r="H438" s="3" t="s">
        <v>122</v>
      </c>
      <c r="I438" s="3" t="s">
        <v>122</v>
      </c>
      <c r="J438" s="3" t="s">
        <v>122</v>
      </c>
      <c r="K438" s="3">
        <v>20.5</v>
      </c>
      <c r="M438" t="str">
        <f t="shared" si="76"/>
        <v>C</v>
      </c>
      <c r="N438">
        <f t="shared" si="77"/>
        <v>202103</v>
      </c>
      <c r="O438">
        <f t="shared" si="78"/>
        <v>285</v>
      </c>
      <c r="P438" s="2" t="s">
        <v>4115</v>
      </c>
      <c r="Q438" s="2" t="s">
        <v>4116</v>
      </c>
      <c r="R438" s="3" t="s">
        <v>122</v>
      </c>
      <c r="S438" s="3" t="s">
        <v>122</v>
      </c>
      <c r="T438" s="3" t="s">
        <v>122</v>
      </c>
      <c r="U438" s="3" t="s">
        <v>122</v>
      </c>
      <c r="V438" s="3" t="s">
        <v>122</v>
      </c>
      <c r="W438" s="3">
        <v>22.45</v>
      </c>
      <c r="Y438" t="e">
        <f t="shared" si="71"/>
        <v>#N/A</v>
      </c>
      <c r="Z438" t="e">
        <f t="shared" si="79"/>
        <v>#VALUE!</v>
      </c>
      <c r="AA438" t="e">
        <f t="shared" si="80"/>
        <v>#VALUE!</v>
      </c>
      <c r="AC438" t="e">
        <f t="shared" si="72"/>
        <v>#N/A</v>
      </c>
      <c r="AD438" t="e">
        <f t="shared" si="81"/>
        <v>#N/A</v>
      </c>
    </row>
    <row r="439" spans="1:30" x14ac:dyDescent="0.3">
      <c r="A439" t="str">
        <f t="shared" si="73"/>
        <v>C</v>
      </c>
      <c r="B439">
        <f t="shared" si="74"/>
        <v>202106</v>
      </c>
      <c r="C439">
        <f t="shared" si="75"/>
        <v>240</v>
      </c>
      <c r="D439" s="2" t="s">
        <v>2927</v>
      </c>
      <c r="E439" s="2" t="s">
        <v>2928</v>
      </c>
      <c r="F439" s="3" t="s">
        <v>122</v>
      </c>
      <c r="G439" s="3" t="s">
        <v>122</v>
      </c>
      <c r="H439" s="3" t="s">
        <v>122</v>
      </c>
      <c r="I439" s="3" t="s">
        <v>122</v>
      </c>
      <c r="J439" s="3" t="s">
        <v>122</v>
      </c>
      <c r="K439" s="3">
        <v>20.5</v>
      </c>
      <c r="M439" t="str">
        <f t="shared" si="76"/>
        <v>C</v>
      </c>
      <c r="N439">
        <f t="shared" si="77"/>
        <v>202103</v>
      </c>
      <c r="O439">
        <f t="shared" si="78"/>
        <v>290</v>
      </c>
      <c r="P439" s="2" t="s">
        <v>4117</v>
      </c>
      <c r="Q439" s="2" t="s">
        <v>4118</v>
      </c>
      <c r="R439" s="3" t="s">
        <v>122</v>
      </c>
      <c r="S439" s="3" t="s">
        <v>122</v>
      </c>
      <c r="T439" s="3" t="s">
        <v>122</v>
      </c>
      <c r="U439" s="3" t="s">
        <v>122</v>
      </c>
      <c r="V439" s="3" t="s">
        <v>122</v>
      </c>
      <c r="W439" s="3">
        <v>22.67</v>
      </c>
      <c r="Y439" t="e">
        <f t="shared" si="71"/>
        <v>#N/A</v>
      </c>
      <c r="Z439" t="e">
        <f t="shared" si="79"/>
        <v>#VALUE!</v>
      </c>
      <c r="AA439" t="e">
        <f t="shared" si="80"/>
        <v>#VALUE!</v>
      </c>
      <c r="AC439" t="e">
        <f t="shared" si="72"/>
        <v>#N/A</v>
      </c>
      <c r="AD439" t="e">
        <f t="shared" si="81"/>
        <v>#N/A</v>
      </c>
    </row>
    <row r="440" spans="1:30" x14ac:dyDescent="0.3">
      <c r="A440" t="str">
        <f t="shared" si="73"/>
        <v>C</v>
      </c>
      <c r="B440">
        <f t="shared" si="74"/>
        <v>202106</v>
      </c>
      <c r="C440">
        <f t="shared" si="75"/>
        <v>250</v>
      </c>
      <c r="D440" s="2" t="s">
        <v>2929</v>
      </c>
      <c r="E440" s="2" t="s">
        <v>2930</v>
      </c>
      <c r="F440" s="3" t="s">
        <v>122</v>
      </c>
      <c r="G440" s="3" t="s">
        <v>122</v>
      </c>
      <c r="H440" s="3" t="s">
        <v>122</v>
      </c>
      <c r="I440" s="3" t="s">
        <v>122</v>
      </c>
      <c r="J440" s="3" t="s">
        <v>122</v>
      </c>
      <c r="K440" s="3">
        <v>20.5</v>
      </c>
      <c r="M440" t="str">
        <f t="shared" si="76"/>
        <v>C</v>
      </c>
      <c r="N440">
        <f t="shared" si="77"/>
        <v>202103</v>
      </c>
      <c r="O440">
        <f t="shared" si="78"/>
        <v>295</v>
      </c>
      <c r="P440" s="2" t="s">
        <v>4119</v>
      </c>
      <c r="Q440" s="2" t="s">
        <v>4120</v>
      </c>
      <c r="R440" s="3" t="s">
        <v>122</v>
      </c>
      <c r="S440" s="3" t="s">
        <v>122</v>
      </c>
      <c r="T440" s="3" t="s">
        <v>122</v>
      </c>
      <c r="U440" s="3" t="s">
        <v>122</v>
      </c>
      <c r="V440" s="3" t="s">
        <v>122</v>
      </c>
      <c r="W440" s="3">
        <v>22.89</v>
      </c>
      <c r="Y440" t="e">
        <f t="shared" si="71"/>
        <v>#N/A</v>
      </c>
      <c r="Z440" t="e">
        <f t="shared" si="79"/>
        <v>#VALUE!</v>
      </c>
      <c r="AA440" t="e">
        <f t="shared" si="80"/>
        <v>#VALUE!</v>
      </c>
      <c r="AC440" t="e">
        <f t="shared" si="72"/>
        <v>#N/A</v>
      </c>
      <c r="AD440" t="e">
        <f t="shared" si="81"/>
        <v>#N/A</v>
      </c>
    </row>
    <row r="441" spans="1:30" x14ac:dyDescent="0.3">
      <c r="A441" t="str">
        <f t="shared" si="73"/>
        <v>C</v>
      </c>
      <c r="B441">
        <f t="shared" si="74"/>
        <v>202106</v>
      </c>
      <c r="C441">
        <f t="shared" si="75"/>
        <v>260</v>
      </c>
      <c r="D441" s="2" t="s">
        <v>2931</v>
      </c>
      <c r="E441" s="2" t="s">
        <v>2932</v>
      </c>
      <c r="F441" s="3" t="s">
        <v>122</v>
      </c>
      <c r="G441" s="3" t="s">
        <v>122</v>
      </c>
      <c r="H441" s="3" t="s">
        <v>122</v>
      </c>
      <c r="I441" s="3" t="s">
        <v>122</v>
      </c>
      <c r="J441" s="3" t="s">
        <v>122</v>
      </c>
      <c r="K441" s="3">
        <v>20.5</v>
      </c>
      <c r="M441" t="str">
        <f t="shared" si="76"/>
        <v>C</v>
      </c>
      <c r="N441">
        <f t="shared" si="77"/>
        <v>202103</v>
      </c>
      <c r="O441">
        <f t="shared" si="78"/>
        <v>300</v>
      </c>
      <c r="P441" s="2" t="s">
        <v>4121</v>
      </c>
      <c r="Q441" s="2" t="s">
        <v>4122</v>
      </c>
      <c r="R441" s="3" t="s">
        <v>122</v>
      </c>
      <c r="S441" s="3" t="s">
        <v>122</v>
      </c>
      <c r="T441" s="3" t="s">
        <v>122</v>
      </c>
      <c r="U441" s="3" t="s">
        <v>122</v>
      </c>
      <c r="V441" s="3" t="s">
        <v>122</v>
      </c>
      <c r="W441" s="3">
        <v>23.11</v>
      </c>
      <c r="Y441" t="e">
        <f t="shared" si="71"/>
        <v>#N/A</v>
      </c>
      <c r="Z441" t="e">
        <f t="shared" si="79"/>
        <v>#VALUE!</v>
      </c>
      <c r="AA441" t="e">
        <f t="shared" si="80"/>
        <v>#VALUE!</v>
      </c>
      <c r="AC441" t="e">
        <f t="shared" si="72"/>
        <v>#N/A</v>
      </c>
      <c r="AD441" t="e">
        <f t="shared" si="81"/>
        <v>#N/A</v>
      </c>
    </row>
    <row r="442" spans="1:30" x14ac:dyDescent="0.3">
      <c r="A442" t="str">
        <f t="shared" si="73"/>
        <v>C</v>
      </c>
      <c r="B442">
        <f t="shared" si="74"/>
        <v>202106</v>
      </c>
      <c r="C442">
        <f t="shared" si="75"/>
        <v>270</v>
      </c>
      <c r="D442" s="2" t="s">
        <v>2933</v>
      </c>
      <c r="E442" s="2" t="s">
        <v>2934</v>
      </c>
      <c r="F442" s="3" t="s">
        <v>122</v>
      </c>
      <c r="G442" s="3" t="s">
        <v>122</v>
      </c>
      <c r="H442" s="3" t="s">
        <v>122</v>
      </c>
      <c r="I442" s="3" t="s">
        <v>122</v>
      </c>
      <c r="J442" s="3" t="s">
        <v>122</v>
      </c>
      <c r="K442" s="3">
        <v>20.5</v>
      </c>
      <c r="M442" t="str">
        <f t="shared" si="76"/>
        <v>C</v>
      </c>
      <c r="N442">
        <f t="shared" si="77"/>
        <v>202103</v>
      </c>
      <c r="O442">
        <f t="shared" si="78"/>
        <v>305</v>
      </c>
      <c r="P442" s="2" t="s">
        <v>4123</v>
      </c>
      <c r="Q442" s="2" t="s">
        <v>4124</v>
      </c>
      <c r="R442" s="3" t="s">
        <v>122</v>
      </c>
      <c r="S442" s="3" t="s">
        <v>122</v>
      </c>
      <c r="T442" s="3" t="s">
        <v>122</v>
      </c>
      <c r="U442" s="3" t="s">
        <v>122</v>
      </c>
      <c r="V442" s="3" t="s">
        <v>122</v>
      </c>
      <c r="W442" s="3">
        <v>23.24</v>
      </c>
      <c r="Y442" t="e">
        <f t="shared" si="71"/>
        <v>#N/A</v>
      </c>
      <c r="Z442" t="e">
        <f t="shared" si="79"/>
        <v>#VALUE!</v>
      </c>
      <c r="AA442" t="e">
        <f t="shared" si="80"/>
        <v>#VALUE!</v>
      </c>
      <c r="AC442" t="e">
        <f t="shared" si="72"/>
        <v>#N/A</v>
      </c>
      <c r="AD442" t="e">
        <f t="shared" si="81"/>
        <v>#N/A</v>
      </c>
    </row>
    <row r="443" spans="1:30" x14ac:dyDescent="0.3">
      <c r="A443" t="str">
        <f t="shared" si="73"/>
        <v>C</v>
      </c>
      <c r="B443">
        <f t="shared" si="74"/>
        <v>202106</v>
      </c>
      <c r="C443">
        <f t="shared" si="75"/>
        <v>280</v>
      </c>
      <c r="D443" s="2" t="s">
        <v>2935</v>
      </c>
      <c r="E443" s="2" t="s">
        <v>2936</v>
      </c>
      <c r="F443" s="3" t="s">
        <v>122</v>
      </c>
      <c r="G443" s="3" t="s">
        <v>122</v>
      </c>
      <c r="H443" s="3" t="s">
        <v>122</v>
      </c>
      <c r="I443" s="3" t="s">
        <v>122</v>
      </c>
      <c r="J443" s="3" t="s">
        <v>122</v>
      </c>
      <c r="K443" s="3">
        <v>20.5</v>
      </c>
      <c r="M443" t="str">
        <f t="shared" si="76"/>
        <v>C</v>
      </c>
      <c r="N443">
        <f t="shared" si="77"/>
        <v>202103</v>
      </c>
      <c r="O443">
        <f t="shared" si="78"/>
        <v>310</v>
      </c>
      <c r="P443" s="2" t="s">
        <v>4125</v>
      </c>
      <c r="Q443" s="2" t="s">
        <v>4126</v>
      </c>
      <c r="R443" s="3" t="s">
        <v>122</v>
      </c>
      <c r="S443" s="3" t="s">
        <v>122</v>
      </c>
      <c r="T443" s="3" t="s">
        <v>122</v>
      </c>
      <c r="U443" s="3" t="s">
        <v>122</v>
      </c>
      <c r="V443" s="3" t="s">
        <v>122</v>
      </c>
      <c r="W443" s="3">
        <v>23.38</v>
      </c>
      <c r="Y443" t="e">
        <f t="shared" si="71"/>
        <v>#N/A</v>
      </c>
      <c r="Z443" t="e">
        <f t="shared" si="79"/>
        <v>#VALUE!</v>
      </c>
      <c r="AA443" t="e">
        <f t="shared" si="80"/>
        <v>#VALUE!</v>
      </c>
      <c r="AC443" t="e">
        <f t="shared" si="72"/>
        <v>#N/A</v>
      </c>
      <c r="AD443" t="e">
        <f t="shared" si="81"/>
        <v>#N/A</v>
      </c>
    </row>
    <row r="444" spans="1:30" x14ac:dyDescent="0.3">
      <c r="A444" t="str">
        <f t="shared" si="73"/>
        <v>C</v>
      </c>
      <c r="B444">
        <f t="shared" si="74"/>
        <v>202106</v>
      </c>
      <c r="C444">
        <f t="shared" si="75"/>
        <v>290</v>
      </c>
      <c r="D444" s="2" t="s">
        <v>2937</v>
      </c>
      <c r="E444" s="2" t="s">
        <v>2938</v>
      </c>
      <c r="F444" s="3" t="s">
        <v>122</v>
      </c>
      <c r="G444" s="3" t="s">
        <v>122</v>
      </c>
      <c r="H444" s="3" t="s">
        <v>122</v>
      </c>
      <c r="I444" s="3" t="s">
        <v>122</v>
      </c>
      <c r="J444" s="3" t="s">
        <v>122</v>
      </c>
      <c r="K444" s="3">
        <v>20.5</v>
      </c>
      <c r="M444" t="str">
        <f t="shared" si="76"/>
        <v>C</v>
      </c>
      <c r="N444">
        <f t="shared" si="77"/>
        <v>202106</v>
      </c>
      <c r="O444">
        <f t="shared" si="78"/>
        <v>190</v>
      </c>
      <c r="P444" s="2" t="s">
        <v>2917</v>
      </c>
      <c r="Q444" s="2" t="s">
        <v>2918</v>
      </c>
      <c r="R444" s="3" t="s">
        <v>122</v>
      </c>
      <c r="S444" s="3" t="s">
        <v>122</v>
      </c>
      <c r="T444" s="3" t="s">
        <v>122</v>
      </c>
      <c r="U444" s="3" t="s">
        <v>122</v>
      </c>
      <c r="V444" s="3" t="s">
        <v>122</v>
      </c>
      <c r="W444" s="3">
        <v>22.4</v>
      </c>
      <c r="Y444" t="str">
        <f t="shared" si="71"/>
        <v>-</v>
      </c>
      <c r="Z444" t="e">
        <f t="shared" si="79"/>
        <v>#VALUE!</v>
      </c>
      <c r="AA444" t="e">
        <f t="shared" si="80"/>
        <v>#VALUE!</v>
      </c>
      <c r="AC444">
        <f t="shared" si="72"/>
        <v>20.5</v>
      </c>
      <c r="AD444">
        <f t="shared" si="81"/>
        <v>1.8999999999999986</v>
      </c>
    </row>
    <row r="445" spans="1:30" x14ac:dyDescent="0.3">
      <c r="A445" t="str">
        <f t="shared" si="73"/>
        <v>C</v>
      </c>
      <c r="B445">
        <f t="shared" si="74"/>
        <v>202106</v>
      </c>
      <c r="C445">
        <f t="shared" si="75"/>
        <v>300</v>
      </c>
      <c r="D445" s="2" t="s">
        <v>2939</v>
      </c>
      <c r="E445" s="2" t="s">
        <v>2940</v>
      </c>
      <c r="F445" s="3">
        <v>5.75</v>
      </c>
      <c r="G445" s="3">
        <v>-0.85</v>
      </c>
      <c r="H445" s="3">
        <v>5.75</v>
      </c>
      <c r="I445" s="3">
        <v>5.75</v>
      </c>
      <c r="J445" s="3">
        <v>5.75</v>
      </c>
      <c r="K445" s="3">
        <v>20.5</v>
      </c>
      <c r="M445" t="str">
        <f t="shared" si="76"/>
        <v>C</v>
      </c>
      <c r="N445">
        <f t="shared" si="77"/>
        <v>202106</v>
      </c>
      <c r="O445">
        <f t="shared" si="78"/>
        <v>200</v>
      </c>
      <c r="P445" s="2" t="s">
        <v>2919</v>
      </c>
      <c r="Q445" s="2" t="s">
        <v>2920</v>
      </c>
      <c r="R445" s="3" t="s">
        <v>122</v>
      </c>
      <c r="S445" s="3" t="s">
        <v>122</v>
      </c>
      <c r="T445" s="3" t="s">
        <v>122</v>
      </c>
      <c r="U445" s="3" t="s">
        <v>122</v>
      </c>
      <c r="V445" s="3" t="s">
        <v>122</v>
      </c>
      <c r="W445" s="3">
        <v>22.4</v>
      </c>
      <c r="Y445" t="str">
        <f t="shared" si="71"/>
        <v>-</v>
      </c>
      <c r="Z445" t="e">
        <f t="shared" si="79"/>
        <v>#VALUE!</v>
      </c>
      <c r="AA445" t="e">
        <f t="shared" si="80"/>
        <v>#VALUE!</v>
      </c>
      <c r="AC445">
        <f t="shared" si="72"/>
        <v>20.5</v>
      </c>
      <c r="AD445">
        <f t="shared" si="81"/>
        <v>1.8999999999999986</v>
      </c>
    </row>
    <row r="446" spans="1:30" x14ac:dyDescent="0.3">
      <c r="A446" t="str">
        <f t="shared" si="73"/>
        <v>C</v>
      </c>
      <c r="B446">
        <f t="shared" si="74"/>
        <v>202106</v>
      </c>
      <c r="C446">
        <f t="shared" si="75"/>
        <v>310</v>
      </c>
      <c r="D446" s="2" t="s">
        <v>2941</v>
      </c>
      <c r="E446" s="2" t="s">
        <v>2942</v>
      </c>
      <c r="F446" s="3" t="s">
        <v>122</v>
      </c>
      <c r="G446" s="3" t="s">
        <v>122</v>
      </c>
      <c r="H446" s="3" t="s">
        <v>122</v>
      </c>
      <c r="I446" s="3" t="s">
        <v>122</v>
      </c>
      <c r="J446" s="3" t="s">
        <v>122</v>
      </c>
      <c r="K446" s="3">
        <v>20.45</v>
      </c>
      <c r="M446" t="str">
        <f t="shared" si="76"/>
        <v>C</v>
      </c>
      <c r="N446">
        <f t="shared" si="77"/>
        <v>202106</v>
      </c>
      <c r="O446">
        <f t="shared" si="78"/>
        <v>210</v>
      </c>
      <c r="P446" s="2" t="s">
        <v>2921</v>
      </c>
      <c r="Q446" s="2" t="s">
        <v>2922</v>
      </c>
      <c r="R446" s="3" t="s">
        <v>122</v>
      </c>
      <c r="S446" s="3" t="s">
        <v>122</v>
      </c>
      <c r="T446" s="3" t="s">
        <v>122</v>
      </c>
      <c r="U446" s="3" t="s">
        <v>122</v>
      </c>
      <c r="V446" s="3" t="s">
        <v>122</v>
      </c>
      <c r="W446" s="3">
        <v>22.4</v>
      </c>
      <c r="Y446" t="str">
        <f t="shared" si="71"/>
        <v>-</v>
      </c>
      <c r="Z446" t="e">
        <f t="shared" si="79"/>
        <v>#VALUE!</v>
      </c>
      <c r="AA446" t="e">
        <f t="shared" si="80"/>
        <v>#VALUE!</v>
      </c>
      <c r="AC446">
        <f t="shared" si="72"/>
        <v>20.5</v>
      </c>
      <c r="AD446">
        <f t="shared" si="81"/>
        <v>1.8999999999999986</v>
      </c>
    </row>
    <row r="447" spans="1:30" x14ac:dyDescent="0.3">
      <c r="A447" t="str">
        <f t="shared" si="73"/>
        <v>C</v>
      </c>
      <c r="B447">
        <f t="shared" si="74"/>
        <v>202106</v>
      </c>
      <c r="C447">
        <f t="shared" si="75"/>
        <v>320</v>
      </c>
      <c r="D447" s="2" t="s">
        <v>2943</v>
      </c>
      <c r="E447" s="2" t="s">
        <v>2944</v>
      </c>
      <c r="F447" s="3">
        <v>3.32</v>
      </c>
      <c r="G447" s="3">
        <v>-0.53</v>
      </c>
      <c r="H447" s="3">
        <v>3.28</v>
      </c>
      <c r="I447" s="3">
        <v>3.32</v>
      </c>
      <c r="J447" s="3">
        <v>3.28</v>
      </c>
      <c r="K447" s="3">
        <v>20.399999999999999</v>
      </c>
      <c r="M447" t="str">
        <f t="shared" si="76"/>
        <v>C</v>
      </c>
      <c r="N447">
        <f t="shared" si="77"/>
        <v>202106</v>
      </c>
      <c r="O447">
        <f t="shared" si="78"/>
        <v>220</v>
      </c>
      <c r="P447" s="2" t="s">
        <v>2923</v>
      </c>
      <c r="Q447" s="2" t="s">
        <v>2924</v>
      </c>
      <c r="R447" s="3" t="s">
        <v>122</v>
      </c>
      <c r="S447" s="3" t="s">
        <v>122</v>
      </c>
      <c r="T447" s="3" t="s">
        <v>122</v>
      </c>
      <c r="U447" s="3" t="s">
        <v>122</v>
      </c>
      <c r="V447" s="3" t="s">
        <v>122</v>
      </c>
      <c r="W447" s="3">
        <v>22.4</v>
      </c>
      <c r="Y447" t="str">
        <f t="shared" si="71"/>
        <v>-</v>
      </c>
      <c r="Z447" t="e">
        <f t="shared" si="79"/>
        <v>#VALUE!</v>
      </c>
      <c r="AA447" t="e">
        <f t="shared" si="80"/>
        <v>#VALUE!</v>
      </c>
      <c r="AC447">
        <f t="shared" si="72"/>
        <v>20.5</v>
      </c>
      <c r="AD447">
        <f t="shared" si="81"/>
        <v>1.8999999999999986</v>
      </c>
    </row>
    <row r="448" spans="1:30" x14ac:dyDescent="0.3">
      <c r="A448" t="str">
        <f t="shared" si="73"/>
        <v>C</v>
      </c>
      <c r="B448">
        <f t="shared" si="74"/>
        <v>202106</v>
      </c>
      <c r="C448">
        <f t="shared" si="75"/>
        <v>330</v>
      </c>
      <c r="D448" s="2" t="s">
        <v>2945</v>
      </c>
      <c r="E448" s="2" t="s">
        <v>2946</v>
      </c>
      <c r="F448" s="3">
        <v>2.5099999999999998</v>
      </c>
      <c r="G448" s="3">
        <v>-0.27</v>
      </c>
      <c r="H448" s="3">
        <v>2.65</v>
      </c>
      <c r="I448" s="3">
        <v>2.65</v>
      </c>
      <c r="J448" s="3">
        <v>2.5099999999999998</v>
      </c>
      <c r="K448" s="3">
        <v>19.899999999999999</v>
      </c>
      <c r="M448" t="str">
        <f t="shared" si="76"/>
        <v>C</v>
      </c>
      <c r="N448">
        <f t="shared" si="77"/>
        <v>202106</v>
      </c>
      <c r="O448">
        <f t="shared" si="78"/>
        <v>230</v>
      </c>
      <c r="P448" s="2" t="s">
        <v>2925</v>
      </c>
      <c r="Q448" s="2" t="s">
        <v>2926</v>
      </c>
      <c r="R448" s="3" t="s">
        <v>122</v>
      </c>
      <c r="S448" s="3" t="s">
        <v>122</v>
      </c>
      <c r="T448" s="3" t="s">
        <v>122</v>
      </c>
      <c r="U448" s="3" t="s">
        <v>122</v>
      </c>
      <c r="V448" s="3" t="s">
        <v>122</v>
      </c>
      <c r="W448" s="3">
        <v>22.4</v>
      </c>
      <c r="Y448" t="str">
        <f t="shared" si="71"/>
        <v>-</v>
      </c>
      <c r="Z448" t="e">
        <f t="shared" si="79"/>
        <v>#VALUE!</v>
      </c>
      <c r="AA448" t="e">
        <f t="shared" si="80"/>
        <v>#VALUE!</v>
      </c>
      <c r="AC448">
        <f t="shared" si="72"/>
        <v>20.5</v>
      </c>
      <c r="AD448">
        <f t="shared" si="81"/>
        <v>1.8999999999999986</v>
      </c>
    </row>
    <row r="449" spans="1:30" x14ac:dyDescent="0.3">
      <c r="A449" t="str">
        <f t="shared" si="73"/>
        <v>C</v>
      </c>
      <c r="B449">
        <f t="shared" si="74"/>
        <v>202106</v>
      </c>
      <c r="C449">
        <f t="shared" si="75"/>
        <v>340</v>
      </c>
      <c r="D449" s="2" t="s">
        <v>2947</v>
      </c>
      <c r="E449" s="2" t="s">
        <v>2948</v>
      </c>
      <c r="F449" s="3">
        <v>1.89</v>
      </c>
      <c r="G449" s="3">
        <v>-0.11</v>
      </c>
      <c r="H449" s="3">
        <v>1.92</v>
      </c>
      <c r="I449" s="3">
        <v>1.92</v>
      </c>
      <c r="J449" s="3">
        <v>1.77</v>
      </c>
      <c r="K449" s="3">
        <v>20.100000000000001</v>
      </c>
      <c r="M449" t="str">
        <f t="shared" si="76"/>
        <v>C</v>
      </c>
      <c r="N449">
        <f t="shared" si="77"/>
        <v>202106</v>
      </c>
      <c r="O449">
        <f t="shared" si="78"/>
        <v>240</v>
      </c>
      <c r="P449" s="2" t="s">
        <v>2927</v>
      </c>
      <c r="Q449" s="2" t="s">
        <v>2928</v>
      </c>
      <c r="R449" s="3" t="s">
        <v>122</v>
      </c>
      <c r="S449" s="3" t="s">
        <v>122</v>
      </c>
      <c r="T449" s="3" t="s">
        <v>122</v>
      </c>
      <c r="U449" s="3" t="s">
        <v>122</v>
      </c>
      <c r="V449" s="3" t="s">
        <v>122</v>
      </c>
      <c r="W449" s="3">
        <v>22.4</v>
      </c>
      <c r="Y449" t="str">
        <f t="shared" si="71"/>
        <v>-</v>
      </c>
      <c r="Z449" t="e">
        <f t="shared" si="79"/>
        <v>#VALUE!</v>
      </c>
      <c r="AA449" t="e">
        <f t="shared" si="80"/>
        <v>#VALUE!</v>
      </c>
      <c r="AC449">
        <f t="shared" si="72"/>
        <v>20.5</v>
      </c>
      <c r="AD449">
        <f t="shared" si="81"/>
        <v>1.8999999999999986</v>
      </c>
    </row>
    <row r="450" spans="1:30" x14ac:dyDescent="0.3">
      <c r="A450" t="str">
        <f t="shared" si="73"/>
        <v>C</v>
      </c>
      <c r="B450">
        <f t="shared" si="74"/>
        <v>202106</v>
      </c>
      <c r="C450">
        <f t="shared" si="75"/>
        <v>350</v>
      </c>
      <c r="D450" s="2" t="s">
        <v>2949</v>
      </c>
      <c r="E450" s="2" t="s">
        <v>2950</v>
      </c>
      <c r="F450" s="3">
        <v>1.23</v>
      </c>
      <c r="G450" s="3">
        <v>-0.16</v>
      </c>
      <c r="H450" s="3">
        <v>1.43</v>
      </c>
      <c r="I450" s="3">
        <v>1.43</v>
      </c>
      <c r="J450" s="3">
        <v>1.23</v>
      </c>
      <c r="K450" s="3">
        <v>19.899999999999999</v>
      </c>
      <c r="M450" t="str">
        <f t="shared" si="76"/>
        <v>C</v>
      </c>
      <c r="N450">
        <f t="shared" si="77"/>
        <v>202106</v>
      </c>
      <c r="O450">
        <f t="shared" si="78"/>
        <v>250</v>
      </c>
      <c r="P450" s="2" t="s">
        <v>2929</v>
      </c>
      <c r="Q450" s="2" t="s">
        <v>2930</v>
      </c>
      <c r="R450" s="3" t="s">
        <v>122</v>
      </c>
      <c r="S450" s="3" t="s">
        <v>122</v>
      </c>
      <c r="T450" s="3" t="s">
        <v>122</v>
      </c>
      <c r="U450" s="3" t="s">
        <v>122</v>
      </c>
      <c r="V450" s="3" t="s">
        <v>122</v>
      </c>
      <c r="W450" s="3">
        <v>22.4</v>
      </c>
      <c r="Y450" t="str">
        <f t="shared" si="71"/>
        <v>-</v>
      </c>
      <c r="Z450" t="e">
        <f t="shared" si="79"/>
        <v>#VALUE!</v>
      </c>
      <c r="AA450" t="e">
        <f t="shared" si="80"/>
        <v>#VALUE!</v>
      </c>
      <c r="AC450">
        <f t="shared" si="72"/>
        <v>20.5</v>
      </c>
      <c r="AD450">
        <f t="shared" si="81"/>
        <v>1.8999999999999986</v>
      </c>
    </row>
    <row r="451" spans="1:30" x14ac:dyDescent="0.3">
      <c r="A451" t="str">
        <f t="shared" si="73"/>
        <v>C</v>
      </c>
      <c r="B451">
        <f t="shared" si="74"/>
        <v>202106</v>
      </c>
      <c r="C451">
        <f t="shared" si="75"/>
        <v>360</v>
      </c>
      <c r="D451" s="2" t="s">
        <v>2951</v>
      </c>
      <c r="E451" s="2" t="s">
        <v>2952</v>
      </c>
      <c r="F451" s="3">
        <v>1.1000000000000001</v>
      </c>
      <c r="G451" s="3">
        <v>0.18</v>
      </c>
      <c r="H451" s="3">
        <v>1.1000000000000001</v>
      </c>
      <c r="I451" s="3">
        <v>1.1000000000000001</v>
      </c>
      <c r="J451" s="3">
        <v>1.1000000000000001</v>
      </c>
      <c r="K451" s="3">
        <v>19.7</v>
      </c>
      <c r="M451" t="str">
        <f t="shared" si="76"/>
        <v>C</v>
      </c>
      <c r="N451">
        <f t="shared" si="77"/>
        <v>202106</v>
      </c>
      <c r="O451">
        <f t="shared" si="78"/>
        <v>260</v>
      </c>
      <c r="P451" s="2" t="s">
        <v>2931</v>
      </c>
      <c r="Q451" s="2" t="s">
        <v>2932</v>
      </c>
      <c r="R451" s="3" t="s">
        <v>122</v>
      </c>
      <c r="S451" s="3" t="s">
        <v>122</v>
      </c>
      <c r="T451" s="3" t="s">
        <v>122</v>
      </c>
      <c r="U451" s="3" t="s">
        <v>122</v>
      </c>
      <c r="V451" s="3" t="s">
        <v>122</v>
      </c>
      <c r="W451" s="3">
        <v>22.4</v>
      </c>
      <c r="Y451" t="str">
        <f t="shared" si="71"/>
        <v>-</v>
      </c>
      <c r="Z451" t="e">
        <f t="shared" si="79"/>
        <v>#VALUE!</v>
      </c>
      <c r="AA451" t="e">
        <f t="shared" si="80"/>
        <v>#VALUE!</v>
      </c>
      <c r="AC451">
        <f t="shared" si="72"/>
        <v>20.5</v>
      </c>
      <c r="AD451">
        <f t="shared" si="81"/>
        <v>1.8999999999999986</v>
      </c>
    </row>
    <row r="452" spans="1:30" x14ac:dyDescent="0.3">
      <c r="A452" t="str">
        <f t="shared" si="73"/>
        <v>C</v>
      </c>
      <c r="B452">
        <f t="shared" si="74"/>
        <v>202106</v>
      </c>
      <c r="C452">
        <f t="shared" si="75"/>
        <v>370</v>
      </c>
      <c r="D452" s="2" t="s">
        <v>2953</v>
      </c>
      <c r="E452" s="2" t="s">
        <v>2954</v>
      </c>
      <c r="F452" s="3">
        <v>0.81</v>
      </c>
      <c r="G452" s="3">
        <v>-0.1</v>
      </c>
      <c r="H452" s="3">
        <v>0.71</v>
      </c>
      <c r="I452" s="3">
        <v>0.81</v>
      </c>
      <c r="J452" s="3">
        <v>0.71</v>
      </c>
      <c r="K452" s="3">
        <v>20.399999999999999</v>
      </c>
      <c r="M452" t="str">
        <f t="shared" si="76"/>
        <v>C</v>
      </c>
      <c r="N452">
        <f t="shared" si="77"/>
        <v>202106</v>
      </c>
      <c r="O452">
        <f t="shared" si="78"/>
        <v>270</v>
      </c>
      <c r="P452" s="2" t="s">
        <v>2933</v>
      </c>
      <c r="Q452" s="2" t="s">
        <v>2934</v>
      </c>
      <c r="R452" s="3" t="s">
        <v>122</v>
      </c>
      <c r="S452" s="3" t="s">
        <v>122</v>
      </c>
      <c r="T452" s="3" t="s">
        <v>122</v>
      </c>
      <c r="U452" s="3" t="s">
        <v>122</v>
      </c>
      <c r="V452" s="3" t="s">
        <v>122</v>
      </c>
      <c r="W452" s="3">
        <v>22.4</v>
      </c>
      <c r="Y452" t="str">
        <f t="shared" si="71"/>
        <v>-</v>
      </c>
      <c r="Z452" t="e">
        <f t="shared" si="79"/>
        <v>#VALUE!</v>
      </c>
      <c r="AA452" t="e">
        <f t="shared" si="80"/>
        <v>#VALUE!</v>
      </c>
      <c r="AC452">
        <f t="shared" si="72"/>
        <v>20.5</v>
      </c>
      <c r="AD452">
        <f t="shared" si="81"/>
        <v>1.8999999999999986</v>
      </c>
    </row>
    <row r="453" spans="1:30" x14ac:dyDescent="0.3">
      <c r="A453" t="str">
        <f t="shared" si="73"/>
        <v>C</v>
      </c>
      <c r="B453">
        <f t="shared" si="74"/>
        <v>202112</v>
      </c>
      <c r="C453">
        <f t="shared" si="75"/>
        <v>190</v>
      </c>
      <c r="D453" s="2" t="s">
        <v>2955</v>
      </c>
      <c r="E453" s="2" t="s">
        <v>2956</v>
      </c>
      <c r="F453" s="3" t="s">
        <v>122</v>
      </c>
      <c r="G453" s="3" t="s">
        <v>122</v>
      </c>
      <c r="H453" s="3" t="s">
        <v>122</v>
      </c>
      <c r="I453" s="3" t="s">
        <v>122</v>
      </c>
      <c r="J453" s="3" t="s">
        <v>122</v>
      </c>
      <c r="K453" s="3">
        <v>21</v>
      </c>
      <c r="M453" t="str">
        <f t="shared" si="76"/>
        <v>C</v>
      </c>
      <c r="N453">
        <f t="shared" si="77"/>
        <v>202106</v>
      </c>
      <c r="O453">
        <f t="shared" si="78"/>
        <v>280</v>
      </c>
      <c r="P453" s="2" t="s">
        <v>2935</v>
      </c>
      <c r="Q453" s="2" t="s">
        <v>2936</v>
      </c>
      <c r="R453" s="3" t="s">
        <v>122</v>
      </c>
      <c r="S453" s="3" t="s">
        <v>122</v>
      </c>
      <c r="T453" s="3" t="s">
        <v>122</v>
      </c>
      <c r="U453" s="3" t="s">
        <v>122</v>
      </c>
      <c r="V453" s="3" t="s">
        <v>122</v>
      </c>
      <c r="W453" s="3">
        <v>22.4</v>
      </c>
      <c r="Y453" t="str">
        <f t="shared" si="71"/>
        <v>-</v>
      </c>
      <c r="Z453" t="e">
        <f t="shared" si="79"/>
        <v>#VALUE!</v>
      </c>
      <c r="AA453" t="e">
        <f t="shared" si="80"/>
        <v>#VALUE!</v>
      </c>
      <c r="AC453">
        <f t="shared" si="72"/>
        <v>20.5</v>
      </c>
      <c r="AD453">
        <f t="shared" si="81"/>
        <v>1.8999999999999986</v>
      </c>
    </row>
    <row r="454" spans="1:30" x14ac:dyDescent="0.3">
      <c r="A454" t="str">
        <f t="shared" si="73"/>
        <v>C</v>
      </c>
      <c r="B454">
        <f t="shared" si="74"/>
        <v>202112</v>
      </c>
      <c r="C454">
        <f t="shared" si="75"/>
        <v>200</v>
      </c>
      <c r="D454" s="2" t="s">
        <v>2957</v>
      </c>
      <c r="E454" s="2" t="s">
        <v>2958</v>
      </c>
      <c r="F454" s="3" t="s">
        <v>122</v>
      </c>
      <c r="G454" s="3" t="s">
        <v>122</v>
      </c>
      <c r="H454" s="3" t="s">
        <v>122</v>
      </c>
      <c r="I454" s="3" t="s">
        <v>122</v>
      </c>
      <c r="J454" s="3" t="s">
        <v>122</v>
      </c>
      <c r="K454" s="3">
        <v>21</v>
      </c>
      <c r="M454" t="str">
        <f t="shared" si="76"/>
        <v>C</v>
      </c>
      <c r="N454">
        <f t="shared" si="77"/>
        <v>202106</v>
      </c>
      <c r="O454">
        <f t="shared" si="78"/>
        <v>290</v>
      </c>
      <c r="P454" s="2" t="s">
        <v>2937</v>
      </c>
      <c r="Q454" s="2" t="s">
        <v>2938</v>
      </c>
      <c r="R454" s="3" t="s">
        <v>122</v>
      </c>
      <c r="S454" s="3" t="s">
        <v>122</v>
      </c>
      <c r="T454" s="3" t="s">
        <v>122</v>
      </c>
      <c r="U454" s="3" t="s">
        <v>122</v>
      </c>
      <c r="V454" s="3" t="s">
        <v>122</v>
      </c>
      <c r="W454" s="3">
        <v>22.4</v>
      </c>
      <c r="Y454" t="str">
        <f t="shared" si="71"/>
        <v>-</v>
      </c>
      <c r="Z454" t="e">
        <f t="shared" si="79"/>
        <v>#VALUE!</v>
      </c>
      <c r="AA454" t="e">
        <f t="shared" si="80"/>
        <v>#VALUE!</v>
      </c>
      <c r="AC454">
        <f t="shared" si="72"/>
        <v>20.5</v>
      </c>
      <c r="AD454">
        <f t="shared" si="81"/>
        <v>1.8999999999999986</v>
      </c>
    </row>
    <row r="455" spans="1:30" x14ac:dyDescent="0.3">
      <c r="A455" t="str">
        <f t="shared" si="73"/>
        <v>C</v>
      </c>
      <c r="B455">
        <f t="shared" si="74"/>
        <v>202112</v>
      </c>
      <c r="C455">
        <f t="shared" si="75"/>
        <v>210</v>
      </c>
      <c r="D455" s="2" t="s">
        <v>2959</v>
      </c>
      <c r="E455" s="2" t="s">
        <v>2960</v>
      </c>
      <c r="F455" s="3" t="s">
        <v>122</v>
      </c>
      <c r="G455" s="3" t="s">
        <v>122</v>
      </c>
      <c r="H455" s="3" t="s">
        <v>122</v>
      </c>
      <c r="I455" s="3" t="s">
        <v>122</v>
      </c>
      <c r="J455" s="3" t="s">
        <v>122</v>
      </c>
      <c r="K455" s="3">
        <v>21</v>
      </c>
      <c r="M455" t="str">
        <f t="shared" si="76"/>
        <v>C</v>
      </c>
      <c r="N455">
        <f t="shared" si="77"/>
        <v>202106</v>
      </c>
      <c r="O455">
        <f t="shared" si="78"/>
        <v>300</v>
      </c>
      <c r="P455" s="2" t="s">
        <v>2939</v>
      </c>
      <c r="Q455" s="2" t="s">
        <v>2940</v>
      </c>
      <c r="R455" s="3">
        <v>4.5</v>
      </c>
      <c r="S455" s="3">
        <v>-1.25</v>
      </c>
      <c r="T455" s="3">
        <v>4.5</v>
      </c>
      <c r="U455" s="3">
        <v>4.5</v>
      </c>
      <c r="V455" s="3">
        <v>4.5</v>
      </c>
      <c r="W455" s="3">
        <v>22.4</v>
      </c>
      <c r="Y455">
        <f t="shared" si="71"/>
        <v>5.75</v>
      </c>
      <c r="Z455">
        <f t="shared" si="79"/>
        <v>-1.25</v>
      </c>
      <c r="AA455">
        <f t="shared" si="80"/>
        <v>-1.25</v>
      </c>
      <c r="AC455">
        <f t="shared" si="72"/>
        <v>20.5</v>
      </c>
      <c r="AD455">
        <f t="shared" si="81"/>
        <v>1.8999999999999986</v>
      </c>
    </row>
    <row r="456" spans="1:30" x14ac:dyDescent="0.3">
      <c r="A456" t="str">
        <f t="shared" si="73"/>
        <v>C</v>
      </c>
      <c r="B456">
        <f t="shared" si="74"/>
        <v>202112</v>
      </c>
      <c r="C456">
        <f t="shared" si="75"/>
        <v>220</v>
      </c>
      <c r="D456" s="2" t="s">
        <v>2961</v>
      </c>
      <c r="E456" s="2" t="s">
        <v>2962</v>
      </c>
      <c r="F456" s="3" t="s">
        <v>122</v>
      </c>
      <c r="G456" s="3" t="s">
        <v>122</v>
      </c>
      <c r="H456" s="3" t="s">
        <v>122</v>
      </c>
      <c r="I456" s="3" t="s">
        <v>122</v>
      </c>
      <c r="J456" s="3" t="s">
        <v>122</v>
      </c>
      <c r="K456" s="3">
        <v>21</v>
      </c>
      <c r="M456" t="str">
        <f t="shared" si="76"/>
        <v>C</v>
      </c>
      <c r="N456">
        <f t="shared" si="77"/>
        <v>202106</v>
      </c>
      <c r="O456">
        <f t="shared" si="78"/>
        <v>310</v>
      </c>
      <c r="P456" s="2" t="s">
        <v>2941</v>
      </c>
      <c r="Q456" s="2" t="s">
        <v>2942</v>
      </c>
      <c r="R456" s="3" t="s">
        <v>122</v>
      </c>
      <c r="S456" s="3" t="s">
        <v>122</v>
      </c>
      <c r="T456" s="3" t="s">
        <v>122</v>
      </c>
      <c r="U456" s="3" t="s">
        <v>122</v>
      </c>
      <c r="V456" s="3" t="s">
        <v>122</v>
      </c>
      <c r="W456" s="3">
        <v>22.07</v>
      </c>
      <c r="Y456" t="str">
        <f t="shared" si="71"/>
        <v>-</v>
      </c>
      <c r="Z456" t="e">
        <f t="shared" si="79"/>
        <v>#VALUE!</v>
      </c>
      <c r="AA456" t="e">
        <f t="shared" si="80"/>
        <v>#VALUE!</v>
      </c>
      <c r="AC456">
        <f t="shared" si="72"/>
        <v>20.45</v>
      </c>
      <c r="AD456">
        <f t="shared" si="81"/>
        <v>1.620000000000001</v>
      </c>
    </row>
    <row r="457" spans="1:30" x14ac:dyDescent="0.3">
      <c r="A457" t="str">
        <f t="shared" si="73"/>
        <v>C</v>
      </c>
      <c r="B457">
        <f t="shared" si="74"/>
        <v>202112</v>
      </c>
      <c r="C457">
        <f t="shared" si="75"/>
        <v>230</v>
      </c>
      <c r="D457" s="2" t="s">
        <v>2963</v>
      </c>
      <c r="E457" s="2" t="s">
        <v>2964</v>
      </c>
      <c r="F457" s="3" t="s">
        <v>122</v>
      </c>
      <c r="G457" s="3" t="s">
        <v>122</v>
      </c>
      <c r="H457" s="3" t="s">
        <v>122</v>
      </c>
      <c r="I457" s="3" t="s">
        <v>122</v>
      </c>
      <c r="J457" s="3" t="s">
        <v>122</v>
      </c>
      <c r="K457" s="3">
        <v>21</v>
      </c>
      <c r="M457" t="str">
        <f t="shared" si="76"/>
        <v>C</v>
      </c>
      <c r="N457">
        <f t="shared" si="77"/>
        <v>202106</v>
      </c>
      <c r="O457">
        <f t="shared" si="78"/>
        <v>320</v>
      </c>
      <c r="P457" s="2" t="s">
        <v>2943</v>
      </c>
      <c r="Q457" s="2" t="s">
        <v>2944</v>
      </c>
      <c r="R457" s="3" t="s">
        <v>122</v>
      </c>
      <c r="S457" s="3" t="s">
        <v>122</v>
      </c>
      <c r="T457" s="3" t="s">
        <v>122</v>
      </c>
      <c r="U457" s="3" t="s">
        <v>122</v>
      </c>
      <c r="V457" s="3" t="s">
        <v>122</v>
      </c>
      <c r="W457" s="3">
        <v>21.75</v>
      </c>
      <c r="Y457">
        <f t="shared" si="71"/>
        <v>3.32</v>
      </c>
      <c r="Z457" t="e">
        <f t="shared" si="79"/>
        <v>#VALUE!</v>
      </c>
      <c r="AA457" t="e">
        <f t="shared" si="80"/>
        <v>#VALUE!</v>
      </c>
      <c r="AC457">
        <f t="shared" si="72"/>
        <v>20.399999999999999</v>
      </c>
      <c r="AD457">
        <f t="shared" si="81"/>
        <v>1.3500000000000014</v>
      </c>
    </row>
    <row r="458" spans="1:30" x14ac:dyDescent="0.3">
      <c r="A458" t="str">
        <f t="shared" si="73"/>
        <v>C</v>
      </c>
      <c r="B458">
        <f t="shared" si="74"/>
        <v>202112</v>
      </c>
      <c r="C458">
        <f t="shared" si="75"/>
        <v>240</v>
      </c>
      <c r="D458" s="2" t="s">
        <v>2965</v>
      </c>
      <c r="E458" s="2" t="s">
        <v>2966</v>
      </c>
      <c r="F458" s="3" t="s">
        <v>122</v>
      </c>
      <c r="G458" s="3" t="s">
        <v>122</v>
      </c>
      <c r="H458" s="3" t="s">
        <v>122</v>
      </c>
      <c r="I458" s="3" t="s">
        <v>122</v>
      </c>
      <c r="J458" s="3" t="s">
        <v>122</v>
      </c>
      <c r="K458" s="3">
        <v>21</v>
      </c>
      <c r="M458" t="str">
        <f t="shared" si="76"/>
        <v>C</v>
      </c>
      <c r="N458">
        <f t="shared" si="77"/>
        <v>202106</v>
      </c>
      <c r="O458">
        <f t="shared" si="78"/>
        <v>330</v>
      </c>
      <c r="P458" s="2" t="s">
        <v>2945</v>
      </c>
      <c r="Q458" s="2" t="s">
        <v>2946</v>
      </c>
      <c r="R458" s="3" t="s">
        <v>122</v>
      </c>
      <c r="S458" s="3" t="s">
        <v>122</v>
      </c>
      <c r="T458" s="3" t="s">
        <v>122</v>
      </c>
      <c r="U458" s="3" t="s">
        <v>122</v>
      </c>
      <c r="V458" s="3" t="s">
        <v>122</v>
      </c>
      <c r="W458" s="3">
        <v>21.42</v>
      </c>
      <c r="Y458">
        <f t="shared" si="71"/>
        <v>2.5099999999999998</v>
      </c>
      <c r="Z458" t="e">
        <f t="shared" si="79"/>
        <v>#VALUE!</v>
      </c>
      <c r="AA458" t="e">
        <f t="shared" si="80"/>
        <v>#VALUE!</v>
      </c>
      <c r="AC458">
        <f t="shared" si="72"/>
        <v>19.899999999999999</v>
      </c>
      <c r="AD458">
        <f t="shared" si="81"/>
        <v>1.5200000000000031</v>
      </c>
    </row>
    <row r="459" spans="1:30" x14ac:dyDescent="0.3">
      <c r="A459" t="str">
        <f t="shared" si="73"/>
        <v>C</v>
      </c>
      <c r="B459">
        <f t="shared" si="74"/>
        <v>202112</v>
      </c>
      <c r="C459">
        <f t="shared" si="75"/>
        <v>250</v>
      </c>
      <c r="D459" s="2" t="s">
        <v>2967</v>
      </c>
      <c r="E459" s="2" t="s">
        <v>2968</v>
      </c>
      <c r="F459" s="3">
        <v>24</v>
      </c>
      <c r="G459" s="3">
        <v>-3.05</v>
      </c>
      <c r="H459" s="3">
        <v>24</v>
      </c>
      <c r="I459" s="3">
        <v>24</v>
      </c>
      <c r="J459" s="3">
        <v>23</v>
      </c>
      <c r="K459" s="3">
        <v>21</v>
      </c>
      <c r="M459" t="str">
        <f t="shared" si="76"/>
        <v>C</v>
      </c>
      <c r="N459">
        <f t="shared" si="77"/>
        <v>202106</v>
      </c>
      <c r="O459">
        <f t="shared" si="78"/>
        <v>340</v>
      </c>
      <c r="P459" s="2" t="s">
        <v>2947</v>
      </c>
      <c r="Q459" s="2" t="s">
        <v>2948</v>
      </c>
      <c r="R459" s="3">
        <v>1.2</v>
      </c>
      <c r="S459" s="3">
        <v>-0.69</v>
      </c>
      <c r="T459" s="3">
        <v>1.2</v>
      </c>
      <c r="U459" s="3">
        <v>1.2</v>
      </c>
      <c r="V459" s="3">
        <v>1.2</v>
      </c>
      <c r="W459" s="3">
        <v>21.1</v>
      </c>
      <c r="Y459">
        <f t="shared" ref="Y459:Y522" si="82">VLOOKUP($P459,$D:$K,3,0)</f>
        <v>1.89</v>
      </c>
      <c r="Z459">
        <f t="shared" si="79"/>
        <v>-0.69</v>
      </c>
      <c r="AA459">
        <f t="shared" si="80"/>
        <v>-0.69</v>
      </c>
      <c r="AC459">
        <f t="shared" ref="AC459:AC522" si="83">VLOOKUP($P459,$D:$K,8,0)</f>
        <v>20.100000000000001</v>
      </c>
      <c r="AD459">
        <f t="shared" si="81"/>
        <v>1</v>
      </c>
    </row>
    <row r="460" spans="1:30" x14ac:dyDescent="0.3">
      <c r="A460" t="str">
        <f t="shared" ref="A460:A523" si="84">IF(ISERROR(SEARCH("C",E460)),"P","C")</f>
        <v>C</v>
      </c>
      <c r="B460">
        <f t="shared" ref="B460:B523" si="85">VALUE(MID(E460, FIND(A460,E460)+2, 6))</f>
        <v>202112</v>
      </c>
      <c r="C460">
        <f t="shared" ref="C460:C523" si="86">VALUE(RIGHT(E460,5))</f>
        <v>260</v>
      </c>
      <c r="D460" s="2" t="s">
        <v>2969</v>
      </c>
      <c r="E460" s="2" t="s">
        <v>2970</v>
      </c>
      <c r="F460" s="3" t="s">
        <v>122</v>
      </c>
      <c r="G460" s="3" t="s">
        <v>122</v>
      </c>
      <c r="H460" s="3" t="s">
        <v>122</v>
      </c>
      <c r="I460" s="3" t="s">
        <v>122</v>
      </c>
      <c r="J460" s="3" t="s">
        <v>122</v>
      </c>
      <c r="K460" s="3">
        <v>20.7</v>
      </c>
      <c r="M460" t="str">
        <f t="shared" ref="M460:M523" si="87">IF(ISERROR(SEARCH("C",Q460)),"P","C")</f>
        <v>C</v>
      </c>
      <c r="N460">
        <f t="shared" ref="N460:N523" si="88">VALUE(MID(Q460, FIND(M460,Q460)+2, 6))</f>
        <v>202106</v>
      </c>
      <c r="O460">
        <f t="shared" ref="O460:O523" si="89">VALUE(RIGHT(Q460,5))</f>
        <v>350</v>
      </c>
      <c r="P460" s="2" t="s">
        <v>2949</v>
      </c>
      <c r="Q460" s="2" t="s">
        <v>2950</v>
      </c>
      <c r="R460" s="3">
        <v>1.1000000000000001</v>
      </c>
      <c r="S460" s="3">
        <v>-0.13</v>
      </c>
      <c r="T460" s="3">
        <v>1.2</v>
      </c>
      <c r="U460" s="3">
        <v>3</v>
      </c>
      <c r="V460" s="3">
        <v>1.1000000000000001</v>
      </c>
      <c r="W460" s="3">
        <v>22.1</v>
      </c>
      <c r="Y460">
        <f t="shared" si="82"/>
        <v>1.23</v>
      </c>
      <c r="Z460">
        <f t="shared" ref="Z460:Z523" si="90">R460-Y460</f>
        <v>-0.12999999999999989</v>
      </c>
      <c r="AA460">
        <f t="shared" ref="AA460:AA523" si="91">U460-Y460</f>
        <v>1.77</v>
      </c>
      <c r="AC460">
        <f t="shared" si="83"/>
        <v>19.899999999999999</v>
      </c>
      <c r="AD460">
        <f t="shared" ref="AD460:AD523" si="92">W460-AC460</f>
        <v>2.2000000000000028</v>
      </c>
    </row>
    <row r="461" spans="1:30" x14ac:dyDescent="0.3">
      <c r="A461" t="str">
        <f t="shared" si="84"/>
        <v>C</v>
      </c>
      <c r="B461">
        <f t="shared" si="85"/>
        <v>202112</v>
      </c>
      <c r="C461">
        <f t="shared" si="86"/>
        <v>270</v>
      </c>
      <c r="D461" s="2" t="s">
        <v>2971</v>
      </c>
      <c r="E461" s="2" t="s">
        <v>2972</v>
      </c>
      <c r="F461" s="3">
        <v>16.149999999999999</v>
      </c>
      <c r="G461" s="3">
        <v>-2.4</v>
      </c>
      <c r="H461" s="3">
        <v>16.350000000000001</v>
      </c>
      <c r="I461" s="3">
        <v>16.350000000000001</v>
      </c>
      <c r="J461" s="3">
        <v>16.149999999999999</v>
      </c>
      <c r="K461" s="3">
        <v>20.399999999999999</v>
      </c>
      <c r="M461" t="str">
        <f t="shared" si="87"/>
        <v>C</v>
      </c>
      <c r="N461">
        <f t="shared" si="88"/>
        <v>202106</v>
      </c>
      <c r="O461">
        <f t="shared" si="89"/>
        <v>360</v>
      </c>
      <c r="P461" s="2" t="s">
        <v>2951</v>
      </c>
      <c r="Q461" s="2" t="s">
        <v>2952</v>
      </c>
      <c r="R461" s="3" t="s">
        <v>122</v>
      </c>
      <c r="S461" s="3" t="s">
        <v>122</v>
      </c>
      <c r="T461" s="3" t="s">
        <v>122</v>
      </c>
      <c r="U461" s="3" t="s">
        <v>122</v>
      </c>
      <c r="V461" s="3" t="s">
        <v>122</v>
      </c>
      <c r="W461" s="3">
        <v>22.95</v>
      </c>
      <c r="Y461">
        <f t="shared" si="82"/>
        <v>1.1000000000000001</v>
      </c>
      <c r="Z461" t="e">
        <f t="shared" si="90"/>
        <v>#VALUE!</v>
      </c>
      <c r="AA461" t="e">
        <f t="shared" si="91"/>
        <v>#VALUE!</v>
      </c>
      <c r="AC461">
        <f t="shared" si="83"/>
        <v>19.7</v>
      </c>
      <c r="AD461">
        <f t="shared" si="92"/>
        <v>3.25</v>
      </c>
    </row>
    <row r="462" spans="1:30" x14ac:dyDescent="0.3">
      <c r="A462" t="str">
        <f t="shared" si="84"/>
        <v>C</v>
      </c>
      <c r="B462">
        <f t="shared" si="85"/>
        <v>202112</v>
      </c>
      <c r="C462">
        <f t="shared" si="86"/>
        <v>280</v>
      </c>
      <c r="D462" s="2" t="s">
        <v>2973</v>
      </c>
      <c r="E462" s="2" t="s">
        <v>2974</v>
      </c>
      <c r="F462" s="3">
        <v>14</v>
      </c>
      <c r="G462" s="3">
        <v>-0.5</v>
      </c>
      <c r="H462" s="3">
        <v>14</v>
      </c>
      <c r="I462" s="3">
        <v>14</v>
      </c>
      <c r="J462" s="3">
        <v>14</v>
      </c>
      <c r="K462" s="3">
        <v>18.600000000000001</v>
      </c>
      <c r="M462" t="str">
        <f t="shared" si="87"/>
        <v>C</v>
      </c>
      <c r="N462">
        <f t="shared" si="88"/>
        <v>202106</v>
      </c>
      <c r="O462">
        <f t="shared" si="89"/>
        <v>370</v>
      </c>
      <c r="P462" s="2" t="s">
        <v>2953</v>
      </c>
      <c r="Q462" s="2" t="s">
        <v>2954</v>
      </c>
      <c r="R462" s="3">
        <v>0.95</v>
      </c>
      <c r="S462" s="3">
        <v>0.14000000000000001</v>
      </c>
      <c r="T462" s="3">
        <v>0.85</v>
      </c>
      <c r="U462" s="3">
        <v>0.95</v>
      </c>
      <c r="V462" s="3">
        <v>0.85</v>
      </c>
      <c r="W462" s="3">
        <v>23.8</v>
      </c>
      <c r="Y462">
        <f t="shared" si="82"/>
        <v>0.81</v>
      </c>
      <c r="Z462">
        <f t="shared" si="90"/>
        <v>0.1399999999999999</v>
      </c>
      <c r="AA462">
        <f t="shared" si="91"/>
        <v>0.1399999999999999</v>
      </c>
      <c r="AC462">
        <f t="shared" si="83"/>
        <v>20.399999999999999</v>
      </c>
      <c r="AD462">
        <f t="shared" si="92"/>
        <v>3.4000000000000021</v>
      </c>
    </row>
    <row r="463" spans="1:30" x14ac:dyDescent="0.3">
      <c r="A463" t="str">
        <f t="shared" si="84"/>
        <v>C</v>
      </c>
      <c r="B463">
        <f t="shared" si="85"/>
        <v>202112</v>
      </c>
      <c r="C463">
        <f t="shared" si="86"/>
        <v>290</v>
      </c>
      <c r="D463" s="2" t="s">
        <v>2975</v>
      </c>
      <c r="E463" s="2" t="s">
        <v>2976</v>
      </c>
      <c r="F463" s="3">
        <v>10</v>
      </c>
      <c r="G463" s="3">
        <v>-2.7</v>
      </c>
      <c r="H463" s="3">
        <v>11</v>
      </c>
      <c r="I463" s="3">
        <v>11</v>
      </c>
      <c r="J463" s="3">
        <v>10</v>
      </c>
      <c r="K463" s="3">
        <v>19.600000000000001</v>
      </c>
      <c r="M463" t="str">
        <f t="shared" si="87"/>
        <v>C</v>
      </c>
      <c r="N463">
        <f t="shared" si="88"/>
        <v>202112</v>
      </c>
      <c r="O463">
        <f t="shared" si="89"/>
        <v>190</v>
      </c>
      <c r="P463" s="2" t="s">
        <v>2955</v>
      </c>
      <c r="Q463" s="2" t="s">
        <v>2956</v>
      </c>
      <c r="R463" s="3" t="s">
        <v>122</v>
      </c>
      <c r="S463" s="3" t="s">
        <v>122</v>
      </c>
      <c r="T463" s="3" t="s">
        <v>122</v>
      </c>
      <c r="U463" s="3" t="s">
        <v>122</v>
      </c>
      <c r="V463" s="3" t="s">
        <v>122</v>
      </c>
      <c r="W463" s="3">
        <v>35</v>
      </c>
      <c r="Y463" t="str">
        <f t="shared" si="82"/>
        <v>-</v>
      </c>
      <c r="Z463" t="e">
        <f t="shared" si="90"/>
        <v>#VALUE!</v>
      </c>
      <c r="AA463" t="e">
        <f t="shared" si="91"/>
        <v>#VALUE!</v>
      </c>
      <c r="AC463">
        <f t="shared" si="83"/>
        <v>21</v>
      </c>
      <c r="AD463">
        <f t="shared" si="92"/>
        <v>14</v>
      </c>
    </row>
    <row r="464" spans="1:30" x14ac:dyDescent="0.3">
      <c r="A464" t="str">
        <f t="shared" si="84"/>
        <v>C</v>
      </c>
      <c r="B464">
        <f t="shared" si="85"/>
        <v>202112</v>
      </c>
      <c r="C464">
        <f t="shared" si="86"/>
        <v>300</v>
      </c>
      <c r="D464" s="2" t="s">
        <v>2977</v>
      </c>
      <c r="E464" s="2" t="s">
        <v>2978</v>
      </c>
      <c r="F464" s="3" t="s">
        <v>122</v>
      </c>
      <c r="G464" s="3" t="s">
        <v>122</v>
      </c>
      <c r="H464" s="3" t="s">
        <v>122</v>
      </c>
      <c r="I464" s="3" t="s">
        <v>122</v>
      </c>
      <c r="J464" s="3" t="s">
        <v>122</v>
      </c>
      <c r="K464" s="3">
        <v>19.260000000000002</v>
      </c>
      <c r="M464" t="str">
        <f t="shared" si="87"/>
        <v>C</v>
      </c>
      <c r="N464">
        <f t="shared" si="88"/>
        <v>202112</v>
      </c>
      <c r="O464">
        <f t="shared" si="89"/>
        <v>200</v>
      </c>
      <c r="P464" s="2" t="s">
        <v>2957</v>
      </c>
      <c r="Q464" s="2" t="s">
        <v>2958</v>
      </c>
      <c r="R464" s="3">
        <v>52.65</v>
      </c>
      <c r="S464" s="3">
        <v>0.45</v>
      </c>
      <c r="T464" s="3">
        <v>52.65</v>
      </c>
      <c r="U464" s="3">
        <v>52.65</v>
      </c>
      <c r="V464" s="3">
        <v>52.65</v>
      </c>
      <c r="W464" s="3">
        <v>35</v>
      </c>
      <c r="Y464" t="str">
        <f t="shared" si="82"/>
        <v>-</v>
      </c>
      <c r="Z464" t="e">
        <f t="shared" si="90"/>
        <v>#VALUE!</v>
      </c>
      <c r="AA464" t="e">
        <f t="shared" si="91"/>
        <v>#VALUE!</v>
      </c>
      <c r="AC464">
        <f t="shared" si="83"/>
        <v>21</v>
      </c>
      <c r="AD464">
        <f t="shared" si="92"/>
        <v>14</v>
      </c>
    </row>
    <row r="465" spans="1:30" x14ac:dyDescent="0.3">
      <c r="A465" t="str">
        <f t="shared" si="84"/>
        <v>C</v>
      </c>
      <c r="B465">
        <f t="shared" si="85"/>
        <v>202112</v>
      </c>
      <c r="C465">
        <f t="shared" si="86"/>
        <v>310</v>
      </c>
      <c r="D465" s="2" t="s">
        <v>2979</v>
      </c>
      <c r="E465" s="2" t="s">
        <v>2980</v>
      </c>
      <c r="F465" s="3" t="s">
        <v>122</v>
      </c>
      <c r="G465" s="3" t="s">
        <v>122</v>
      </c>
      <c r="H465" s="3" t="s">
        <v>122</v>
      </c>
      <c r="I465" s="3" t="s">
        <v>122</v>
      </c>
      <c r="J465" s="3" t="s">
        <v>122</v>
      </c>
      <c r="K465" s="3">
        <v>18.93</v>
      </c>
      <c r="M465" t="str">
        <f t="shared" si="87"/>
        <v>C</v>
      </c>
      <c r="N465">
        <f t="shared" si="88"/>
        <v>202112</v>
      </c>
      <c r="O465">
        <f t="shared" si="89"/>
        <v>210</v>
      </c>
      <c r="P465" s="2" t="s">
        <v>2959</v>
      </c>
      <c r="Q465" s="2" t="s">
        <v>2960</v>
      </c>
      <c r="R465" s="3" t="s">
        <v>122</v>
      </c>
      <c r="S465" s="3" t="s">
        <v>122</v>
      </c>
      <c r="T465" s="3" t="s">
        <v>122</v>
      </c>
      <c r="U465" s="3" t="s">
        <v>122</v>
      </c>
      <c r="V465" s="3" t="s">
        <v>122</v>
      </c>
      <c r="W465" s="3">
        <v>32.89</v>
      </c>
      <c r="Y465" t="str">
        <f t="shared" si="82"/>
        <v>-</v>
      </c>
      <c r="Z465" t="e">
        <f t="shared" si="90"/>
        <v>#VALUE!</v>
      </c>
      <c r="AA465" t="e">
        <f t="shared" si="91"/>
        <v>#VALUE!</v>
      </c>
      <c r="AC465">
        <f t="shared" si="83"/>
        <v>21</v>
      </c>
      <c r="AD465">
        <f t="shared" si="92"/>
        <v>11.89</v>
      </c>
    </row>
    <row r="466" spans="1:30" x14ac:dyDescent="0.3">
      <c r="A466" t="str">
        <f t="shared" si="84"/>
        <v>C</v>
      </c>
      <c r="B466">
        <f t="shared" si="85"/>
        <v>202112</v>
      </c>
      <c r="C466">
        <f t="shared" si="86"/>
        <v>320</v>
      </c>
      <c r="D466" s="2" t="s">
        <v>2981</v>
      </c>
      <c r="E466" s="2" t="s">
        <v>2982</v>
      </c>
      <c r="F466" s="3">
        <v>4.7</v>
      </c>
      <c r="G466" s="3">
        <v>-1.34</v>
      </c>
      <c r="H466" s="3">
        <v>4.7</v>
      </c>
      <c r="I466" s="3">
        <v>4.7</v>
      </c>
      <c r="J466" s="3">
        <v>4.7</v>
      </c>
      <c r="K466" s="3">
        <v>18.600000000000001</v>
      </c>
      <c r="M466" t="str">
        <f t="shared" si="87"/>
        <v>C</v>
      </c>
      <c r="N466">
        <f t="shared" si="88"/>
        <v>202112</v>
      </c>
      <c r="O466">
        <f t="shared" si="89"/>
        <v>220</v>
      </c>
      <c r="P466" s="2" t="s">
        <v>2961</v>
      </c>
      <c r="Q466" s="2" t="s">
        <v>2962</v>
      </c>
      <c r="R466" s="3" t="s">
        <v>122</v>
      </c>
      <c r="S466" s="3" t="s">
        <v>122</v>
      </c>
      <c r="T466" s="3" t="s">
        <v>122</v>
      </c>
      <c r="U466" s="3" t="s">
        <v>122</v>
      </c>
      <c r="V466" s="3" t="s">
        <v>122</v>
      </c>
      <c r="W466" s="3">
        <v>30.8</v>
      </c>
      <c r="Y466" t="str">
        <f t="shared" si="82"/>
        <v>-</v>
      </c>
      <c r="Z466" t="e">
        <f t="shared" si="90"/>
        <v>#VALUE!</v>
      </c>
      <c r="AA466" t="e">
        <f t="shared" si="91"/>
        <v>#VALUE!</v>
      </c>
      <c r="AC466">
        <f t="shared" si="83"/>
        <v>21</v>
      </c>
      <c r="AD466">
        <f t="shared" si="92"/>
        <v>9.8000000000000007</v>
      </c>
    </row>
    <row r="467" spans="1:30" x14ac:dyDescent="0.3">
      <c r="A467" t="str">
        <f t="shared" si="84"/>
        <v>C</v>
      </c>
      <c r="B467">
        <f t="shared" si="85"/>
        <v>202112</v>
      </c>
      <c r="C467">
        <f t="shared" si="86"/>
        <v>330</v>
      </c>
      <c r="D467" s="2" t="s">
        <v>2983</v>
      </c>
      <c r="E467" s="2" t="s">
        <v>2984</v>
      </c>
      <c r="F467" s="3">
        <v>4.3</v>
      </c>
      <c r="G467" s="3">
        <v>-0.34</v>
      </c>
      <c r="H467" s="3">
        <v>4.08</v>
      </c>
      <c r="I467" s="3">
        <v>4.3</v>
      </c>
      <c r="J467" s="3">
        <v>3.6</v>
      </c>
      <c r="K467" s="3">
        <v>19.3</v>
      </c>
      <c r="M467" t="str">
        <f t="shared" si="87"/>
        <v>C</v>
      </c>
      <c r="N467">
        <f t="shared" si="88"/>
        <v>202112</v>
      </c>
      <c r="O467">
        <f t="shared" si="89"/>
        <v>230</v>
      </c>
      <c r="P467" s="2" t="s">
        <v>2963</v>
      </c>
      <c r="Q467" s="2" t="s">
        <v>2964</v>
      </c>
      <c r="R467" s="3" t="s">
        <v>122</v>
      </c>
      <c r="S467" s="3" t="s">
        <v>122</v>
      </c>
      <c r="T467" s="3" t="s">
        <v>122</v>
      </c>
      <c r="U467" s="3" t="s">
        <v>122</v>
      </c>
      <c r="V467" s="3" t="s">
        <v>122</v>
      </c>
      <c r="W467" s="3">
        <v>28.7</v>
      </c>
      <c r="Y467" t="str">
        <f t="shared" si="82"/>
        <v>-</v>
      </c>
      <c r="Z467" t="e">
        <f t="shared" si="90"/>
        <v>#VALUE!</v>
      </c>
      <c r="AA467" t="e">
        <f t="shared" si="91"/>
        <v>#VALUE!</v>
      </c>
      <c r="AC467">
        <f t="shared" si="83"/>
        <v>21</v>
      </c>
      <c r="AD467">
        <f t="shared" si="92"/>
        <v>7.6999999999999993</v>
      </c>
    </row>
    <row r="468" spans="1:30" x14ac:dyDescent="0.3">
      <c r="A468" t="str">
        <f t="shared" si="84"/>
        <v>C</v>
      </c>
      <c r="B468">
        <f t="shared" si="85"/>
        <v>202112</v>
      </c>
      <c r="C468">
        <f t="shared" si="86"/>
        <v>340</v>
      </c>
      <c r="D468" s="2" t="s">
        <v>2985</v>
      </c>
      <c r="E468" s="2" t="s">
        <v>2986</v>
      </c>
      <c r="F468" s="3">
        <v>3.26</v>
      </c>
      <c r="G468" s="3">
        <v>0.13</v>
      </c>
      <c r="H468" s="3">
        <v>2.8</v>
      </c>
      <c r="I468" s="3">
        <v>3.31</v>
      </c>
      <c r="J468" s="3">
        <v>2.8</v>
      </c>
      <c r="K468" s="3">
        <v>18.899999999999999</v>
      </c>
      <c r="M468" t="str">
        <f t="shared" si="87"/>
        <v>C</v>
      </c>
      <c r="N468">
        <f t="shared" si="88"/>
        <v>202112</v>
      </c>
      <c r="O468">
        <f t="shared" si="89"/>
        <v>240</v>
      </c>
      <c r="P468" s="2" t="s">
        <v>2965</v>
      </c>
      <c r="Q468" s="2" t="s">
        <v>2966</v>
      </c>
      <c r="R468" s="3" t="s">
        <v>122</v>
      </c>
      <c r="S468" s="3" t="s">
        <v>122</v>
      </c>
      <c r="T468" s="3" t="s">
        <v>122</v>
      </c>
      <c r="U468" s="3" t="s">
        <v>122</v>
      </c>
      <c r="V468" s="3" t="s">
        <v>122</v>
      </c>
      <c r="W468" s="3">
        <v>26.6</v>
      </c>
      <c r="Y468" t="str">
        <f t="shared" si="82"/>
        <v>-</v>
      </c>
      <c r="Z468" t="e">
        <f t="shared" si="90"/>
        <v>#VALUE!</v>
      </c>
      <c r="AA468" t="e">
        <f t="shared" si="91"/>
        <v>#VALUE!</v>
      </c>
      <c r="AC468">
        <f t="shared" si="83"/>
        <v>21</v>
      </c>
      <c r="AD468">
        <f t="shared" si="92"/>
        <v>5.6000000000000014</v>
      </c>
    </row>
    <row r="469" spans="1:30" x14ac:dyDescent="0.3">
      <c r="A469" t="str">
        <f t="shared" si="84"/>
        <v>C</v>
      </c>
      <c r="B469">
        <f t="shared" si="85"/>
        <v>202112</v>
      </c>
      <c r="C469">
        <f t="shared" si="86"/>
        <v>350</v>
      </c>
      <c r="D469" s="2" t="s">
        <v>2987</v>
      </c>
      <c r="E469" s="2" t="s">
        <v>2988</v>
      </c>
      <c r="F469" s="3">
        <v>2.5499999999999998</v>
      </c>
      <c r="G469" s="3">
        <v>-0.31</v>
      </c>
      <c r="H469" s="3">
        <v>2.6</v>
      </c>
      <c r="I469" s="3">
        <v>2.65</v>
      </c>
      <c r="J469" s="3">
        <v>2.2000000000000002</v>
      </c>
      <c r="K469" s="3">
        <v>19.2</v>
      </c>
      <c r="M469" t="str">
        <f t="shared" si="87"/>
        <v>C</v>
      </c>
      <c r="N469">
        <f t="shared" si="88"/>
        <v>202112</v>
      </c>
      <c r="O469">
        <f t="shared" si="89"/>
        <v>250</v>
      </c>
      <c r="P469" s="2" t="s">
        <v>2967</v>
      </c>
      <c r="Q469" s="2" t="s">
        <v>2968</v>
      </c>
      <c r="R469" s="3">
        <v>25.2</v>
      </c>
      <c r="S469" s="3">
        <v>1.2</v>
      </c>
      <c r="T469" s="3">
        <v>25</v>
      </c>
      <c r="U469" s="3">
        <v>25.2</v>
      </c>
      <c r="V469" s="3">
        <v>25</v>
      </c>
      <c r="W469" s="3">
        <v>24.5</v>
      </c>
      <c r="Y469">
        <f t="shared" si="82"/>
        <v>24</v>
      </c>
      <c r="Z469">
        <f t="shared" si="90"/>
        <v>1.1999999999999993</v>
      </c>
      <c r="AA469">
        <f t="shared" si="91"/>
        <v>1.1999999999999993</v>
      </c>
      <c r="AC469">
        <f t="shared" si="83"/>
        <v>21</v>
      </c>
      <c r="AD469">
        <f t="shared" si="92"/>
        <v>3.5</v>
      </c>
    </row>
    <row r="470" spans="1:30" x14ac:dyDescent="0.3">
      <c r="A470" t="str">
        <f t="shared" si="84"/>
        <v>C</v>
      </c>
      <c r="B470">
        <f t="shared" si="85"/>
        <v>202112</v>
      </c>
      <c r="C470">
        <f t="shared" si="86"/>
        <v>360</v>
      </c>
      <c r="D470" s="2" t="s">
        <v>2989</v>
      </c>
      <c r="E470" s="2" t="s">
        <v>2990</v>
      </c>
      <c r="F470" s="3">
        <v>1.95</v>
      </c>
      <c r="G470" s="3">
        <v>-0.09</v>
      </c>
      <c r="H470" s="3">
        <v>1.98</v>
      </c>
      <c r="I470" s="3">
        <v>2.08</v>
      </c>
      <c r="J470" s="3">
        <v>1.95</v>
      </c>
      <c r="K470" s="3">
        <v>19.399999999999999</v>
      </c>
      <c r="M470" t="str">
        <f t="shared" si="87"/>
        <v>C</v>
      </c>
      <c r="N470">
        <f t="shared" si="88"/>
        <v>202112</v>
      </c>
      <c r="O470">
        <f t="shared" si="89"/>
        <v>260</v>
      </c>
      <c r="P470" s="2" t="s">
        <v>2969</v>
      </c>
      <c r="Q470" s="2" t="s">
        <v>2970</v>
      </c>
      <c r="R470" s="3">
        <v>24</v>
      </c>
      <c r="S470" s="3">
        <v>3.7</v>
      </c>
      <c r="T470" s="3">
        <v>16.600000000000001</v>
      </c>
      <c r="U470" s="3">
        <v>24</v>
      </c>
      <c r="V470" s="3">
        <v>16.600000000000001</v>
      </c>
      <c r="W470" s="3">
        <v>26.3</v>
      </c>
      <c r="Y470" t="str">
        <f t="shared" si="82"/>
        <v>-</v>
      </c>
      <c r="Z470" t="e">
        <f t="shared" si="90"/>
        <v>#VALUE!</v>
      </c>
      <c r="AA470" t="e">
        <f t="shared" si="91"/>
        <v>#VALUE!</v>
      </c>
      <c r="AC470">
        <f t="shared" si="83"/>
        <v>20.7</v>
      </c>
      <c r="AD470">
        <f t="shared" si="92"/>
        <v>5.6000000000000014</v>
      </c>
    </row>
    <row r="471" spans="1:30" x14ac:dyDescent="0.3">
      <c r="A471" t="str">
        <f t="shared" si="84"/>
        <v>C</v>
      </c>
      <c r="B471">
        <f t="shared" si="85"/>
        <v>202112</v>
      </c>
      <c r="C471">
        <f t="shared" si="86"/>
        <v>370</v>
      </c>
      <c r="D471" s="2" t="s">
        <v>2991</v>
      </c>
      <c r="E471" s="2" t="s">
        <v>2992</v>
      </c>
      <c r="F471" s="3">
        <v>1.56</v>
      </c>
      <c r="G471" s="3">
        <v>-0.03</v>
      </c>
      <c r="H471" s="3">
        <v>1.55</v>
      </c>
      <c r="I471" s="3">
        <v>1.65</v>
      </c>
      <c r="J471" s="3">
        <v>1.38</v>
      </c>
      <c r="K471" s="3">
        <v>19.399999999999999</v>
      </c>
      <c r="M471" t="str">
        <f t="shared" si="87"/>
        <v>C</v>
      </c>
      <c r="N471">
        <f t="shared" si="88"/>
        <v>202112</v>
      </c>
      <c r="O471">
        <f t="shared" si="89"/>
        <v>270</v>
      </c>
      <c r="P471" s="2" t="s">
        <v>2971</v>
      </c>
      <c r="Q471" s="2" t="s">
        <v>2972</v>
      </c>
      <c r="R471" s="3">
        <v>19</v>
      </c>
      <c r="S471" s="3">
        <v>2.85</v>
      </c>
      <c r="T471" s="3">
        <v>14.2</v>
      </c>
      <c r="U471" s="3">
        <v>19</v>
      </c>
      <c r="V471" s="3">
        <v>14.2</v>
      </c>
      <c r="W471" s="3">
        <v>24.1</v>
      </c>
      <c r="Y471">
        <f t="shared" si="82"/>
        <v>16.149999999999999</v>
      </c>
      <c r="Z471">
        <f t="shared" si="90"/>
        <v>2.8500000000000014</v>
      </c>
      <c r="AA471">
        <f t="shared" si="91"/>
        <v>2.8500000000000014</v>
      </c>
      <c r="AC471">
        <f t="shared" si="83"/>
        <v>20.399999999999999</v>
      </c>
      <c r="AD471">
        <f t="shared" si="92"/>
        <v>3.7000000000000028</v>
      </c>
    </row>
    <row r="472" spans="1:30" x14ac:dyDescent="0.3">
      <c r="A472" t="str">
        <f t="shared" si="84"/>
        <v>C</v>
      </c>
      <c r="B472">
        <f t="shared" si="85"/>
        <v>202212</v>
      </c>
      <c r="C472">
        <f t="shared" si="86"/>
        <v>200</v>
      </c>
      <c r="D472" s="2" t="s">
        <v>2993</v>
      </c>
      <c r="E472" s="2" t="s">
        <v>2994</v>
      </c>
      <c r="F472" s="3" t="s">
        <v>122</v>
      </c>
      <c r="G472" s="3" t="s">
        <v>122</v>
      </c>
      <c r="H472" s="3" t="s">
        <v>122</v>
      </c>
      <c r="I472" s="3" t="s">
        <v>122</v>
      </c>
      <c r="J472" s="3" t="s">
        <v>122</v>
      </c>
      <c r="K472" s="3">
        <v>20</v>
      </c>
      <c r="M472" t="str">
        <f t="shared" si="87"/>
        <v>C</v>
      </c>
      <c r="N472">
        <f t="shared" si="88"/>
        <v>202112</v>
      </c>
      <c r="O472">
        <f t="shared" si="89"/>
        <v>280</v>
      </c>
      <c r="P472" s="2" t="s">
        <v>2973</v>
      </c>
      <c r="Q472" s="2" t="s">
        <v>2974</v>
      </c>
      <c r="R472" s="3">
        <v>16</v>
      </c>
      <c r="S472" s="3">
        <v>2</v>
      </c>
      <c r="T472" s="3">
        <v>16</v>
      </c>
      <c r="U472" s="3">
        <v>16</v>
      </c>
      <c r="V472" s="3">
        <v>16</v>
      </c>
      <c r="W472" s="3">
        <v>24.1</v>
      </c>
      <c r="Y472">
        <f t="shared" si="82"/>
        <v>14</v>
      </c>
      <c r="Z472">
        <f t="shared" si="90"/>
        <v>2</v>
      </c>
      <c r="AA472">
        <f t="shared" si="91"/>
        <v>2</v>
      </c>
      <c r="AC472">
        <f t="shared" si="83"/>
        <v>18.600000000000001</v>
      </c>
      <c r="AD472">
        <f t="shared" si="92"/>
        <v>5.5</v>
      </c>
    </row>
    <row r="473" spans="1:30" x14ac:dyDescent="0.3">
      <c r="A473" t="str">
        <f t="shared" si="84"/>
        <v>C</v>
      </c>
      <c r="B473">
        <f t="shared" si="85"/>
        <v>202212</v>
      </c>
      <c r="C473">
        <f t="shared" si="86"/>
        <v>210</v>
      </c>
      <c r="D473" s="2" t="s">
        <v>2995</v>
      </c>
      <c r="E473" s="2" t="s">
        <v>2996</v>
      </c>
      <c r="F473" s="3" t="s">
        <v>122</v>
      </c>
      <c r="G473" s="3" t="s">
        <v>122</v>
      </c>
      <c r="H473" s="3" t="s">
        <v>122</v>
      </c>
      <c r="I473" s="3" t="s">
        <v>122</v>
      </c>
      <c r="J473" s="3" t="s">
        <v>122</v>
      </c>
      <c r="K473" s="3">
        <v>20</v>
      </c>
      <c r="M473" t="str">
        <f t="shared" si="87"/>
        <v>C</v>
      </c>
      <c r="N473">
        <f t="shared" si="88"/>
        <v>202112</v>
      </c>
      <c r="O473">
        <f t="shared" si="89"/>
        <v>290</v>
      </c>
      <c r="P473" s="2" t="s">
        <v>2975</v>
      </c>
      <c r="Q473" s="2" t="s">
        <v>2976</v>
      </c>
      <c r="R473" s="3">
        <v>12.1</v>
      </c>
      <c r="S473" s="3">
        <v>2.1</v>
      </c>
      <c r="T473" s="3">
        <v>11.5</v>
      </c>
      <c r="U473" s="3">
        <v>12.1</v>
      </c>
      <c r="V473" s="3">
        <v>11.5</v>
      </c>
      <c r="W473" s="3">
        <v>23.5</v>
      </c>
      <c r="Y473">
        <f t="shared" si="82"/>
        <v>10</v>
      </c>
      <c r="Z473">
        <f t="shared" si="90"/>
        <v>2.0999999999999996</v>
      </c>
      <c r="AA473">
        <f t="shared" si="91"/>
        <v>2.0999999999999996</v>
      </c>
      <c r="AC473">
        <f t="shared" si="83"/>
        <v>19.600000000000001</v>
      </c>
      <c r="AD473">
        <f t="shared" si="92"/>
        <v>3.8999999999999986</v>
      </c>
    </row>
    <row r="474" spans="1:30" x14ac:dyDescent="0.3">
      <c r="A474" t="str">
        <f t="shared" si="84"/>
        <v>C</v>
      </c>
      <c r="B474">
        <f t="shared" si="85"/>
        <v>202212</v>
      </c>
      <c r="C474">
        <f t="shared" si="86"/>
        <v>220</v>
      </c>
      <c r="D474" s="2" t="s">
        <v>2997</v>
      </c>
      <c r="E474" s="2" t="s">
        <v>2998</v>
      </c>
      <c r="F474" s="3">
        <v>40.450000000000003</v>
      </c>
      <c r="G474" s="3">
        <v>-3.5</v>
      </c>
      <c r="H474" s="3">
        <v>40.450000000000003</v>
      </c>
      <c r="I474" s="3">
        <v>40.450000000000003</v>
      </c>
      <c r="J474" s="3">
        <v>40.450000000000003</v>
      </c>
      <c r="K474" s="3">
        <v>20</v>
      </c>
      <c r="M474" t="str">
        <f t="shared" si="87"/>
        <v>C</v>
      </c>
      <c r="N474">
        <f t="shared" si="88"/>
        <v>202112</v>
      </c>
      <c r="O474">
        <f t="shared" si="89"/>
        <v>300</v>
      </c>
      <c r="P474" s="2" t="s">
        <v>2977</v>
      </c>
      <c r="Q474" s="2" t="s">
        <v>2978</v>
      </c>
      <c r="R474" s="3" t="s">
        <v>122</v>
      </c>
      <c r="S474" s="3" t="s">
        <v>122</v>
      </c>
      <c r="T474" s="3" t="s">
        <v>122</v>
      </c>
      <c r="U474" s="3" t="s">
        <v>122</v>
      </c>
      <c r="V474" s="3" t="s">
        <v>122</v>
      </c>
      <c r="W474" s="3">
        <v>24.25</v>
      </c>
      <c r="Y474" t="str">
        <f t="shared" si="82"/>
        <v>-</v>
      </c>
      <c r="Z474" t="e">
        <f t="shared" si="90"/>
        <v>#VALUE!</v>
      </c>
      <c r="AA474" t="e">
        <f t="shared" si="91"/>
        <v>#VALUE!</v>
      </c>
      <c r="AC474">
        <f t="shared" si="83"/>
        <v>19.260000000000002</v>
      </c>
      <c r="AD474">
        <f t="shared" si="92"/>
        <v>4.9899999999999984</v>
      </c>
    </row>
    <row r="475" spans="1:30" x14ac:dyDescent="0.3">
      <c r="A475" t="str">
        <f t="shared" si="84"/>
        <v>C</v>
      </c>
      <c r="B475">
        <f t="shared" si="85"/>
        <v>202212</v>
      </c>
      <c r="C475">
        <f t="shared" si="86"/>
        <v>230</v>
      </c>
      <c r="D475" s="2" t="s">
        <v>2999</v>
      </c>
      <c r="E475" s="2" t="s">
        <v>3000</v>
      </c>
      <c r="F475" s="3" t="s">
        <v>122</v>
      </c>
      <c r="G475" s="3" t="s">
        <v>122</v>
      </c>
      <c r="H475" s="3" t="s">
        <v>122</v>
      </c>
      <c r="I475" s="3" t="s">
        <v>122</v>
      </c>
      <c r="J475" s="3" t="s">
        <v>122</v>
      </c>
      <c r="K475" s="3">
        <v>19.88</v>
      </c>
      <c r="M475" t="str">
        <f t="shared" si="87"/>
        <v>C</v>
      </c>
      <c r="N475">
        <f t="shared" si="88"/>
        <v>202112</v>
      </c>
      <c r="O475">
        <f t="shared" si="89"/>
        <v>310</v>
      </c>
      <c r="P475" s="2" t="s">
        <v>2979</v>
      </c>
      <c r="Q475" s="2" t="s">
        <v>2980</v>
      </c>
      <c r="R475" s="3">
        <v>7.92</v>
      </c>
      <c r="S475" s="3">
        <v>1.7</v>
      </c>
      <c r="T475" s="3">
        <v>7.69</v>
      </c>
      <c r="U475" s="3">
        <v>8.02</v>
      </c>
      <c r="V475" s="3">
        <v>7.69</v>
      </c>
      <c r="W475" s="3">
        <v>25</v>
      </c>
      <c r="Y475" t="str">
        <f t="shared" si="82"/>
        <v>-</v>
      </c>
      <c r="Z475" t="e">
        <f t="shared" si="90"/>
        <v>#VALUE!</v>
      </c>
      <c r="AA475" t="e">
        <f t="shared" si="91"/>
        <v>#VALUE!</v>
      </c>
      <c r="AC475">
        <f t="shared" si="83"/>
        <v>18.93</v>
      </c>
      <c r="AD475">
        <f t="shared" si="92"/>
        <v>6.07</v>
      </c>
    </row>
    <row r="476" spans="1:30" x14ac:dyDescent="0.3">
      <c r="A476" t="str">
        <f t="shared" si="84"/>
        <v>C</v>
      </c>
      <c r="B476">
        <f t="shared" si="85"/>
        <v>202212</v>
      </c>
      <c r="C476">
        <f t="shared" si="86"/>
        <v>240</v>
      </c>
      <c r="D476" s="2" t="s">
        <v>3001</v>
      </c>
      <c r="E476" s="2" t="s">
        <v>3002</v>
      </c>
      <c r="F476" s="3" t="s">
        <v>122</v>
      </c>
      <c r="G476" s="3" t="s">
        <v>122</v>
      </c>
      <c r="H476" s="3" t="s">
        <v>122</v>
      </c>
      <c r="I476" s="3" t="s">
        <v>122</v>
      </c>
      <c r="J476" s="3" t="s">
        <v>122</v>
      </c>
      <c r="K476" s="3">
        <v>19.760000000000002</v>
      </c>
      <c r="M476" t="str">
        <f t="shared" si="87"/>
        <v>C</v>
      </c>
      <c r="N476">
        <f t="shared" si="88"/>
        <v>202112</v>
      </c>
      <c r="O476">
        <f t="shared" si="89"/>
        <v>320</v>
      </c>
      <c r="P476" s="2" t="s">
        <v>2981</v>
      </c>
      <c r="Q476" s="2" t="s">
        <v>2982</v>
      </c>
      <c r="R476" s="3">
        <v>4.7</v>
      </c>
      <c r="S476" s="3">
        <v>0</v>
      </c>
      <c r="T476" s="3">
        <v>4.7</v>
      </c>
      <c r="U476" s="3">
        <v>4.7</v>
      </c>
      <c r="V476" s="3">
        <v>4.7</v>
      </c>
      <c r="W476" s="3">
        <v>22.3</v>
      </c>
      <c r="Y476">
        <f t="shared" si="82"/>
        <v>4.7</v>
      </c>
      <c r="Z476">
        <f t="shared" si="90"/>
        <v>0</v>
      </c>
      <c r="AA476">
        <f t="shared" si="91"/>
        <v>0</v>
      </c>
      <c r="AC476">
        <f t="shared" si="83"/>
        <v>18.600000000000001</v>
      </c>
      <c r="AD476">
        <f t="shared" si="92"/>
        <v>3.6999999999999993</v>
      </c>
    </row>
    <row r="477" spans="1:30" x14ac:dyDescent="0.3">
      <c r="A477" t="str">
        <f t="shared" si="84"/>
        <v>C</v>
      </c>
      <c r="B477">
        <f t="shared" si="85"/>
        <v>202212</v>
      </c>
      <c r="C477">
        <f t="shared" si="86"/>
        <v>250</v>
      </c>
      <c r="D477" s="2" t="s">
        <v>3003</v>
      </c>
      <c r="E477" s="2" t="s">
        <v>3004</v>
      </c>
      <c r="F477" s="3" t="s">
        <v>122</v>
      </c>
      <c r="G477" s="3" t="s">
        <v>122</v>
      </c>
      <c r="H477" s="3" t="s">
        <v>122</v>
      </c>
      <c r="I477" s="3" t="s">
        <v>122</v>
      </c>
      <c r="J477" s="3" t="s">
        <v>122</v>
      </c>
      <c r="K477" s="3">
        <v>19.649999999999999</v>
      </c>
      <c r="M477" t="str">
        <f t="shared" si="87"/>
        <v>C</v>
      </c>
      <c r="N477">
        <f t="shared" si="88"/>
        <v>202112</v>
      </c>
      <c r="O477">
        <f t="shared" si="89"/>
        <v>330</v>
      </c>
      <c r="P477" s="2" t="s">
        <v>2983</v>
      </c>
      <c r="Q477" s="2" t="s">
        <v>2984</v>
      </c>
      <c r="R477" s="3">
        <v>5.09</v>
      </c>
      <c r="S477" s="3">
        <v>0.79</v>
      </c>
      <c r="T477" s="3">
        <v>4.1399999999999997</v>
      </c>
      <c r="U477" s="3">
        <v>5.09</v>
      </c>
      <c r="V477" s="3">
        <v>4.1399999999999997</v>
      </c>
      <c r="W477" s="3">
        <v>21.9</v>
      </c>
      <c r="Y477">
        <f t="shared" si="82"/>
        <v>4.3</v>
      </c>
      <c r="Z477">
        <f t="shared" si="90"/>
        <v>0.79</v>
      </c>
      <c r="AA477">
        <f t="shared" si="91"/>
        <v>0.79</v>
      </c>
      <c r="AC477">
        <f t="shared" si="83"/>
        <v>19.3</v>
      </c>
      <c r="AD477">
        <f t="shared" si="92"/>
        <v>2.5999999999999979</v>
      </c>
    </row>
    <row r="478" spans="1:30" x14ac:dyDescent="0.3">
      <c r="A478" t="str">
        <f t="shared" si="84"/>
        <v>C</v>
      </c>
      <c r="B478">
        <f t="shared" si="85"/>
        <v>202212</v>
      </c>
      <c r="C478">
        <f t="shared" si="86"/>
        <v>260</v>
      </c>
      <c r="D478" s="2" t="s">
        <v>3005</v>
      </c>
      <c r="E478" s="2" t="s">
        <v>3006</v>
      </c>
      <c r="F478" s="3" t="s">
        <v>122</v>
      </c>
      <c r="G478" s="3" t="s">
        <v>122</v>
      </c>
      <c r="H478" s="3" t="s">
        <v>122</v>
      </c>
      <c r="I478" s="3" t="s">
        <v>122</v>
      </c>
      <c r="J478" s="3" t="s">
        <v>122</v>
      </c>
      <c r="K478" s="3">
        <v>19.53</v>
      </c>
      <c r="M478" t="str">
        <f t="shared" si="87"/>
        <v>C</v>
      </c>
      <c r="N478">
        <f t="shared" si="88"/>
        <v>202112</v>
      </c>
      <c r="O478">
        <f t="shared" si="89"/>
        <v>340</v>
      </c>
      <c r="P478" s="2" t="s">
        <v>2985</v>
      </c>
      <c r="Q478" s="2" t="s">
        <v>2986</v>
      </c>
      <c r="R478" s="3">
        <v>3.12</v>
      </c>
      <c r="S478" s="3">
        <v>-0.14000000000000001</v>
      </c>
      <c r="T478" s="3">
        <v>3.18</v>
      </c>
      <c r="U478" s="3">
        <v>3.26</v>
      </c>
      <c r="V478" s="3">
        <v>3.12</v>
      </c>
      <c r="W478" s="3">
        <v>22.1</v>
      </c>
      <c r="Y478">
        <f t="shared" si="82"/>
        <v>3.26</v>
      </c>
      <c r="Z478">
        <f t="shared" si="90"/>
        <v>-0.13999999999999968</v>
      </c>
      <c r="AA478">
        <f t="shared" si="91"/>
        <v>0</v>
      </c>
      <c r="AC478">
        <f t="shared" si="83"/>
        <v>18.899999999999999</v>
      </c>
      <c r="AD478">
        <f t="shared" si="92"/>
        <v>3.2000000000000028</v>
      </c>
    </row>
    <row r="479" spans="1:30" x14ac:dyDescent="0.3">
      <c r="A479" t="str">
        <f t="shared" si="84"/>
        <v>C</v>
      </c>
      <c r="B479">
        <f t="shared" si="85"/>
        <v>202212</v>
      </c>
      <c r="C479">
        <f t="shared" si="86"/>
        <v>270</v>
      </c>
      <c r="D479" s="2" t="s">
        <v>3007</v>
      </c>
      <c r="E479" s="2" t="s">
        <v>3008</v>
      </c>
      <c r="F479" s="3" t="s">
        <v>122</v>
      </c>
      <c r="G479" s="3" t="s">
        <v>122</v>
      </c>
      <c r="H479" s="3" t="s">
        <v>122</v>
      </c>
      <c r="I479" s="3" t="s">
        <v>122</v>
      </c>
      <c r="J479" s="3" t="s">
        <v>122</v>
      </c>
      <c r="K479" s="3">
        <v>19.41</v>
      </c>
      <c r="M479" t="str">
        <f t="shared" si="87"/>
        <v>C</v>
      </c>
      <c r="N479">
        <f t="shared" si="88"/>
        <v>202112</v>
      </c>
      <c r="O479">
        <f t="shared" si="89"/>
        <v>350</v>
      </c>
      <c r="P479" s="2" t="s">
        <v>2987</v>
      </c>
      <c r="Q479" s="2" t="s">
        <v>2988</v>
      </c>
      <c r="R479" s="3">
        <v>9.9</v>
      </c>
      <c r="S479" s="3">
        <v>7.35</v>
      </c>
      <c r="T479" s="3">
        <v>2.4300000000000002</v>
      </c>
      <c r="U479" s="3">
        <v>9.9</v>
      </c>
      <c r="V479" s="3">
        <v>2.4300000000000002</v>
      </c>
      <c r="W479" s="3">
        <v>30.4</v>
      </c>
      <c r="Y479">
        <f t="shared" si="82"/>
        <v>2.5499999999999998</v>
      </c>
      <c r="Z479">
        <f t="shared" si="90"/>
        <v>7.3500000000000005</v>
      </c>
      <c r="AA479">
        <f t="shared" si="91"/>
        <v>7.3500000000000005</v>
      </c>
      <c r="AC479">
        <f t="shared" si="83"/>
        <v>19.2</v>
      </c>
      <c r="AD479">
        <f t="shared" si="92"/>
        <v>11.2</v>
      </c>
    </row>
    <row r="480" spans="1:30" x14ac:dyDescent="0.3">
      <c r="A480" t="str">
        <f t="shared" si="84"/>
        <v>C</v>
      </c>
      <c r="B480">
        <f t="shared" si="85"/>
        <v>202212</v>
      </c>
      <c r="C480">
        <f t="shared" si="86"/>
        <v>280</v>
      </c>
      <c r="D480" s="2" t="s">
        <v>3009</v>
      </c>
      <c r="E480" s="2" t="s">
        <v>3010</v>
      </c>
      <c r="F480" s="3" t="s">
        <v>122</v>
      </c>
      <c r="G480" s="3" t="s">
        <v>122</v>
      </c>
      <c r="H480" s="3" t="s">
        <v>122</v>
      </c>
      <c r="I480" s="3" t="s">
        <v>122</v>
      </c>
      <c r="J480" s="3" t="s">
        <v>122</v>
      </c>
      <c r="K480" s="3">
        <v>19.3</v>
      </c>
      <c r="M480" t="str">
        <f t="shared" si="87"/>
        <v>C</v>
      </c>
      <c r="N480">
        <f t="shared" si="88"/>
        <v>202112</v>
      </c>
      <c r="O480">
        <f t="shared" si="89"/>
        <v>360</v>
      </c>
      <c r="P480" s="2" t="s">
        <v>2989</v>
      </c>
      <c r="Q480" s="2" t="s">
        <v>2990</v>
      </c>
      <c r="R480" s="3">
        <v>2.65</v>
      </c>
      <c r="S480" s="3">
        <v>0.7</v>
      </c>
      <c r="T480" s="3">
        <v>1.88</v>
      </c>
      <c r="U480" s="3">
        <v>3.01</v>
      </c>
      <c r="V480" s="3">
        <v>1.88</v>
      </c>
      <c r="W480" s="3">
        <v>21.6</v>
      </c>
      <c r="Y480">
        <f t="shared" si="82"/>
        <v>1.95</v>
      </c>
      <c r="Z480">
        <f t="shared" si="90"/>
        <v>0.7</v>
      </c>
      <c r="AA480">
        <f t="shared" si="91"/>
        <v>1.0599999999999998</v>
      </c>
      <c r="AC480">
        <f t="shared" si="83"/>
        <v>19.399999999999999</v>
      </c>
      <c r="AD480">
        <f t="shared" si="92"/>
        <v>2.2000000000000028</v>
      </c>
    </row>
    <row r="481" spans="1:30" x14ac:dyDescent="0.3">
      <c r="A481" t="str">
        <f t="shared" si="84"/>
        <v>C</v>
      </c>
      <c r="B481">
        <f t="shared" si="85"/>
        <v>202212</v>
      </c>
      <c r="C481">
        <f t="shared" si="86"/>
        <v>290</v>
      </c>
      <c r="D481" s="2" t="s">
        <v>3011</v>
      </c>
      <c r="E481" s="2" t="s">
        <v>3012</v>
      </c>
      <c r="F481" s="3" t="s">
        <v>122</v>
      </c>
      <c r="G481" s="3" t="s">
        <v>122</v>
      </c>
      <c r="H481" s="3" t="s">
        <v>122</v>
      </c>
      <c r="I481" s="3" t="s">
        <v>122</v>
      </c>
      <c r="J481" s="3" t="s">
        <v>122</v>
      </c>
      <c r="K481" s="3">
        <v>19.18</v>
      </c>
      <c r="M481" t="str">
        <f t="shared" si="87"/>
        <v>C</v>
      </c>
      <c r="N481">
        <f t="shared" si="88"/>
        <v>202112</v>
      </c>
      <c r="O481">
        <f t="shared" si="89"/>
        <v>370</v>
      </c>
      <c r="P481" s="2" t="s">
        <v>2991</v>
      </c>
      <c r="Q481" s="2" t="s">
        <v>2992</v>
      </c>
      <c r="R481" s="3">
        <v>2.13</v>
      </c>
      <c r="S481" s="3">
        <v>0.56999999999999995</v>
      </c>
      <c r="T481" s="3">
        <v>1.4</v>
      </c>
      <c r="U481" s="3">
        <v>2.95</v>
      </c>
      <c r="V481" s="3">
        <v>1.37</v>
      </c>
      <c r="W481" s="3">
        <v>21.6</v>
      </c>
      <c r="Y481">
        <f t="shared" si="82"/>
        <v>1.56</v>
      </c>
      <c r="Z481">
        <f t="shared" si="90"/>
        <v>0.56999999999999984</v>
      </c>
      <c r="AA481">
        <f t="shared" si="91"/>
        <v>1.3900000000000001</v>
      </c>
      <c r="AC481">
        <f t="shared" si="83"/>
        <v>19.399999999999999</v>
      </c>
      <c r="AD481">
        <f t="shared" si="92"/>
        <v>2.2000000000000028</v>
      </c>
    </row>
    <row r="482" spans="1:30" x14ac:dyDescent="0.3">
      <c r="A482" t="str">
        <f t="shared" si="84"/>
        <v>C</v>
      </c>
      <c r="B482">
        <f t="shared" si="85"/>
        <v>202212</v>
      </c>
      <c r="C482">
        <f t="shared" si="86"/>
        <v>300</v>
      </c>
      <c r="D482" s="2" t="s">
        <v>3013</v>
      </c>
      <c r="E482" s="2" t="s">
        <v>3014</v>
      </c>
      <c r="F482" s="3" t="s">
        <v>122</v>
      </c>
      <c r="G482" s="3" t="s">
        <v>122</v>
      </c>
      <c r="H482" s="3" t="s">
        <v>122</v>
      </c>
      <c r="I482" s="3" t="s">
        <v>122</v>
      </c>
      <c r="J482" s="3" t="s">
        <v>122</v>
      </c>
      <c r="K482" s="3">
        <v>19.059999999999999</v>
      </c>
      <c r="M482" t="str">
        <f t="shared" si="87"/>
        <v>C</v>
      </c>
      <c r="N482">
        <f t="shared" si="88"/>
        <v>202212</v>
      </c>
      <c r="O482">
        <f t="shared" si="89"/>
        <v>190</v>
      </c>
      <c r="P482" s="2" t="s">
        <v>4127</v>
      </c>
      <c r="Q482" s="2" t="s">
        <v>4128</v>
      </c>
      <c r="R482" s="3" t="s">
        <v>122</v>
      </c>
      <c r="S482" s="3" t="s">
        <v>122</v>
      </c>
      <c r="T482" s="3" t="s">
        <v>122</v>
      </c>
      <c r="U482" s="3" t="s">
        <v>122</v>
      </c>
      <c r="V482" s="3" t="s">
        <v>122</v>
      </c>
      <c r="W482" s="3">
        <v>26.8</v>
      </c>
      <c r="Y482" t="e">
        <f t="shared" si="82"/>
        <v>#N/A</v>
      </c>
      <c r="Z482" t="e">
        <f t="shared" si="90"/>
        <v>#VALUE!</v>
      </c>
      <c r="AA482" t="e">
        <f t="shared" si="91"/>
        <v>#VALUE!</v>
      </c>
      <c r="AC482" t="e">
        <f t="shared" si="83"/>
        <v>#N/A</v>
      </c>
      <c r="AD482" t="e">
        <f t="shared" si="92"/>
        <v>#N/A</v>
      </c>
    </row>
    <row r="483" spans="1:30" x14ac:dyDescent="0.3">
      <c r="A483" t="str">
        <f t="shared" si="84"/>
        <v>C</v>
      </c>
      <c r="B483">
        <f t="shared" si="85"/>
        <v>202212</v>
      </c>
      <c r="C483">
        <f t="shared" si="86"/>
        <v>310</v>
      </c>
      <c r="D483" s="2" t="s">
        <v>3015</v>
      </c>
      <c r="E483" s="2" t="s">
        <v>3016</v>
      </c>
      <c r="F483" s="3" t="s">
        <v>122</v>
      </c>
      <c r="G483" s="3" t="s">
        <v>122</v>
      </c>
      <c r="H483" s="3" t="s">
        <v>122</v>
      </c>
      <c r="I483" s="3" t="s">
        <v>122</v>
      </c>
      <c r="J483" s="3" t="s">
        <v>122</v>
      </c>
      <c r="K483" s="3">
        <v>18.95</v>
      </c>
      <c r="M483" t="str">
        <f t="shared" si="87"/>
        <v>C</v>
      </c>
      <c r="N483">
        <f t="shared" si="88"/>
        <v>202212</v>
      </c>
      <c r="O483">
        <f t="shared" si="89"/>
        <v>200</v>
      </c>
      <c r="P483" s="2" t="s">
        <v>2993</v>
      </c>
      <c r="Q483" s="2" t="s">
        <v>2994</v>
      </c>
      <c r="R483" s="3" t="s">
        <v>122</v>
      </c>
      <c r="S483" s="3" t="s">
        <v>122</v>
      </c>
      <c r="T483" s="3" t="s">
        <v>122</v>
      </c>
      <c r="U483" s="3" t="s">
        <v>122</v>
      </c>
      <c r="V483" s="3" t="s">
        <v>122</v>
      </c>
      <c r="W483" s="3">
        <v>26.8</v>
      </c>
      <c r="Y483" t="str">
        <f t="shared" si="82"/>
        <v>-</v>
      </c>
      <c r="Z483" t="e">
        <f t="shared" si="90"/>
        <v>#VALUE!</v>
      </c>
      <c r="AA483" t="e">
        <f t="shared" si="91"/>
        <v>#VALUE!</v>
      </c>
      <c r="AC483">
        <f t="shared" si="83"/>
        <v>20</v>
      </c>
      <c r="AD483">
        <f t="shared" si="92"/>
        <v>6.8000000000000007</v>
      </c>
    </row>
    <row r="484" spans="1:30" x14ac:dyDescent="0.3">
      <c r="A484" t="str">
        <f t="shared" si="84"/>
        <v>C</v>
      </c>
      <c r="B484">
        <f t="shared" si="85"/>
        <v>202212</v>
      </c>
      <c r="C484">
        <f t="shared" si="86"/>
        <v>320</v>
      </c>
      <c r="D484" s="2" t="s">
        <v>3017</v>
      </c>
      <c r="E484" s="2" t="s">
        <v>3018</v>
      </c>
      <c r="F484" s="3" t="s">
        <v>122</v>
      </c>
      <c r="G484" s="3" t="s">
        <v>122</v>
      </c>
      <c r="H484" s="3" t="s">
        <v>122</v>
      </c>
      <c r="I484" s="3" t="s">
        <v>122</v>
      </c>
      <c r="J484" s="3" t="s">
        <v>122</v>
      </c>
      <c r="K484" s="3">
        <v>18.829999999999998</v>
      </c>
      <c r="M484" t="str">
        <f t="shared" si="87"/>
        <v>C</v>
      </c>
      <c r="N484">
        <f t="shared" si="88"/>
        <v>202212</v>
      </c>
      <c r="O484">
        <f t="shared" si="89"/>
        <v>210</v>
      </c>
      <c r="P484" s="2" t="s">
        <v>2995</v>
      </c>
      <c r="Q484" s="2" t="s">
        <v>2996</v>
      </c>
      <c r="R484" s="3" t="s">
        <v>122</v>
      </c>
      <c r="S484" s="3" t="s">
        <v>122</v>
      </c>
      <c r="T484" s="3" t="s">
        <v>122</v>
      </c>
      <c r="U484" s="3" t="s">
        <v>122</v>
      </c>
      <c r="V484" s="3" t="s">
        <v>122</v>
      </c>
      <c r="W484" s="3">
        <v>26.8</v>
      </c>
      <c r="Y484" t="str">
        <f t="shared" si="82"/>
        <v>-</v>
      </c>
      <c r="Z484" t="e">
        <f t="shared" si="90"/>
        <v>#VALUE!</v>
      </c>
      <c r="AA484" t="e">
        <f t="shared" si="91"/>
        <v>#VALUE!</v>
      </c>
      <c r="AC484">
        <f t="shared" si="83"/>
        <v>20</v>
      </c>
      <c r="AD484">
        <f t="shared" si="92"/>
        <v>6.8000000000000007</v>
      </c>
    </row>
    <row r="485" spans="1:30" x14ac:dyDescent="0.3">
      <c r="A485" t="str">
        <f t="shared" si="84"/>
        <v>C</v>
      </c>
      <c r="B485">
        <f t="shared" si="85"/>
        <v>202212</v>
      </c>
      <c r="C485">
        <f t="shared" si="86"/>
        <v>330</v>
      </c>
      <c r="D485" s="2" t="s">
        <v>3019</v>
      </c>
      <c r="E485" s="2" t="s">
        <v>3020</v>
      </c>
      <c r="F485" s="3" t="s">
        <v>122</v>
      </c>
      <c r="G485" s="3" t="s">
        <v>122</v>
      </c>
      <c r="H485" s="3" t="s">
        <v>122</v>
      </c>
      <c r="I485" s="3" t="s">
        <v>122</v>
      </c>
      <c r="J485" s="3" t="s">
        <v>122</v>
      </c>
      <c r="K485" s="3">
        <v>18.71</v>
      </c>
      <c r="M485" t="str">
        <f t="shared" si="87"/>
        <v>C</v>
      </c>
      <c r="N485">
        <f t="shared" si="88"/>
        <v>202212</v>
      </c>
      <c r="O485">
        <f t="shared" si="89"/>
        <v>220</v>
      </c>
      <c r="P485" s="2" t="s">
        <v>2997</v>
      </c>
      <c r="Q485" s="2" t="s">
        <v>2998</v>
      </c>
      <c r="R485" s="3" t="s">
        <v>122</v>
      </c>
      <c r="S485" s="3" t="s">
        <v>122</v>
      </c>
      <c r="T485" s="3" t="s">
        <v>122</v>
      </c>
      <c r="U485" s="3" t="s">
        <v>122</v>
      </c>
      <c r="V485" s="3" t="s">
        <v>122</v>
      </c>
      <c r="W485" s="3">
        <v>26.8</v>
      </c>
      <c r="Y485">
        <f t="shared" si="82"/>
        <v>40.450000000000003</v>
      </c>
      <c r="Z485" t="e">
        <f t="shared" si="90"/>
        <v>#VALUE!</v>
      </c>
      <c r="AA485" t="e">
        <f t="shared" si="91"/>
        <v>#VALUE!</v>
      </c>
      <c r="AC485">
        <f t="shared" si="83"/>
        <v>20</v>
      </c>
      <c r="AD485">
        <f t="shared" si="92"/>
        <v>6.8000000000000007</v>
      </c>
    </row>
    <row r="486" spans="1:30" x14ac:dyDescent="0.3">
      <c r="A486" t="str">
        <f t="shared" si="84"/>
        <v>C</v>
      </c>
      <c r="B486">
        <f t="shared" si="85"/>
        <v>202212</v>
      </c>
      <c r="C486">
        <f t="shared" si="86"/>
        <v>340</v>
      </c>
      <c r="D486" s="2" t="s">
        <v>3021</v>
      </c>
      <c r="E486" s="2" t="s">
        <v>3022</v>
      </c>
      <c r="F486" s="3">
        <v>5.53</v>
      </c>
      <c r="G486" s="3">
        <v>-0.38</v>
      </c>
      <c r="H486" s="3">
        <v>5.61</v>
      </c>
      <c r="I486" s="3">
        <v>5.61</v>
      </c>
      <c r="J486" s="3">
        <v>5.44</v>
      </c>
      <c r="K486" s="3">
        <v>18.600000000000001</v>
      </c>
      <c r="M486" t="str">
        <f t="shared" si="87"/>
        <v>C</v>
      </c>
      <c r="N486">
        <f t="shared" si="88"/>
        <v>202212</v>
      </c>
      <c r="O486">
        <f t="shared" si="89"/>
        <v>230</v>
      </c>
      <c r="P486" s="2" t="s">
        <v>2999</v>
      </c>
      <c r="Q486" s="2" t="s">
        <v>3000</v>
      </c>
      <c r="R486" s="3" t="s">
        <v>122</v>
      </c>
      <c r="S486" s="3" t="s">
        <v>122</v>
      </c>
      <c r="T486" s="3" t="s">
        <v>122</v>
      </c>
      <c r="U486" s="3" t="s">
        <v>122</v>
      </c>
      <c r="V486" s="3" t="s">
        <v>122</v>
      </c>
      <c r="W486" s="3">
        <v>26.8</v>
      </c>
      <c r="Y486" t="str">
        <f t="shared" si="82"/>
        <v>-</v>
      </c>
      <c r="Z486" t="e">
        <f t="shared" si="90"/>
        <v>#VALUE!</v>
      </c>
      <c r="AA486" t="e">
        <f t="shared" si="91"/>
        <v>#VALUE!</v>
      </c>
      <c r="AC486">
        <f t="shared" si="83"/>
        <v>19.88</v>
      </c>
      <c r="AD486">
        <f t="shared" si="92"/>
        <v>6.9200000000000017</v>
      </c>
    </row>
    <row r="487" spans="1:30" x14ac:dyDescent="0.3">
      <c r="A487" t="str">
        <f t="shared" si="84"/>
        <v>C</v>
      </c>
      <c r="B487">
        <f t="shared" si="85"/>
        <v>202212</v>
      </c>
      <c r="C487">
        <f t="shared" si="86"/>
        <v>350</v>
      </c>
      <c r="D487" s="2" t="s">
        <v>3023</v>
      </c>
      <c r="E487" s="2" t="s">
        <v>3024</v>
      </c>
      <c r="F487" s="3">
        <v>5.17</v>
      </c>
      <c r="G487" s="3">
        <v>0.46</v>
      </c>
      <c r="H487" s="3">
        <v>5.17</v>
      </c>
      <c r="I487" s="3">
        <v>5.17</v>
      </c>
      <c r="J487" s="3">
        <v>5.17</v>
      </c>
      <c r="K487" s="3">
        <v>18.899999999999999</v>
      </c>
      <c r="M487" t="str">
        <f t="shared" si="87"/>
        <v>C</v>
      </c>
      <c r="N487">
        <f t="shared" si="88"/>
        <v>202212</v>
      </c>
      <c r="O487">
        <f t="shared" si="89"/>
        <v>240</v>
      </c>
      <c r="P487" s="2" t="s">
        <v>3001</v>
      </c>
      <c r="Q487" s="2" t="s">
        <v>3002</v>
      </c>
      <c r="R487" s="3" t="s">
        <v>122</v>
      </c>
      <c r="S487" s="3" t="s">
        <v>122</v>
      </c>
      <c r="T487" s="3" t="s">
        <v>122</v>
      </c>
      <c r="U487" s="3" t="s">
        <v>122</v>
      </c>
      <c r="V487" s="3" t="s">
        <v>122</v>
      </c>
      <c r="W487" s="3">
        <v>26.8</v>
      </c>
      <c r="Y487" t="str">
        <f t="shared" si="82"/>
        <v>-</v>
      </c>
      <c r="Z487" t="e">
        <f t="shared" si="90"/>
        <v>#VALUE!</v>
      </c>
      <c r="AA487" t="e">
        <f t="shared" si="91"/>
        <v>#VALUE!</v>
      </c>
      <c r="AC487">
        <f t="shared" si="83"/>
        <v>19.760000000000002</v>
      </c>
      <c r="AD487">
        <f t="shared" si="92"/>
        <v>7.0399999999999991</v>
      </c>
    </row>
    <row r="488" spans="1:30" x14ac:dyDescent="0.3">
      <c r="A488" t="str">
        <f t="shared" si="84"/>
        <v>C</v>
      </c>
      <c r="B488">
        <f t="shared" si="85"/>
        <v>202212</v>
      </c>
      <c r="C488">
        <f t="shared" si="86"/>
        <v>360</v>
      </c>
      <c r="D488" s="2" t="s">
        <v>3025</v>
      </c>
      <c r="E488" s="2" t="s">
        <v>3026</v>
      </c>
      <c r="F488" s="3" t="s">
        <v>122</v>
      </c>
      <c r="G488" s="3" t="s">
        <v>122</v>
      </c>
      <c r="H488" s="3" t="s">
        <v>122</v>
      </c>
      <c r="I488" s="3" t="s">
        <v>122</v>
      </c>
      <c r="J488" s="3" t="s">
        <v>122</v>
      </c>
      <c r="K488" s="3">
        <v>18.850000000000001</v>
      </c>
      <c r="M488" t="str">
        <f t="shared" si="87"/>
        <v>C</v>
      </c>
      <c r="N488">
        <f t="shared" si="88"/>
        <v>202212</v>
      </c>
      <c r="O488">
        <f t="shared" si="89"/>
        <v>250</v>
      </c>
      <c r="P488" s="2" t="s">
        <v>3003</v>
      </c>
      <c r="Q488" s="2" t="s">
        <v>3004</v>
      </c>
      <c r="R488" s="3">
        <v>28.3</v>
      </c>
      <c r="S488" s="3">
        <v>1.1499999999999999</v>
      </c>
      <c r="T488" s="3">
        <v>24.8</v>
      </c>
      <c r="U488" s="3">
        <v>28.3</v>
      </c>
      <c r="V488" s="3">
        <v>24.8</v>
      </c>
      <c r="W488" s="3">
        <v>26.8</v>
      </c>
      <c r="Y488" t="str">
        <f t="shared" si="82"/>
        <v>-</v>
      </c>
      <c r="Z488" t="e">
        <f t="shared" si="90"/>
        <v>#VALUE!</v>
      </c>
      <c r="AA488" t="e">
        <f t="shared" si="91"/>
        <v>#VALUE!</v>
      </c>
      <c r="AC488">
        <f t="shared" si="83"/>
        <v>19.649999999999999</v>
      </c>
      <c r="AD488">
        <f t="shared" si="92"/>
        <v>7.1500000000000021</v>
      </c>
    </row>
    <row r="489" spans="1:30" x14ac:dyDescent="0.3">
      <c r="A489" t="str">
        <f t="shared" si="84"/>
        <v>C</v>
      </c>
      <c r="B489">
        <f t="shared" si="85"/>
        <v>202212</v>
      </c>
      <c r="C489">
        <f t="shared" si="86"/>
        <v>370</v>
      </c>
      <c r="D489" s="2" t="s">
        <v>3027</v>
      </c>
      <c r="E489" s="2" t="s">
        <v>3028</v>
      </c>
      <c r="F489" s="3">
        <v>3.35</v>
      </c>
      <c r="G489" s="3">
        <v>-0.24</v>
      </c>
      <c r="H489" s="3">
        <v>3.23</v>
      </c>
      <c r="I489" s="3">
        <v>3.65</v>
      </c>
      <c r="J489" s="3">
        <v>2.82</v>
      </c>
      <c r="K489" s="3">
        <v>18.8</v>
      </c>
      <c r="M489" t="str">
        <f t="shared" si="87"/>
        <v>C</v>
      </c>
      <c r="N489">
        <f t="shared" si="88"/>
        <v>202212</v>
      </c>
      <c r="O489">
        <f t="shared" si="89"/>
        <v>260</v>
      </c>
      <c r="P489" s="2" t="s">
        <v>3005</v>
      </c>
      <c r="Q489" s="2" t="s">
        <v>3006</v>
      </c>
      <c r="R489" s="3" t="s">
        <v>122</v>
      </c>
      <c r="S489" s="3" t="s">
        <v>122</v>
      </c>
      <c r="T489" s="3" t="s">
        <v>122</v>
      </c>
      <c r="U489" s="3" t="s">
        <v>122</v>
      </c>
      <c r="V489" s="3" t="s">
        <v>122</v>
      </c>
      <c r="W489" s="3">
        <v>26.15</v>
      </c>
      <c r="Y489" t="str">
        <f t="shared" si="82"/>
        <v>-</v>
      </c>
      <c r="Z489" t="e">
        <f t="shared" si="90"/>
        <v>#VALUE!</v>
      </c>
      <c r="AA489" t="e">
        <f t="shared" si="91"/>
        <v>#VALUE!</v>
      </c>
      <c r="AC489">
        <f t="shared" si="83"/>
        <v>19.53</v>
      </c>
      <c r="AD489">
        <f t="shared" si="92"/>
        <v>6.6199999999999974</v>
      </c>
    </row>
    <row r="490" spans="1:30" x14ac:dyDescent="0.3">
      <c r="A490" t="str">
        <f t="shared" si="84"/>
        <v>P</v>
      </c>
      <c r="B490">
        <f t="shared" si="85"/>
        <v>202003</v>
      </c>
      <c r="C490">
        <f t="shared" si="86"/>
        <v>190</v>
      </c>
      <c r="D490" s="2" t="s">
        <v>3029</v>
      </c>
      <c r="E490" s="2" t="s">
        <v>3030</v>
      </c>
      <c r="F490" s="3">
        <v>0.01</v>
      </c>
      <c r="G490" s="3">
        <v>0</v>
      </c>
      <c r="H490" s="3">
        <v>0.01</v>
      </c>
      <c r="I490" s="3">
        <v>0.01</v>
      </c>
      <c r="J490" s="3">
        <v>0.01</v>
      </c>
      <c r="K490" s="3">
        <v>174.4</v>
      </c>
      <c r="M490" t="str">
        <f t="shared" si="87"/>
        <v>C</v>
      </c>
      <c r="N490">
        <f t="shared" si="88"/>
        <v>202212</v>
      </c>
      <c r="O490">
        <f t="shared" si="89"/>
        <v>270</v>
      </c>
      <c r="P490" s="2" t="s">
        <v>3007</v>
      </c>
      <c r="Q490" s="2" t="s">
        <v>3008</v>
      </c>
      <c r="R490" s="3" t="s">
        <v>122</v>
      </c>
      <c r="S490" s="3" t="s">
        <v>122</v>
      </c>
      <c r="T490" s="3" t="s">
        <v>122</v>
      </c>
      <c r="U490" s="3" t="s">
        <v>122</v>
      </c>
      <c r="V490" s="3" t="s">
        <v>122</v>
      </c>
      <c r="W490" s="3">
        <v>25.51</v>
      </c>
      <c r="Y490" t="str">
        <f t="shared" si="82"/>
        <v>-</v>
      </c>
      <c r="Z490" t="e">
        <f t="shared" si="90"/>
        <v>#VALUE!</v>
      </c>
      <c r="AA490" t="e">
        <f t="shared" si="91"/>
        <v>#VALUE!</v>
      </c>
      <c r="AC490">
        <f t="shared" si="83"/>
        <v>19.41</v>
      </c>
      <c r="AD490">
        <f t="shared" si="92"/>
        <v>6.1000000000000014</v>
      </c>
    </row>
    <row r="491" spans="1:30" x14ac:dyDescent="0.3">
      <c r="A491" t="str">
        <f t="shared" si="84"/>
        <v>P</v>
      </c>
      <c r="B491">
        <f t="shared" si="85"/>
        <v>202003</v>
      </c>
      <c r="C491">
        <f t="shared" si="86"/>
        <v>192.5</v>
      </c>
      <c r="D491" s="2" t="s">
        <v>3031</v>
      </c>
      <c r="E491" s="2" t="s">
        <v>3032</v>
      </c>
      <c r="F491" s="3">
        <v>0.01</v>
      </c>
      <c r="G491" s="3">
        <v>0</v>
      </c>
      <c r="H491" s="3">
        <v>0.01</v>
      </c>
      <c r="I491" s="3">
        <v>0.01</v>
      </c>
      <c r="J491" s="3">
        <v>0.01</v>
      </c>
      <c r="K491" s="3">
        <v>166.3</v>
      </c>
      <c r="M491" t="str">
        <f t="shared" si="87"/>
        <v>C</v>
      </c>
      <c r="N491">
        <f t="shared" si="88"/>
        <v>202212</v>
      </c>
      <c r="O491">
        <f t="shared" si="89"/>
        <v>280</v>
      </c>
      <c r="P491" s="2" t="s">
        <v>3009</v>
      </c>
      <c r="Q491" s="2" t="s">
        <v>3010</v>
      </c>
      <c r="R491" s="3" t="s">
        <v>122</v>
      </c>
      <c r="S491" s="3" t="s">
        <v>122</v>
      </c>
      <c r="T491" s="3" t="s">
        <v>122</v>
      </c>
      <c r="U491" s="3" t="s">
        <v>122</v>
      </c>
      <c r="V491" s="3" t="s">
        <v>122</v>
      </c>
      <c r="W491" s="3">
        <v>24.86</v>
      </c>
      <c r="Y491" t="str">
        <f t="shared" si="82"/>
        <v>-</v>
      </c>
      <c r="Z491" t="e">
        <f t="shared" si="90"/>
        <v>#VALUE!</v>
      </c>
      <c r="AA491" t="e">
        <f t="shared" si="91"/>
        <v>#VALUE!</v>
      </c>
      <c r="AC491">
        <f t="shared" si="83"/>
        <v>19.3</v>
      </c>
      <c r="AD491">
        <f t="shared" si="92"/>
        <v>5.5599999999999987</v>
      </c>
    </row>
    <row r="492" spans="1:30" x14ac:dyDescent="0.3">
      <c r="A492" t="str">
        <f t="shared" si="84"/>
        <v>P</v>
      </c>
      <c r="B492">
        <f t="shared" si="85"/>
        <v>202003</v>
      </c>
      <c r="C492">
        <f t="shared" si="86"/>
        <v>195</v>
      </c>
      <c r="D492" s="2" t="s">
        <v>3033</v>
      </c>
      <c r="E492" s="2" t="s">
        <v>3034</v>
      </c>
      <c r="F492" s="3">
        <v>0.01</v>
      </c>
      <c r="G492" s="3">
        <v>0</v>
      </c>
      <c r="H492" s="3">
        <v>0.01</v>
      </c>
      <c r="I492" s="3">
        <v>0.01</v>
      </c>
      <c r="J492" s="3">
        <v>0.01</v>
      </c>
      <c r="K492" s="3">
        <v>153.80000000000001</v>
      </c>
      <c r="M492" t="str">
        <f t="shared" si="87"/>
        <v>C</v>
      </c>
      <c r="N492">
        <f t="shared" si="88"/>
        <v>202212</v>
      </c>
      <c r="O492">
        <f t="shared" si="89"/>
        <v>290</v>
      </c>
      <c r="P492" s="2" t="s">
        <v>3011</v>
      </c>
      <c r="Q492" s="2" t="s">
        <v>3012</v>
      </c>
      <c r="R492" s="3" t="s">
        <v>122</v>
      </c>
      <c r="S492" s="3" t="s">
        <v>122</v>
      </c>
      <c r="T492" s="3" t="s">
        <v>122</v>
      </c>
      <c r="U492" s="3" t="s">
        <v>122</v>
      </c>
      <c r="V492" s="3" t="s">
        <v>122</v>
      </c>
      <c r="W492" s="3">
        <v>24.22</v>
      </c>
      <c r="Y492" t="str">
        <f t="shared" si="82"/>
        <v>-</v>
      </c>
      <c r="Z492" t="e">
        <f t="shared" si="90"/>
        <v>#VALUE!</v>
      </c>
      <c r="AA492" t="e">
        <f t="shared" si="91"/>
        <v>#VALUE!</v>
      </c>
      <c r="AC492">
        <f t="shared" si="83"/>
        <v>19.18</v>
      </c>
      <c r="AD492">
        <f t="shared" si="92"/>
        <v>5.0399999999999991</v>
      </c>
    </row>
    <row r="493" spans="1:30" x14ac:dyDescent="0.3">
      <c r="A493" t="str">
        <f t="shared" si="84"/>
        <v>P</v>
      </c>
      <c r="B493">
        <f t="shared" si="85"/>
        <v>202003</v>
      </c>
      <c r="C493">
        <f t="shared" si="86"/>
        <v>197.5</v>
      </c>
      <c r="D493" s="2" t="s">
        <v>3035</v>
      </c>
      <c r="E493" s="2" t="s">
        <v>3036</v>
      </c>
      <c r="F493" s="3">
        <v>0.01</v>
      </c>
      <c r="G493" s="3">
        <v>0</v>
      </c>
      <c r="H493" s="3">
        <v>0.01</v>
      </c>
      <c r="I493" s="3">
        <v>0.01</v>
      </c>
      <c r="J493" s="3">
        <v>0.01</v>
      </c>
      <c r="K493" s="3">
        <v>150.6</v>
      </c>
      <c r="M493" t="str">
        <f t="shared" si="87"/>
        <v>C</v>
      </c>
      <c r="N493">
        <f t="shared" si="88"/>
        <v>202212</v>
      </c>
      <c r="O493">
        <f t="shared" si="89"/>
        <v>300</v>
      </c>
      <c r="P493" s="2" t="s">
        <v>3013</v>
      </c>
      <c r="Q493" s="2" t="s">
        <v>3014</v>
      </c>
      <c r="R493" s="3" t="s">
        <v>122</v>
      </c>
      <c r="S493" s="3" t="s">
        <v>122</v>
      </c>
      <c r="T493" s="3" t="s">
        <v>122</v>
      </c>
      <c r="U493" s="3" t="s">
        <v>122</v>
      </c>
      <c r="V493" s="3" t="s">
        <v>122</v>
      </c>
      <c r="W493" s="3">
        <v>23.57</v>
      </c>
      <c r="Y493" t="str">
        <f t="shared" si="82"/>
        <v>-</v>
      </c>
      <c r="Z493" t="e">
        <f t="shared" si="90"/>
        <v>#VALUE!</v>
      </c>
      <c r="AA493" t="e">
        <f t="shared" si="91"/>
        <v>#VALUE!</v>
      </c>
      <c r="AC493">
        <f t="shared" si="83"/>
        <v>19.059999999999999</v>
      </c>
      <c r="AD493">
        <f t="shared" si="92"/>
        <v>4.5100000000000016</v>
      </c>
    </row>
    <row r="494" spans="1:30" x14ac:dyDescent="0.3">
      <c r="A494" t="str">
        <f t="shared" si="84"/>
        <v>P</v>
      </c>
      <c r="B494">
        <f t="shared" si="85"/>
        <v>202003</v>
      </c>
      <c r="C494">
        <f t="shared" si="86"/>
        <v>200</v>
      </c>
      <c r="D494" s="2" t="s">
        <v>3037</v>
      </c>
      <c r="E494" s="2" t="s">
        <v>3038</v>
      </c>
      <c r="F494" s="3">
        <v>0.01</v>
      </c>
      <c r="G494" s="3">
        <v>0</v>
      </c>
      <c r="H494" s="3">
        <v>0.01</v>
      </c>
      <c r="I494" s="3">
        <v>0.01</v>
      </c>
      <c r="J494" s="3">
        <v>0.01</v>
      </c>
      <c r="K494" s="3">
        <v>140.4</v>
      </c>
      <c r="M494" t="str">
        <f t="shared" si="87"/>
        <v>C</v>
      </c>
      <c r="N494">
        <f t="shared" si="88"/>
        <v>202212</v>
      </c>
      <c r="O494">
        <f t="shared" si="89"/>
        <v>310</v>
      </c>
      <c r="P494" s="2" t="s">
        <v>3015</v>
      </c>
      <c r="Q494" s="2" t="s">
        <v>3016</v>
      </c>
      <c r="R494" s="3" t="s">
        <v>122</v>
      </c>
      <c r="S494" s="3" t="s">
        <v>122</v>
      </c>
      <c r="T494" s="3" t="s">
        <v>122</v>
      </c>
      <c r="U494" s="3" t="s">
        <v>122</v>
      </c>
      <c r="V494" s="3" t="s">
        <v>122</v>
      </c>
      <c r="W494" s="3">
        <v>22.93</v>
      </c>
      <c r="Y494" t="str">
        <f t="shared" si="82"/>
        <v>-</v>
      </c>
      <c r="Z494" t="e">
        <f t="shared" si="90"/>
        <v>#VALUE!</v>
      </c>
      <c r="AA494" t="e">
        <f t="shared" si="91"/>
        <v>#VALUE!</v>
      </c>
      <c r="AC494">
        <f t="shared" si="83"/>
        <v>18.95</v>
      </c>
      <c r="AD494">
        <f t="shared" si="92"/>
        <v>3.9800000000000004</v>
      </c>
    </row>
    <row r="495" spans="1:30" x14ac:dyDescent="0.3">
      <c r="A495" t="str">
        <f t="shared" si="84"/>
        <v>P</v>
      </c>
      <c r="B495">
        <f t="shared" si="85"/>
        <v>202003</v>
      </c>
      <c r="C495">
        <f t="shared" si="86"/>
        <v>202.5</v>
      </c>
      <c r="D495" s="2" t="s">
        <v>3039</v>
      </c>
      <c r="E495" s="2" t="s">
        <v>3040</v>
      </c>
      <c r="F495" s="3">
        <v>0.01</v>
      </c>
      <c r="G495" s="3">
        <v>0</v>
      </c>
      <c r="H495" s="3">
        <v>0.01</v>
      </c>
      <c r="I495" s="3">
        <v>0.01</v>
      </c>
      <c r="J495" s="3">
        <v>0.01</v>
      </c>
      <c r="K495" s="3">
        <v>135.5</v>
      </c>
      <c r="M495" t="str">
        <f t="shared" si="87"/>
        <v>C</v>
      </c>
      <c r="N495">
        <f t="shared" si="88"/>
        <v>202212</v>
      </c>
      <c r="O495">
        <f t="shared" si="89"/>
        <v>320</v>
      </c>
      <c r="P495" s="2" t="s">
        <v>3017</v>
      </c>
      <c r="Q495" s="2" t="s">
        <v>3018</v>
      </c>
      <c r="R495" s="3" t="s">
        <v>122</v>
      </c>
      <c r="S495" s="3" t="s">
        <v>122</v>
      </c>
      <c r="T495" s="3" t="s">
        <v>122</v>
      </c>
      <c r="U495" s="3" t="s">
        <v>122</v>
      </c>
      <c r="V495" s="3" t="s">
        <v>122</v>
      </c>
      <c r="W495" s="3">
        <v>22.28</v>
      </c>
      <c r="Y495" t="str">
        <f t="shared" si="82"/>
        <v>-</v>
      </c>
      <c r="Z495" t="e">
        <f t="shared" si="90"/>
        <v>#VALUE!</v>
      </c>
      <c r="AA495" t="e">
        <f t="shared" si="91"/>
        <v>#VALUE!</v>
      </c>
      <c r="AC495">
        <f t="shared" si="83"/>
        <v>18.829999999999998</v>
      </c>
      <c r="AD495">
        <f t="shared" si="92"/>
        <v>3.4500000000000028</v>
      </c>
    </row>
    <row r="496" spans="1:30" x14ac:dyDescent="0.3">
      <c r="A496" t="str">
        <f t="shared" si="84"/>
        <v>P</v>
      </c>
      <c r="B496">
        <f t="shared" si="85"/>
        <v>202003</v>
      </c>
      <c r="C496">
        <f t="shared" si="86"/>
        <v>205</v>
      </c>
      <c r="D496" s="2" t="s">
        <v>3041</v>
      </c>
      <c r="E496" s="2" t="s">
        <v>3042</v>
      </c>
      <c r="F496" s="3">
        <v>0.01</v>
      </c>
      <c r="G496" s="3">
        <v>0</v>
      </c>
      <c r="H496" s="3">
        <v>0.01</v>
      </c>
      <c r="I496" s="3">
        <v>0.01</v>
      </c>
      <c r="J496" s="3">
        <v>0.01</v>
      </c>
      <c r="K496" s="3">
        <v>120.8</v>
      </c>
      <c r="M496" t="str">
        <f t="shared" si="87"/>
        <v>C</v>
      </c>
      <c r="N496">
        <f t="shared" si="88"/>
        <v>202212</v>
      </c>
      <c r="O496">
        <f t="shared" si="89"/>
        <v>330</v>
      </c>
      <c r="P496" s="2" t="s">
        <v>3019</v>
      </c>
      <c r="Q496" s="2" t="s">
        <v>3020</v>
      </c>
      <c r="R496" s="3" t="s">
        <v>122</v>
      </c>
      <c r="S496" s="3" t="s">
        <v>122</v>
      </c>
      <c r="T496" s="3" t="s">
        <v>122</v>
      </c>
      <c r="U496" s="3" t="s">
        <v>122</v>
      </c>
      <c r="V496" s="3" t="s">
        <v>122</v>
      </c>
      <c r="W496" s="3">
        <v>21.64</v>
      </c>
      <c r="Y496" t="str">
        <f t="shared" si="82"/>
        <v>-</v>
      </c>
      <c r="Z496" t="e">
        <f t="shared" si="90"/>
        <v>#VALUE!</v>
      </c>
      <c r="AA496" t="e">
        <f t="shared" si="91"/>
        <v>#VALUE!</v>
      </c>
      <c r="AC496">
        <f t="shared" si="83"/>
        <v>18.71</v>
      </c>
      <c r="AD496">
        <f t="shared" si="92"/>
        <v>2.9299999999999997</v>
      </c>
    </row>
    <row r="497" spans="1:30" x14ac:dyDescent="0.3">
      <c r="A497" t="str">
        <f t="shared" si="84"/>
        <v>P</v>
      </c>
      <c r="B497">
        <f t="shared" si="85"/>
        <v>202003</v>
      </c>
      <c r="C497">
        <f t="shared" si="86"/>
        <v>207.5</v>
      </c>
      <c r="D497" s="2" t="s">
        <v>3043</v>
      </c>
      <c r="E497" s="2" t="s">
        <v>3044</v>
      </c>
      <c r="F497" s="3">
        <v>0.01</v>
      </c>
      <c r="G497" s="3">
        <v>0</v>
      </c>
      <c r="H497" s="3">
        <v>0.01</v>
      </c>
      <c r="I497" s="3">
        <v>0.01</v>
      </c>
      <c r="J497" s="3">
        <v>0.01</v>
      </c>
      <c r="K497" s="3">
        <v>115.5</v>
      </c>
      <c r="M497" t="str">
        <f t="shared" si="87"/>
        <v>C</v>
      </c>
      <c r="N497">
        <f t="shared" si="88"/>
        <v>202212</v>
      </c>
      <c r="O497">
        <f t="shared" si="89"/>
        <v>340</v>
      </c>
      <c r="P497" s="2" t="s">
        <v>3021</v>
      </c>
      <c r="Q497" s="2" t="s">
        <v>3022</v>
      </c>
      <c r="R497" s="3">
        <v>6.95</v>
      </c>
      <c r="S497" s="3">
        <v>1.42</v>
      </c>
      <c r="T497" s="3">
        <v>6.95</v>
      </c>
      <c r="U497" s="3">
        <v>6.95</v>
      </c>
      <c r="V497" s="3">
        <v>6.95</v>
      </c>
      <c r="W497" s="3">
        <v>21</v>
      </c>
      <c r="Y497">
        <f t="shared" si="82"/>
        <v>5.53</v>
      </c>
      <c r="Z497">
        <f t="shared" si="90"/>
        <v>1.42</v>
      </c>
      <c r="AA497">
        <f t="shared" si="91"/>
        <v>1.42</v>
      </c>
      <c r="AC497">
        <f t="shared" si="83"/>
        <v>18.600000000000001</v>
      </c>
      <c r="AD497">
        <f t="shared" si="92"/>
        <v>2.3999999999999986</v>
      </c>
    </row>
    <row r="498" spans="1:30" x14ac:dyDescent="0.3">
      <c r="A498" t="str">
        <f t="shared" si="84"/>
        <v>P</v>
      </c>
      <c r="B498">
        <f t="shared" si="85"/>
        <v>202003</v>
      </c>
      <c r="C498">
        <f t="shared" si="86"/>
        <v>210</v>
      </c>
      <c r="D498" s="2" t="s">
        <v>3045</v>
      </c>
      <c r="E498" s="2" t="s">
        <v>3046</v>
      </c>
      <c r="F498" s="3">
        <v>0.01</v>
      </c>
      <c r="G498" s="3">
        <v>0</v>
      </c>
      <c r="H498" s="3">
        <v>0.01</v>
      </c>
      <c r="I498" s="3">
        <v>0.01</v>
      </c>
      <c r="J498" s="3">
        <v>0.01</v>
      </c>
      <c r="K498" s="3">
        <v>109</v>
      </c>
      <c r="M498" t="str">
        <f t="shared" si="87"/>
        <v>C</v>
      </c>
      <c r="N498">
        <f t="shared" si="88"/>
        <v>202212</v>
      </c>
      <c r="O498">
        <f t="shared" si="89"/>
        <v>350</v>
      </c>
      <c r="P498" s="2" t="s">
        <v>3023</v>
      </c>
      <c r="Q498" s="2" t="s">
        <v>3024</v>
      </c>
      <c r="R498" s="3">
        <v>6</v>
      </c>
      <c r="S498" s="3">
        <v>0.83</v>
      </c>
      <c r="T498" s="3">
        <v>6</v>
      </c>
      <c r="U498" s="3">
        <v>6</v>
      </c>
      <c r="V498" s="3">
        <v>6</v>
      </c>
      <c r="W498" s="3">
        <v>22</v>
      </c>
      <c r="Y498">
        <f t="shared" si="82"/>
        <v>5.17</v>
      </c>
      <c r="Z498">
        <f t="shared" si="90"/>
        <v>0.83000000000000007</v>
      </c>
      <c r="AA498">
        <f t="shared" si="91"/>
        <v>0.83000000000000007</v>
      </c>
      <c r="AC498">
        <f t="shared" si="83"/>
        <v>18.899999999999999</v>
      </c>
      <c r="AD498">
        <f t="shared" si="92"/>
        <v>3.1000000000000014</v>
      </c>
    </row>
    <row r="499" spans="1:30" x14ac:dyDescent="0.3">
      <c r="A499" t="str">
        <f t="shared" si="84"/>
        <v>P</v>
      </c>
      <c r="B499">
        <f t="shared" si="85"/>
        <v>202003</v>
      </c>
      <c r="C499">
        <f t="shared" si="86"/>
        <v>212.5</v>
      </c>
      <c r="D499" s="2" t="s">
        <v>3047</v>
      </c>
      <c r="E499" s="2" t="s">
        <v>3048</v>
      </c>
      <c r="F499" s="3">
        <v>0.01</v>
      </c>
      <c r="G499" s="3">
        <v>0</v>
      </c>
      <c r="H499" s="3">
        <v>0.01</v>
      </c>
      <c r="I499" s="3">
        <v>0.02</v>
      </c>
      <c r="J499" s="3">
        <v>0.01</v>
      </c>
      <c r="K499" s="3">
        <v>100.1</v>
      </c>
      <c r="M499" t="str">
        <f t="shared" si="87"/>
        <v>C</v>
      </c>
      <c r="N499">
        <f t="shared" si="88"/>
        <v>202212</v>
      </c>
      <c r="O499">
        <f t="shared" si="89"/>
        <v>360</v>
      </c>
      <c r="P499" s="2" t="s">
        <v>3025</v>
      </c>
      <c r="Q499" s="2" t="s">
        <v>3026</v>
      </c>
      <c r="R499" s="3">
        <v>8.85</v>
      </c>
      <c r="S499" s="3">
        <v>4.5599999999999996</v>
      </c>
      <c r="T499" s="3">
        <v>4.3</v>
      </c>
      <c r="U499" s="3">
        <v>8.85</v>
      </c>
      <c r="V499" s="3">
        <v>4.3</v>
      </c>
      <c r="W499" s="3">
        <v>24.8</v>
      </c>
      <c r="Y499" t="str">
        <f t="shared" si="82"/>
        <v>-</v>
      </c>
      <c r="Z499" t="e">
        <f t="shared" si="90"/>
        <v>#VALUE!</v>
      </c>
      <c r="AA499" t="e">
        <f t="shared" si="91"/>
        <v>#VALUE!</v>
      </c>
      <c r="AC499">
        <f t="shared" si="83"/>
        <v>18.850000000000001</v>
      </c>
      <c r="AD499">
        <f t="shared" si="92"/>
        <v>5.9499999999999993</v>
      </c>
    </row>
    <row r="500" spans="1:30" x14ac:dyDescent="0.3">
      <c r="A500" t="str">
        <f t="shared" si="84"/>
        <v>P</v>
      </c>
      <c r="B500">
        <f t="shared" si="85"/>
        <v>202003</v>
      </c>
      <c r="C500">
        <f t="shared" si="86"/>
        <v>215</v>
      </c>
      <c r="D500" s="2" t="s">
        <v>3049</v>
      </c>
      <c r="E500" s="2" t="s">
        <v>3050</v>
      </c>
      <c r="F500" s="3">
        <v>0.01</v>
      </c>
      <c r="G500" s="3">
        <v>0</v>
      </c>
      <c r="H500" s="3">
        <v>0.01</v>
      </c>
      <c r="I500" s="3">
        <v>0.02</v>
      </c>
      <c r="J500" s="3">
        <v>0.01</v>
      </c>
      <c r="K500" s="3">
        <v>97.7</v>
      </c>
      <c r="M500" t="str">
        <f t="shared" si="87"/>
        <v>C</v>
      </c>
      <c r="N500">
        <f t="shared" si="88"/>
        <v>202212</v>
      </c>
      <c r="O500">
        <f t="shared" si="89"/>
        <v>370</v>
      </c>
      <c r="P500" s="2" t="s">
        <v>3027</v>
      </c>
      <c r="Q500" s="2" t="s">
        <v>3028</v>
      </c>
      <c r="R500" s="3">
        <v>5.23</v>
      </c>
      <c r="S500" s="3">
        <v>1.88</v>
      </c>
      <c r="T500" s="3">
        <v>3.35</v>
      </c>
      <c r="U500" s="3">
        <v>5.35</v>
      </c>
      <c r="V500" s="3">
        <v>3.35</v>
      </c>
      <c r="W500" s="3">
        <v>21.7</v>
      </c>
      <c r="Y500">
        <f t="shared" si="82"/>
        <v>3.35</v>
      </c>
      <c r="Z500">
        <f t="shared" si="90"/>
        <v>1.8800000000000003</v>
      </c>
      <c r="AA500">
        <f t="shared" si="91"/>
        <v>1.9999999999999996</v>
      </c>
      <c r="AC500">
        <f t="shared" si="83"/>
        <v>18.8</v>
      </c>
      <c r="AD500">
        <f t="shared" si="92"/>
        <v>2.8999999999999986</v>
      </c>
    </row>
    <row r="501" spans="1:30" x14ac:dyDescent="0.3">
      <c r="A501" t="str">
        <f t="shared" si="84"/>
        <v>P</v>
      </c>
      <c r="B501">
        <f t="shared" si="85"/>
        <v>202003</v>
      </c>
      <c r="C501">
        <f t="shared" si="86"/>
        <v>217.5</v>
      </c>
      <c r="D501" s="2" t="s">
        <v>3051</v>
      </c>
      <c r="E501" s="2" t="s">
        <v>3052</v>
      </c>
      <c r="F501" s="3">
        <v>0.01</v>
      </c>
      <c r="G501" s="3">
        <v>0</v>
      </c>
      <c r="H501" s="3">
        <v>0.01</v>
      </c>
      <c r="I501" s="3">
        <v>0.05</v>
      </c>
      <c r="J501" s="3">
        <v>0.01</v>
      </c>
      <c r="K501" s="3">
        <v>87.3</v>
      </c>
      <c r="M501" t="str">
        <f t="shared" si="87"/>
        <v>P</v>
      </c>
      <c r="N501">
        <f t="shared" si="88"/>
        <v>202004</v>
      </c>
      <c r="O501">
        <f t="shared" si="89"/>
        <v>207.5</v>
      </c>
      <c r="P501" s="2" t="s">
        <v>4129</v>
      </c>
      <c r="Q501" s="2" t="s">
        <v>4130</v>
      </c>
      <c r="R501" s="3">
        <v>5.0199999999999996</v>
      </c>
      <c r="S501" s="3">
        <v>3.02</v>
      </c>
      <c r="T501" s="3">
        <v>9</v>
      </c>
      <c r="U501" s="3">
        <v>9.49</v>
      </c>
      <c r="V501" s="3">
        <v>2.72</v>
      </c>
      <c r="W501" s="3">
        <v>66.8</v>
      </c>
      <c r="Y501" t="e">
        <f t="shared" si="82"/>
        <v>#N/A</v>
      </c>
      <c r="Z501" t="e">
        <f t="shared" si="90"/>
        <v>#N/A</v>
      </c>
      <c r="AA501" t="e">
        <f t="shared" si="91"/>
        <v>#N/A</v>
      </c>
      <c r="AC501" t="e">
        <f t="shared" si="83"/>
        <v>#N/A</v>
      </c>
      <c r="AD501" t="e">
        <f t="shared" si="92"/>
        <v>#N/A</v>
      </c>
    </row>
    <row r="502" spans="1:30" x14ac:dyDescent="0.3">
      <c r="A502" t="str">
        <f t="shared" si="84"/>
        <v>P</v>
      </c>
      <c r="B502">
        <f t="shared" si="85"/>
        <v>202003</v>
      </c>
      <c r="C502">
        <f t="shared" si="86"/>
        <v>220</v>
      </c>
      <c r="D502" s="2" t="s">
        <v>3053</v>
      </c>
      <c r="E502" s="2" t="s">
        <v>3054</v>
      </c>
      <c r="F502" s="3">
        <v>0.01</v>
      </c>
      <c r="G502" s="3">
        <v>-0.01</v>
      </c>
      <c r="H502" s="3">
        <v>0.01</v>
      </c>
      <c r="I502" s="3">
        <v>0.09</v>
      </c>
      <c r="J502" s="3">
        <v>0.01</v>
      </c>
      <c r="K502" s="3">
        <v>75</v>
      </c>
      <c r="M502" t="str">
        <f t="shared" si="87"/>
        <v>P</v>
      </c>
      <c r="N502">
        <f t="shared" si="88"/>
        <v>202004</v>
      </c>
      <c r="O502">
        <f t="shared" si="89"/>
        <v>210</v>
      </c>
      <c r="P502" s="2" t="s">
        <v>4131</v>
      </c>
      <c r="Q502" s="2" t="s">
        <v>4132</v>
      </c>
      <c r="R502" s="3">
        <v>5.57</v>
      </c>
      <c r="S502" s="3">
        <v>3.22</v>
      </c>
      <c r="T502" s="3">
        <v>9.1</v>
      </c>
      <c r="U502" s="3">
        <v>10.45</v>
      </c>
      <c r="V502" s="3">
        <v>3.13</v>
      </c>
      <c r="W502" s="3">
        <v>66.8</v>
      </c>
      <c r="Y502" t="e">
        <f t="shared" si="82"/>
        <v>#N/A</v>
      </c>
      <c r="Z502" t="e">
        <f t="shared" si="90"/>
        <v>#N/A</v>
      </c>
      <c r="AA502" t="e">
        <f t="shared" si="91"/>
        <v>#N/A</v>
      </c>
      <c r="AC502" t="e">
        <f t="shared" si="83"/>
        <v>#N/A</v>
      </c>
      <c r="AD502" t="e">
        <f t="shared" si="92"/>
        <v>#N/A</v>
      </c>
    </row>
    <row r="503" spans="1:30" x14ac:dyDescent="0.3">
      <c r="A503" t="str">
        <f t="shared" si="84"/>
        <v>P</v>
      </c>
      <c r="B503">
        <f t="shared" si="85"/>
        <v>202003</v>
      </c>
      <c r="C503">
        <f t="shared" si="86"/>
        <v>222.5</v>
      </c>
      <c r="D503" s="2" t="s">
        <v>3055</v>
      </c>
      <c r="E503" s="2" t="s">
        <v>3056</v>
      </c>
      <c r="F503" s="3">
        <v>0.01</v>
      </c>
      <c r="G503" s="3">
        <v>0</v>
      </c>
      <c r="H503" s="3">
        <v>0.01</v>
      </c>
      <c r="I503" s="3">
        <v>0.11</v>
      </c>
      <c r="J503" s="3">
        <v>0.01</v>
      </c>
      <c r="K503" s="3">
        <v>80.599999999999994</v>
      </c>
      <c r="M503" t="str">
        <f t="shared" si="87"/>
        <v>P</v>
      </c>
      <c r="N503">
        <f t="shared" si="88"/>
        <v>202004</v>
      </c>
      <c r="O503">
        <f t="shared" si="89"/>
        <v>212.5</v>
      </c>
      <c r="P503" s="2" t="s">
        <v>4133</v>
      </c>
      <c r="Q503" s="2" t="s">
        <v>4134</v>
      </c>
      <c r="R503" s="3">
        <v>6.08</v>
      </c>
      <c r="S503" s="3">
        <v>3.37</v>
      </c>
      <c r="T503" s="3">
        <v>11.1</v>
      </c>
      <c r="U503" s="3">
        <v>11.1</v>
      </c>
      <c r="V503" s="3">
        <v>3.54</v>
      </c>
      <c r="W503" s="3">
        <v>65.5</v>
      </c>
      <c r="Y503" t="e">
        <f t="shared" si="82"/>
        <v>#N/A</v>
      </c>
      <c r="Z503" t="e">
        <f t="shared" si="90"/>
        <v>#N/A</v>
      </c>
      <c r="AA503" t="e">
        <f t="shared" si="91"/>
        <v>#N/A</v>
      </c>
      <c r="AC503" t="e">
        <f t="shared" si="83"/>
        <v>#N/A</v>
      </c>
      <c r="AD503" t="e">
        <f t="shared" si="92"/>
        <v>#N/A</v>
      </c>
    </row>
    <row r="504" spans="1:30" x14ac:dyDescent="0.3">
      <c r="A504" t="str">
        <f t="shared" si="84"/>
        <v>P</v>
      </c>
      <c r="B504">
        <f t="shared" si="85"/>
        <v>202003</v>
      </c>
      <c r="C504">
        <f t="shared" si="86"/>
        <v>225</v>
      </c>
      <c r="D504" s="2" t="s">
        <v>3057</v>
      </c>
      <c r="E504" s="2" t="s">
        <v>3058</v>
      </c>
      <c r="F504" s="3">
        <v>0.01</v>
      </c>
      <c r="G504" s="3">
        <v>-0.01</v>
      </c>
      <c r="H504" s="3">
        <v>0.01</v>
      </c>
      <c r="I504" s="3">
        <v>0.17</v>
      </c>
      <c r="J504" s="3">
        <v>0.01</v>
      </c>
      <c r="K504" s="3">
        <v>73.099999999999994</v>
      </c>
      <c r="M504" t="str">
        <f t="shared" si="87"/>
        <v>P</v>
      </c>
      <c r="N504">
        <f t="shared" si="88"/>
        <v>202004</v>
      </c>
      <c r="O504">
        <f t="shared" si="89"/>
        <v>215</v>
      </c>
      <c r="P504" s="2" t="s">
        <v>4135</v>
      </c>
      <c r="Q504" s="2" t="s">
        <v>4136</v>
      </c>
      <c r="R504" s="3">
        <v>6.61</v>
      </c>
      <c r="S504" s="3">
        <v>3.39</v>
      </c>
      <c r="T504" s="3">
        <v>11.15</v>
      </c>
      <c r="U504" s="3">
        <v>12.45</v>
      </c>
      <c r="V504" s="3">
        <v>4</v>
      </c>
      <c r="W504" s="3">
        <v>64.5</v>
      </c>
      <c r="Y504" t="e">
        <f t="shared" si="82"/>
        <v>#N/A</v>
      </c>
      <c r="Z504" t="e">
        <f t="shared" si="90"/>
        <v>#N/A</v>
      </c>
      <c r="AA504" t="e">
        <f t="shared" si="91"/>
        <v>#N/A</v>
      </c>
      <c r="AC504" t="e">
        <f t="shared" si="83"/>
        <v>#N/A</v>
      </c>
      <c r="AD504" t="e">
        <f t="shared" si="92"/>
        <v>#N/A</v>
      </c>
    </row>
    <row r="505" spans="1:30" x14ac:dyDescent="0.3">
      <c r="A505" t="str">
        <f t="shared" si="84"/>
        <v>P</v>
      </c>
      <c r="B505">
        <f t="shared" si="85"/>
        <v>202003</v>
      </c>
      <c r="C505">
        <f t="shared" si="86"/>
        <v>227.5</v>
      </c>
      <c r="D505" s="2" t="s">
        <v>3059</v>
      </c>
      <c r="E505" s="2" t="s">
        <v>3060</v>
      </c>
      <c r="F505" s="3">
        <v>0.01</v>
      </c>
      <c r="G505" s="3">
        <v>-0.02</v>
      </c>
      <c r="H505" s="3">
        <v>0.01</v>
      </c>
      <c r="I505" s="3">
        <v>0.28000000000000003</v>
      </c>
      <c r="J505" s="3">
        <v>0.01</v>
      </c>
      <c r="K505" s="3">
        <v>58.1</v>
      </c>
      <c r="M505" t="str">
        <f t="shared" si="87"/>
        <v>P</v>
      </c>
      <c r="N505">
        <f t="shared" si="88"/>
        <v>202004</v>
      </c>
      <c r="O505">
        <f t="shared" si="89"/>
        <v>217.5</v>
      </c>
      <c r="P505" s="2" t="s">
        <v>3957</v>
      </c>
      <c r="Q505" s="2" t="s">
        <v>3958</v>
      </c>
      <c r="R505" s="3">
        <v>7.11</v>
      </c>
      <c r="S505" s="3">
        <v>3.19</v>
      </c>
      <c r="T505" s="3">
        <v>11.2</v>
      </c>
      <c r="U505" s="3">
        <v>13.6</v>
      </c>
      <c r="V505" s="3">
        <v>4.5</v>
      </c>
      <c r="W505" s="3">
        <v>63</v>
      </c>
      <c r="Y505">
        <f t="shared" si="82"/>
        <v>3.92</v>
      </c>
      <c r="Z505">
        <f t="shared" si="90"/>
        <v>3.1900000000000004</v>
      </c>
      <c r="AA505">
        <f t="shared" si="91"/>
        <v>9.68</v>
      </c>
      <c r="AC505">
        <f t="shared" si="83"/>
        <v>53.8</v>
      </c>
      <c r="AD505">
        <f t="shared" si="92"/>
        <v>9.2000000000000028</v>
      </c>
    </row>
    <row r="506" spans="1:30" x14ac:dyDescent="0.3">
      <c r="A506" t="str">
        <f t="shared" si="84"/>
        <v>P</v>
      </c>
      <c r="B506">
        <f t="shared" si="85"/>
        <v>202003</v>
      </c>
      <c r="C506">
        <f t="shared" si="86"/>
        <v>230</v>
      </c>
      <c r="D506" s="2" t="s">
        <v>3061</v>
      </c>
      <c r="E506" s="2" t="s">
        <v>3062</v>
      </c>
      <c r="F506" s="3">
        <v>0.01</v>
      </c>
      <c r="G506" s="3">
        <v>-0.03</v>
      </c>
      <c r="H506" s="3">
        <v>0.01</v>
      </c>
      <c r="I506" s="3">
        <v>0.41</v>
      </c>
      <c r="J506" s="3">
        <v>0.01</v>
      </c>
      <c r="K506" s="3">
        <v>50.7</v>
      </c>
      <c r="M506" t="str">
        <f t="shared" si="87"/>
        <v>P</v>
      </c>
      <c r="N506">
        <f t="shared" si="88"/>
        <v>202004</v>
      </c>
      <c r="O506">
        <f t="shared" si="89"/>
        <v>220</v>
      </c>
      <c r="P506" s="2" t="s">
        <v>3959</v>
      </c>
      <c r="Q506" s="2" t="s">
        <v>3960</v>
      </c>
      <c r="R506" s="3">
        <v>7.84</v>
      </c>
      <c r="S506" s="3">
        <v>3.48</v>
      </c>
      <c r="T506" s="3">
        <v>11.95</v>
      </c>
      <c r="U506" s="3">
        <v>13.75</v>
      </c>
      <c r="V506" s="3">
        <v>5.0599999999999996</v>
      </c>
      <c r="W506" s="3">
        <v>63</v>
      </c>
      <c r="Y506">
        <f t="shared" si="82"/>
        <v>4.3600000000000003</v>
      </c>
      <c r="Z506">
        <f t="shared" si="90"/>
        <v>3.4799999999999995</v>
      </c>
      <c r="AA506">
        <f t="shared" si="91"/>
        <v>9.39</v>
      </c>
      <c r="AC506">
        <f t="shared" si="83"/>
        <v>53.3</v>
      </c>
      <c r="AD506">
        <f t="shared" si="92"/>
        <v>9.7000000000000028</v>
      </c>
    </row>
    <row r="507" spans="1:30" x14ac:dyDescent="0.3">
      <c r="A507" t="str">
        <f t="shared" si="84"/>
        <v>P</v>
      </c>
      <c r="B507">
        <f t="shared" si="85"/>
        <v>202003</v>
      </c>
      <c r="C507">
        <f t="shared" si="86"/>
        <v>232.5</v>
      </c>
      <c r="D507" s="2" t="s">
        <v>3063</v>
      </c>
      <c r="E507" s="2" t="s">
        <v>3064</v>
      </c>
      <c r="F507" s="3">
        <v>0.01</v>
      </c>
      <c r="G507" s="3">
        <v>-0.05</v>
      </c>
      <c r="H507" s="3">
        <v>0.01</v>
      </c>
      <c r="I507" s="3">
        <v>0.61</v>
      </c>
      <c r="J507" s="3">
        <v>0.01</v>
      </c>
      <c r="K507" s="3">
        <v>42.1</v>
      </c>
      <c r="M507" t="str">
        <f t="shared" si="87"/>
        <v>P</v>
      </c>
      <c r="N507">
        <f t="shared" si="88"/>
        <v>202004</v>
      </c>
      <c r="O507">
        <f t="shared" si="89"/>
        <v>222.5</v>
      </c>
      <c r="P507" s="2" t="s">
        <v>3159</v>
      </c>
      <c r="Q507" s="2" t="s">
        <v>3160</v>
      </c>
      <c r="R507" s="3">
        <v>8.61</v>
      </c>
      <c r="S507" s="3">
        <v>3.71</v>
      </c>
      <c r="T507" s="3">
        <v>13.2</v>
      </c>
      <c r="U507" s="3">
        <v>15.15</v>
      </c>
      <c r="V507" s="3">
        <v>5.66</v>
      </c>
      <c r="W507" s="3">
        <v>62.8</v>
      </c>
      <c r="Y507">
        <f t="shared" si="82"/>
        <v>4.9000000000000004</v>
      </c>
      <c r="Z507">
        <f t="shared" si="90"/>
        <v>3.7099999999999991</v>
      </c>
      <c r="AA507">
        <f t="shared" si="91"/>
        <v>10.25</v>
      </c>
      <c r="AC507">
        <f t="shared" si="83"/>
        <v>53</v>
      </c>
      <c r="AD507">
        <f t="shared" si="92"/>
        <v>9.7999999999999972</v>
      </c>
    </row>
    <row r="508" spans="1:30" x14ac:dyDescent="0.3">
      <c r="A508" t="str">
        <f t="shared" si="84"/>
        <v>P</v>
      </c>
      <c r="B508">
        <f t="shared" si="85"/>
        <v>202003</v>
      </c>
      <c r="C508">
        <f t="shared" si="86"/>
        <v>235</v>
      </c>
      <c r="D508" s="2" t="s">
        <v>3065</v>
      </c>
      <c r="E508" s="2" t="s">
        <v>3066</v>
      </c>
      <c r="F508" s="3">
        <v>0.01</v>
      </c>
      <c r="G508" s="3">
        <v>-0.08</v>
      </c>
      <c r="H508" s="3">
        <v>0.02</v>
      </c>
      <c r="I508" s="3">
        <v>0.87</v>
      </c>
      <c r="J508" s="3">
        <v>0.01</v>
      </c>
      <c r="K508" s="3">
        <v>36.4</v>
      </c>
      <c r="M508" t="str">
        <f t="shared" si="87"/>
        <v>P</v>
      </c>
      <c r="N508">
        <f t="shared" si="88"/>
        <v>202004</v>
      </c>
      <c r="O508">
        <f t="shared" si="89"/>
        <v>225</v>
      </c>
      <c r="P508" s="2" t="s">
        <v>3161</v>
      </c>
      <c r="Q508" s="2" t="s">
        <v>3162</v>
      </c>
      <c r="R508" s="3">
        <v>9.2799999999999994</v>
      </c>
      <c r="S508" s="3">
        <v>3.8</v>
      </c>
      <c r="T508" s="3">
        <v>14.05</v>
      </c>
      <c r="U508" s="3">
        <v>17.95</v>
      </c>
      <c r="V508" s="3">
        <v>6.29</v>
      </c>
      <c r="W508" s="3">
        <v>61.5</v>
      </c>
      <c r="Y508">
        <f t="shared" si="82"/>
        <v>5.48</v>
      </c>
      <c r="Z508">
        <f t="shared" si="90"/>
        <v>3.7999999999999989</v>
      </c>
      <c r="AA508">
        <f t="shared" si="91"/>
        <v>12.469999999999999</v>
      </c>
      <c r="AC508">
        <f>VLOOKUP($P508,$D:$K,8,0)</f>
        <v>52.3</v>
      </c>
      <c r="AD508">
        <f t="shared" si="92"/>
        <v>9.2000000000000028</v>
      </c>
    </row>
    <row r="509" spans="1:30" x14ac:dyDescent="0.3">
      <c r="A509" t="str">
        <f t="shared" si="84"/>
        <v>P</v>
      </c>
      <c r="B509">
        <f t="shared" si="85"/>
        <v>202003</v>
      </c>
      <c r="C509">
        <f t="shared" si="86"/>
        <v>237.5</v>
      </c>
      <c r="D509" s="2" t="s">
        <v>3067</v>
      </c>
      <c r="E509" s="2" t="s">
        <v>3068</v>
      </c>
      <c r="F509" s="3">
        <v>0.01</v>
      </c>
      <c r="G509" s="3">
        <v>-0.12</v>
      </c>
      <c r="H509" s="3">
        <v>0.02</v>
      </c>
      <c r="I509" s="3">
        <v>1.31</v>
      </c>
      <c r="J509" s="3">
        <v>0.01</v>
      </c>
      <c r="K509" s="3">
        <v>28.3</v>
      </c>
      <c r="M509" t="str">
        <f t="shared" si="87"/>
        <v>P</v>
      </c>
      <c r="N509">
        <f t="shared" si="88"/>
        <v>202004</v>
      </c>
      <c r="O509">
        <f t="shared" si="89"/>
        <v>227.5</v>
      </c>
      <c r="P509" s="2" t="s">
        <v>3163</v>
      </c>
      <c r="Q509" s="2" t="s">
        <v>3164</v>
      </c>
      <c r="R509" s="3">
        <v>10</v>
      </c>
      <c r="S509" s="3">
        <v>3.8</v>
      </c>
      <c r="T509" s="3">
        <v>15.25</v>
      </c>
      <c r="U509" s="3">
        <v>16.5</v>
      </c>
      <c r="V509" s="3">
        <v>6.98</v>
      </c>
      <c r="W509" s="3">
        <v>60</v>
      </c>
      <c r="Y509">
        <f t="shared" si="82"/>
        <v>6.2</v>
      </c>
      <c r="Z509">
        <f t="shared" si="90"/>
        <v>3.8</v>
      </c>
      <c r="AA509">
        <f t="shared" si="91"/>
        <v>10.3</v>
      </c>
      <c r="AC509">
        <f t="shared" si="83"/>
        <v>52</v>
      </c>
      <c r="AD509">
        <f t="shared" si="92"/>
        <v>8</v>
      </c>
    </row>
    <row r="510" spans="1:30" x14ac:dyDescent="0.3">
      <c r="A510" t="str">
        <f t="shared" si="84"/>
        <v>P</v>
      </c>
      <c r="B510">
        <f t="shared" si="85"/>
        <v>202003</v>
      </c>
      <c r="C510">
        <f t="shared" si="86"/>
        <v>240</v>
      </c>
      <c r="D510" s="2" t="s">
        <v>3069</v>
      </c>
      <c r="E510" s="2" t="s">
        <v>3070</v>
      </c>
      <c r="F510" s="3">
        <v>0.03</v>
      </c>
      <c r="G510" s="3">
        <v>-0.15</v>
      </c>
      <c r="H510" s="3">
        <v>0.06</v>
      </c>
      <c r="I510" s="3">
        <v>1.92</v>
      </c>
      <c r="J510" s="3">
        <v>0.01</v>
      </c>
      <c r="K510" s="3">
        <v>24.3</v>
      </c>
      <c r="M510" t="str">
        <f t="shared" si="87"/>
        <v>P</v>
      </c>
      <c r="N510">
        <f t="shared" si="88"/>
        <v>202004</v>
      </c>
      <c r="O510">
        <f t="shared" si="89"/>
        <v>230</v>
      </c>
      <c r="P510" s="2" t="s">
        <v>3165</v>
      </c>
      <c r="Q510" s="2" t="s">
        <v>3166</v>
      </c>
      <c r="R510" s="3">
        <v>11</v>
      </c>
      <c r="S510" s="3">
        <v>4.33</v>
      </c>
      <c r="T510" s="3">
        <v>16.399999999999999</v>
      </c>
      <c r="U510" s="3">
        <v>17.600000000000001</v>
      </c>
      <c r="V510" s="3">
        <v>7.78</v>
      </c>
      <c r="W510" s="3">
        <v>60</v>
      </c>
      <c r="Y510">
        <f t="shared" si="82"/>
        <v>6.67</v>
      </c>
      <c r="Z510">
        <f t="shared" si="90"/>
        <v>4.33</v>
      </c>
      <c r="AA510">
        <f t="shared" si="91"/>
        <v>10.930000000000001</v>
      </c>
      <c r="AC510">
        <f t="shared" si="83"/>
        <v>50.5</v>
      </c>
      <c r="AD510">
        <f t="shared" si="92"/>
        <v>9.5</v>
      </c>
    </row>
    <row r="511" spans="1:30" x14ac:dyDescent="0.3">
      <c r="A511" t="str">
        <f t="shared" si="84"/>
        <v>P</v>
      </c>
      <c r="B511">
        <f t="shared" si="85"/>
        <v>202003</v>
      </c>
      <c r="C511">
        <f t="shared" si="86"/>
        <v>242.5</v>
      </c>
      <c r="D511" s="2" t="s">
        <v>3071</v>
      </c>
      <c r="E511" s="2" t="s">
        <v>3072</v>
      </c>
      <c r="F511" s="3">
        <v>0.1</v>
      </c>
      <c r="G511" s="3">
        <v>-0.18</v>
      </c>
      <c r="H511" s="3">
        <v>0.12</v>
      </c>
      <c r="I511" s="3">
        <v>2.81</v>
      </c>
      <c r="J511" s="3">
        <v>0.05</v>
      </c>
      <c r="K511" s="3">
        <v>19.899999999999999</v>
      </c>
      <c r="M511" t="str">
        <f t="shared" si="87"/>
        <v>P</v>
      </c>
      <c r="N511">
        <f t="shared" si="88"/>
        <v>202004</v>
      </c>
      <c r="O511">
        <f t="shared" si="89"/>
        <v>232.5</v>
      </c>
      <c r="P511" s="2" t="s">
        <v>3167</v>
      </c>
      <c r="Q511" s="2" t="s">
        <v>3168</v>
      </c>
      <c r="R511" s="3">
        <v>11.8</v>
      </c>
      <c r="S511" s="3">
        <v>4.37</v>
      </c>
      <c r="T511" s="3">
        <v>17.600000000000001</v>
      </c>
      <c r="U511" s="3">
        <v>18.850000000000001</v>
      </c>
      <c r="V511" s="3">
        <v>8.5299999999999994</v>
      </c>
      <c r="W511" s="3">
        <v>59</v>
      </c>
      <c r="Y511">
        <f t="shared" si="82"/>
        <v>7.43</v>
      </c>
      <c r="Z511">
        <f t="shared" si="90"/>
        <v>4.370000000000001</v>
      </c>
      <c r="AA511">
        <f t="shared" si="91"/>
        <v>11.420000000000002</v>
      </c>
      <c r="AC511">
        <f t="shared" si="83"/>
        <v>50.5</v>
      </c>
      <c r="AD511">
        <f t="shared" si="92"/>
        <v>8.5</v>
      </c>
    </row>
    <row r="512" spans="1:30" x14ac:dyDescent="0.3">
      <c r="A512" t="str">
        <f t="shared" si="84"/>
        <v>P</v>
      </c>
      <c r="B512">
        <f t="shared" si="85"/>
        <v>202003</v>
      </c>
      <c r="C512">
        <f t="shared" si="86"/>
        <v>245</v>
      </c>
      <c r="D512" s="2" t="s">
        <v>3073</v>
      </c>
      <c r="E512" s="2" t="s">
        <v>3074</v>
      </c>
      <c r="F512" s="3">
        <v>0.41</v>
      </c>
      <c r="G512" s="3">
        <v>0</v>
      </c>
      <c r="H512" s="3">
        <v>0.24</v>
      </c>
      <c r="I512" s="3">
        <v>3.92</v>
      </c>
      <c r="J512" s="3">
        <v>0.11</v>
      </c>
      <c r="K512" s="3">
        <v>15.8</v>
      </c>
      <c r="M512" t="str">
        <f t="shared" si="87"/>
        <v>P</v>
      </c>
      <c r="N512">
        <f t="shared" si="88"/>
        <v>202004</v>
      </c>
      <c r="O512">
        <f t="shared" si="89"/>
        <v>235</v>
      </c>
      <c r="P512" s="2" t="s">
        <v>3169</v>
      </c>
      <c r="Q512" s="2" t="s">
        <v>3170</v>
      </c>
      <c r="R512" s="3">
        <v>12.75</v>
      </c>
      <c r="S512" s="3">
        <v>4.4800000000000004</v>
      </c>
      <c r="T512" s="3">
        <v>18.649999999999999</v>
      </c>
      <c r="U512" s="3">
        <v>20.05</v>
      </c>
      <c r="V512" s="3">
        <v>9.4700000000000006</v>
      </c>
      <c r="W512" s="3">
        <v>58.5</v>
      </c>
      <c r="Y512">
        <f t="shared" si="82"/>
        <v>8.27</v>
      </c>
      <c r="Z512">
        <f t="shared" si="90"/>
        <v>4.4800000000000004</v>
      </c>
      <c r="AA512">
        <f t="shared" si="91"/>
        <v>11.780000000000001</v>
      </c>
      <c r="AC512">
        <f t="shared" si="83"/>
        <v>49.8</v>
      </c>
      <c r="AD512">
        <f t="shared" si="92"/>
        <v>8.7000000000000028</v>
      </c>
    </row>
    <row r="513" spans="1:30" x14ac:dyDescent="0.3">
      <c r="A513" t="str">
        <f t="shared" si="84"/>
        <v>P</v>
      </c>
      <c r="B513">
        <f t="shared" si="85"/>
        <v>202003</v>
      </c>
      <c r="C513">
        <f t="shared" si="86"/>
        <v>247.5</v>
      </c>
      <c r="D513" s="2" t="s">
        <v>3075</v>
      </c>
      <c r="E513" s="2" t="s">
        <v>3076</v>
      </c>
      <c r="F513" s="3">
        <v>2.2599999999999998</v>
      </c>
      <c r="G513" s="3">
        <v>1.63</v>
      </c>
      <c r="H513" s="3">
        <v>0.45</v>
      </c>
      <c r="I513" s="3">
        <v>5.54</v>
      </c>
      <c r="J513" s="3">
        <v>0.23</v>
      </c>
      <c r="K513" s="3">
        <v>26.5</v>
      </c>
      <c r="M513" t="str">
        <f t="shared" si="87"/>
        <v>P</v>
      </c>
      <c r="N513">
        <f t="shared" si="88"/>
        <v>202004</v>
      </c>
      <c r="O513">
        <f t="shared" si="89"/>
        <v>237.5</v>
      </c>
      <c r="P513" s="2" t="s">
        <v>3171</v>
      </c>
      <c r="Q513" s="2" t="s">
        <v>3172</v>
      </c>
      <c r="R513" s="3">
        <v>13.7</v>
      </c>
      <c r="S513" s="3">
        <v>4.5999999999999996</v>
      </c>
      <c r="T513" s="3">
        <v>20</v>
      </c>
      <c r="U513" s="3">
        <v>23</v>
      </c>
      <c r="V513" s="3">
        <v>10.4</v>
      </c>
      <c r="W513" s="3">
        <v>57</v>
      </c>
      <c r="Y513">
        <f t="shared" si="82"/>
        <v>9.1</v>
      </c>
      <c r="Z513">
        <f t="shared" si="90"/>
        <v>4.5999999999999996</v>
      </c>
      <c r="AA513">
        <f t="shared" si="91"/>
        <v>13.9</v>
      </c>
      <c r="AC513">
        <f t="shared" si="83"/>
        <v>49</v>
      </c>
      <c r="AD513">
        <f t="shared" si="92"/>
        <v>8</v>
      </c>
    </row>
    <row r="514" spans="1:30" x14ac:dyDescent="0.3">
      <c r="A514" t="str">
        <f t="shared" si="84"/>
        <v>P</v>
      </c>
      <c r="B514">
        <f t="shared" si="85"/>
        <v>202003</v>
      </c>
      <c r="C514">
        <f t="shared" si="86"/>
        <v>250</v>
      </c>
      <c r="D514" s="2" t="s">
        <v>3077</v>
      </c>
      <c r="E514" s="2" t="s">
        <v>3078</v>
      </c>
      <c r="F514" s="3">
        <v>4.49</v>
      </c>
      <c r="G514" s="3">
        <v>3.54</v>
      </c>
      <c r="H514" s="3">
        <v>0.78</v>
      </c>
      <c r="I514" s="3">
        <v>8.73</v>
      </c>
      <c r="J514" s="3">
        <v>0.45</v>
      </c>
      <c r="K514" s="3">
        <v>35</v>
      </c>
      <c r="M514" t="str">
        <f t="shared" si="87"/>
        <v>P</v>
      </c>
      <c r="N514">
        <f t="shared" si="88"/>
        <v>202004</v>
      </c>
      <c r="O514">
        <f t="shared" si="89"/>
        <v>240</v>
      </c>
      <c r="P514" s="2" t="s">
        <v>3173</v>
      </c>
      <c r="Q514" s="2" t="s">
        <v>3174</v>
      </c>
      <c r="R514" s="3">
        <v>14.55</v>
      </c>
      <c r="S514" s="3">
        <v>4.3</v>
      </c>
      <c r="T514" s="3">
        <v>21.95</v>
      </c>
      <c r="U514" s="3">
        <v>29.5</v>
      </c>
      <c r="V514" s="3">
        <v>11.3</v>
      </c>
      <c r="W514" s="3">
        <v>55</v>
      </c>
      <c r="Y514">
        <f t="shared" si="82"/>
        <v>10.25</v>
      </c>
      <c r="Z514">
        <f t="shared" si="90"/>
        <v>4.3000000000000007</v>
      </c>
      <c r="AA514">
        <f t="shared" si="91"/>
        <v>19.25</v>
      </c>
      <c r="AC514">
        <f t="shared" si="83"/>
        <v>49.5</v>
      </c>
      <c r="AD514">
        <f t="shared" si="92"/>
        <v>5.5</v>
      </c>
    </row>
    <row r="515" spans="1:30" x14ac:dyDescent="0.3">
      <c r="A515" t="str">
        <f t="shared" si="84"/>
        <v>P</v>
      </c>
      <c r="B515">
        <f t="shared" si="85"/>
        <v>202003</v>
      </c>
      <c r="C515">
        <f t="shared" si="86"/>
        <v>252.5</v>
      </c>
      <c r="D515" s="2" t="s">
        <v>3079</v>
      </c>
      <c r="E515" s="2" t="s">
        <v>3080</v>
      </c>
      <c r="F515" s="3">
        <v>6.96</v>
      </c>
      <c r="G515" s="3">
        <v>5.53</v>
      </c>
      <c r="H515" s="3">
        <v>1.43</v>
      </c>
      <c r="I515" s="3">
        <v>9.49</v>
      </c>
      <c r="J515" s="3">
        <v>0.92</v>
      </c>
      <c r="K515" s="3">
        <v>48</v>
      </c>
      <c r="M515" t="str">
        <f t="shared" si="87"/>
        <v>P</v>
      </c>
      <c r="N515">
        <f t="shared" si="88"/>
        <v>202004</v>
      </c>
      <c r="O515">
        <f t="shared" si="89"/>
        <v>242.5</v>
      </c>
      <c r="P515" s="2" t="s">
        <v>3175</v>
      </c>
      <c r="Q515" s="2" t="s">
        <v>3176</v>
      </c>
      <c r="R515" s="3">
        <v>15.3</v>
      </c>
      <c r="S515" s="3">
        <v>3.55</v>
      </c>
      <c r="T515" s="3">
        <v>19</v>
      </c>
      <c r="U515" s="3">
        <v>26.55</v>
      </c>
      <c r="V515" s="3">
        <v>12.35</v>
      </c>
      <c r="W515" s="3">
        <v>53</v>
      </c>
      <c r="Y515">
        <f t="shared" si="82"/>
        <v>11.75</v>
      </c>
      <c r="Z515">
        <f t="shared" si="90"/>
        <v>3.5500000000000007</v>
      </c>
      <c r="AA515">
        <f t="shared" si="91"/>
        <v>14.8</v>
      </c>
      <c r="AC515">
        <f t="shared" si="83"/>
        <v>51</v>
      </c>
      <c r="AD515">
        <f t="shared" si="92"/>
        <v>2</v>
      </c>
    </row>
    <row r="516" spans="1:30" x14ac:dyDescent="0.3">
      <c r="A516" t="str">
        <f t="shared" si="84"/>
        <v>P</v>
      </c>
      <c r="B516">
        <f t="shared" si="85"/>
        <v>202003</v>
      </c>
      <c r="C516">
        <f t="shared" si="86"/>
        <v>255</v>
      </c>
      <c r="D516" s="2" t="s">
        <v>3081</v>
      </c>
      <c r="E516" s="2" t="s">
        <v>3082</v>
      </c>
      <c r="F516" s="3">
        <v>9.49</v>
      </c>
      <c r="G516" s="3">
        <v>7.28</v>
      </c>
      <c r="H516" s="3">
        <v>2.4900000000000002</v>
      </c>
      <c r="I516" s="3">
        <v>11.65</v>
      </c>
      <c r="J516" s="3">
        <v>1.78</v>
      </c>
      <c r="K516" s="3">
        <v>58</v>
      </c>
      <c r="M516" t="str">
        <f t="shared" si="87"/>
        <v>P</v>
      </c>
      <c r="N516">
        <f t="shared" si="88"/>
        <v>202004</v>
      </c>
      <c r="O516">
        <f t="shared" si="89"/>
        <v>245</v>
      </c>
      <c r="P516" s="2" t="s">
        <v>3177</v>
      </c>
      <c r="Q516" s="2" t="s">
        <v>3178</v>
      </c>
      <c r="R516" s="3">
        <v>16.3</v>
      </c>
      <c r="S516" s="3">
        <v>3.8</v>
      </c>
      <c r="T516" s="3">
        <v>25</v>
      </c>
      <c r="U516" s="3">
        <v>26</v>
      </c>
      <c r="V516" s="3">
        <v>13.45</v>
      </c>
      <c r="W516" s="3">
        <v>51.5</v>
      </c>
      <c r="Y516">
        <f t="shared" si="82"/>
        <v>12.5</v>
      </c>
      <c r="Z516">
        <f t="shared" si="90"/>
        <v>3.8000000000000007</v>
      </c>
      <c r="AA516">
        <f t="shared" si="91"/>
        <v>13.5</v>
      </c>
      <c r="AC516">
        <f t="shared" si="83"/>
        <v>49</v>
      </c>
      <c r="AD516">
        <f t="shared" si="92"/>
        <v>2.5</v>
      </c>
    </row>
    <row r="517" spans="1:30" x14ac:dyDescent="0.3">
      <c r="A517" t="str">
        <f t="shared" si="84"/>
        <v>P</v>
      </c>
      <c r="B517">
        <f t="shared" si="85"/>
        <v>202003</v>
      </c>
      <c r="C517">
        <f t="shared" si="86"/>
        <v>257.5</v>
      </c>
      <c r="D517" s="2" t="s">
        <v>3083</v>
      </c>
      <c r="E517" s="2" t="s">
        <v>3084</v>
      </c>
      <c r="F517" s="3">
        <v>7.48</v>
      </c>
      <c r="G517" s="3">
        <v>4.26</v>
      </c>
      <c r="H517" s="3">
        <v>3.92</v>
      </c>
      <c r="I517" s="3">
        <v>14.1</v>
      </c>
      <c r="J517" s="3">
        <v>3.16</v>
      </c>
      <c r="K517" s="3">
        <v>3</v>
      </c>
      <c r="M517" t="str">
        <f t="shared" si="87"/>
        <v>P</v>
      </c>
      <c r="N517">
        <f t="shared" si="88"/>
        <v>202004</v>
      </c>
      <c r="O517">
        <f t="shared" si="89"/>
        <v>247.5</v>
      </c>
      <c r="P517" s="2" t="s">
        <v>3179</v>
      </c>
      <c r="Q517" s="2" t="s">
        <v>3180</v>
      </c>
      <c r="R517" s="3">
        <v>17.5</v>
      </c>
      <c r="S517" s="3">
        <v>3.7</v>
      </c>
      <c r="T517" s="3">
        <v>29.9</v>
      </c>
      <c r="U517" s="3">
        <v>29.9</v>
      </c>
      <c r="V517" s="3">
        <v>14.7</v>
      </c>
      <c r="W517" s="3">
        <v>50</v>
      </c>
      <c r="Y517">
        <f t="shared" si="82"/>
        <v>13.8</v>
      </c>
      <c r="Z517">
        <f t="shared" si="90"/>
        <v>3.6999999999999993</v>
      </c>
      <c r="AA517">
        <f t="shared" si="91"/>
        <v>16.099999999999998</v>
      </c>
      <c r="AC517">
        <f t="shared" si="83"/>
        <v>49</v>
      </c>
      <c r="AD517">
        <f t="shared" si="92"/>
        <v>1</v>
      </c>
    </row>
    <row r="518" spans="1:30" x14ac:dyDescent="0.3">
      <c r="A518" t="str">
        <f t="shared" si="84"/>
        <v>P</v>
      </c>
      <c r="B518">
        <f t="shared" si="85"/>
        <v>202003</v>
      </c>
      <c r="C518">
        <f t="shared" si="86"/>
        <v>260</v>
      </c>
      <c r="D518" s="2" t="s">
        <v>3085</v>
      </c>
      <c r="E518" s="2" t="s">
        <v>3086</v>
      </c>
      <c r="F518" s="3">
        <v>14.4</v>
      </c>
      <c r="G518" s="3">
        <v>9.8000000000000007</v>
      </c>
      <c r="H518" s="3">
        <v>5.9</v>
      </c>
      <c r="I518" s="3">
        <v>16.649999999999999</v>
      </c>
      <c r="J518" s="3">
        <v>5.08</v>
      </c>
      <c r="K518" s="3">
        <v>80</v>
      </c>
      <c r="M518" t="str">
        <f t="shared" si="87"/>
        <v>P</v>
      </c>
      <c r="N518">
        <f t="shared" si="88"/>
        <v>202004</v>
      </c>
      <c r="O518">
        <f t="shared" si="89"/>
        <v>250</v>
      </c>
      <c r="P518" s="2" t="s">
        <v>3181</v>
      </c>
      <c r="Q518" s="2" t="s">
        <v>3182</v>
      </c>
      <c r="R518" s="3">
        <v>18.7</v>
      </c>
      <c r="S518" s="3">
        <v>3.45</v>
      </c>
      <c r="T518" s="3">
        <v>38.85</v>
      </c>
      <c r="U518" s="3">
        <v>38.85</v>
      </c>
      <c r="V518" s="3">
        <v>15.85</v>
      </c>
      <c r="W518" s="3">
        <v>49</v>
      </c>
      <c r="Y518">
        <f t="shared" si="82"/>
        <v>15.25</v>
      </c>
      <c r="Z518">
        <f t="shared" si="90"/>
        <v>3.4499999999999993</v>
      </c>
      <c r="AA518">
        <f t="shared" si="91"/>
        <v>23.6</v>
      </c>
      <c r="AC518">
        <f t="shared" si="83"/>
        <v>49.5</v>
      </c>
      <c r="AD518">
        <f t="shared" si="92"/>
        <v>-0.5</v>
      </c>
    </row>
    <row r="519" spans="1:30" x14ac:dyDescent="0.3">
      <c r="A519" t="str">
        <f t="shared" si="84"/>
        <v>P</v>
      </c>
      <c r="B519">
        <f t="shared" si="85"/>
        <v>202003</v>
      </c>
      <c r="C519">
        <f t="shared" si="86"/>
        <v>262.5</v>
      </c>
      <c r="D519" s="2" t="s">
        <v>3087</v>
      </c>
      <c r="E519" s="2" t="s">
        <v>3088</v>
      </c>
      <c r="F519" s="3">
        <v>17</v>
      </c>
      <c r="G519" s="3">
        <v>10.65</v>
      </c>
      <c r="H519" s="3">
        <v>8.1199999999999992</v>
      </c>
      <c r="I519" s="3">
        <v>19.899999999999999</v>
      </c>
      <c r="J519" s="3">
        <v>7.29</v>
      </c>
      <c r="K519" s="3">
        <v>96</v>
      </c>
      <c r="M519" t="str">
        <f t="shared" si="87"/>
        <v>P</v>
      </c>
      <c r="N519">
        <f t="shared" si="88"/>
        <v>202004</v>
      </c>
      <c r="O519">
        <f t="shared" si="89"/>
        <v>252.5</v>
      </c>
      <c r="P519" s="2" t="s">
        <v>3183</v>
      </c>
      <c r="Q519" s="2" t="s">
        <v>3184</v>
      </c>
      <c r="R519" s="3">
        <v>20.75</v>
      </c>
      <c r="S519" s="3">
        <v>3.95</v>
      </c>
      <c r="T519" s="3">
        <v>30</v>
      </c>
      <c r="U519" s="3">
        <v>30</v>
      </c>
      <c r="V519" s="3">
        <v>17.8</v>
      </c>
      <c r="W519" s="3">
        <v>48</v>
      </c>
      <c r="Y519">
        <f t="shared" si="82"/>
        <v>16.8</v>
      </c>
      <c r="Z519">
        <f t="shared" si="90"/>
        <v>3.9499999999999993</v>
      </c>
      <c r="AA519">
        <f t="shared" si="91"/>
        <v>13.2</v>
      </c>
      <c r="AC519">
        <f t="shared" si="83"/>
        <v>50</v>
      </c>
      <c r="AD519">
        <f t="shared" si="92"/>
        <v>-2</v>
      </c>
    </row>
    <row r="520" spans="1:30" x14ac:dyDescent="0.3">
      <c r="A520" t="str">
        <f t="shared" si="84"/>
        <v>P</v>
      </c>
      <c r="B520">
        <f t="shared" si="85"/>
        <v>202003</v>
      </c>
      <c r="C520">
        <f t="shared" si="86"/>
        <v>265</v>
      </c>
      <c r="D520" s="2" t="s">
        <v>3089</v>
      </c>
      <c r="E520" s="2" t="s">
        <v>3090</v>
      </c>
      <c r="F520" s="3">
        <v>19.8</v>
      </c>
      <c r="G520" s="3">
        <v>11.36</v>
      </c>
      <c r="H520" s="3">
        <v>10.55</v>
      </c>
      <c r="I520" s="3">
        <v>21.25</v>
      </c>
      <c r="J520" s="3">
        <v>9.77</v>
      </c>
      <c r="K520" s="3">
        <v>120</v>
      </c>
      <c r="M520" t="str">
        <f t="shared" si="87"/>
        <v>P</v>
      </c>
      <c r="N520">
        <f t="shared" si="88"/>
        <v>202004</v>
      </c>
      <c r="O520">
        <f t="shared" si="89"/>
        <v>255</v>
      </c>
      <c r="P520" s="2" t="s">
        <v>3185</v>
      </c>
      <c r="Q520" s="2" t="s">
        <v>3186</v>
      </c>
      <c r="R520" s="3">
        <v>21.85</v>
      </c>
      <c r="S520" s="3">
        <v>3.85</v>
      </c>
      <c r="T520" s="3">
        <v>33</v>
      </c>
      <c r="U520" s="3">
        <v>33</v>
      </c>
      <c r="V520" s="3">
        <v>18.399999999999999</v>
      </c>
      <c r="W520" s="3">
        <v>45</v>
      </c>
      <c r="Y520">
        <f t="shared" si="82"/>
        <v>18</v>
      </c>
      <c r="Z520">
        <f t="shared" si="90"/>
        <v>3.8500000000000014</v>
      </c>
      <c r="AA520">
        <f t="shared" si="91"/>
        <v>15</v>
      </c>
      <c r="AC520">
        <f t="shared" si="83"/>
        <v>49</v>
      </c>
      <c r="AD520">
        <f t="shared" si="92"/>
        <v>-4</v>
      </c>
    </row>
    <row r="521" spans="1:30" x14ac:dyDescent="0.3">
      <c r="A521" t="str">
        <f t="shared" si="84"/>
        <v>P</v>
      </c>
      <c r="B521">
        <f t="shared" si="85"/>
        <v>202003</v>
      </c>
      <c r="C521">
        <f t="shared" si="86"/>
        <v>267.5</v>
      </c>
      <c r="D521" s="2" t="s">
        <v>3091</v>
      </c>
      <c r="E521" s="2" t="s">
        <v>3092</v>
      </c>
      <c r="F521" s="3">
        <v>22</v>
      </c>
      <c r="G521" s="3">
        <v>11.25</v>
      </c>
      <c r="H521" s="3">
        <v>13.05</v>
      </c>
      <c r="I521" s="3">
        <v>23.55</v>
      </c>
      <c r="J521" s="3">
        <v>12.2</v>
      </c>
      <c r="K521" s="3">
        <v>112</v>
      </c>
      <c r="M521" t="str">
        <f t="shared" si="87"/>
        <v>P</v>
      </c>
      <c r="N521">
        <f t="shared" si="88"/>
        <v>202004</v>
      </c>
      <c r="O521">
        <f t="shared" si="89"/>
        <v>257.5</v>
      </c>
      <c r="P521" s="2" t="s">
        <v>3187</v>
      </c>
      <c r="Q521" s="2" t="s">
        <v>3188</v>
      </c>
      <c r="R521" s="3">
        <v>23.6</v>
      </c>
      <c r="S521" s="3">
        <v>5.45</v>
      </c>
      <c r="T521" s="3">
        <v>32.049999999999997</v>
      </c>
      <c r="U521" s="3">
        <v>33.549999999999997</v>
      </c>
      <c r="V521" s="3">
        <v>20.6</v>
      </c>
      <c r="W521" s="3">
        <v>44</v>
      </c>
      <c r="Y521">
        <f t="shared" si="82"/>
        <v>18.149999999999999</v>
      </c>
      <c r="Z521">
        <f t="shared" si="90"/>
        <v>5.4500000000000028</v>
      </c>
      <c r="AA521">
        <f t="shared" si="91"/>
        <v>15.399999999999999</v>
      </c>
      <c r="AC521">
        <f t="shared" si="83"/>
        <v>42.5</v>
      </c>
      <c r="AD521">
        <f t="shared" si="92"/>
        <v>1.5</v>
      </c>
    </row>
    <row r="522" spans="1:30" x14ac:dyDescent="0.3">
      <c r="A522" t="str">
        <f t="shared" si="84"/>
        <v>P</v>
      </c>
      <c r="B522">
        <f t="shared" si="85"/>
        <v>202003</v>
      </c>
      <c r="C522">
        <f t="shared" si="86"/>
        <v>270</v>
      </c>
      <c r="D522" s="2" t="s">
        <v>3093</v>
      </c>
      <c r="E522" s="2" t="s">
        <v>3094</v>
      </c>
      <c r="F522" s="3">
        <v>24.65</v>
      </c>
      <c r="G522" s="3">
        <v>11.5</v>
      </c>
      <c r="H522" s="3">
        <v>15.3</v>
      </c>
      <c r="I522" s="3">
        <v>26.1</v>
      </c>
      <c r="J522" s="3">
        <v>14.8</v>
      </c>
      <c r="K522" s="3">
        <v>112</v>
      </c>
      <c r="M522" t="str">
        <f t="shared" si="87"/>
        <v>P</v>
      </c>
      <c r="N522">
        <f t="shared" si="88"/>
        <v>202004</v>
      </c>
      <c r="O522">
        <f t="shared" si="89"/>
        <v>260</v>
      </c>
      <c r="P522" s="2" t="s">
        <v>3189</v>
      </c>
      <c r="Q522" s="2" t="s">
        <v>3190</v>
      </c>
      <c r="R522" s="3">
        <v>25.35</v>
      </c>
      <c r="S522" s="3">
        <v>4.0999999999999996</v>
      </c>
      <c r="T522" s="3">
        <v>35.5</v>
      </c>
      <c r="U522" s="3">
        <v>35.5</v>
      </c>
      <c r="V522" s="3">
        <v>21.65</v>
      </c>
      <c r="W522" s="3">
        <v>44</v>
      </c>
      <c r="Y522">
        <f t="shared" si="82"/>
        <v>21.25</v>
      </c>
      <c r="Z522">
        <f t="shared" si="90"/>
        <v>4.1000000000000014</v>
      </c>
      <c r="AA522">
        <f t="shared" si="91"/>
        <v>14.25</v>
      </c>
      <c r="AC522">
        <f t="shared" si="83"/>
        <v>49</v>
      </c>
      <c r="AD522">
        <f t="shared" si="92"/>
        <v>-5</v>
      </c>
    </row>
    <row r="523" spans="1:30" x14ac:dyDescent="0.3">
      <c r="A523" t="str">
        <f t="shared" si="84"/>
        <v>P</v>
      </c>
      <c r="B523">
        <f t="shared" si="85"/>
        <v>202003</v>
      </c>
      <c r="C523">
        <f t="shared" si="86"/>
        <v>272.5</v>
      </c>
      <c r="D523" s="2" t="s">
        <v>3095</v>
      </c>
      <c r="E523" s="2" t="s">
        <v>3096</v>
      </c>
      <c r="F523" s="3">
        <v>27.3</v>
      </c>
      <c r="G523" s="3">
        <v>11.7</v>
      </c>
      <c r="H523" s="3">
        <v>18</v>
      </c>
      <c r="I523" s="3">
        <v>27.75</v>
      </c>
      <c r="J523" s="3">
        <v>17.55</v>
      </c>
      <c r="K523" s="3">
        <v>128</v>
      </c>
      <c r="M523" t="str">
        <f t="shared" si="87"/>
        <v>P</v>
      </c>
      <c r="N523">
        <f t="shared" si="88"/>
        <v>202004</v>
      </c>
      <c r="O523">
        <f t="shared" si="89"/>
        <v>262.5</v>
      </c>
      <c r="P523" s="2" t="s">
        <v>3191</v>
      </c>
      <c r="Q523" s="2" t="s">
        <v>3192</v>
      </c>
      <c r="R523" s="3">
        <v>27.7</v>
      </c>
      <c r="S523" s="3">
        <v>3.7</v>
      </c>
      <c r="T523" s="3">
        <v>37</v>
      </c>
      <c r="U523" s="3">
        <v>37.200000000000003</v>
      </c>
      <c r="V523" s="3">
        <v>23.45</v>
      </c>
      <c r="W523" s="3">
        <v>46</v>
      </c>
      <c r="Y523">
        <f t="shared" ref="Y523:Y586" si="93">VLOOKUP($P523,$D:$K,3,0)</f>
        <v>24</v>
      </c>
      <c r="Z523">
        <f t="shared" si="90"/>
        <v>3.6999999999999993</v>
      </c>
      <c r="AA523">
        <f t="shared" si="91"/>
        <v>13.200000000000003</v>
      </c>
      <c r="AC523">
        <f t="shared" ref="AC523:AC586" si="94">VLOOKUP($P523,$D:$K,8,0)</f>
        <v>53</v>
      </c>
      <c r="AD523">
        <f t="shared" si="92"/>
        <v>-7</v>
      </c>
    </row>
    <row r="524" spans="1:30" x14ac:dyDescent="0.3">
      <c r="A524" t="str">
        <f t="shared" ref="A524:A587" si="95">IF(ISERROR(SEARCH("C",E524)),"P","C")</f>
        <v>P</v>
      </c>
      <c r="B524">
        <f t="shared" ref="B524:B587" si="96">VALUE(MID(E524, FIND(A524,E524)+2, 6))</f>
        <v>202003</v>
      </c>
      <c r="C524">
        <f t="shared" ref="C524:C587" si="97">VALUE(RIGHT(E524,5))</f>
        <v>275</v>
      </c>
      <c r="D524" s="2" t="s">
        <v>3097</v>
      </c>
      <c r="E524" s="2" t="s">
        <v>3098</v>
      </c>
      <c r="F524" s="3">
        <v>29.65</v>
      </c>
      <c r="G524" s="3">
        <v>11.5</v>
      </c>
      <c r="H524" s="3">
        <v>20</v>
      </c>
      <c r="I524" s="3">
        <v>31.45</v>
      </c>
      <c r="J524" s="3">
        <v>20</v>
      </c>
      <c r="K524" s="3">
        <v>128</v>
      </c>
      <c r="M524" t="str">
        <f t="shared" ref="M524:M587" si="98">IF(ISERROR(SEARCH("C",Q524)),"P","C")</f>
        <v>P</v>
      </c>
      <c r="N524">
        <f t="shared" ref="N524:N587" si="99">VALUE(MID(Q524, FIND(M524,Q524)+2, 6))</f>
        <v>202004</v>
      </c>
      <c r="O524">
        <f t="shared" ref="O524:O587" si="100">VALUE(RIGHT(Q524,5))</f>
        <v>265</v>
      </c>
      <c r="P524" s="2" t="s">
        <v>3193</v>
      </c>
      <c r="Q524" s="2" t="s">
        <v>3194</v>
      </c>
      <c r="R524" s="3">
        <v>31.15</v>
      </c>
      <c r="S524" s="3">
        <v>3.7</v>
      </c>
      <c r="T524" s="3">
        <v>38.75</v>
      </c>
      <c r="U524" s="3">
        <v>40</v>
      </c>
      <c r="V524" s="3">
        <v>24.1</v>
      </c>
      <c r="W524" s="3">
        <v>53</v>
      </c>
      <c r="Y524">
        <f t="shared" si="93"/>
        <v>27.45</v>
      </c>
      <c r="Z524">
        <f t="shared" ref="Z524:Z587" si="101">R524-Y524</f>
        <v>3.6999999999999993</v>
      </c>
      <c r="AA524">
        <f t="shared" ref="AA524:AA587" si="102">U524-Y524</f>
        <v>12.55</v>
      </c>
      <c r="AC524">
        <f t="shared" si="94"/>
        <v>60</v>
      </c>
      <c r="AD524">
        <f t="shared" ref="AD524:AD587" si="103">W524-AC524</f>
        <v>-7</v>
      </c>
    </row>
    <row r="525" spans="1:30" x14ac:dyDescent="0.3">
      <c r="A525" t="str">
        <f t="shared" si="95"/>
        <v>P</v>
      </c>
      <c r="B525">
        <f t="shared" si="96"/>
        <v>202003</v>
      </c>
      <c r="C525">
        <f t="shared" si="97"/>
        <v>277.5</v>
      </c>
      <c r="D525" s="2" t="s">
        <v>3099</v>
      </c>
      <c r="E525" s="2" t="s">
        <v>3100</v>
      </c>
      <c r="F525" s="3">
        <v>31.95</v>
      </c>
      <c r="G525" s="3">
        <v>11.25</v>
      </c>
      <c r="H525" s="3">
        <v>23.35</v>
      </c>
      <c r="I525" s="3">
        <v>35</v>
      </c>
      <c r="J525" s="3">
        <v>22.5</v>
      </c>
      <c r="K525" s="3">
        <v>128</v>
      </c>
      <c r="M525" t="str">
        <f t="shared" si="98"/>
        <v>P</v>
      </c>
      <c r="N525">
        <f t="shared" si="99"/>
        <v>202004</v>
      </c>
      <c r="O525">
        <f t="shared" si="100"/>
        <v>267.5</v>
      </c>
      <c r="P525" s="2" t="s">
        <v>3195</v>
      </c>
      <c r="Q525" s="2" t="s">
        <v>3196</v>
      </c>
      <c r="R525" s="3">
        <v>32.15</v>
      </c>
      <c r="S525" s="3">
        <v>7.35</v>
      </c>
      <c r="T525" s="3">
        <v>43.95</v>
      </c>
      <c r="U525" s="3">
        <v>44</v>
      </c>
      <c r="V525" s="3">
        <v>28.75</v>
      </c>
      <c r="W525" s="3">
        <v>48</v>
      </c>
      <c r="Y525">
        <f t="shared" si="93"/>
        <v>24.8</v>
      </c>
      <c r="Z525">
        <f t="shared" si="101"/>
        <v>7.3499999999999979</v>
      </c>
      <c r="AA525">
        <f t="shared" si="102"/>
        <v>19.2</v>
      </c>
      <c r="AC525">
        <f t="shared" si="94"/>
        <v>42</v>
      </c>
      <c r="AD525">
        <f t="shared" si="103"/>
        <v>6</v>
      </c>
    </row>
    <row r="526" spans="1:30" x14ac:dyDescent="0.3">
      <c r="A526" t="str">
        <f t="shared" si="95"/>
        <v>P</v>
      </c>
      <c r="B526">
        <f t="shared" si="96"/>
        <v>202003</v>
      </c>
      <c r="C526">
        <f t="shared" si="97"/>
        <v>280</v>
      </c>
      <c r="D526" s="2" t="s">
        <v>3101</v>
      </c>
      <c r="E526" s="2" t="s">
        <v>3102</v>
      </c>
      <c r="F526" s="3">
        <v>35.299999999999997</v>
      </c>
      <c r="G526" s="3">
        <v>12.3</v>
      </c>
      <c r="H526" s="3">
        <v>26.45</v>
      </c>
      <c r="I526" s="3">
        <v>35.9</v>
      </c>
      <c r="J526" s="3">
        <v>25</v>
      </c>
      <c r="K526" s="3">
        <v>160</v>
      </c>
      <c r="M526" t="str">
        <f t="shared" si="98"/>
        <v>P</v>
      </c>
      <c r="N526">
        <f t="shared" si="99"/>
        <v>202004</v>
      </c>
      <c r="O526">
        <f t="shared" si="100"/>
        <v>270</v>
      </c>
      <c r="P526" s="2" t="s">
        <v>3197</v>
      </c>
      <c r="Q526" s="2" t="s">
        <v>3198</v>
      </c>
      <c r="R526" s="3">
        <v>33.200000000000003</v>
      </c>
      <c r="S526" s="3">
        <v>6.55</v>
      </c>
      <c r="T526" s="3">
        <v>47.9</v>
      </c>
      <c r="U526" s="3">
        <v>47.9</v>
      </c>
      <c r="V526" s="3">
        <v>28.1</v>
      </c>
      <c r="W526" s="3">
        <v>42</v>
      </c>
      <c r="Y526">
        <f t="shared" si="93"/>
        <v>26.65</v>
      </c>
      <c r="Z526">
        <f t="shared" si="101"/>
        <v>6.5500000000000043</v>
      </c>
      <c r="AA526">
        <f t="shared" si="102"/>
        <v>21.25</v>
      </c>
      <c r="AC526">
        <f t="shared" si="94"/>
        <v>36</v>
      </c>
      <c r="AD526">
        <f t="shared" si="103"/>
        <v>6</v>
      </c>
    </row>
    <row r="527" spans="1:30" x14ac:dyDescent="0.3">
      <c r="A527" t="str">
        <f t="shared" si="95"/>
        <v>P</v>
      </c>
      <c r="B527">
        <f t="shared" si="96"/>
        <v>202003</v>
      </c>
      <c r="C527">
        <f t="shared" si="97"/>
        <v>282.5</v>
      </c>
      <c r="D527" s="2" t="s">
        <v>3103</v>
      </c>
      <c r="E527" s="2" t="s">
        <v>3104</v>
      </c>
      <c r="F527" s="3">
        <v>37.549999999999997</v>
      </c>
      <c r="G527" s="3">
        <v>11.95</v>
      </c>
      <c r="H527" s="3">
        <v>28.45</v>
      </c>
      <c r="I527" s="3">
        <v>38.049999999999997</v>
      </c>
      <c r="J527" s="3">
        <v>28.1</v>
      </c>
      <c r="K527" s="3">
        <v>160</v>
      </c>
      <c r="M527" t="str">
        <f t="shared" si="98"/>
        <v>P</v>
      </c>
      <c r="N527">
        <f t="shared" si="99"/>
        <v>202004</v>
      </c>
      <c r="O527">
        <f t="shared" si="100"/>
        <v>272.5</v>
      </c>
      <c r="P527" s="2" t="s">
        <v>3199</v>
      </c>
      <c r="Q527" s="2" t="s">
        <v>3200</v>
      </c>
      <c r="R527" s="3">
        <v>35.35</v>
      </c>
      <c r="S527" s="3">
        <v>5.45</v>
      </c>
      <c r="T527" s="3">
        <v>52.25</v>
      </c>
      <c r="U527" s="3">
        <v>52.25</v>
      </c>
      <c r="V527" s="3">
        <v>33.9</v>
      </c>
      <c r="W527" s="3">
        <v>42</v>
      </c>
      <c r="Y527">
        <f t="shared" si="93"/>
        <v>29.9</v>
      </c>
      <c r="Z527">
        <f t="shared" si="101"/>
        <v>5.4500000000000028</v>
      </c>
      <c r="AA527">
        <f t="shared" si="102"/>
        <v>22.35</v>
      </c>
      <c r="AC527">
        <f t="shared" si="94"/>
        <v>42</v>
      </c>
      <c r="AD527">
        <f t="shared" si="103"/>
        <v>0</v>
      </c>
    </row>
    <row r="528" spans="1:30" x14ac:dyDescent="0.3">
      <c r="A528" t="str">
        <f t="shared" si="95"/>
        <v>P</v>
      </c>
      <c r="B528">
        <f t="shared" si="96"/>
        <v>202003</v>
      </c>
      <c r="C528">
        <f t="shared" si="97"/>
        <v>285</v>
      </c>
      <c r="D528" s="2" t="s">
        <v>3105</v>
      </c>
      <c r="E528" s="2" t="s">
        <v>3106</v>
      </c>
      <c r="F528" s="3">
        <v>39.4</v>
      </c>
      <c r="G528" s="3">
        <v>11.4</v>
      </c>
      <c r="H528" s="3">
        <v>31.4</v>
      </c>
      <c r="I528" s="3">
        <v>39.799999999999997</v>
      </c>
      <c r="J528" s="3">
        <v>30</v>
      </c>
      <c r="K528" s="3">
        <v>160</v>
      </c>
      <c r="M528" t="str">
        <f t="shared" si="98"/>
        <v>P</v>
      </c>
      <c r="N528">
        <f t="shared" si="99"/>
        <v>202004</v>
      </c>
      <c r="O528">
        <f t="shared" si="100"/>
        <v>275</v>
      </c>
      <c r="P528" s="2" t="s">
        <v>3201</v>
      </c>
      <c r="Q528" s="2" t="s">
        <v>3202</v>
      </c>
      <c r="R528" s="3">
        <v>36.299999999999997</v>
      </c>
      <c r="S528" s="3">
        <v>5.85</v>
      </c>
      <c r="T528" s="3">
        <v>53.2</v>
      </c>
      <c r="U528" s="3">
        <v>53.2</v>
      </c>
      <c r="V528" s="3">
        <v>36.299999999999997</v>
      </c>
      <c r="W528" s="3">
        <v>40</v>
      </c>
      <c r="Y528">
        <f t="shared" si="93"/>
        <v>30.45</v>
      </c>
      <c r="Z528">
        <f t="shared" si="101"/>
        <v>5.8499999999999979</v>
      </c>
      <c r="AA528">
        <f t="shared" si="102"/>
        <v>22.750000000000004</v>
      </c>
      <c r="AC528">
        <f t="shared" si="94"/>
        <v>39</v>
      </c>
      <c r="AD528">
        <f t="shared" si="103"/>
        <v>1</v>
      </c>
    </row>
    <row r="529" spans="1:30" x14ac:dyDescent="0.3">
      <c r="A529" t="str">
        <f t="shared" si="95"/>
        <v>P</v>
      </c>
      <c r="B529">
        <f t="shared" si="96"/>
        <v>202003</v>
      </c>
      <c r="C529">
        <f t="shared" si="97"/>
        <v>287.5</v>
      </c>
      <c r="D529" s="2" t="s">
        <v>3107</v>
      </c>
      <c r="E529" s="2" t="s">
        <v>3108</v>
      </c>
      <c r="F529" s="3">
        <v>42.5</v>
      </c>
      <c r="G529" s="3">
        <v>12</v>
      </c>
      <c r="H529" s="3">
        <v>34.200000000000003</v>
      </c>
      <c r="I529" s="3">
        <v>42.6</v>
      </c>
      <c r="J529" s="3">
        <v>32.299999999999997</v>
      </c>
      <c r="K529" s="3">
        <v>128</v>
      </c>
      <c r="M529" t="str">
        <f t="shared" si="98"/>
        <v>P</v>
      </c>
      <c r="N529">
        <f t="shared" si="99"/>
        <v>202004</v>
      </c>
      <c r="O529">
        <f t="shared" si="100"/>
        <v>277.5</v>
      </c>
      <c r="P529" s="2" t="s">
        <v>3203</v>
      </c>
      <c r="Q529" s="2" t="s">
        <v>3204</v>
      </c>
      <c r="R529" s="3">
        <v>38.700000000000003</v>
      </c>
      <c r="S529" s="3">
        <v>6.15</v>
      </c>
      <c r="T529" s="3">
        <v>55.65</v>
      </c>
      <c r="U529" s="3">
        <v>55.65</v>
      </c>
      <c r="V529" s="3">
        <v>36.799999999999997</v>
      </c>
      <c r="W529" s="3">
        <v>16</v>
      </c>
      <c r="Y529">
        <f t="shared" si="93"/>
        <v>32.549999999999997</v>
      </c>
      <c r="Z529">
        <f t="shared" si="101"/>
        <v>6.1500000000000057</v>
      </c>
      <c r="AA529">
        <f t="shared" si="102"/>
        <v>23.1</v>
      </c>
      <c r="AC529">
        <f t="shared" si="94"/>
        <v>40</v>
      </c>
      <c r="AD529">
        <f t="shared" si="103"/>
        <v>-24</v>
      </c>
    </row>
    <row r="530" spans="1:30" x14ac:dyDescent="0.3">
      <c r="A530" t="str">
        <f t="shared" si="95"/>
        <v>P</v>
      </c>
      <c r="B530">
        <f t="shared" si="96"/>
        <v>202003</v>
      </c>
      <c r="C530">
        <f t="shared" si="97"/>
        <v>290</v>
      </c>
      <c r="D530" s="2" t="s">
        <v>3109</v>
      </c>
      <c r="E530" s="2" t="s">
        <v>3110</v>
      </c>
      <c r="F530" s="3">
        <v>45.5</v>
      </c>
      <c r="G530" s="3">
        <v>12.3</v>
      </c>
      <c r="H530" s="3">
        <v>36.450000000000003</v>
      </c>
      <c r="I530" s="3">
        <v>46</v>
      </c>
      <c r="J530" s="3">
        <v>35</v>
      </c>
      <c r="K530" s="3">
        <v>192</v>
      </c>
      <c r="M530" t="str">
        <f t="shared" si="98"/>
        <v>P</v>
      </c>
      <c r="N530">
        <f t="shared" si="99"/>
        <v>202004</v>
      </c>
      <c r="O530">
        <f t="shared" si="100"/>
        <v>280</v>
      </c>
      <c r="P530" s="2" t="s">
        <v>3205</v>
      </c>
      <c r="Q530" s="2" t="s">
        <v>3206</v>
      </c>
      <c r="R530" s="3">
        <v>40.6</v>
      </c>
      <c r="S530" s="3">
        <v>5.6</v>
      </c>
      <c r="T530" s="3">
        <v>49.25</v>
      </c>
      <c r="U530" s="3">
        <v>51.9</v>
      </c>
      <c r="V530" s="3">
        <v>36</v>
      </c>
      <c r="W530" s="3">
        <v>3</v>
      </c>
      <c r="Y530">
        <f t="shared" si="93"/>
        <v>35</v>
      </c>
      <c r="Z530">
        <f t="shared" si="101"/>
        <v>5.6000000000000014</v>
      </c>
      <c r="AA530">
        <f t="shared" si="102"/>
        <v>16.899999999999999</v>
      </c>
      <c r="AC530">
        <f t="shared" si="94"/>
        <v>32</v>
      </c>
      <c r="AD530">
        <f t="shared" si="103"/>
        <v>-29</v>
      </c>
    </row>
    <row r="531" spans="1:30" x14ac:dyDescent="0.3">
      <c r="A531" t="str">
        <f t="shared" si="95"/>
        <v>P</v>
      </c>
      <c r="B531">
        <f t="shared" si="96"/>
        <v>202003</v>
      </c>
      <c r="C531">
        <f t="shared" si="97"/>
        <v>292.5</v>
      </c>
      <c r="D531" s="2" t="s">
        <v>3111</v>
      </c>
      <c r="E531" s="2" t="s">
        <v>3112</v>
      </c>
      <c r="F531" s="3">
        <v>44.8</v>
      </c>
      <c r="G531" s="3">
        <v>9.1</v>
      </c>
      <c r="H531" s="3">
        <v>37.5</v>
      </c>
      <c r="I531" s="3">
        <v>46.9</v>
      </c>
      <c r="J531" s="3">
        <v>37.5</v>
      </c>
      <c r="K531" s="3">
        <v>64</v>
      </c>
      <c r="M531" t="str">
        <f t="shared" si="98"/>
        <v>P</v>
      </c>
      <c r="N531">
        <f t="shared" si="99"/>
        <v>202004</v>
      </c>
      <c r="O531">
        <f t="shared" si="100"/>
        <v>282.5</v>
      </c>
      <c r="P531" s="2" t="s">
        <v>3207</v>
      </c>
      <c r="Q531" s="2" t="s">
        <v>3208</v>
      </c>
      <c r="R531" s="3">
        <v>45</v>
      </c>
      <c r="S531" s="3">
        <v>9.6999999999999993</v>
      </c>
      <c r="T531" s="3">
        <v>51</v>
      </c>
      <c r="U531" s="3">
        <v>53.4</v>
      </c>
      <c r="V531" s="3">
        <v>45</v>
      </c>
      <c r="W531" s="3">
        <v>40</v>
      </c>
      <c r="Y531">
        <f t="shared" si="93"/>
        <v>35.299999999999997</v>
      </c>
      <c r="Z531">
        <f t="shared" si="101"/>
        <v>9.7000000000000028</v>
      </c>
      <c r="AA531">
        <f t="shared" si="102"/>
        <v>18.100000000000001</v>
      </c>
      <c r="AC531">
        <f t="shared" si="94"/>
        <v>40</v>
      </c>
      <c r="AD531">
        <f t="shared" si="103"/>
        <v>0</v>
      </c>
    </row>
    <row r="532" spans="1:30" x14ac:dyDescent="0.3">
      <c r="A532" t="str">
        <f t="shared" si="95"/>
        <v>P</v>
      </c>
      <c r="B532">
        <f t="shared" si="96"/>
        <v>202003</v>
      </c>
      <c r="C532">
        <f t="shared" si="97"/>
        <v>295</v>
      </c>
      <c r="D532" s="2" t="s">
        <v>3113</v>
      </c>
      <c r="E532" s="2" t="s">
        <v>3114</v>
      </c>
      <c r="F532" s="3">
        <v>49.95</v>
      </c>
      <c r="G532" s="3">
        <v>11.85</v>
      </c>
      <c r="H532" s="3">
        <v>40.4</v>
      </c>
      <c r="I532" s="3">
        <v>53.7</v>
      </c>
      <c r="J532" s="3">
        <v>40.4</v>
      </c>
      <c r="K532" s="3">
        <v>192</v>
      </c>
      <c r="M532" t="str">
        <f t="shared" si="98"/>
        <v>P</v>
      </c>
      <c r="N532">
        <f t="shared" si="99"/>
        <v>202004</v>
      </c>
      <c r="O532">
        <f t="shared" si="100"/>
        <v>285</v>
      </c>
      <c r="P532" s="2" t="s">
        <v>3209</v>
      </c>
      <c r="Q532" s="2" t="s">
        <v>3210</v>
      </c>
      <c r="R532" s="3">
        <v>44.5</v>
      </c>
      <c r="S532" s="3">
        <v>4.5</v>
      </c>
      <c r="T532" s="3">
        <v>54.6</v>
      </c>
      <c r="U532" s="3">
        <v>57.35</v>
      </c>
      <c r="V532" s="3">
        <v>44.5</v>
      </c>
      <c r="W532" s="3">
        <v>48</v>
      </c>
      <c r="Y532">
        <f t="shared" si="93"/>
        <v>40</v>
      </c>
      <c r="Z532">
        <f t="shared" si="101"/>
        <v>4.5</v>
      </c>
      <c r="AA532">
        <f t="shared" si="102"/>
        <v>17.350000000000001</v>
      </c>
      <c r="AC532">
        <f t="shared" si="94"/>
        <v>36</v>
      </c>
      <c r="AD532">
        <f t="shared" si="103"/>
        <v>12</v>
      </c>
    </row>
    <row r="533" spans="1:30" x14ac:dyDescent="0.3">
      <c r="A533" t="str">
        <f t="shared" si="95"/>
        <v>P</v>
      </c>
      <c r="B533">
        <f t="shared" si="96"/>
        <v>202003</v>
      </c>
      <c r="C533">
        <f t="shared" si="97"/>
        <v>297.5</v>
      </c>
      <c r="D533" s="2" t="s">
        <v>3115</v>
      </c>
      <c r="E533" s="2" t="s">
        <v>3116</v>
      </c>
      <c r="F533" s="3">
        <v>48</v>
      </c>
      <c r="G533" s="3">
        <v>8.8000000000000007</v>
      </c>
      <c r="H533" s="3">
        <v>50.75</v>
      </c>
      <c r="I533" s="3">
        <v>52.65</v>
      </c>
      <c r="J533" s="3">
        <v>48</v>
      </c>
      <c r="K533" s="3">
        <v>64</v>
      </c>
      <c r="M533" t="str">
        <f t="shared" si="98"/>
        <v>P</v>
      </c>
      <c r="N533">
        <f t="shared" si="99"/>
        <v>202004</v>
      </c>
      <c r="O533">
        <f t="shared" si="100"/>
        <v>287.5</v>
      </c>
      <c r="P533" s="2" t="s">
        <v>3211</v>
      </c>
      <c r="Q533" s="2" t="s">
        <v>3212</v>
      </c>
      <c r="R533" s="3">
        <v>57</v>
      </c>
      <c r="S533" s="3">
        <v>14.75</v>
      </c>
      <c r="T533" s="3">
        <v>56.65</v>
      </c>
      <c r="U533" s="3">
        <v>57.25</v>
      </c>
      <c r="V533" s="3">
        <v>56.65</v>
      </c>
      <c r="W533" s="3">
        <v>48</v>
      </c>
      <c r="Y533">
        <f t="shared" si="93"/>
        <v>42.25</v>
      </c>
      <c r="Z533">
        <f t="shared" si="101"/>
        <v>14.75</v>
      </c>
      <c r="AA533">
        <f t="shared" si="102"/>
        <v>15</v>
      </c>
      <c r="AC533">
        <f t="shared" si="94"/>
        <v>46</v>
      </c>
      <c r="AD533">
        <f t="shared" si="103"/>
        <v>2</v>
      </c>
    </row>
    <row r="534" spans="1:30" x14ac:dyDescent="0.3">
      <c r="A534" t="str">
        <f t="shared" si="95"/>
        <v>P</v>
      </c>
      <c r="B534">
        <f t="shared" si="96"/>
        <v>202003</v>
      </c>
      <c r="C534">
        <f t="shared" si="97"/>
        <v>300</v>
      </c>
      <c r="D534" s="2" t="s">
        <v>3117</v>
      </c>
      <c r="E534" s="2" t="s">
        <v>3118</v>
      </c>
      <c r="F534" s="3">
        <v>56.9</v>
      </c>
      <c r="G534" s="3">
        <v>13.5</v>
      </c>
      <c r="H534" s="3">
        <v>45.35</v>
      </c>
      <c r="I534" s="3">
        <v>57.05</v>
      </c>
      <c r="J534" s="3">
        <v>44.8</v>
      </c>
      <c r="K534" s="3">
        <v>288</v>
      </c>
      <c r="M534" t="str">
        <f t="shared" si="98"/>
        <v>P</v>
      </c>
      <c r="N534">
        <f t="shared" si="99"/>
        <v>202004</v>
      </c>
      <c r="O534">
        <f t="shared" si="100"/>
        <v>290</v>
      </c>
      <c r="P534" s="2" t="s">
        <v>3213</v>
      </c>
      <c r="Q534" s="2" t="s">
        <v>3214</v>
      </c>
      <c r="R534" s="3">
        <v>50</v>
      </c>
      <c r="S534" s="3">
        <v>6.35</v>
      </c>
      <c r="T534" s="3">
        <v>62.5</v>
      </c>
      <c r="U534" s="3">
        <v>62.5</v>
      </c>
      <c r="V534" s="3">
        <v>45</v>
      </c>
      <c r="W534" s="3">
        <v>44</v>
      </c>
      <c r="Y534">
        <f t="shared" si="93"/>
        <v>43.65</v>
      </c>
      <c r="Z534">
        <f t="shared" si="101"/>
        <v>6.3500000000000014</v>
      </c>
      <c r="AA534">
        <f t="shared" si="102"/>
        <v>18.850000000000001</v>
      </c>
      <c r="AC534">
        <f t="shared" si="94"/>
        <v>3</v>
      </c>
      <c r="AD534">
        <f t="shared" si="103"/>
        <v>41</v>
      </c>
    </row>
    <row r="535" spans="1:30" x14ac:dyDescent="0.3">
      <c r="A535" t="str">
        <f t="shared" si="95"/>
        <v>P</v>
      </c>
      <c r="B535">
        <f t="shared" si="96"/>
        <v>202003</v>
      </c>
      <c r="C535">
        <f t="shared" si="97"/>
        <v>302.5</v>
      </c>
      <c r="D535" s="2" t="s">
        <v>3119</v>
      </c>
      <c r="E535" s="2" t="s">
        <v>3120</v>
      </c>
      <c r="F535" s="3">
        <v>57</v>
      </c>
      <c r="G535" s="3">
        <v>11.2</v>
      </c>
      <c r="H535" s="3">
        <v>56.7</v>
      </c>
      <c r="I535" s="3">
        <v>57</v>
      </c>
      <c r="J535" s="3">
        <v>52.9</v>
      </c>
      <c r="K535" s="3">
        <v>192</v>
      </c>
      <c r="M535" t="str">
        <f t="shared" si="98"/>
        <v>P</v>
      </c>
      <c r="N535">
        <f t="shared" si="99"/>
        <v>202004</v>
      </c>
      <c r="O535">
        <f t="shared" si="100"/>
        <v>292.5</v>
      </c>
      <c r="P535" s="2" t="s">
        <v>3215</v>
      </c>
      <c r="Q535" s="2" t="s">
        <v>3216</v>
      </c>
      <c r="R535" s="3">
        <v>62.55</v>
      </c>
      <c r="S535" s="3">
        <v>21.6</v>
      </c>
      <c r="T535" s="3">
        <v>45.2</v>
      </c>
      <c r="U535" s="3">
        <v>62.55</v>
      </c>
      <c r="V535" s="3">
        <v>45.2</v>
      </c>
      <c r="W535" s="3">
        <v>3</v>
      </c>
      <c r="Y535">
        <f t="shared" si="93"/>
        <v>40.950000000000003</v>
      </c>
      <c r="Z535">
        <f t="shared" si="101"/>
        <v>21.599999999999994</v>
      </c>
      <c r="AA535">
        <f t="shared" si="102"/>
        <v>21.599999999999994</v>
      </c>
      <c r="AC535">
        <f t="shared" si="94"/>
        <v>36</v>
      </c>
      <c r="AD535">
        <f t="shared" si="103"/>
        <v>-33</v>
      </c>
    </row>
    <row r="536" spans="1:30" x14ac:dyDescent="0.3">
      <c r="A536" t="str">
        <f t="shared" si="95"/>
        <v>P</v>
      </c>
      <c r="B536">
        <f t="shared" si="96"/>
        <v>202003</v>
      </c>
      <c r="C536">
        <f t="shared" si="97"/>
        <v>305</v>
      </c>
      <c r="D536" s="2" t="s">
        <v>3121</v>
      </c>
      <c r="E536" s="2" t="s">
        <v>3122</v>
      </c>
      <c r="F536" s="3">
        <v>59.7</v>
      </c>
      <c r="G536" s="3">
        <v>10.7</v>
      </c>
      <c r="H536" s="3">
        <v>50</v>
      </c>
      <c r="I536" s="3">
        <v>60.35</v>
      </c>
      <c r="J536" s="3">
        <v>50</v>
      </c>
      <c r="K536" s="3">
        <v>256</v>
      </c>
      <c r="M536" t="str">
        <f t="shared" si="98"/>
        <v>P</v>
      </c>
      <c r="N536">
        <f t="shared" si="99"/>
        <v>202004</v>
      </c>
      <c r="O536">
        <f t="shared" si="100"/>
        <v>295</v>
      </c>
      <c r="P536" s="2" t="s">
        <v>3217</v>
      </c>
      <c r="Q536" s="2" t="s">
        <v>3218</v>
      </c>
      <c r="R536" s="3" t="s">
        <v>122</v>
      </c>
      <c r="S536" s="3" t="s">
        <v>122</v>
      </c>
      <c r="T536" s="3" t="s">
        <v>122</v>
      </c>
      <c r="U536" s="3" t="s">
        <v>122</v>
      </c>
      <c r="V536" s="3" t="s">
        <v>122</v>
      </c>
      <c r="W536" s="3">
        <v>17.5</v>
      </c>
      <c r="Y536">
        <f t="shared" si="93"/>
        <v>48.95</v>
      </c>
      <c r="Z536" t="e">
        <f t="shared" si="101"/>
        <v>#VALUE!</v>
      </c>
      <c r="AA536" t="e">
        <f t="shared" si="102"/>
        <v>#VALUE!</v>
      </c>
      <c r="AC536">
        <f t="shared" si="94"/>
        <v>44</v>
      </c>
      <c r="AD536">
        <f t="shared" si="103"/>
        <v>-26.5</v>
      </c>
    </row>
    <row r="537" spans="1:30" x14ac:dyDescent="0.3">
      <c r="A537" t="str">
        <f t="shared" si="95"/>
        <v>P</v>
      </c>
      <c r="B537">
        <f t="shared" si="96"/>
        <v>202003</v>
      </c>
      <c r="C537">
        <f t="shared" si="97"/>
        <v>307.5</v>
      </c>
      <c r="D537" s="2" t="s">
        <v>3123</v>
      </c>
      <c r="E537" s="2" t="s">
        <v>3124</v>
      </c>
      <c r="F537" s="3" t="s">
        <v>122</v>
      </c>
      <c r="G537" s="3" t="s">
        <v>122</v>
      </c>
      <c r="H537" s="3" t="s">
        <v>122</v>
      </c>
      <c r="I537" s="3" t="s">
        <v>122</v>
      </c>
      <c r="J537" s="3" t="s">
        <v>122</v>
      </c>
      <c r="K537" s="3">
        <v>160</v>
      </c>
      <c r="M537" t="str">
        <f t="shared" si="98"/>
        <v>P</v>
      </c>
      <c r="N537">
        <f t="shared" si="99"/>
        <v>202004</v>
      </c>
      <c r="O537">
        <f t="shared" si="100"/>
        <v>297.5</v>
      </c>
      <c r="P537" s="2" t="s">
        <v>3219</v>
      </c>
      <c r="Q537" s="2" t="s">
        <v>3220</v>
      </c>
      <c r="R537" s="3">
        <v>66</v>
      </c>
      <c r="S537" s="3">
        <v>13.55</v>
      </c>
      <c r="T537" s="3">
        <v>67.95</v>
      </c>
      <c r="U537" s="3">
        <v>67.95</v>
      </c>
      <c r="V537" s="3">
        <v>65</v>
      </c>
      <c r="W537" s="3">
        <v>32</v>
      </c>
      <c r="Y537" t="str">
        <f t="shared" si="93"/>
        <v>-</v>
      </c>
      <c r="Z537" t="e">
        <f t="shared" si="101"/>
        <v>#VALUE!</v>
      </c>
      <c r="AA537" t="e">
        <f t="shared" si="102"/>
        <v>#VALUE!</v>
      </c>
      <c r="AC537">
        <f t="shared" si="94"/>
        <v>55</v>
      </c>
      <c r="AD537">
        <f t="shared" si="103"/>
        <v>-23</v>
      </c>
    </row>
    <row r="538" spans="1:30" x14ac:dyDescent="0.3">
      <c r="A538" t="str">
        <f t="shared" si="95"/>
        <v>P</v>
      </c>
      <c r="B538">
        <f t="shared" si="96"/>
        <v>202003</v>
      </c>
      <c r="C538">
        <f t="shared" si="97"/>
        <v>310</v>
      </c>
      <c r="D538" s="2" t="s">
        <v>3125</v>
      </c>
      <c r="E538" s="2" t="s">
        <v>3126</v>
      </c>
      <c r="F538" s="3">
        <v>60.1</v>
      </c>
      <c r="G538" s="3">
        <v>6.7</v>
      </c>
      <c r="H538" s="3">
        <v>55</v>
      </c>
      <c r="I538" s="3">
        <v>60.1</v>
      </c>
      <c r="J538" s="3">
        <v>55</v>
      </c>
      <c r="K538" s="3">
        <v>64</v>
      </c>
      <c r="M538" t="str">
        <f t="shared" si="98"/>
        <v>P</v>
      </c>
      <c r="N538">
        <f t="shared" si="99"/>
        <v>202004</v>
      </c>
      <c r="O538">
        <f t="shared" si="100"/>
        <v>300</v>
      </c>
      <c r="P538" s="2" t="s">
        <v>3221</v>
      </c>
      <c r="Q538" s="2" t="s">
        <v>3222</v>
      </c>
      <c r="R538" s="3">
        <v>56</v>
      </c>
      <c r="S538" s="3">
        <v>-0.55000000000000004</v>
      </c>
      <c r="T538" s="3">
        <v>70.8</v>
      </c>
      <c r="U538" s="3">
        <v>71.099999999999994</v>
      </c>
      <c r="V538" s="3">
        <v>56</v>
      </c>
      <c r="W538" s="3">
        <v>48</v>
      </c>
      <c r="Y538">
        <f t="shared" si="93"/>
        <v>56.55</v>
      </c>
      <c r="Z538">
        <f t="shared" si="101"/>
        <v>-0.54999999999999716</v>
      </c>
      <c r="AA538">
        <f t="shared" si="102"/>
        <v>14.549999999999997</v>
      </c>
      <c r="AC538">
        <f t="shared" si="94"/>
        <v>66</v>
      </c>
      <c r="AD538">
        <f t="shared" si="103"/>
        <v>-18</v>
      </c>
    </row>
    <row r="539" spans="1:30" x14ac:dyDescent="0.3">
      <c r="A539" t="str">
        <f t="shared" si="95"/>
        <v>P</v>
      </c>
      <c r="B539">
        <f t="shared" si="96"/>
        <v>202003</v>
      </c>
      <c r="C539">
        <f t="shared" si="97"/>
        <v>312.5</v>
      </c>
      <c r="D539" s="2" t="s">
        <v>3127</v>
      </c>
      <c r="E539" s="2" t="s">
        <v>3128</v>
      </c>
      <c r="F539" s="3">
        <v>63.5</v>
      </c>
      <c r="G539" s="3">
        <v>8.1999999999999993</v>
      </c>
      <c r="H539" s="3">
        <v>65.5</v>
      </c>
      <c r="I539" s="3">
        <v>65.5</v>
      </c>
      <c r="J539" s="3">
        <v>63</v>
      </c>
      <c r="K539" s="3">
        <v>3</v>
      </c>
      <c r="M539" t="str">
        <f t="shared" si="98"/>
        <v>P</v>
      </c>
      <c r="N539">
        <f t="shared" si="99"/>
        <v>202004</v>
      </c>
      <c r="O539">
        <f t="shared" si="100"/>
        <v>302.5</v>
      </c>
      <c r="P539" s="2" t="s">
        <v>3223</v>
      </c>
      <c r="Q539" s="2" t="s">
        <v>3224</v>
      </c>
      <c r="R539" s="3">
        <v>73.5</v>
      </c>
      <c r="S539" s="3">
        <v>17.2</v>
      </c>
      <c r="T539" s="3">
        <v>72.8</v>
      </c>
      <c r="U539" s="3">
        <v>73.55</v>
      </c>
      <c r="V539" s="3">
        <v>72.8</v>
      </c>
      <c r="W539" s="3">
        <v>64</v>
      </c>
      <c r="Y539" t="str">
        <f t="shared" si="93"/>
        <v>-</v>
      </c>
      <c r="Z539" t="e">
        <f t="shared" si="101"/>
        <v>#VALUE!</v>
      </c>
      <c r="AA539" t="e">
        <f t="shared" si="102"/>
        <v>#VALUE!</v>
      </c>
      <c r="AC539">
        <f t="shared" si="94"/>
        <v>49</v>
      </c>
      <c r="AD539">
        <f t="shared" si="103"/>
        <v>15</v>
      </c>
    </row>
    <row r="540" spans="1:30" x14ac:dyDescent="0.3">
      <c r="A540" t="str">
        <f t="shared" si="95"/>
        <v>P</v>
      </c>
      <c r="B540">
        <f t="shared" si="96"/>
        <v>202003</v>
      </c>
      <c r="C540">
        <f t="shared" si="97"/>
        <v>315</v>
      </c>
      <c r="D540" s="2" t="s">
        <v>3129</v>
      </c>
      <c r="E540" s="2" t="s">
        <v>3130</v>
      </c>
      <c r="F540" s="3">
        <v>69.3</v>
      </c>
      <c r="G540" s="3">
        <v>14.4</v>
      </c>
      <c r="H540" s="3">
        <v>61.5</v>
      </c>
      <c r="I540" s="3">
        <v>69.599999999999994</v>
      </c>
      <c r="J540" s="3">
        <v>61.5</v>
      </c>
      <c r="K540" s="3">
        <v>256</v>
      </c>
      <c r="M540" t="str">
        <f t="shared" si="98"/>
        <v>P</v>
      </c>
      <c r="N540">
        <f t="shared" si="99"/>
        <v>202004</v>
      </c>
      <c r="O540">
        <f t="shared" si="100"/>
        <v>305</v>
      </c>
      <c r="P540" s="2" t="s">
        <v>3225</v>
      </c>
      <c r="Q540" s="2" t="s">
        <v>3226</v>
      </c>
      <c r="R540" s="3" t="s">
        <v>122</v>
      </c>
      <c r="S540" s="3" t="s">
        <v>122</v>
      </c>
      <c r="T540" s="3" t="s">
        <v>122</v>
      </c>
      <c r="U540" s="3" t="s">
        <v>122</v>
      </c>
      <c r="V540" s="3" t="s">
        <v>122</v>
      </c>
      <c r="W540" s="3">
        <v>64</v>
      </c>
      <c r="Y540">
        <f t="shared" si="93"/>
        <v>52.1</v>
      </c>
      <c r="Z540" t="e">
        <f t="shared" si="101"/>
        <v>#VALUE!</v>
      </c>
      <c r="AA540" t="e">
        <f t="shared" si="102"/>
        <v>#VALUE!</v>
      </c>
      <c r="AC540">
        <f t="shared" si="94"/>
        <v>32</v>
      </c>
      <c r="AD540">
        <f t="shared" si="103"/>
        <v>32</v>
      </c>
    </row>
    <row r="541" spans="1:30" x14ac:dyDescent="0.3">
      <c r="A541" t="str">
        <f t="shared" si="95"/>
        <v>P</v>
      </c>
      <c r="B541">
        <f t="shared" si="96"/>
        <v>202003</v>
      </c>
      <c r="C541">
        <f t="shared" si="97"/>
        <v>317.5</v>
      </c>
      <c r="D541" s="2" t="s">
        <v>3131</v>
      </c>
      <c r="E541" s="2" t="s">
        <v>3132</v>
      </c>
      <c r="F541" s="3" t="s">
        <v>122</v>
      </c>
      <c r="G541" s="3" t="s">
        <v>122</v>
      </c>
      <c r="H541" s="3" t="s">
        <v>122</v>
      </c>
      <c r="I541" s="3" t="s">
        <v>122</v>
      </c>
      <c r="J541" s="3" t="s">
        <v>122</v>
      </c>
      <c r="K541" s="3">
        <v>160</v>
      </c>
      <c r="M541" t="str">
        <f t="shared" si="98"/>
        <v>P</v>
      </c>
      <c r="N541">
        <f t="shared" si="99"/>
        <v>202004</v>
      </c>
      <c r="O541">
        <f t="shared" si="100"/>
        <v>307.5</v>
      </c>
      <c r="P541" s="2" t="s">
        <v>3227</v>
      </c>
      <c r="Q541" s="2" t="s">
        <v>3228</v>
      </c>
      <c r="R541" s="3" t="s">
        <v>122</v>
      </c>
      <c r="S541" s="3" t="s">
        <v>122</v>
      </c>
      <c r="T541" s="3" t="s">
        <v>122</v>
      </c>
      <c r="U541" s="3" t="s">
        <v>122</v>
      </c>
      <c r="V541" s="3" t="s">
        <v>122</v>
      </c>
      <c r="W541" s="3">
        <v>64</v>
      </c>
      <c r="Y541">
        <f t="shared" si="93"/>
        <v>62.85</v>
      </c>
      <c r="Z541" t="e">
        <f t="shared" si="101"/>
        <v>#VALUE!</v>
      </c>
      <c r="AA541" t="e">
        <f t="shared" si="102"/>
        <v>#VALUE!</v>
      </c>
      <c r="AC541">
        <f t="shared" si="94"/>
        <v>32</v>
      </c>
      <c r="AD541">
        <f t="shared" si="103"/>
        <v>32</v>
      </c>
    </row>
    <row r="542" spans="1:30" x14ac:dyDescent="0.3">
      <c r="A542" t="str">
        <f t="shared" si="95"/>
        <v>P</v>
      </c>
      <c r="B542">
        <f t="shared" si="96"/>
        <v>202003</v>
      </c>
      <c r="C542">
        <f t="shared" si="97"/>
        <v>320</v>
      </c>
      <c r="D542" s="2" t="s">
        <v>3133</v>
      </c>
      <c r="E542" s="2" t="s">
        <v>3134</v>
      </c>
      <c r="F542" s="3">
        <v>72.650000000000006</v>
      </c>
      <c r="G542" s="3">
        <v>12.75</v>
      </c>
      <c r="H542" s="3">
        <v>64.900000000000006</v>
      </c>
      <c r="I542" s="3">
        <v>72.650000000000006</v>
      </c>
      <c r="J542" s="3">
        <v>64.900000000000006</v>
      </c>
      <c r="K542" s="3">
        <v>64</v>
      </c>
      <c r="M542" t="str">
        <f t="shared" si="98"/>
        <v>P</v>
      </c>
      <c r="N542">
        <f t="shared" si="99"/>
        <v>202004</v>
      </c>
      <c r="O542">
        <f t="shared" si="100"/>
        <v>310</v>
      </c>
      <c r="P542" s="2" t="s">
        <v>3229</v>
      </c>
      <c r="Q542" s="2" t="s">
        <v>3230</v>
      </c>
      <c r="R542" s="3" t="s">
        <v>122</v>
      </c>
      <c r="S542" s="3" t="s">
        <v>122</v>
      </c>
      <c r="T542" s="3" t="s">
        <v>122</v>
      </c>
      <c r="U542" s="3" t="s">
        <v>122</v>
      </c>
      <c r="V542" s="3" t="s">
        <v>122</v>
      </c>
      <c r="W542" s="3">
        <v>64</v>
      </c>
      <c r="Y542">
        <f t="shared" si="93"/>
        <v>64.650000000000006</v>
      </c>
      <c r="Z542" t="e">
        <f t="shared" si="101"/>
        <v>#VALUE!</v>
      </c>
      <c r="AA542" t="e">
        <f t="shared" si="102"/>
        <v>#VALUE!</v>
      </c>
      <c r="AC542">
        <f t="shared" si="94"/>
        <v>32</v>
      </c>
      <c r="AD542">
        <f t="shared" si="103"/>
        <v>32</v>
      </c>
    </row>
    <row r="543" spans="1:30" x14ac:dyDescent="0.3">
      <c r="A543" t="str">
        <f t="shared" si="95"/>
        <v>P</v>
      </c>
      <c r="B543">
        <f t="shared" si="96"/>
        <v>202003</v>
      </c>
      <c r="C543">
        <f t="shared" si="97"/>
        <v>322.5</v>
      </c>
      <c r="D543" s="2" t="s">
        <v>3135</v>
      </c>
      <c r="E543" s="2" t="s">
        <v>3136</v>
      </c>
      <c r="F543" s="3" t="s">
        <v>122</v>
      </c>
      <c r="G543" s="3" t="s">
        <v>122</v>
      </c>
      <c r="H543" s="3" t="s">
        <v>122</v>
      </c>
      <c r="I543" s="3" t="s">
        <v>122</v>
      </c>
      <c r="J543" s="3" t="s">
        <v>122</v>
      </c>
      <c r="K543" s="3">
        <v>64</v>
      </c>
      <c r="M543" t="str">
        <f t="shared" si="98"/>
        <v>P</v>
      </c>
      <c r="N543">
        <f t="shared" si="99"/>
        <v>202004</v>
      </c>
      <c r="O543">
        <f t="shared" si="100"/>
        <v>312.5</v>
      </c>
      <c r="P543" s="2" t="s">
        <v>3231</v>
      </c>
      <c r="Q543" s="2" t="s">
        <v>3232</v>
      </c>
      <c r="R543" s="3" t="s">
        <v>122</v>
      </c>
      <c r="S543" s="3" t="s">
        <v>122</v>
      </c>
      <c r="T543" s="3" t="s">
        <v>122</v>
      </c>
      <c r="U543" s="3" t="s">
        <v>122</v>
      </c>
      <c r="V543" s="3" t="s">
        <v>122</v>
      </c>
      <c r="W543" s="3">
        <v>64</v>
      </c>
      <c r="Y543" t="str">
        <f t="shared" si="93"/>
        <v>-</v>
      </c>
      <c r="Z543" t="e">
        <f t="shared" si="101"/>
        <v>#VALUE!</v>
      </c>
      <c r="AA543" t="e">
        <f t="shared" si="102"/>
        <v>#VALUE!</v>
      </c>
      <c r="AC543">
        <f t="shared" si="94"/>
        <v>33.450000000000003</v>
      </c>
      <c r="AD543">
        <f t="shared" si="103"/>
        <v>30.549999999999997</v>
      </c>
    </row>
    <row r="544" spans="1:30" x14ac:dyDescent="0.3">
      <c r="A544" t="str">
        <f t="shared" si="95"/>
        <v>P</v>
      </c>
      <c r="B544">
        <f t="shared" si="96"/>
        <v>202003</v>
      </c>
      <c r="C544">
        <f t="shared" si="97"/>
        <v>325</v>
      </c>
      <c r="D544" s="2" t="s">
        <v>3137</v>
      </c>
      <c r="E544" s="2" t="s">
        <v>3138</v>
      </c>
      <c r="F544" s="3" t="s">
        <v>122</v>
      </c>
      <c r="G544" s="3" t="s">
        <v>122</v>
      </c>
      <c r="H544" s="3" t="s">
        <v>122</v>
      </c>
      <c r="I544" s="3" t="s">
        <v>122</v>
      </c>
      <c r="J544" s="3" t="s">
        <v>122</v>
      </c>
      <c r="K544" s="3">
        <v>64</v>
      </c>
      <c r="M544" t="str">
        <f t="shared" si="98"/>
        <v>P</v>
      </c>
      <c r="N544">
        <f t="shared" si="99"/>
        <v>202004</v>
      </c>
      <c r="O544">
        <f t="shared" si="100"/>
        <v>315</v>
      </c>
      <c r="P544" s="2" t="s">
        <v>3233</v>
      </c>
      <c r="Q544" s="2" t="s">
        <v>3234</v>
      </c>
      <c r="R544" s="3" t="s">
        <v>122</v>
      </c>
      <c r="S544" s="3" t="s">
        <v>122</v>
      </c>
      <c r="T544" s="3" t="s">
        <v>122</v>
      </c>
      <c r="U544" s="3" t="s">
        <v>122</v>
      </c>
      <c r="V544" s="3" t="s">
        <v>122</v>
      </c>
      <c r="W544" s="3">
        <v>64</v>
      </c>
      <c r="Y544" t="str">
        <f t="shared" si="93"/>
        <v>-</v>
      </c>
      <c r="Z544" t="e">
        <f t="shared" si="101"/>
        <v>#VALUE!</v>
      </c>
      <c r="AA544" t="e">
        <f t="shared" si="102"/>
        <v>#VALUE!</v>
      </c>
      <c r="AC544">
        <f t="shared" si="94"/>
        <v>34.9</v>
      </c>
      <c r="AD544">
        <f t="shared" si="103"/>
        <v>29.1</v>
      </c>
    </row>
    <row r="545" spans="1:30" x14ac:dyDescent="0.3">
      <c r="A545" t="str">
        <f t="shared" si="95"/>
        <v>P</v>
      </c>
      <c r="B545">
        <f t="shared" si="96"/>
        <v>202003</v>
      </c>
      <c r="C545">
        <f t="shared" si="97"/>
        <v>327.5</v>
      </c>
      <c r="D545" s="2" t="s">
        <v>3139</v>
      </c>
      <c r="E545" s="2" t="s">
        <v>3140</v>
      </c>
      <c r="F545" s="3" t="s">
        <v>122</v>
      </c>
      <c r="G545" s="3" t="s">
        <v>122</v>
      </c>
      <c r="H545" s="3" t="s">
        <v>122</v>
      </c>
      <c r="I545" s="3" t="s">
        <v>122</v>
      </c>
      <c r="J545" s="3" t="s">
        <v>122</v>
      </c>
      <c r="K545" s="3">
        <v>64</v>
      </c>
      <c r="M545" t="str">
        <f t="shared" si="98"/>
        <v>P</v>
      </c>
      <c r="N545">
        <f t="shared" si="99"/>
        <v>202004</v>
      </c>
      <c r="O545">
        <f t="shared" si="100"/>
        <v>317.5</v>
      </c>
      <c r="P545" s="2" t="s">
        <v>3235</v>
      </c>
      <c r="Q545" s="2" t="s">
        <v>3236</v>
      </c>
      <c r="R545" s="3" t="s">
        <v>122</v>
      </c>
      <c r="S545" s="3" t="s">
        <v>122</v>
      </c>
      <c r="T545" s="3" t="s">
        <v>122</v>
      </c>
      <c r="U545" s="3" t="s">
        <v>122</v>
      </c>
      <c r="V545" s="3" t="s">
        <v>122</v>
      </c>
      <c r="W545" s="3">
        <v>64</v>
      </c>
      <c r="Y545" t="str">
        <f t="shared" si="93"/>
        <v>-</v>
      </c>
      <c r="Z545" t="e">
        <f t="shared" si="101"/>
        <v>#VALUE!</v>
      </c>
      <c r="AA545" t="e">
        <f t="shared" si="102"/>
        <v>#VALUE!</v>
      </c>
      <c r="AC545">
        <f t="shared" si="94"/>
        <v>36.36</v>
      </c>
      <c r="AD545">
        <f t="shared" si="103"/>
        <v>27.64</v>
      </c>
    </row>
    <row r="546" spans="1:30" x14ac:dyDescent="0.3">
      <c r="A546" t="str">
        <f t="shared" si="95"/>
        <v>P</v>
      </c>
      <c r="B546">
        <f t="shared" si="96"/>
        <v>202003</v>
      </c>
      <c r="C546">
        <f t="shared" si="97"/>
        <v>330</v>
      </c>
      <c r="D546" s="2" t="s">
        <v>3141</v>
      </c>
      <c r="E546" s="2" t="s">
        <v>3142</v>
      </c>
      <c r="F546" s="3">
        <v>75</v>
      </c>
      <c r="G546" s="3">
        <v>2</v>
      </c>
      <c r="H546" s="3">
        <v>75</v>
      </c>
      <c r="I546" s="3">
        <v>76</v>
      </c>
      <c r="J546" s="3">
        <v>75</v>
      </c>
      <c r="K546" s="3">
        <v>64</v>
      </c>
      <c r="M546" t="str">
        <f t="shared" si="98"/>
        <v>P</v>
      </c>
      <c r="N546">
        <f t="shared" si="99"/>
        <v>202004</v>
      </c>
      <c r="O546">
        <f t="shared" si="100"/>
        <v>320</v>
      </c>
      <c r="P546" s="2" t="s">
        <v>3237</v>
      </c>
      <c r="Q546" s="2" t="s">
        <v>3238</v>
      </c>
      <c r="R546" s="3" t="s">
        <v>122</v>
      </c>
      <c r="S546" s="3" t="s">
        <v>122</v>
      </c>
      <c r="T546" s="3" t="s">
        <v>122</v>
      </c>
      <c r="U546" s="3" t="s">
        <v>122</v>
      </c>
      <c r="V546" s="3" t="s">
        <v>122</v>
      </c>
      <c r="W546" s="3">
        <v>64</v>
      </c>
      <c r="Y546" t="str">
        <f t="shared" si="93"/>
        <v>-</v>
      </c>
      <c r="Z546" t="e">
        <f t="shared" si="101"/>
        <v>#VALUE!</v>
      </c>
      <c r="AA546" t="e">
        <f t="shared" si="102"/>
        <v>#VALUE!</v>
      </c>
      <c r="AC546">
        <f t="shared" si="94"/>
        <v>37.81</v>
      </c>
      <c r="AD546">
        <f t="shared" si="103"/>
        <v>26.189999999999998</v>
      </c>
    </row>
    <row r="547" spans="1:30" x14ac:dyDescent="0.3">
      <c r="A547" t="str">
        <f t="shared" si="95"/>
        <v>P</v>
      </c>
      <c r="B547">
        <f t="shared" si="96"/>
        <v>202003</v>
      </c>
      <c r="C547">
        <f t="shared" si="97"/>
        <v>332.5</v>
      </c>
      <c r="D547" s="2" t="s">
        <v>3143</v>
      </c>
      <c r="E547" s="2" t="s">
        <v>3144</v>
      </c>
      <c r="F547" s="3" t="s">
        <v>122</v>
      </c>
      <c r="G547" s="3" t="s">
        <v>122</v>
      </c>
      <c r="H547" s="3" t="s">
        <v>122</v>
      </c>
      <c r="I547" s="3" t="s">
        <v>122</v>
      </c>
      <c r="J547" s="3" t="s">
        <v>122</v>
      </c>
      <c r="K547" s="3">
        <v>64</v>
      </c>
      <c r="M547" t="str">
        <f t="shared" si="98"/>
        <v>P</v>
      </c>
      <c r="N547">
        <f t="shared" si="99"/>
        <v>202004</v>
      </c>
      <c r="O547">
        <f t="shared" si="100"/>
        <v>322.5</v>
      </c>
      <c r="P547" s="2" t="s">
        <v>3239</v>
      </c>
      <c r="Q547" s="2" t="s">
        <v>3240</v>
      </c>
      <c r="R547" s="3" t="s">
        <v>122</v>
      </c>
      <c r="S547" s="3" t="s">
        <v>122</v>
      </c>
      <c r="T547" s="3" t="s">
        <v>122</v>
      </c>
      <c r="U547" s="3" t="s">
        <v>122</v>
      </c>
      <c r="V547" s="3" t="s">
        <v>122</v>
      </c>
      <c r="W547" s="3">
        <v>64</v>
      </c>
      <c r="Y547" t="str">
        <f t="shared" si="93"/>
        <v>-</v>
      </c>
      <c r="Z547" t="e">
        <f t="shared" si="101"/>
        <v>#VALUE!</v>
      </c>
      <c r="AA547" t="e">
        <f t="shared" si="102"/>
        <v>#VALUE!</v>
      </c>
      <c r="AC547">
        <f t="shared" si="94"/>
        <v>39.270000000000003</v>
      </c>
      <c r="AD547">
        <f t="shared" si="103"/>
        <v>24.729999999999997</v>
      </c>
    </row>
    <row r="548" spans="1:30" x14ac:dyDescent="0.3">
      <c r="A548" t="str">
        <f t="shared" si="95"/>
        <v>P</v>
      </c>
      <c r="B548">
        <f t="shared" si="96"/>
        <v>202003</v>
      </c>
      <c r="C548">
        <f t="shared" si="97"/>
        <v>335</v>
      </c>
      <c r="D548" s="2" t="s">
        <v>3145</v>
      </c>
      <c r="E548" s="2" t="s">
        <v>3146</v>
      </c>
      <c r="F548" s="3">
        <v>87</v>
      </c>
      <c r="G548" s="3">
        <v>9</v>
      </c>
      <c r="H548" s="3">
        <v>87.1</v>
      </c>
      <c r="I548" s="3">
        <v>87.85</v>
      </c>
      <c r="J548" s="3">
        <v>87</v>
      </c>
      <c r="K548" s="3">
        <v>64</v>
      </c>
      <c r="M548" t="str">
        <f t="shared" si="98"/>
        <v>P</v>
      </c>
      <c r="N548">
        <f t="shared" si="99"/>
        <v>202004</v>
      </c>
      <c r="O548">
        <f t="shared" si="100"/>
        <v>325</v>
      </c>
      <c r="P548" s="2" t="s">
        <v>3241</v>
      </c>
      <c r="Q548" s="2" t="s">
        <v>3242</v>
      </c>
      <c r="R548" s="3" t="s">
        <v>122</v>
      </c>
      <c r="S548" s="3" t="s">
        <v>122</v>
      </c>
      <c r="T548" s="3" t="s">
        <v>122</v>
      </c>
      <c r="U548" s="3" t="s">
        <v>122</v>
      </c>
      <c r="V548" s="3" t="s">
        <v>122</v>
      </c>
      <c r="W548" s="3">
        <v>64</v>
      </c>
      <c r="Y548" t="str">
        <f t="shared" si="93"/>
        <v>-</v>
      </c>
      <c r="Z548" t="e">
        <f t="shared" si="101"/>
        <v>#VALUE!</v>
      </c>
      <c r="AA548" t="e">
        <f t="shared" si="102"/>
        <v>#VALUE!</v>
      </c>
      <c r="AC548">
        <f t="shared" si="94"/>
        <v>40.72</v>
      </c>
      <c r="AD548">
        <f t="shared" si="103"/>
        <v>23.28</v>
      </c>
    </row>
    <row r="549" spans="1:30" x14ac:dyDescent="0.3">
      <c r="A549" t="str">
        <f t="shared" si="95"/>
        <v>P</v>
      </c>
      <c r="B549">
        <f t="shared" si="96"/>
        <v>202003</v>
      </c>
      <c r="C549">
        <f t="shared" si="97"/>
        <v>337.5</v>
      </c>
      <c r="D549" s="2" t="s">
        <v>3147</v>
      </c>
      <c r="E549" s="2" t="s">
        <v>3148</v>
      </c>
      <c r="F549" s="3" t="s">
        <v>122</v>
      </c>
      <c r="G549" s="3" t="s">
        <v>122</v>
      </c>
      <c r="H549" s="3" t="s">
        <v>122</v>
      </c>
      <c r="I549" s="3" t="s">
        <v>122</v>
      </c>
      <c r="J549" s="3" t="s">
        <v>122</v>
      </c>
      <c r="K549" s="3">
        <v>64</v>
      </c>
      <c r="M549" t="str">
        <f t="shared" si="98"/>
        <v>P</v>
      </c>
      <c r="N549">
        <f t="shared" si="99"/>
        <v>202004</v>
      </c>
      <c r="O549">
        <f t="shared" si="100"/>
        <v>327.5</v>
      </c>
      <c r="P549" s="2" t="s">
        <v>3243</v>
      </c>
      <c r="Q549" s="2" t="s">
        <v>3244</v>
      </c>
      <c r="R549" s="3" t="s">
        <v>122</v>
      </c>
      <c r="S549" s="3" t="s">
        <v>122</v>
      </c>
      <c r="T549" s="3" t="s">
        <v>122</v>
      </c>
      <c r="U549" s="3" t="s">
        <v>122</v>
      </c>
      <c r="V549" s="3" t="s">
        <v>122</v>
      </c>
      <c r="W549" s="3">
        <v>64</v>
      </c>
      <c r="Y549" t="str">
        <f t="shared" si="93"/>
        <v>-</v>
      </c>
      <c r="Z549" t="e">
        <f t="shared" si="101"/>
        <v>#VALUE!</v>
      </c>
      <c r="AA549" t="e">
        <f t="shared" si="102"/>
        <v>#VALUE!</v>
      </c>
      <c r="AC549">
        <f t="shared" si="94"/>
        <v>42.18</v>
      </c>
      <c r="AD549">
        <f t="shared" si="103"/>
        <v>21.82</v>
      </c>
    </row>
    <row r="550" spans="1:30" x14ac:dyDescent="0.3">
      <c r="A550" t="str">
        <f t="shared" si="95"/>
        <v>P</v>
      </c>
      <c r="B550">
        <f t="shared" si="96"/>
        <v>202003</v>
      </c>
      <c r="C550">
        <f t="shared" si="97"/>
        <v>340</v>
      </c>
      <c r="D550" s="2" t="s">
        <v>3149</v>
      </c>
      <c r="E550" s="2" t="s">
        <v>3150</v>
      </c>
      <c r="F550" s="3">
        <v>91.75</v>
      </c>
      <c r="G550" s="3">
        <v>8.75</v>
      </c>
      <c r="H550" s="3">
        <v>91.75</v>
      </c>
      <c r="I550" s="3">
        <v>91.75</v>
      </c>
      <c r="J550" s="3">
        <v>91.75</v>
      </c>
      <c r="K550" s="3">
        <v>64</v>
      </c>
      <c r="M550" t="str">
        <f t="shared" si="98"/>
        <v>P</v>
      </c>
      <c r="N550">
        <f t="shared" si="99"/>
        <v>202004</v>
      </c>
      <c r="O550">
        <f t="shared" si="100"/>
        <v>330</v>
      </c>
      <c r="P550" s="2" t="s">
        <v>3245</v>
      </c>
      <c r="Q550" s="2" t="s">
        <v>3246</v>
      </c>
      <c r="R550" s="3" t="s">
        <v>122</v>
      </c>
      <c r="S550" s="3" t="s">
        <v>122</v>
      </c>
      <c r="T550" s="3" t="s">
        <v>122</v>
      </c>
      <c r="U550" s="3" t="s">
        <v>122</v>
      </c>
      <c r="V550" s="3" t="s">
        <v>122</v>
      </c>
      <c r="W550" s="3">
        <v>63.99</v>
      </c>
      <c r="Y550" t="str">
        <f t="shared" si="93"/>
        <v>-</v>
      </c>
      <c r="Z550" t="e">
        <f t="shared" si="101"/>
        <v>#VALUE!</v>
      </c>
      <c r="AA550" t="e">
        <f t="shared" si="102"/>
        <v>#VALUE!</v>
      </c>
      <c r="AC550">
        <f t="shared" si="94"/>
        <v>43.63</v>
      </c>
      <c r="AD550">
        <f t="shared" si="103"/>
        <v>20.36</v>
      </c>
    </row>
    <row r="551" spans="1:30" x14ac:dyDescent="0.3">
      <c r="A551" t="str">
        <f t="shared" si="95"/>
        <v>P</v>
      </c>
      <c r="B551">
        <f t="shared" si="96"/>
        <v>202003</v>
      </c>
      <c r="C551">
        <f t="shared" si="97"/>
        <v>342.5</v>
      </c>
      <c r="D551" s="2" t="s">
        <v>3151</v>
      </c>
      <c r="E551" s="2" t="s">
        <v>3152</v>
      </c>
      <c r="F551" s="3" t="s">
        <v>122</v>
      </c>
      <c r="G551" s="3" t="s">
        <v>122</v>
      </c>
      <c r="H551" s="3" t="s">
        <v>122</v>
      </c>
      <c r="I551" s="3" t="s">
        <v>122</v>
      </c>
      <c r="J551" s="3" t="s">
        <v>122</v>
      </c>
      <c r="K551" s="3">
        <v>64</v>
      </c>
      <c r="M551" t="str">
        <f t="shared" si="98"/>
        <v>P</v>
      </c>
      <c r="N551">
        <f t="shared" si="99"/>
        <v>202004</v>
      </c>
      <c r="O551">
        <f t="shared" si="100"/>
        <v>332.5</v>
      </c>
      <c r="P551" s="2" t="s">
        <v>3247</v>
      </c>
      <c r="Q551" s="2" t="s">
        <v>3248</v>
      </c>
      <c r="R551" s="3" t="s">
        <v>122</v>
      </c>
      <c r="S551" s="3" t="s">
        <v>122</v>
      </c>
      <c r="T551" s="3" t="s">
        <v>122</v>
      </c>
      <c r="U551" s="3" t="s">
        <v>122</v>
      </c>
      <c r="V551" s="3" t="s">
        <v>122</v>
      </c>
      <c r="W551" s="3">
        <v>63.99</v>
      </c>
      <c r="Y551" t="str">
        <f t="shared" si="93"/>
        <v>-</v>
      </c>
      <c r="Z551" t="e">
        <f t="shared" si="101"/>
        <v>#VALUE!</v>
      </c>
      <c r="AA551" t="e">
        <f t="shared" si="102"/>
        <v>#VALUE!</v>
      </c>
      <c r="AC551">
        <f t="shared" si="94"/>
        <v>45.09</v>
      </c>
      <c r="AD551">
        <f t="shared" si="103"/>
        <v>18.899999999999999</v>
      </c>
    </row>
    <row r="552" spans="1:30" x14ac:dyDescent="0.3">
      <c r="A552" t="str">
        <f t="shared" si="95"/>
        <v>P</v>
      </c>
      <c r="B552">
        <f t="shared" si="96"/>
        <v>202003</v>
      </c>
      <c r="C552">
        <f t="shared" si="97"/>
        <v>345</v>
      </c>
      <c r="D552" s="2" t="s">
        <v>3153</v>
      </c>
      <c r="E552" s="2" t="s">
        <v>3154</v>
      </c>
      <c r="F552" s="3" t="s">
        <v>122</v>
      </c>
      <c r="G552" s="3" t="s">
        <v>122</v>
      </c>
      <c r="H552" s="3" t="s">
        <v>122</v>
      </c>
      <c r="I552" s="3" t="s">
        <v>122</v>
      </c>
      <c r="J552" s="3" t="s">
        <v>122</v>
      </c>
      <c r="K552" s="3">
        <v>64</v>
      </c>
      <c r="M552" t="str">
        <f t="shared" si="98"/>
        <v>P</v>
      </c>
      <c r="N552">
        <f t="shared" si="99"/>
        <v>202004</v>
      </c>
      <c r="O552">
        <f t="shared" si="100"/>
        <v>335</v>
      </c>
      <c r="P552" s="2" t="s">
        <v>3249</v>
      </c>
      <c r="Q552" s="2" t="s">
        <v>3250</v>
      </c>
      <c r="R552" s="3" t="s">
        <v>122</v>
      </c>
      <c r="S552" s="3" t="s">
        <v>122</v>
      </c>
      <c r="T552" s="3" t="s">
        <v>122</v>
      </c>
      <c r="U552" s="3" t="s">
        <v>122</v>
      </c>
      <c r="V552" s="3" t="s">
        <v>122</v>
      </c>
      <c r="W552" s="3">
        <v>64</v>
      </c>
      <c r="Y552" t="str">
        <f t="shared" si="93"/>
        <v>-</v>
      </c>
      <c r="Z552" t="e">
        <f t="shared" si="101"/>
        <v>#VALUE!</v>
      </c>
      <c r="AA552" t="e">
        <f t="shared" si="102"/>
        <v>#VALUE!</v>
      </c>
      <c r="AC552">
        <f t="shared" si="94"/>
        <v>46.54</v>
      </c>
      <c r="AD552">
        <f t="shared" si="103"/>
        <v>17.46</v>
      </c>
    </row>
    <row r="553" spans="1:30" x14ac:dyDescent="0.3">
      <c r="A553" t="str">
        <f t="shared" si="95"/>
        <v>P</v>
      </c>
      <c r="B553">
        <f t="shared" si="96"/>
        <v>202003</v>
      </c>
      <c r="C553">
        <f t="shared" si="97"/>
        <v>347.5</v>
      </c>
      <c r="D553" s="2" t="s">
        <v>3155</v>
      </c>
      <c r="E553" s="2" t="s">
        <v>3156</v>
      </c>
      <c r="F553" s="3">
        <v>101.3</v>
      </c>
      <c r="G553" s="3">
        <v>10.65</v>
      </c>
      <c r="H553" s="3">
        <v>100.8</v>
      </c>
      <c r="I553" s="3">
        <v>101.3</v>
      </c>
      <c r="J553" s="3">
        <v>99.8</v>
      </c>
      <c r="K553" s="3">
        <v>64</v>
      </c>
      <c r="M553" t="str">
        <f t="shared" si="98"/>
        <v>P</v>
      </c>
      <c r="N553">
        <f t="shared" si="99"/>
        <v>202004</v>
      </c>
      <c r="O553">
        <f t="shared" si="100"/>
        <v>337.5</v>
      </c>
      <c r="P553" s="2" t="s">
        <v>3251</v>
      </c>
      <c r="Q553" s="2" t="s">
        <v>3252</v>
      </c>
      <c r="R553" s="3" t="s">
        <v>122</v>
      </c>
      <c r="S553" s="3" t="s">
        <v>122</v>
      </c>
      <c r="T553" s="3" t="s">
        <v>122</v>
      </c>
      <c r="U553" s="3" t="s">
        <v>122</v>
      </c>
      <c r="V553" s="3" t="s">
        <v>122</v>
      </c>
      <c r="W553" s="3">
        <v>64</v>
      </c>
      <c r="Y553">
        <f t="shared" si="93"/>
        <v>84.45</v>
      </c>
      <c r="Z553" t="e">
        <f t="shared" si="101"/>
        <v>#VALUE!</v>
      </c>
      <c r="AA553" t="e">
        <f t="shared" si="102"/>
        <v>#VALUE!</v>
      </c>
      <c r="AC553">
        <f t="shared" si="94"/>
        <v>48</v>
      </c>
      <c r="AD553">
        <f t="shared" si="103"/>
        <v>16</v>
      </c>
    </row>
    <row r="554" spans="1:30" x14ac:dyDescent="0.3">
      <c r="A554" t="str">
        <f t="shared" si="95"/>
        <v>P</v>
      </c>
      <c r="B554">
        <f t="shared" si="96"/>
        <v>202003</v>
      </c>
      <c r="C554">
        <f t="shared" si="97"/>
        <v>350</v>
      </c>
      <c r="D554" s="2" t="s">
        <v>3157</v>
      </c>
      <c r="E554" s="2" t="s">
        <v>3158</v>
      </c>
      <c r="F554" s="3">
        <v>103.7</v>
      </c>
      <c r="G554" s="3">
        <v>16.100000000000001</v>
      </c>
      <c r="H554" s="3">
        <v>103.35</v>
      </c>
      <c r="I554" s="3">
        <v>103.7</v>
      </c>
      <c r="J554" s="3">
        <v>103.05</v>
      </c>
      <c r="K554" s="3">
        <v>64</v>
      </c>
      <c r="M554" t="str">
        <f t="shared" si="98"/>
        <v>P</v>
      </c>
      <c r="N554">
        <f t="shared" si="99"/>
        <v>202004</v>
      </c>
      <c r="O554">
        <f t="shared" si="100"/>
        <v>340</v>
      </c>
      <c r="P554" s="2" t="s">
        <v>3253</v>
      </c>
      <c r="Q554" s="2" t="s">
        <v>3254</v>
      </c>
      <c r="R554" s="3" t="s">
        <v>122</v>
      </c>
      <c r="S554" s="3" t="s">
        <v>122</v>
      </c>
      <c r="T554" s="3" t="s">
        <v>122</v>
      </c>
      <c r="U554" s="3" t="s">
        <v>122</v>
      </c>
      <c r="V554" s="3" t="s">
        <v>122</v>
      </c>
      <c r="W554" s="3">
        <v>64</v>
      </c>
      <c r="Y554" t="str">
        <f t="shared" si="93"/>
        <v>-</v>
      </c>
      <c r="Z554" t="e">
        <f t="shared" si="101"/>
        <v>#VALUE!</v>
      </c>
      <c r="AA554" t="e">
        <f t="shared" si="102"/>
        <v>#VALUE!</v>
      </c>
      <c r="AC554">
        <f t="shared" si="94"/>
        <v>53.33</v>
      </c>
      <c r="AD554">
        <f t="shared" si="103"/>
        <v>10.670000000000002</v>
      </c>
    </row>
    <row r="555" spans="1:30" x14ac:dyDescent="0.3">
      <c r="A555" t="str">
        <f t="shared" si="95"/>
        <v>P</v>
      </c>
      <c r="B555">
        <f t="shared" si="96"/>
        <v>202004</v>
      </c>
      <c r="C555">
        <f t="shared" si="97"/>
        <v>217.5</v>
      </c>
      <c r="D555" s="2" t="s">
        <v>3957</v>
      </c>
      <c r="E555" s="2" t="s">
        <v>3958</v>
      </c>
      <c r="F555" s="3">
        <v>3.92</v>
      </c>
      <c r="G555" s="3">
        <v>1.88</v>
      </c>
      <c r="H555" s="3">
        <v>2.6</v>
      </c>
      <c r="I555" s="3">
        <v>5.58</v>
      </c>
      <c r="J555" s="3">
        <v>2.5</v>
      </c>
      <c r="K555" s="3">
        <v>53.8</v>
      </c>
      <c r="M555" t="str">
        <f t="shared" si="98"/>
        <v>P</v>
      </c>
      <c r="N555">
        <f t="shared" si="99"/>
        <v>202004</v>
      </c>
      <c r="O555">
        <f t="shared" si="100"/>
        <v>342.5</v>
      </c>
      <c r="P555" s="2" t="s">
        <v>3255</v>
      </c>
      <c r="Q555" s="2" t="s">
        <v>3256</v>
      </c>
      <c r="R555" s="3" t="s">
        <v>122</v>
      </c>
      <c r="S555" s="3" t="s">
        <v>122</v>
      </c>
      <c r="T555" s="3" t="s">
        <v>122</v>
      </c>
      <c r="U555" s="3" t="s">
        <v>122</v>
      </c>
      <c r="V555" s="3" t="s">
        <v>122</v>
      </c>
      <c r="W555" s="3">
        <v>64</v>
      </c>
      <c r="Y555" t="str">
        <f t="shared" si="93"/>
        <v>-</v>
      </c>
      <c r="Z555" t="e">
        <f t="shared" si="101"/>
        <v>#VALUE!</v>
      </c>
      <c r="AA555" t="e">
        <f t="shared" si="102"/>
        <v>#VALUE!</v>
      </c>
      <c r="AC555">
        <f t="shared" si="94"/>
        <v>58.66</v>
      </c>
      <c r="AD555">
        <f t="shared" si="103"/>
        <v>5.3400000000000034</v>
      </c>
    </row>
    <row r="556" spans="1:30" x14ac:dyDescent="0.3">
      <c r="A556" t="str">
        <f t="shared" si="95"/>
        <v>P</v>
      </c>
      <c r="B556">
        <f t="shared" si="96"/>
        <v>202004</v>
      </c>
      <c r="C556">
        <f t="shared" si="97"/>
        <v>220</v>
      </c>
      <c r="D556" s="2" t="s">
        <v>3959</v>
      </c>
      <c r="E556" s="2" t="s">
        <v>3960</v>
      </c>
      <c r="F556" s="3">
        <v>4.3600000000000003</v>
      </c>
      <c r="G556" s="3">
        <v>1.97</v>
      </c>
      <c r="H556" s="3">
        <v>2.93</v>
      </c>
      <c r="I556" s="3">
        <v>6.06</v>
      </c>
      <c r="J556" s="3">
        <v>2.77</v>
      </c>
      <c r="K556" s="3">
        <v>53.3</v>
      </c>
      <c r="M556" t="str">
        <f t="shared" si="98"/>
        <v>P</v>
      </c>
      <c r="N556">
        <f t="shared" si="99"/>
        <v>202004</v>
      </c>
      <c r="O556">
        <f t="shared" si="100"/>
        <v>345</v>
      </c>
      <c r="P556" s="2" t="s">
        <v>3257</v>
      </c>
      <c r="Q556" s="2" t="s">
        <v>3258</v>
      </c>
      <c r="R556" s="3">
        <v>102.55</v>
      </c>
      <c r="S556" s="3">
        <v>2.7</v>
      </c>
      <c r="T556" s="3">
        <v>116</v>
      </c>
      <c r="U556" s="3">
        <v>116</v>
      </c>
      <c r="V556" s="3">
        <v>101</v>
      </c>
      <c r="W556" s="3">
        <v>64</v>
      </c>
      <c r="Y556">
        <f t="shared" si="93"/>
        <v>99.85</v>
      </c>
      <c r="Z556">
        <f t="shared" si="101"/>
        <v>2.7000000000000028</v>
      </c>
      <c r="AA556">
        <f t="shared" si="102"/>
        <v>16.150000000000006</v>
      </c>
      <c r="AC556">
        <f t="shared" si="94"/>
        <v>64</v>
      </c>
      <c r="AD556">
        <f t="shared" si="103"/>
        <v>0</v>
      </c>
    </row>
    <row r="557" spans="1:30" x14ac:dyDescent="0.3">
      <c r="A557" t="str">
        <f t="shared" si="95"/>
        <v>P</v>
      </c>
      <c r="B557">
        <f t="shared" si="96"/>
        <v>202004</v>
      </c>
      <c r="C557">
        <f t="shared" si="97"/>
        <v>222.5</v>
      </c>
      <c r="D557" s="2" t="s">
        <v>3159</v>
      </c>
      <c r="E557" s="2" t="s">
        <v>3160</v>
      </c>
      <c r="F557" s="3">
        <v>4.9000000000000004</v>
      </c>
      <c r="G557" s="3">
        <v>2.0099999999999998</v>
      </c>
      <c r="H557" s="3">
        <v>3.2</v>
      </c>
      <c r="I557" s="3">
        <v>6.66</v>
      </c>
      <c r="J557" s="3">
        <v>3.07</v>
      </c>
      <c r="K557" s="3">
        <v>53</v>
      </c>
      <c r="M557" t="str">
        <f t="shared" si="98"/>
        <v>P</v>
      </c>
      <c r="N557">
        <f t="shared" si="99"/>
        <v>202005</v>
      </c>
      <c r="O557">
        <f t="shared" si="100"/>
        <v>207.5</v>
      </c>
      <c r="P557" s="2" t="s">
        <v>4137</v>
      </c>
      <c r="Q557" s="2" t="s">
        <v>4138</v>
      </c>
      <c r="R557" s="3">
        <v>8.0500000000000007</v>
      </c>
      <c r="S557" s="3">
        <v>4.3899999999999997</v>
      </c>
      <c r="T557" s="3">
        <v>8.59</v>
      </c>
      <c r="U557" s="3">
        <v>13.1</v>
      </c>
      <c r="V557" s="3">
        <v>6.44</v>
      </c>
      <c r="W557" s="3">
        <v>55.3</v>
      </c>
      <c r="Y557" t="e">
        <f t="shared" si="93"/>
        <v>#N/A</v>
      </c>
      <c r="Z557" t="e">
        <f t="shared" si="101"/>
        <v>#N/A</v>
      </c>
      <c r="AA557" t="e">
        <f t="shared" si="102"/>
        <v>#N/A</v>
      </c>
      <c r="AC557" t="e">
        <f t="shared" si="94"/>
        <v>#N/A</v>
      </c>
      <c r="AD557" t="e">
        <f t="shared" si="103"/>
        <v>#N/A</v>
      </c>
    </row>
    <row r="558" spans="1:30" x14ac:dyDescent="0.3">
      <c r="A558" t="str">
        <f t="shared" si="95"/>
        <v>P</v>
      </c>
      <c r="B558">
        <f t="shared" si="96"/>
        <v>202004</v>
      </c>
      <c r="C558">
        <f t="shared" si="97"/>
        <v>225</v>
      </c>
      <c r="D558" s="2" t="s">
        <v>3161</v>
      </c>
      <c r="E558" s="2" t="s">
        <v>3162</v>
      </c>
      <c r="F558" s="3">
        <v>5.48</v>
      </c>
      <c r="G558" s="3">
        <v>2.27</v>
      </c>
      <c r="H558" s="3">
        <v>3.58</v>
      </c>
      <c r="I558" s="3">
        <v>7.25</v>
      </c>
      <c r="J558" s="3">
        <v>3.39</v>
      </c>
      <c r="K558" s="3">
        <v>52.3</v>
      </c>
      <c r="M558" t="str">
        <f t="shared" si="98"/>
        <v>P</v>
      </c>
      <c r="N558">
        <f t="shared" si="99"/>
        <v>202005</v>
      </c>
      <c r="O558">
        <f t="shared" si="100"/>
        <v>210</v>
      </c>
      <c r="P558" s="2" t="s">
        <v>4139</v>
      </c>
      <c r="Q558" s="2" t="s">
        <v>4140</v>
      </c>
      <c r="R558" s="3">
        <v>8.98</v>
      </c>
      <c r="S558" s="3">
        <v>4.78</v>
      </c>
      <c r="T558" s="3">
        <v>7.88</v>
      </c>
      <c r="U558" s="3">
        <v>13.8</v>
      </c>
      <c r="V558" s="3">
        <v>7.01</v>
      </c>
      <c r="W558" s="3">
        <v>55.8</v>
      </c>
      <c r="Y558" t="e">
        <f t="shared" si="93"/>
        <v>#N/A</v>
      </c>
      <c r="Z558" t="e">
        <f t="shared" si="101"/>
        <v>#N/A</v>
      </c>
      <c r="AA558" t="e">
        <f t="shared" si="102"/>
        <v>#N/A</v>
      </c>
      <c r="AC558" t="e">
        <f t="shared" si="94"/>
        <v>#N/A</v>
      </c>
      <c r="AD558" t="e">
        <f t="shared" si="103"/>
        <v>#N/A</v>
      </c>
    </row>
    <row r="559" spans="1:30" x14ac:dyDescent="0.3">
      <c r="A559" t="str">
        <f t="shared" si="95"/>
        <v>P</v>
      </c>
      <c r="B559">
        <f t="shared" si="96"/>
        <v>202004</v>
      </c>
      <c r="C559">
        <f t="shared" si="97"/>
        <v>227.5</v>
      </c>
      <c r="D559" s="2" t="s">
        <v>3163</v>
      </c>
      <c r="E559" s="2" t="s">
        <v>3164</v>
      </c>
      <c r="F559" s="3">
        <v>6.2</v>
      </c>
      <c r="G559" s="3">
        <v>2.69</v>
      </c>
      <c r="H559" s="3">
        <v>3.96</v>
      </c>
      <c r="I559" s="3">
        <v>7.88</v>
      </c>
      <c r="J559" s="3">
        <v>3.75</v>
      </c>
      <c r="K559" s="3">
        <v>52</v>
      </c>
      <c r="M559" t="str">
        <f t="shared" si="98"/>
        <v>P</v>
      </c>
      <c r="N559">
        <f t="shared" si="99"/>
        <v>202005</v>
      </c>
      <c r="O559">
        <f t="shared" si="100"/>
        <v>212.5</v>
      </c>
      <c r="P559" s="2" t="s">
        <v>4141</v>
      </c>
      <c r="Q559" s="2" t="s">
        <v>4142</v>
      </c>
      <c r="R559" s="3">
        <v>9.49</v>
      </c>
      <c r="S559" s="3">
        <v>4.74</v>
      </c>
      <c r="T559" s="3">
        <v>12.25</v>
      </c>
      <c r="U559" s="3">
        <v>14.4</v>
      </c>
      <c r="V559" s="3">
        <v>7.52</v>
      </c>
      <c r="W559" s="3">
        <v>55.3</v>
      </c>
      <c r="Y559" t="e">
        <f t="shared" si="93"/>
        <v>#N/A</v>
      </c>
      <c r="Z559" t="e">
        <f t="shared" si="101"/>
        <v>#N/A</v>
      </c>
      <c r="AA559" t="e">
        <f t="shared" si="102"/>
        <v>#N/A</v>
      </c>
      <c r="AC559" t="e">
        <f t="shared" si="94"/>
        <v>#N/A</v>
      </c>
      <c r="AD559" t="e">
        <f t="shared" si="103"/>
        <v>#N/A</v>
      </c>
    </row>
    <row r="560" spans="1:30" x14ac:dyDescent="0.3">
      <c r="A560" t="str">
        <f t="shared" si="95"/>
        <v>P</v>
      </c>
      <c r="B560">
        <f t="shared" si="96"/>
        <v>202004</v>
      </c>
      <c r="C560">
        <f t="shared" si="97"/>
        <v>230</v>
      </c>
      <c r="D560" s="2" t="s">
        <v>3165</v>
      </c>
      <c r="E560" s="2" t="s">
        <v>3166</v>
      </c>
      <c r="F560" s="3">
        <v>6.67</v>
      </c>
      <c r="G560" s="3">
        <v>2.77</v>
      </c>
      <c r="H560" s="3">
        <v>4.3499999999999996</v>
      </c>
      <c r="I560" s="3">
        <v>8.66</v>
      </c>
      <c r="J560" s="3">
        <v>4.1399999999999997</v>
      </c>
      <c r="K560" s="3">
        <v>50.5</v>
      </c>
      <c r="M560" t="str">
        <f t="shared" si="98"/>
        <v>P</v>
      </c>
      <c r="N560">
        <f t="shared" si="99"/>
        <v>202005</v>
      </c>
      <c r="O560">
        <f t="shared" si="100"/>
        <v>215</v>
      </c>
      <c r="P560" s="2" t="s">
        <v>4143</v>
      </c>
      <c r="Q560" s="2" t="s">
        <v>4144</v>
      </c>
      <c r="R560" s="3">
        <v>8.91</v>
      </c>
      <c r="S560" s="3">
        <v>3.62</v>
      </c>
      <c r="T560" s="3">
        <v>13.05</v>
      </c>
      <c r="U560" s="3">
        <v>16</v>
      </c>
      <c r="V560" s="3">
        <v>8.09</v>
      </c>
      <c r="W560" s="3">
        <v>53</v>
      </c>
      <c r="Y560" t="e">
        <f t="shared" si="93"/>
        <v>#N/A</v>
      </c>
      <c r="Z560" t="e">
        <f t="shared" si="101"/>
        <v>#N/A</v>
      </c>
      <c r="AA560" t="e">
        <f t="shared" si="102"/>
        <v>#N/A</v>
      </c>
      <c r="AC560" t="e">
        <f t="shared" si="94"/>
        <v>#N/A</v>
      </c>
      <c r="AD560" t="e">
        <f t="shared" si="103"/>
        <v>#N/A</v>
      </c>
    </row>
    <row r="561" spans="1:30" x14ac:dyDescent="0.3">
      <c r="A561" t="str">
        <f t="shared" si="95"/>
        <v>P</v>
      </c>
      <c r="B561">
        <f t="shared" si="96"/>
        <v>202004</v>
      </c>
      <c r="C561">
        <f t="shared" si="97"/>
        <v>232.5</v>
      </c>
      <c r="D561" s="2" t="s">
        <v>3167</v>
      </c>
      <c r="E561" s="2" t="s">
        <v>3168</v>
      </c>
      <c r="F561" s="3">
        <v>7.43</v>
      </c>
      <c r="G561" s="3">
        <v>3.12</v>
      </c>
      <c r="H561" s="3">
        <v>4.83</v>
      </c>
      <c r="I561" s="3">
        <v>9.36</v>
      </c>
      <c r="J561" s="3">
        <v>4.57</v>
      </c>
      <c r="K561" s="3">
        <v>50.5</v>
      </c>
      <c r="M561" t="str">
        <f t="shared" si="98"/>
        <v>P</v>
      </c>
      <c r="N561">
        <f t="shared" si="99"/>
        <v>202005</v>
      </c>
      <c r="O561">
        <f t="shared" si="100"/>
        <v>217.5</v>
      </c>
      <c r="P561" s="2" t="s">
        <v>3961</v>
      </c>
      <c r="Q561" s="2" t="s">
        <v>3962</v>
      </c>
      <c r="R561" s="3">
        <v>11.25</v>
      </c>
      <c r="S561" s="3">
        <v>4.84</v>
      </c>
      <c r="T561" s="3">
        <v>14</v>
      </c>
      <c r="U561" s="3">
        <v>19.350000000000001</v>
      </c>
      <c r="V561" s="3">
        <v>9.9</v>
      </c>
      <c r="W561" s="3">
        <v>55</v>
      </c>
      <c r="Y561">
        <f t="shared" si="93"/>
        <v>6.41</v>
      </c>
      <c r="Z561">
        <f t="shared" si="101"/>
        <v>4.84</v>
      </c>
      <c r="AA561">
        <f t="shared" si="102"/>
        <v>12.940000000000001</v>
      </c>
      <c r="AC561">
        <f t="shared" si="94"/>
        <v>44</v>
      </c>
      <c r="AD561">
        <f t="shared" si="103"/>
        <v>11</v>
      </c>
    </row>
    <row r="562" spans="1:30" x14ac:dyDescent="0.3">
      <c r="A562" t="str">
        <f t="shared" si="95"/>
        <v>P</v>
      </c>
      <c r="B562">
        <f t="shared" si="96"/>
        <v>202004</v>
      </c>
      <c r="C562">
        <f t="shared" si="97"/>
        <v>235</v>
      </c>
      <c r="D562" s="2" t="s">
        <v>3169</v>
      </c>
      <c r="E562" s="2" t="s">
        <v>3170</v>
      </c>
      <c r="F562" s="3">
        <v>8.27</v>
      </c>
      <c r="G562" s="3">
        <v>3.53</v>
      </c>
      <c r="H562" s="3">
        <v>5.26</v>
      </c>
      <c r="I562" s="3">
        <v>10.199999999999999</v>
      </c>
      <c r="J562" s="3">
        <v>5.04</v>
      </c>
      <c r="K562" s="3">
        <v>49.8</v>
      </c>
      <c r="M562" t="str">
        <f t="shared" si="98"/>
        <v>P</v>
      </c>
      <c r="N562">
        <f t="shared" si="99"/>
        <v>202005</v>
      </c>
      <c r="O562">
        <f t="shared" si="100"/>
        <v>220</v>
      </c>
      <c r="P562" s="2" t="s">
        <v>3963</v>
      </c>
      <c r="Q562" s="2" t="s">
        <v>3964</v>
      </c>
      <c r="R562" s="3">
        <v>10.7</v>
      </c>
      <c r="S562" s="3">
        <v>3.36</v>
      </c>
      <c r="T562" s="3">
        <v>14.9</v>
      </c>
      <c r="U562" s="3">
        <v>16.2</v>
      </c>
      <c r="V562" s="3">
        <v>10.7</v>
      </c>
      <c r="W562" s="3">
        <v>52.8</v>
      </c>
      <c r="Y562">
        <f t="shared" si="93"/>
        <v>7.34</v>
      </c>
      <c r="Z562">
        <f t="shared" si="101"/>
        <v>3.3599999999999994</v>
      </c>
      <c r="AA562">
        <f t="shared" si="102"/>
        <v>8.86</v>
      </c>
      <c r="AC562">
        <f t="shared" si="94"/>
        <v>45.1</v>
      </c>
      <c r="AD562">
        <f t="shared" si="103"/>
        <v>7.6999999999999957</v>
      </c>
    </row>
    <row r="563" spans="1:30" x14ac:dyDescent="0.3">
      <c r="A563" t="str">
        <f t="shared" si="95"/>
        <v>P</v>
      </c>
      <c r="B563">
        <f t="shared" si="96"/>
        <v>202004</v>
      </c>
      <c r="C563">
        <f t="shared" si="97"/>
        <v>237.5</v>
      </c>
      <c r="D563" s="2" t="s">
        <v>3171</v>
      </c>
      <c r="E563" s="2" t="s">
        <v>3172</v>
      </c>
      <c r="F563" s="3">
        <v>9.1</v>
      </c>
      <c r="G563" s="3">
        <v>3.89</v>
      </c>
      <c r="H563" s="3">
        <v>6.1</v>
      </c>
      <c r="I563" s="3">
        <v>11.1</v>
      </c>
      <c r="J563" s="3">
        <v>5.63</v>
      </c>
      <c r="K563" s="3">
        <v>49</v>
      </c>
      <c r="M563" t="str">
        <f t="shared" si="98"/>
        <v>P</v>
      </c>
      <c r="N563">
        <f t="shared" si="99"/>
        <v>202005</v>
      </c>
      <c r="O563">
        <f t="shared" si="100"/>
        <v>222.5</v>
      </c>
      <c r="P563" s="2" t="s">
        <v>3259</v>
      </c>
      <c r="Q563" s="2" t="s">
        <v>3260</v>
      </c>
      <c r="R563" s="3">
        <v>12</v>
      </c>
      <c r="S563" s="3">
        <v>4</v>
      </c>
      <c r="T563" s="3">
        <v>17</v>
      </c>
      <c r="U563" s="3">
        <v>17.45</v>
      </c>
      <c r="V563" s="3">
        <v>10.55</v>
      </c>
      <c r="W563" s="3">
        <v>52.5</v>
      </c>
      <c r="Y563">
        <f t="shared" si="93"/>
        <v>8</v>
      </c>
      <c r="Z563">
        <f t="shared" si="101"/>
        <v>4</v>
      </c>
      <c r="AA563">
        <f t="shared" si="102"/>
        <v>9.4499999999999993</v>
      </c>
      <c r="AC563">
        <f t="shared" si="94"/>
        <v>45.3</v>
      </c>
      <c r="AD563">
        <f t="shared" si="103"/>
        <v>7.2000000000000028</v>
      </c>
    </row>
    <row r="564" spans="1:30" x14ac:dyDescent="0.3">
      <c r="A564" t="str">
        <f t="shared" si="95"/>
        <v>P</v>
      </c>
      <c r="B564">
        <f t="shared" si="96"/>
        <v>202004</v>
      </c>
      <c r="C564">
        <f t="shared" si="97"/>
        <v>240</v>
      </c>
      <c r="D564" s="2" t="s">
        <v>3173</v>
      </c>
      <c r="E564" s="2" t="s">
        <v>3174</v>
      </c>
      <c r="F564" s="3">
        <v>10.25</v>
      </c>
      <c r="G564" s="3">
        <v>4.46</v>
      </c>
      <c r="H564" s="3">
        <v>6.39</v>
      </c>
      <c r="I564" s="3">
        <v>12.05</v>
      </c>
      <c r="J564" s="3">
        <v>6.14</v>
      </c>
      <c r="K564" s="3">
        <v>49.5</v>
      </c>
      <c r="M564" t="str">
        <f t="shared" si="98"/>
        <v>P</v>
      </c>
      <c r="N564">
        <f t="shared" si="99"/>
        <v>202005</v>
      </c>
      <c r="O564">
        <f t="shared" si="100"/>
        <v>225</v>
      </c>
      <c r="P564" s="2" t="s">
        <v>3261</v>
      </c>
      <c r="Q564" s="2" t="s">
        <v>3262</v>
      </c>
      <c r="R564" s="3">
        <v>12.5</v>
      </c>
      <c r="S564" s="3">
        <v>4.71</v>
      </c>
      <c r="T564" s="3">
        <v>17.100000000000001</v>
      </c>
      <c r="U564" s="3">
        <v>17.7</v>
      </c>
      <c r="V564" s="3">
        <v>12.05</v>
      </c>
      <c r="W564" s="3">
        <v>50</v>
      </c>
      <c r="Y564">
        <f t="shared" si="93"/>
        <v>7.79</v>
      </c>
      <c r="Z564">
        <f t="shared" si="101"/>
        <v>4.71</v>
      </c>
      <c r="AA564">
        <f t="shared" si="102"/>
        <v>9.91</v>
      </c>
      <c r="AC564">
        <f t="shared" si="94"/>
        <v>43.5</v>
      </c>
      <c r="AD564">
        <f t="shared" si="103"/>
        <v>6.5</v>
      </c>
    </row>
    <row r="565" spans="1:30" x14ac:dyDescent="0.3">
      <c r="A565" t="str">
        <f t="shared" si="95"/>
        <v>P</v>
      </c>
      <c r="B565">
        <f t="shared" si="96"/>
        <v>202004</v>
      </c>
      <c r="C565">
        <f t="shared" si="97"/>
        <v>242.5</v>
      </c>
      <c r="D565" s="2" t="s">
        <v>3175</v>
      </c>
      <c r="E565" s="2" t="s">
        <v>3176</v>
      </c>
      <c r="F565" s="3">
        <v>11.75</v>
      </c>
      <c r="G565" s="3">
        <v>5.36</v>
      </c>
      <c r="H565" s="3">
        <v>9.49</v>
      </c>
      <c r="I565" s="3">
        <v>13</v>
      </c>
      <c r="J565" s="3">
        <v>6.79</v>
      </c>
      <c r="K565" s="3">
        <v>51</v>
      </c>
      <c r="M565" t="str">
        <f t="shared" si="98"/>
        <v>P</v>
      </c>
      <c r="N565">
        <f t="shared" si="99"/>
        <v>202005</v>
      </c>
      <c r="O565">
        <f t="shared" si="100"/>
        <v>227.5</v>
      </c>
      <c r="P565" s="2" t="s">
        <v>3263</v>
      </c>
      <c r="Q565" s="2" t="s">
        <v>3264</v>
      </c>
      <c r="R565" s="3">
        <v>13.55</v>
      </c>
      <c r="S565" s="3">
        <v>4.95</v>
      </c>
      <c r="T565" s="3">
        <v>16.25</v>
      </c>
      <c r="U565" s="3">
        <v>19.8</v>
      </c>
      <c r="V565" s="3">
        <v>10</v>
      </c>
      <c r="W565" s="3">
        <v>50</v>
      </c>
      <c r="Y565">
        <f t="shared" si="93"/>
        <v>8.6</v>
      </c>
      <c r="Z565">
        <f t="shared" si="101"/>
        <v>4.9500000000000011</v>
      </c>
      <c r="AA565">
        <f t="shared" si="102"/>
        <v>11.200000000000001</v>
      </c>
      <c r="AC565">
        <f t="shared" si="94"/>
        <v>41.3</v>
      </c>
      <c r="AD565">
        <f t="shared" si="103"/>
        <v>8.7000000000000028</v>
      </c>
    </row>
    <row r="566" spans="1:30" x14ac:dyDescent="0.3">
      <c r="A566" t="str">
        <f t="shared" si="95"/>
        <v>P</v>
      </c>
      <c r="B566">
        <f t="shared" si="96"/>
        <v>202004</v>
      </c>
      <c r="C566">
        <f t="shared" si="97"/>
        <v>245</v>
      </c>
      <c r="D566" s="2" t="s">
        <v>3177</v>
      </c>
      <c r="E566" s="2" t="s">
        <v>3178</v>
      </c>
      <c r="F566" s="3">
        <v>12.5</v>
      </c>
      <c r="G566" s="3">
        <v>5.48</v>
      </c>
      <c r="H566" s="3">
        <v>8.41</v>
      </c>
      <c r="I566" s="3">
        <v>14.1</v>
      </c>
      <c r="J566" s="3">
        <v>7.45</v>
      </c>
      <c r="K566" s="3">
        <v>49</v>
      </c>
      <c r="M566" t="str">
        <f t="shared" si="98"/>
        <v>P</v>
      </c>
      <c r="N566">
        <f t="shared" si="99"/>
        <v>202005</v>
      </c>
      <c r="O566">
        <f t="shared" si="100"/>
        <v>230</v>
      </c>
      <c r="P566" s="2" t="s">
        <v>3265</v>
      </c>
      <c r="Q566" s="2" t="s">
        <v>3266</v>
      </c>
      <c r="R566" s="3">
        <v>13.8</v>
      </c>
      <c r="S566" s="3">
        <v>4.2</v>
      </c>
      <c r="T566" s="3">
        <v>18.850000000000001</v>
      </c>
      <c r="U566" s="3">
        <v>32.75</v>
      </c>
      <c r="V566" s="3">
        <v>13.6</v>
      </c>
      <c r="W566" s="3">
        <v>50</v>
      </c>
      <c r="Y566">
        <f t="shared" si="93"/>
        <v>9.6</v>
      </c>
      <c r="Z566">
        <f t="shared" si="101"/>
        <v>4.2000000000000011</v>
      </c>
      <c r="AA566">
        <f t="shared" si="102"/>
        <v>23.15</v>
      </c>
      <c r="AC566">
        <f t="shared" si="94"/>
        <v>41.8</v>
      </c>
      <c r="AD566">
        <f t="shared" si="103"/>
        <v>8.2000000000000028</v>
      </c>
    </row>
    <row r="567" spans="1:30" x14ac:dyDescent="0.3">
      <c r="A567" t="str">
        <f t="shared" si="95"/>
        <v>P</v>
      </c>
      <c r="B567">
        <f t="shared" si="96"/>
        <v>202004</v>
      </c>
      <c r="C567">
        <f t="shared" si="97"/>
        <v>247.5</v>
      </c>
      <c r="D567" s="2" t="s">
        <v>3179</v>
      </c>
      <c r="E567" s="2" t="s">
        <v>3180</v>
      </c>
      <c r="F567" s="3">
        <v>13.8</v>
      </c>
      <c r="G567" s="3">
        <v>6.07</v>
      </c>
      <c r="H567" s="3">
        <v>8.85</v>
      </c>
      <c r="I567" s="3">
        <v>15.25</v>
      </c>
      <c r="J567" s="3">
        <v>8.1199999999999992</v>
      </c>
      <c r="K567" s="3">
        <v>49</v>
      </c>
      <c r="M567" t="str">
        <f t="shared" si="98"/>
        <v>P</v>
      </c>
      <c r="N567">
        <f t="shared" si="99"/>
        <v>202005</v>
      </c>
      <c r="O567">
        <f t="shared" si="100"/>
        <v>232.5</v>
      </c>
      <c r="P567" s="2" t="s">
        <v>3267</v>
      </c>
      <c r="Q567" s="2" t="s">
        <v>3268</v>
      </c>
      <c r="R567" s="3">
        <v>15</v>
      </c>
      <c r="S567" s="3">
        <v>4.45</v>
      </c>
      <c r="T567" s="3">
        <v>20</v>
      </c>
      <c r="U567" s="3">
        <v>23</v>
      </c>
      <c r="V567" s="3">
        <v>14.85</v>
      </c>
      <c r="W567" s="3">
        <v>48</v>
      </c>
      <c r="Y567">
        <f t="shared" si="93"/>
        <v>10.55</v>
      </c>
      <c r="Z567">
        <f t="shared" si="101"/>
        <v>4.4499999999999993</v>
      </c>
      <c r="AA567">
        <f t="shared" si="102"/>
        <v>12.45</v>
      </c>
      <c r="AC567">
        <f t="shared" si="94"/>
        <v>41.3</v>
      </c>
      <c r="AD567">
        <f t="shared" si="103"/>
        <v>6.7000000000000028</v>
      </c>
    </row>
    <row r="568" spans="1:30" x14ac:dyDescent="0.3">
      <c r="A568" t="str">
        <f t="shared" si="95"/>
        <v>P</v>
      </c>
      <c r="B568">
        <f t="shared" si="96"/>
        <v>202004</v>
      </c>
      <c r="C568">
        <f t="shared" si="97"/>
        <v>250</v>
      </c>
      <c r="D568" s="2" t="s">
        <v>3181</v>
      </c>
      <c r="E568" s="2" t="s">
        <v>3182</v>
      </c>
      <c r="F568" s="3">
        <v>15.25</v>
      </c>
      <c r="G568" s="3">
        <v>6.77</v>
      </c>
      <c r="H568" s="3">
        <v>9.3800000000000008</v>
      </c>
      <c r="I568" s="3">
        <v>16.55</v>
      </c>
      <c r="J568" s="3">
        <v>9.08</v>
      </c>
      <c r="K568" s="3">
        <v>49.5</v>
      </c>
      <c r="M568" t="str">
        <f t="shared" si="98"/>
        <v>P</v>
      </c>
      <c r="N568">
        <f t="shared" si="99"/>
        <v>202005</v>
      </c>
      <c r="O568">
        <f t="shared" si="100"/>
        <v>235</v>
      </c>
      <c r="P568" s="2" t="s">
        <v>3269</v>
      </c>
      <c r="Q568" s="2" t="s">
        <v>3270</v>
      </c>
      <c r="R568" s="3">
        <v>12.3</v>
      </c>
      <c r="S568" s="3">
        <v>1.1000000000000001</v>
      </c>
      <c r="T568" s="3">
        <v>20</v>
      </c>
      <c r="U568" s="3">
        <v>20.65</v>
      </c>
      <c r="V568" s="3">
        <v>12.3</v>
      </c>
      <c r="W568" s="3">
        <v>38</v>
      </c>
      <c r="Y568">
        <f t="shared" si="93"/>
        <v>11.2</v>
      </c>
      <c r="Z568">
        <f t="shared" si="101"/>
        <v>1.1000000000000014</v>
      </c>
      <c r="AA568">
        <f t="shared" si="102"/>
        <v>9.4499999999999993</v>
      </c>
      <c r="AC568">
        <f t="shared" si="94"/>
        <v>41</v>
      </c>
      <c r="AD568">
        <f t="shared" si="103"/>
        <v>-3</v>
      </c>
    </row>
    <row r="569" spans="1:30" x14ac:dyDescent="0.3">
      <c r="A569" t="str">
        <f t="shared" si="95"/>
        <v>P</v>
      </c>
      <c r="B569">
        <f t="shared" si="96"/>
        <v>202004</v>
      </c>
      <c r="C569">
        <f t="shared" si="97"/>
        <v>252.5</v>
      </c>
      <c r="D569" s="2" t="s">
        <v>3183</v>
      </c>
      <c r="E569" s="2" t="s">
        <v>3184</v>
      </c>
      <c r="F569" s="3">
        <v>16.8</v>
      </c>
      <c r="G569" s="3">
        <v>7.43</v>
      </c>
      <c r="H569" s="3">
        <v>10.4</v>
      </c>
      <c r="I569" s="3">
        <v>17.850000000000001</v>
      </c>
      <c r="J569" s="3">
        <v>9.82</v>
      </c>
      <c r="K569" s="3">
        <v>50</v>
      </c>
      <c r="M569" t="str">
        <f t="shared" si="98"/>
        <v>P</v>
      </c>
      <c r="N569">
        <f t="shared" si="99"/>
        <v>202005</v>
      </c>
      <c r="O569">
        <f t="shared" si="100"/>
        <v>237.5</v>
      </c>
      <c r="P569" s="2" t="s">
        <v>3271</v>
      </c>
      <c r="Q569" s="2" t="s">
        <v>3272</v>
      </c>
      <c r="R569" s="3">
        <v>17.149999999999999</v>
      </c>
      <c r="S569" s="3">
        <v>5.75</v>
      </c>
      <c r="T569" s="3">
        <v>21.1</v>
      </c>
      <c r="U569" s="3">
        <v>21.1</v>
      </c>
      <c r="V569" s="3">
        <v>17.100000000000001</v>
      </c>
      <c r="W569" s="3">
        <v>45.5</v>
      </c>
      <c r="Y569">
        <f t="shared" si="93"/>
        <v>11.4</v>
      </c>
      <c r="Z569">
        <f t="shared" si="101"/>
        <v>5.7499999999999982</v>
      </c>
      <c r="AA569">
        <f t="shared" si="102"/>
        <v>9.7000000000000011</v>
      </c>
      <c r="AC569">
        <f t="shared" si="94"/>
        <v>40</v>
      </c>
      <c r="AD569">
        <f t="shared" si="103"/>
        <v>5.5</v>
      </c>
    </row>
    <row r="570" spans="1:30" x14ac:dyDescent="0.3">
      <c r="A570" t="str">
        <f t="shared" si="95"/>
        <v>P</v>
      </c>
      <c r="B570">
        <f t="shared" si="96"/>
        <v>202004</v>
      </c>
      <c r="C570">
        <f t="shared" si="97"/>
        <v>255</v>
      </c>
      <c r="D570" s="2" t="s">
        <v>3185</v>
      </c>
      <c r="E570" s="2" t="s">
        <v>3186</v>
      </c>
      <c r="F570" s="3">
        <v>18</v>
      </c>
      <c r="G570" s="3">
        <v>7.7</v>
      </c>
      <c r="H570" s="3">
        <v>11.35</v>
      </c>
      <c r="I570" s="3">
        <v>20.45</v>
      </c>
      <c r="J570" s="3">
        <v>10.85</v>
      </c>
      <c r="K570" s="3">
        <v>49</v>
      </c>
      <c r="M570" t="str">
        <f t="shared" si="98"/>
        <v>P</v>
      </c>
      <c r="N570">
        <f t="shared" si="99"/>
        <v>202005</v>
      </c>
      <c r="O570">
        <f t="shared" si="100"/>
        <v>240</v>
      </c>
      <c r="P570" s="2" t="s">
        <v>3273</v>
      </c>
      <c r="Q570" s="2" t="s">
        <v>3274</v>
      </c>
      <c r="R570" s="3">
        <v>18.3</v>
      </c>
      <c r="S570" s="3">
        <v>5.6</v>
      </c>
      <c r="T570" s="3">
        <v>24.05</v>
      </c>
      <c r="U570" s="3">
        <v>24.05</v>
      </c>
      <c r="V570" s="3">
        <v>18.3</v>
      </c>
      <c r="W570" s="3">
        <v>46.5</v>
      </c>
      <c r="Y570">
        <f t="shared" si="93"/>
        <v>12.7</v>
      </c>
      <c r="Z570">
        <f t="shared" si="101"/>
        <v>5.6000000000000014</v>
      </c>
      <c r="AA570">
        <f t="shared" si="102"/>
        <v>11.350000000000001</v>
      </c>
      <c r="AC570">
        <f t="shared" si="94"/>
        <v>39</v>
      </c>
      <c r="AD570">
        <f t="shared" si="103"/>
        <v>7.5</v>
      </c>
    </row>
    <row r="571" spans="1:30" x14ac:dyDescent="0.3">
      <c r="A571" t="str">
        <f t="shared" si="95"/>
        <v>P</v>
      </c>
      <c r="B571">
        <f t="shared" si="96"/>
        <v>202004</v>
      </c>
      <c r="C571">
        <f t="shared" si="97"/>
        <v>257.5</v>
      </c>
      <c r="D571" s="2" t="s">
        <v>3187</v>
      </c>
      <c r="E571" s="2" t="s">
        <v>3188</v>
      </c>
      <c r="F571" s="3">
        <v>18.149999999999999</v>
      </c>
      <c r="G571" s="3">
        <v>6.8</v>
      </c>
      <c r="H571" s="3">
        <v>12.5</v>
      </c>
      <c r="I571" s="3">
        <v>19.95</v>
      </c>
      <c r="J571" s="3">
        <v>12.05</v>
      </c>
      <c r="K571" s="3">
        <v>42.5</v>
      </c>
      <c r="M571" t="str">
        <f t="shared" si="98"/>
        <v>P</v>
      </c>
      <c r="N571">
        <f t="shared" si="99"/>
        <v>202005</v>
      </c>
      <c r="O571">
        <f t="shared" si="100"/>
        <v>242.5</v>
      </c>
      <c r="P571" s="2" t="s">
        <v>3275</v>
      </c>
      <c r="Q571" s="2" t="s">
        <v>3276</v>
      </c>
      <c r="R571" s="3">
        <v>19.350000000000001</v>
      </c>
      <c r="S571" s="3">
        <v>5.45</v>
      </c>
      <c r="T571" s="3">
        <v>23.95</v>
      </c>
      <c r="U571" s="3">
        <v>23.95</v>
      </c>
      <c r="V571" s="3">
        <v>19.350000000000001</v>
      </c>
      <c r="W571" s="3">
        <v>46</v>
      </c>
      <c r="Y571">
        <f t="shared" si="93"/>
        <v>13.9</v>
      </c>
      <c r="Z571">
        <f t="shared" si="101"/>
        <v>5.4500000000000011</v>
      </c>
      <c r="AA571">
        <f t="shared" si="102"/>
        <v>10.049999999999999</v>
      </c>
      <c r="AC571">
        <f t="shared" si="94"/>
        <v>40</v>
      </c>
      <c r="AD571">
        <f t="shared" si="103"/>
        <v>6</v>
      </c>
    </row>
    <row r="572" spans="1:30" x14ac:dyDescent="0.3">
      <c r="A572" t="str">
        <f t="shared" si="95"/>
        <v>P</v>
      </c>
      <c r="B572">
        <f t="shared" si="96"/>
        <v>202004</v>
      </c>
      <c r="C572">
        <f t="shared" si="97"/>
        <v>260</v>
      </c>
      <c r="D572" s="2" t="s">
        <v>3189</v>
      </c>
      <c r="E572" s="2" t="s">
        <v>3190</v>
      </c>
      <c r="F572" s="3">
        <v>21.25</v>
      </c>
      <c r="G572" s="3">
        <v>8.75</v>
      </c>
      <c r="H572" s="3">
        <v>13.5</v>
      </c>
      <c r="I572" s="3">
        <v>22.85</v>
      </c>
      <c r="J572" s="3">
        <v>13.2</v>
      </c>
      <c r="K572" s="3">
        <v>49</v>
      </c>
      <c r="M572" t="str">
        <f t="shared" si="98"/>
        <v>P</v>
      </c>
      <c r="N572">
        <f t="shared" si="99"/>
        <v>202005</v>
      </c>
      <c r="O572">
        <f t="shared" si="100"/>
        <v>245</v>
      </c>
      <c r="P572" s="2" t="s">
        <v>3277</v>
      </c>
      <c r="Q572" s="2" t="s">
        <v>3278</v>
      </c>
      <c r="R572" s="3">
        <v>20.5</v>
      </c>
      <c r="S572" s="3">
        <v>5.5</v>
      </c>
      <c r="T572" s="3">
        <v>25.45</v>
      </c>
      <c r="U572" s="3">
        <v>48.85</v>
      </c>
      <c r="V572" s="3">
        <v>19.5</v>
      </c>
      <c r="W572" s="3">
        <v>44</v>
      </c>
      <c r="Y572">
        <f t="shared" si="93"/>
        <v>15</v>
      </c>
      <c r="Z572">
        <f t="shared" si="101"/>
        <v>5.5</v>
      </c>
      <c r="AA572">
        <f t="shared" si="102"/>
        <v>33.85</v>
      </c>
      <c r="AC572">
        <f t="shared" si="94"/>
        <v>37.799999999999997</v>
      </c>
      <c r="AD572">
        <f t="shared" si="103"/>
        <v>6.2000000000000028</v>
      </c>
    </row>
    <row r="573" spans="1:30" x14ac:dyDescent="0.3">
      <c r="A573" t="str">
        <f t="shared" si="95"/>
        <v>P</v>
      </c>
      <c r="B573">
        <f t="shared" si="96"/>
        <v>202004</v>
      </c>
      <c r="C573">
        <f t="shared" si="97"/>
        <v>262.5</v>
      </c>
      <c r="D573" s="2" t="s">
        <v>3191</v>
      </c>
      <c r="E573" s="2" t="s">
        <v>3192</v>
      </c>
      <c r="F573" s="3">
        <v>24</v>
      </c>
      <c r="G573" s="3">
        <v>10</v>
      </c>
      <c r="H573" s="3">
        <v>15.35</v>
      </c>
      <c r="I573" s="3">
        <v>26.95</v>
      </c>
      <c r="J573" s="3">
        <v>14.6</v>
      </c>
      <c r="K573" s="3">
        <v>53</v>
      </c>
      <c r="M573" t="str">
        <f t="shared" si="98"/>
        <v>P</v>
      </c>
      <c r="N573">
        <f t="shared" si="99"/>
        <v>202005</v>
      </c>
      <c r="O573">
        <f t="shared" si="100"/>
        <v>247.5</v>
      </c>
      <c r="P573" s="2" t="s">
        <v>3279</v>
      </c>
      <c r="Q573" s="2" t="s">
        <v>3280</v>
      </c>
      <c r="R573" s="3">
        <v>26.5</v>
      </c>
      <c r="S573" s="3">
        <v>10.15</v>
      </c>
      <c r="T573" s="3">
        <v>26.95</v>
      </c>
      <c r="U573" s="3">
        <v>28</v>
      </c>
      <c r="V573" s="3">
        <v>26.5</v>
      </c>
      <c r="W573" s="3">
        <v>45.5</v>
      </c>
      <c r="Y573">
        <f t="shared" si="93"/>
        <v>16.350000000000001</v>
      </c>
      <c r="Z573">
        <f t="shared" si="101"/>
        <v>10.149999999999999</v>
      </c>
      <c r="AA573">
        <f t="shared" si="102"/>
        <v>11.649999999999999</v>
      </c>
      <c r="AC573">
        <f t="shared" si="94"/>
        <v>37</v>
      </c>
      <c r="AD573">
        <f t="shared" si="103"/>
        <v>8.5</v>
      </c>
    </row>
    <row r="574" spans="1:30" x14ac:dyDescent="0.3">
      <c r="A574" t="str">
        <f t="shared" si="95"/>
        <v>P</v>
      </c>
      <c r="B574">
        <f t="shared" si="96"/>
        <v>202004</v>
      </c>
      <c r="C574">
        <f t="shared" si="97"/>
        <v>265</v>
      </c>
      <c r="D574" s="2" t="s">
        <v>3193</v>
      </c>
      <c r="E574" s="2" t="s">
        <v>3194</v>
      </c>
      <c r="F574" s="3">
        <v>27.45</v>
      </c>
      <c r="G574" s="3">
        <v>12.35</v>
      </c>
      <c r="H574" s="3">
        <v>16.649999999999999</v>
      </c>
      <c r="I574" s="3">
        <v>27.45</v>
      </c>
      <c r="J574" s="3">
        <v>16.2</v>
      </c>
      <c r="K574" s="3">
        <v>60</v>
      </c>
      <c r="M574" t="str">
        <f t="shared" si="98"/>
        <v>P</v>
      </c>
      <c r="N574">
        <f t="shared" si="99"/>
        <v>202005</v>
      </c>
      <c r="O574">
        <f t="shared" si="100"/>
        <v>250</v>
      </c>
      <c r="P574" s="2" t="s">
        <v>3281</v>
      </c>
      <c r="Q574" s="2" t="s">
        <v>3282</v>
      </c>
      <c r="R574" s="3">
        <v>31</v>
      </c>
      <c r="S574" s="3">
        <v>13.45</v>
      </c>
      <c r="T574" s="3">
        <v>28.1</v>
      </c>
      <c r="U574" s="3">
        <v>31</v>
      </c>
      <c r="V574" s="3">
        <v>28.1</v>
      </c>
      <c r="W574" s="3">
        <v>48</v>
      </c>
      <c r="Y574">
        <f t="shared" si="93"/>
        <v>17.55</v>
      </c>
      <c r="Z574">
        <f t="shared" si="101"/>
        <v>13.45</v>
      </c>
      <c r="AA574">
        <f t="shared" si="102"/>
        <v>13.45</v>
      </c>
      <c r="AC574">
        <f t="shared" si="94"/>
        <v>37.299999999999997</v>
      </c>
      <c r="AD574">
        <f t="shared" si="103"/>
        <v>10.700000000000003</v>
      </c>
    </row>
    <row r="575" spans="1:30" x14ac:dyDescent="0.3">
      <c r="A575" t="str">
        <f t="shared" si="95"/>
        <v>P</v>
      </c>
      <c r="B575">
        <f t="shared" si="96"/>
        <v>202004</v>
      </c>
      <c r="C575">
        <f t="shared" si="97"/>
        <v>267.5</v>
      </c>
      <c r="D575" s="2" t="s">
        <v>3195</v>
      </c>
      <c r="E575" s="2" t="s">
        <v>3196</v>
      </c>
      <c r="F575" s="3">
        <v>24.8</v>
      </c>
      <c r="G575" s="3">
        <v>8.1999999999999993</v>
      </c>
      <c r="H575" s="3">
        <v>18.100000000000001</v>
      </c>
      <c r="I575" s="3">
        <v>26.7</v>
      </c>
      <c r="J575" s="3">
        <v>17.5</v>
      </c>
      <c r="K575" s="3">
        <v>42</v>
      </c>
      <c r="M575" t="str">
        <f t="shared" si="98"/>
        <v>P</v>
      </c>
      <c r="N575">
        <f t="shared" si="99"/>
        <v>202005</v>
      </c>
      <c r="O575">
        <f t="shared" si="100"/>
        <v>252.5</v>
      </c>
      <c r="P575" s="2" t="s">
        <v>3283</v>
      </c>
      <c r="Q575" s="2" t="s">
        <v>3284</v>
      </c>
      <c r="R575" s="3">
        <v>28</v>
      </c>
      <c r="S575" s="3">
        <v>9.1</v>
      </c>
      <c r="T575" s="3">
        <v>29.45</v>
      </c>
      <c r="U575" s="3">
        <v>33</v>
      </c>
      <c r="V575" s="3">
        <v>28</v>
      </c>
      <c r="W575" s="3">
        <v>44</v>
      </c>
      <c r="Y575">
        <f t="shared" si="93"/>
        <v>18.899999999999999</v>
      </c>
      <c r="Z575">
        <f t="shared" si="101"/>
        <v>9.1000000000000014</v>
      </c>
      <c r="AA575">
        <f t="shared" si="102"/>
        <v>14.100000000000001</v>
      </c>
      <c r="AC575">
        <f t="shared" si="94"/>
        <v>37.5</v>
      </c>
      <c r="AD575">
        <f t="shared" si="103"/>
        <v>6.5</v>
      </c>
    </row>
    <row r="576" spans="1:30" x14ac:dyDescent="0.3">
      <c r="A576" t="str">
        <f t="shared" si="95"/>
        <v>P</v>
      </c>
      <c r="B576">
        <f t="shared" si="96"/>
        <v>202004</v>
      </c>
      <c r="C576">
        <f t="shared" si="97"/>
        <v>270</v>
      </c>
      <c r="D576" s="2" t="s">
        <v>3197</v>
      </c>
      <c r="E576" s="2" t="s">
        <v>3198</v>
      </c>
      <c r="F576" s="3">
        <v>26.65</v>
      </c>
      <c r="G576" s="3">
        <v>8.4</v>
      </c>
      <c r="H576" s="3">
        <v>20.149999999999999</v>
      </c>
      <c r="I576" s="3">
        <v>28.95</v>
      </c>
      <c r="J576" s="3">
        <v>20.149999999999999</v>
      </c>
      <c r="K576" s="3">
        <v>36</v>
      </c>
      <c r="M576" t="str">
        <f t="shared" si="98"/>
        <v>P</v>
      </c>
      <c r="N576">
        <f t="shared" si="99"/>
        <v>202005</v>
      </c>
      <c r="O576">
        <f t="shared" si="100"/>
        <v>255</v>
      </c>
      <c r="P576" s="2" t="s">
        <v>3285</v>
      </c>
      <c r="Q576" s="2" t="s">
        <v>3286</v>
      </c>
      <c r="R576" s="3">
        <v>25.5</v>
      </c>
      <c r="S576" s="3">
        <v>5.4</v>
      </c>
      <c r="T576" s="3">
        <v>31</v>
      </c>
      <c r="U576" s="3">
        <v>34</v>
      </c>
      <c r="V576" s="3">
        <v>25.5</v>
      </c>
      <c r="W576" s="3">
        <v>42</v>
      </c>
      <c r="Y576">
        <f t="shared" si="93"/>
        <v>20.100000000000001</v>
      </c>
      <c r="Z576">
        <f t="shared" si="101"/>
        <v>5.3999999999999986</v>
      </c>
      <c r="AA576">
        <f t="shared" si="102"/>
        <v>13.899999999999999</v>
      </c>
      <c r="AC576">
        <f t="shared" si="94"/>
        <v>35</v>
      </c>
      <c r="AD576">
        <f t="shared" si="103"/>
        <v>7</v>
      </c>
    </row>
    <row r="577" spans="1:30" x14ac:dyDescent="0.3">
      <c r="A577" t="str">
        <f t="shared" si="95"/>
        <v>P</v>
      </c>
      <c r="B577">
        <f t="shared" si="96"/>
        <v>202004</v>
      </c>
      <c r="C577">
        <f t="shared" si="97"/>
        <v>272.5</v>
      </c>
      <c r="D577" s="2" t="s">
        <v>3199</v>
      </c>
      <c r="E577" s="2" t="s">
        <v>3200</v>
      </c>
      <c r="F577" s="3">
        <v>29.9</v>
      </c>
      <c r="G577" s="3">
        <v>9.9</v>
      </c>
      <c r="H577" s="3">
        <v>23</v>
      </c>
      <c r="I577" s="3">
        <v>30.45</v>
      </c>
      <c r="J577" s="3">
        <v>22.8</v>
      </c>
      <c r="K577" s="3">
        <v>42</v>
      </c>
      <c r="M577" t="str">
        <f t="shared" si="98"/>
        <v>P</v>
      </c>
      <c r="N577">
        <f t="shared" si="99"/>
        <v>202005</v>
      </c>
      <c r="O577">
        <f t="shared" si="100"/>
        <v>257.5</v>
      </c>
      <c r="P577" s="2" t="s">
        <v>3287</v>
      </c>
      <c r="Q577" s="2" t="s">
        <v>3288</v>
      </c>
      <c r="R577" s="3">
        <v>31</v>
      </c>
      <c r="S577" s="3">
        <v>10.8</v>
      </c>
      <c r="T577" s="3">
        <v>32.4</v>
      </c>
      <c r="U577" s="3">
        <v>32.6</v>
      </c>
      <c r="V577" s="3">
        <v>31</v>
      </c>
      <c r="W577" s="3">
        <v>42</v>
      </c>
      <c r="Y577">
        <f t="shared" si="93"/>
        <v>20.2</v>
      </c>
      <c r="Z577">
        <f t="shared" si="101"/>
        <v>10.8</v>
      </c>
      <c r="AA577">
        <f t="shared" si="102"/>
        <v>12.400000000000002</v>
      </c>
      <c r="AC577">
        <f t="shared" si="94"/>
        <v>35.5</v>
      </c>
      <c r="AD577">
        <f t="shared" si="103"/>
        <v>6.5</v>
      </c>
    </row>
    <row r="578" spans="1:30" x14ac:dyDescent="0.3">
      <c r="A578" t="str">
        <f t="shared" si="95"/>
        <v>P</v>
      </c>
      <c r="B578">
        <f t="shared" si="96"/>
        <v>202004</v>
      </c>
      <c r="C578">
        <f t="shared" si="97"/>
        <v>275</v>
      </c>
      <c r="D578" s="2" t="s">
        <v>3201</v>
      </c>
      <c r="E578" s="2" t="s">
        <v>3202</v>
      </c>
      <c r="F578" s="3">
        <v>30.45</v>
      </c>
      <c r="G578" s="3">
        <v>8.6999999999999993</v>
      </c>
      <c r="H578" s="3">
        <v>24</v>
      </c>
      <c r="I578" s="3">
        <v>33.200000000000003</v>
      </c>
      <c r="J578" s="3">
        <v>23.25</v>
      </c>
      <c r="K578" s="3">
        <v>39</v>
      </c>
      <c r="M578" t="str">
        <f t="shared" si="98"/>
        <v>P</v>
      </c>
      <c r="N578">
        <f t="shared" si="99"/>
        <v>202005</v>
      </c>
      <c r="O578">
        <f t="shared" si="100"/>
        <v>260</v>
      </c>
      <c r="P578" s="2" t="s">
        <v>3289</v>
      </c>
      <c r="Q578" s="2" t="s">
        <v>3290</v>
      </c>
      <c r="R578" s="3">
        <v>29.4</v>
      </c>
      <c r="S578" s="3">
        <v>7.1</v>
      </c>
      <c r="T578" s="3">
        <v>34.15</v>
      </c>
      <c r="U578" s="3">
        <v>40</v>
      </c>
      <c r="V578" s="3">
        <v>29.4</v>
      </c>
      <c r="W578" s="3">
        <v>42</v>
      </c>
      <c r="Y578">
        <f t="shared" si="93"/>
        <v>22.3</v>
      </c>
      <c r="Z578">
        <f t="shared" si="101"/>
        <v>7.0999999999999979</v>
      </c>
      <c r="AA578">
        <f t="shared" si="102"/>
        <v>17.7</v>
      </c>
      <c r="AC578">
        <f t="shared" si="94"/>
        <v>34</v>
      </c>
      <c r="AD578">
        <f t="shared" si="103"/>
        <v>8</v>
      </c>
    </row>
    <row r="579" spans="1:30" x14ac:dyDescent="0.3">
      <c r="A579" t="str">
        <f t="shared" si="95"/>
        <v>P</v>
      </c>
      <c r="B579">
        <f t="shared" si="96"/>
        <v>202004</v>
      </c>
      <c r="C579">
        <f t="shared" si="97"/>
        <v>277.5</v>
      </c>
      <c r="D579" s="2" t="s">
        <v>3203</v>
      </c>
      <c r="E579" s="2" t="s">
        <v>3204</v>
      </c>
      <c r="F579" s="3">
        <v>32.549999999999997</v>
      </c>
      <c r="G579" s="3">
        <v>8.75</v>
      </c>
      <c r="H579" s="3">
        <v>25.7</v>
      </c>
      <c r="I579" s="3">
        <v>35</v>
      </c>
      <c r="J579" s="3">
        <v>25.7</v>
      </c>
      <c r="K579" s="3">
        <v>40</v>
      </c>
      <c r="M579" t="str">
        <f t="shared" si="98"/>
        <v>P</v>
      </c>
      <c r="N579">
        <f t="shared" si="99"/>
        <v>202005</v>
      </c>
      <c r="O579">
        <f t="shared" si="100"/>
        <v>262.5</v>
      </c>
      <c r="P579" s="2" t="s">
        <v>3291</v>
      </c>
      <c r="Q579" s="2" t="s">
        <v>3292</v>
      </c>
      <c r="R579" s="3">
        <v>34.799999999999997</v>
      </c>
      <c r="S579" s="3">
        <v>11.8</v>
      </c>
      <c r="T579" s="3">
        <v>38</v>
      </c>
      <c r="U579" s="3">
        <v>38</v>
      </c>
      <c r="V579" s="3">
        <v>34.799999999999997</v>
      </c>
      <c r="W579" s="3">
        <v>41</v>
      </c>
      <c r="Y579">
        <f t="shared" si="93"/>
        <v>23</v>
      </c>
      <c r="Z579">
        <f t="shared" si="101"/>
        <v>11.799999999999997</v>
      </c>
      <c r="AA579">
        <f t="shared" si="102"/>
        <v>15</v>
      </c>
      <c r="AC579">
        <f t="shared" si="94"/>
        <v>36</v>
      </c>
      <c r="AD579">
        <f t="shared" si="103"/>
        <v>5</v>
      </c>
    </row>
    <row r="580" spans="1:30" x14ac:dyDescent="0.3">
      <c r="A580" t="str">
        <f t="shared" si="95"/>
        <v>P</v>
      </c>
      <c r="B580">
        <f t="shared" si="96"/>
        <v>202004</v>
      </c>
      <c r="C580">
        <f t="shared" si="97"/>
        <v>280</v>
      </c>
      <c r="D580" s="2" t="s">
        <v>3205</v>
      </c>
      <c r="E580" s="2" t="s">
        <v>3206</v>
      </c>
      <c r="F580" s="3">
        <v>35</v>
      </c>
      <c r="G580" s="3">
        <v>9.3000000000000007</v>
      </c>
      <c r="H580" s="3">
        <v>28.2</v>
      </c>
      <c r="I580" s="3">
        <v>37.15</v>
      </c>
      <c r="J580" s="3">
        <v>28.2</v>
      </c>
      <c r="K580" s="3">
        <v>32</v>
      </c>
      <c r="M580" t="str">
        <f t="shared" si="98"/>
        <v>P</v>
      </c>
      <c r="N580">
        <f t="shared" si="99"/>
        <v>202005</v>
      </c>
      <c r="O580">
        <f t="shared" si="100"/>
        <v>265</v>
      </c>
      <c r="P580" s="2" t="s">
        <v>3293</v>
      </c>
      <c r="Q580" s="2" t="s">
        <v>3294</v>
      </c>
      <c r="R580" s="3" t="s">
        <v>122</v>
      </c>
      <c r="S580" s="3" t="s">
        <v>122</v>
      </c>
      <c r="T580" s="3" t="s">
        <v>122</v>
      </c>
      <c r="U580" s="3" t="s">
        <v>122</v>
      </c>
      <c r="V580" s="3" t="s">
        <v>122</v>
      </c>
      <c r="W580" s="3">
        <v>41</v>
      </c>
      <c r="Y580" t="str">
        <f t="shared" si="93"/>
        <v>-</v>
      </c>
      <c r="Z580" t="e">
        <f t="shared" si="101"/>
        <v>#VALUE!</v>
      </c>
      <c r="AA580" t="e">
        <f t="shared" si="102"/>
        <v>#VALUE!</v>
      </c>
      <c r="AC580">
        <f t="shared" si="94"/>
        <v>35.33</v>
      </c>
      <c r="AD580">
        <f t="shared" si="103"/>
        <v>5.6700000000000017</v>
      </c>
    </row>
    <row r="581" spans="1:30" x14ac:dyDescent="0.3">
      <c r="A581" t="str">
        <f t="shared" si="95"/>
        <v>P</v>
      </c>
      <c r="B581">
        <f t="shared" si="96"/>
        <v>202004</v>
      </c>
      <c r="C581">
        <f t="shared" si="97"/>
        <v>282.5</v>
      </c>
      <c r="D581" s="2" t="s">
        <v>3207</v>
      </c>
      <c r="E581" s="2" t="s">
        <v>3208</v>
      </c>
      <c r="F581" s="3">
        <v>35.299999999999997</v>
      </c>
      <c r="G581" s="3">
        <v>7.2</v>
      </c>
      <c r="H581" s="3">
        <v>31.3</v>
      </c>
      <c r="I581" s="3">
        <v>35.35</v>
      </c>
      <c r="J581" s="3">
        <v>31.3</v>
      </c>
      <c r="K581" s="3">
        <v>40</v>
      </c>
      <c r="M581" t="str">
        <f t="shared" si="98"/>
        <v>P</v>
      </c>
      <c r="N581">
        <f t="shared" si="99"/>
        <v>202005</v>
      </c>
      <c r="O581">
        <f t="shared" si="100"/>
        <v>267.5</v>
      </c>
      <c r="P581" s="2" t="s">
        <v>3295</v>
      </c>
      <c r="Q581" s="2" t="s">
        <v>3296</v>
      </c>
      <c r="R581" s="3">
        <v>40</v>
      </c>
      <c r="S581" s="3">
        <v>13.2</v>
      </c>
      <c r="T581" s="3">
        <v>41</v>
      </c>
      <c r="U581" s="3">
        <v>41</v>
      </c>
      <c r="V581" s="3">
        <v>40</v>
      </c>
      <c r="W581" s="3">
        <v>41</v>
      </c>
      <c r="Y581" t="str">
        <f t="shared" si="93"/>
        <v>-</v>
      </c>
      <c r="Z581" t="e">
        <f t="shared" si="101"/>
        <v>#VALUE!</v>
      </c>
      <c r="AA581" t="e">
        <f t="shared" si="102"/>
        <v>#VALUE!</v>
      </c>
      <c r="AC581">
        <f t="shared" si="94"/>
        <v>34.659999999999997</v>
      </c>
      <c r="AD581">
        <f t="shared" si="103"/>
        <v>6.3400000000000034</v>
      </c>
    </row>
    <row r="582" spans="1:30" x14ac:dyDescent="0.3">
      <c r="A582" t="str">
        <f t="shared" si="95"/>
        <v>P</v>
      </c>
      <c r="B582">
        <f t="shared" si="96"/>
        <v>202004</v>
      </c>
      <c r="C582">
        <f t="shared" si="97"/>
        <v>285</v>
      </c>
      <c r="D582" s="2" t="s">
        <v>3209</v>
      </c>
      <c r="E582" s="2" t="s">
        <v>3210</v>
      </c>
      <c r="F582" s="3">
        <v>40</v>
      </c>
      <c r="G582" s="3">
        <v>9.85</v>
      </c>
      <c r="H582" s="3">
        <v>32.799999999999997</v>
      </c>
      <c r="I582" s="3">
        <v>42.05</v>
      </c>
      <c r="J582" s="3">
        <v>31.95</v>
      </c>
      <c r="K582" s="3">
        <v>36</v>
      </c>
      <c r="M582" t="str">
        <f t="shared" si="98"/>
        <v>P</v>
      </c>
      <c r="N582">
        <f t="shared" si="99"/>
        <v>202005</v>
      </c>
      <c r="O582">
        <f t="shared" si="100"/>
        <v>270</v>
      </c>
      <c r="P582" s="2" t="s">
        <v>3297</v>
      </c>
      <c r="Q582" s="2" t="s">
        <v>3298</v>
      </c>
      <c r="R582" s="3">
        <v>33.9</v>
      </c>
      <c r="S582" s="3">
        <v>5.35</v>
      </c>
      <c r="T582" s="3">
        <v>44</v>
      </c>
      <c r="U582" s="3">
        <v>44</v>
      </c>
      <c r="V582" s="3">
        <v>33.9</v>
      </c>
      <c r="W582" s="3">
        <v>40</v>
      </c>
      <c r="Y582">
        <f t="shared" si="93"/>
        <v>28.55</v>
      </c>
      <c r="Z582">
        <f t="shared" si="101"/>
        <v>5.3499999999999979</v>
      </c>
      <c r="AA582">
        <f t="shared" si="102"/>
        <v>15.45</v>
      </c>
      <c r="AC582">
        <f t="shared" si="94"/>
        <v>34</v>
      </c>
      <c r="AD582">
        <f t="shared" si="103"/>
        <v>6</v>
      </c>
    </row>
    <row r="583" spans="1:30" x14ac:dyDescent="0.3">
      <c r="A583" t="str">
        <f t="shared" si="95"/>
        <v>P</v>
      </c>
      <c r="B583">
        <f t="shared" si="96"/>
        <v>202004</v>
      </c>
      <c r="C583">
        <f t="shared" si="97"/>
        <v>287.5</v>
      </c>
      <c r="D583" s="2" t="s">
        <v>3211</v>
      </c>
      <c r="E583" s="2" t="s">
        <v>3212</v>
      </c>
      <c r="F583" s="3">
        <v>42.25</v>
      </c>
      <c r="G583" s="3">
        <v>9.35</v>
      </c>
      <c r="H583" s="3">
        <v>34.799999999999997</v>
      </c>
      <c r="I583" s="3">
        <v>44.2</v>
      </c>
      <c r="J583" s="3">
        <v>34.799999999999997</v>
      </c>
      <c r="K583" s="3">
        <v>46</v>
      </c>
      <c r="M583" t="str">
        <f t="shared" si="98"/>
        <v>P</v>
      </c>
      <c r="N583">
        <f t="shared" si="99"/>
        <v>202005</v>
      </c>
      <c r="O583">
        <f t="shared" si="100"/>
        <v>272.5</v>
      </c>
      <c r="P583" s="2" t="s">
        <v>3299</v>
      </c>
      <c r="Q583" s="2" t="s">
        <v>3300</v>
      </c>
      <c r="R583" s="3" t="s">
        <v>122</v>
      </c>
      <c r="S583" s="3" t="s">
        <v>122</v>
      </c>
      <c r="T583" s="3" t="s">
        <v>122</v>
      </c>
      <c r="U583" s="3" t="s">
        <v>122</v>
      </c>
      <c r="V583" s="3" t="s">
        <v>122</v>
      </c>
      <c r="W583" s="3">
        <v>40</v>
      </c>
      <c r="Y583" t="str">
        <f t="shared" si="93"/>
        <v>-</v>
      </c>
      <c r="Z583" t="e">
        <f t="shared" si="101"/>
        <v>#VALUE!</v>
      </c>
      <c r="AA583" t="e">
        <f t="shared" si="102"/>
        <v>#VALUE!</v>
      </c>
      <c r="AC583">
        <f t="shared" si="94"/>
        <v>33.25</v>
      </c>
      <c r="AD583">
        <f t="shared" si="103"/>
        <v>6.75</v>
      </c>
    </row>
    <row r="584" spans="1:30" x14ac:dyDescent="0.3">
      <c r="A584" t="str">
        <f t="shared" si="95"/>
        <v>P</v>
      </c>
      <c r="B584">
        <f t="shared" si="96"/>
        <v>202004</v>
      </c>
      <c r="C584">
        <f t="shared" si="97"/>
        <v>290</v>
      </c>
      <c r="D584" s="2" t="s">
        <v>3213</v>
      </c>
      <c r="E584" s="2" t="s">
        <v>3214</v>
      </c>
      <c r="F584" s="3">
        <v>43.65</v>
      </c>
      <c r="G584" s="3">
        <v>8.75</v>
      </c>
      <c r="H584" s="3">
        <v>35.75</v>
      </c>
      <c r="I584" s="3">
        <v>46.15</v>
      </c>
      <c r="J584" s="3">
        <v>35.75</v>
      </c>
      <c r="K584" s="3">
        <v>3</v>
      </c>
      <c r="M584" t="str">
        <f t="shared" si="98"/>
        <v>P</v>
      </c>
      <c r="N584">
        <f t="shared" si="99"/>
        <v>202005</v>
      </c>
      <c r="O584">
        <f t="shared" si="100"/>
        <v>275</v>
      </c>
      <c r="P584" s="2" t="s">
        <v>3301</v>
      </c>
      <c r="Q584" s="2" t="s">
        <v>3302</v>
      </c>
      <c r="R584" s="3" t="s">
        <v>122</v>
      </c>
      <c r="S584" s="3" t="s">
        <v>122</v>
      </c>
      <c r="T584" s="3" t="s">
        <v>122</v>
      </c>
      <c r="U584" s="3" t="s">
        <v>122</v>
      </c>
      <c r="V584" s="3" t="s">
        <v>122</v>
      </c>
      <c r="W584" s="3">
        <v>40</v>
      </c>
      <c r="Y584" t="str">
        <f t="shared" si="93"/>
        <v>-</v>
      </c>
      <c r="Z584" t="e">
        <f t="shared" si="101"/>
        <v>#VALUE!</v>
      </c>
      <c r="AA584" t="e">
        <f t="shared" si="102"/>
        <v>#VALUE!</v>
      </c>
      <c r="AC584">
        <f t="shared" si="94"/>
        <v>32.5</v>
      </c>
      <c r="AD584">
        <f t="shared" si="103"/>
        <v>7.5</v>
      </c>
    </row>
    <row r="585" spans="1:30" x14ac:dyDescent="0.3">
      <c r="A585" t="str">
        <f t="shared" si="95"/>
        <v>P</v>
      </c>
      <c r="B585">
        <f t="shared" si="96"/>
        <v>202004</v>
      </c>
      <c r="C585">
        <f t="shared" si="97"/>
        <v>292.5</v>
      </c>
      <c r="D585" s="2" t="s">
        <v>3215</v>
      </c>
      <c r="E585" s="2" t="s">
        <v>3216</v>
      </c>
      <c r="F585" s="3">
        <v>40.950000000000003</v>
      </c>
      <c r="G585" s="3">
        <v>4.95</v>
      </c>
      <c r="H585" s="3">
        <v>39.5</v>
      </c>
      <c r="I585" s="3">
        <v>41</v>
      </c>
      <c r="J585" s="3">
        <v>39.5</v>
      </c>
      <c r="K585" s="3">
        <v>36</v>
      </c>
      <c r="M585" t="str">
        <f t="shared" si="98"/>
        <v>P</v>
      </c>
      <c r="N585">
        <f t="shared" si="99"/>
        <v>202005</v>
      </c>
      <c r="O585">
        <f t="shared" si="100"/>
        <v>277.5</v>
      </c>
      <c r="P585" s="2" t="s">
        <v>3303</v>
      </c>
      <c r="Q585" s="2" t="s">
        <v>3304</v>
      </c>
      <c r="R585" s="3" t="s">
        <v>122</v>
      </c>
      <c r="S585" s="3" t="s">
        <v>122</v>
      </c>
      <c r="T585" s="3" t="s">
        <v>122</v>
      </c>
      <c r="U585" s="3" t="s">
        <v>122</v>
      </c>
      <c r="V585" s="3" t="s">
        <v>122</v>
      </c>
      <c r="W585" s="3">
        <v>40</v>
      </c>
      <c r="Y585" t="str">
        <f t="shared" si="93"/>
        <v>-</v>
      </c>
      <c r="Z585" t="e">
        <f t="shared" si="101"/>
        <v>#VALUE!</v>
      </c>
      <c r="AA585" t="e">
        <f t="shared" si="102"/>
        <v>#VALUE!</v>
      </c>
      <c r="AC585">
        <f t="shared" si="94"/>
        <v>31.75</v>
      </c>
      <c r="AD585">
        <f t="shared" si="103"/>
        <v>8.25</v>
      </c>
    </row>
    <row r="586" spans="1:30" x14ac:dyDescent="0.3">
      <c r="A586" t="str">
        <f t="shared" si="95"/>
        <v>P</v>
      </c>
      <c r="B586">
        <f t="shared" si="96"/>
        <v>202004</v>
      </c>
      <c r="C586">
        <f t="shared" si="97"/>
        <v>295</v>
      </c>
      <c r="D586" s="2" t="s">
        <v>3217</v>
      </c>
      <c r="E586" s="2" t="s">
        <v>3218</v>
      </c>
      <c r="F586" s="3">
        <v>48.95</v>
      </c>
      <c r="G586" s="3">
        <v>11.55</v>
      </c>
      <c r="H586" s="3">
        <v>42</v>
      </c>
      <c r="I586" s="3">
        <v>49.05</v>
      </c>
      <c r="J586" s="3">
        <v>42</v>
      </c>
      <c r="K586" s="3">
        <v>44</v>
      </c>
      <c r="M586" t="str">
        <f t="shared" si="98"/>
        <v>P</v>
      </c>
      <c r="N586">
        <f t="shared" si="99"/>
        <v>202005</v>
      </c>
      <c r="O586">
        <f t="shared" si="100"/>
        <v>280</v>
      </c>
      <c r="P586" s="2" t="s">
        <v>3305</v>
      </c>
      <c r="Q586" s="2" t="s">
        <v>3306</v>
      </c>
      <c r="R586" s="3" t="s">
        <v>122</v>
      </c>
      <c r="S586" s="3" t="s">
        <v>122</v>
      </c>
      <c r="T586" s="3" t="s">
        <v>122</v>
      </c>
      <c r="U586" s="3" t="s">
        <v>122</v>
      </c>
      <c r="V586" s="3" t="s">
        <v>122</v>
      </c>
      <c r="W586" s="3">
        <v>40</v>
      </c>
      <c r="Y586" t="str">
        <f t="shared" si="93"/>
        <v>-</v>
      </c>
      <c r="Z586" t="e">
        <f t="shared" si="101"/>
        <v>#VALUE!</v>
      </c>
      <c r="AA586" t="e">
        <f t="shared" si="102"/>
        <v>#VALUE!</v>
      </c>
      <c r="AC586">
        <f t="shared" si="94"/>
        <v>31</v>
      </c>
      <c r="AD586">
        <f t="shared" si="103"/>
        <v>9</v>
      </c>
    </row>
    <row r="587" spans="1:30" x14ac:dyDescent="0.3">
      <c r="A587" t="str">
        <f t="shared" si="95"/>
        <v>P</v>
      </c>
      <c r="B587">
        <f t="shared" si="96"/>
        <v>202004</v>
      </c>
      <c r="C587">
        <f t="shared" si="97"/>
        <v>297.5</v>
      </c>
      <c r="D587" s="2" t="s">
        <v>3219</v>
      </c>
      <c r="E587" s="2" t="s">
        <v>3220</v>
      </c>
      <c r="F587" s="3" t="s">
        <v>122</v>
      </c>
      <c r="G587" s="3" t="s">
        <v>122</v>
      </c>
      <c r="H587" s="3" t="s">
        <v>122</v>
      </c>
      <c r="I587" s="3" t="s">
        <v>122</v>
      </c>
      <c r="J587" s="3" t="s">
        <v>122</v>
      </c>
      <c r="K587" s="3">
        <v>55</v>
      </c>
      <c r="M587" t="str">
        <f t="shared" si="98"/>
        <v>P</v>
      </c>
      <c r="N587">
        <f t="shared" si="99"/>
        <v>202005</v>
      </c>
      <c r="O587">
        <f t="shared" si="100"/>
        <v>282.5</v>
      </c>
      <c r="P587" s="2" t="s">
        <v>3307</v>
      </c>
      <c r="Q587" s="2" t="s">
        <v>3308</v>
      </c>
      <c r="R587" s="3" t="s">
        <v>122</v>
      </c>
      <c r="S587" s="3" t="s">
        <v>122</v>
      </c>
      <c r="T587" s="3" t="s">
        <v>122</v>
      </c>
      <c r="U587" s="3" t="s">
        <v>122</v>
      </c>
      <c r="V587" s="3" t="s">
        <v>122</v>
      </c>
      <c r="W587" s="3">
        <v>40</v>
      </c>
      <c r="Y587" t="str">
        <f t="shared" ref="Y587:Y650" si="104">VLOOKUP($P587,$D:$K,3,0)</f>
        <v>-</v>
      </c>
      <c r="Z587" t="e">
        <f t="shared" si="101"/>
        <v>#VALUE!</v>
      </c>
      <c r="AA587" t="e">
        <f t="shared" si="102"/>
        <v>#VALUE!</v>
      </c>
      <c r="AC587">
        <f t="shared" ref="AC587:AC650" si="105">VLOOKUP($P587,$D:$K,8,0)</f>
        <v>30.25</v>
      </c>
      <c r="AD587">
        <f t="shared" si="103"/>
        <v>9.75</v>
      </c>
    </row>
    <row r="588" spans="1:30" x14ac:dyDescent="0.3">
      <c r="A588" t="str">
        <f t="shared" ref="A588:A651" si="106">IF(ISERROR(SEARCH("C",E588)),"P","C")</f>
        <v>P</v>
      </c>
      <c r="B588">
        <f t="shared" ref="B588:B651" si="107">VALUE(MID(E588, FIND(A588,E588)+2, 6))</f>
        <v>202004</v>
      </c>
      <c r="C588">
        <f t="shared" ref="C588:C651" si="108">VALUE(RIGHT(E588,5))</f>
        <v>300</v>
      </c>
      <c r="D588" s="2" t="s">
        <v>3221</v>
      </c>
      <c r="E588" s="2" t="s">
        <v>3222</v>
      </c>
      <c r="F588" s="3">
        <v>56.55</v>
      </c>
      <c r="G588" s="3">
        <v>11.85</v>
      </c>
      <c r="H588" s="3">
        <v>47.9</v>
      </c>
      <c r="I588" s="3">
        <v>56.55</v>
      </c>
      <c r="J588" s="3">
        <v>47.9</v>
      </c>
      <c r="K588" s="3">
        <v>66</v>
      </c>
      <c r="M588" t="str">
        <f t="shared" ref="M588:M651" si="109">IF(ISERROR(SEARCH("C",Q588)),"P","C")</f>
        <v>P</v>
      </c>
      <c r="N588">
        <f t="shared" ref="N588:N651" si="110">VALUE(MID(Q588, FIND(M588,Q588)+2, 6))</f>
        <v>202005</v>
      </c>
      <c r="O588">
        <f t="shared" ref="O588:O651" si="111">VALUE(RIGHT(Q588,5))</f>
        <v>285</v>
      </c>
      <c r="P588" s="2" t="s">
        <v>3309</v>
      </c>
      <c r="Q588" s="2" t="s">
        <v>3310</v>
      </c>
      <c r="R588" s="3" t="s">
        <v>122</v>
      </c>
      <c r="S588" s="3" t="s">
        <v>122</v>
      </c>
      <c r="T588" s="3" t="s">
        <v>122</v>
      </c>
      <c r="U588" s="3" t="s">
        <v>122</v>
      </c>
      <c r="V588" s="3" t="s">
        <v>122</v>
      </c>
      <c r="W588" s="3">
        <v>40</v>
      </c>
      <c r="Y588" t="str">
        <f t="shared" si="104"/>
        <v>-</v>
      </c>
      <c r="Z588" t="e">
        <f t="shared" ref="Z588:Z651" si="112">R588-Y588</f>
        <v>#VALUE!</v>
      </c>
      <c r="AA588" t="e">
        <f t="shared" ref="AA588:AA651" si="113">U588-Y588</f>
        <v>#VALUE!</v>
      </c>
      <c r="AC588">
        <f t="shared" si="105"/>
        <v>29.5</v>
      </c>
      <c r="AD588">
        <f t="shared" ref="AD588:AD651" si="114">W588-AC588</f>
        <v>10.5</v>
      </c>
    </row>
    <row r="589" spans="1:30" x14ac:dyDescent="0.3">
      <c r="A589" t="str">
        <f t="shared" si="106"/>
        <v>P</v>
      </c>
      <c r="B589">
        <f t="shared" si="107"/>
        <v>202004</v>
      </c>
      <c r="C589">
        <f t="shared" si="108"/>
        <v>302.5</v>
      </c>
      <c r="D589" s="2" t="s">
        <v>3223</v>
      </c>
      <c r="E589" s="2" t="s">
        <v>3224</v>
      </c>
      <c r="F589" s="3" t="s">
        <v>122</v>
      </c>
      <c r="G589" s="3" t="s">
        <v>122</v>
      </c>
      <c r="H589" s="3" t="s">
        <v>122</v>
      </c>
      <c r="I589" s="3" t="s">
        <v>122</v>
      </c>
      <c r="J589" s="3" t="s">
        <v>122</v>
      </c>
      <c r="K589" s="3">
        <v>49</v>
      </c>
      <c r="M589" t="str">
        <f t="shared" si="109"/>
        <v>P</v>
      </c>
      <c r="N589">
        <f t="shared" si="110"/>
        <v>202005</v>
      </c>
      <c r="O589">
        <f t="shared" si="111"/>
        <v>287.5</v>
      </c>
      <c r="P589" s="2" t="s">
        <v>3311</v>
      </c>
      <c r="Q589" s="2" t="s">
        <v>3312</v>
      </c>
      <c r="R589" s="3" t="s">
        <v>122</v>
      </c>
      <c r="S589" s="3" t="s">
        <v>122</v>
      </c>
      <c r="T589" s="3" t="s">
        <v>122</v>
      </c>
      <c r="U589" s="3" t="s">
        <v>122</v>
      </c>
      <c r="V589" s="3" t="s">
        <v>122</v>
      </c>
      <c r="W589" s="3">
        <v>40</v>
      </c>
      <c r="Y589" t="str">
        <f t="shared" si="104"/>
        <v>-</v>
      </c>
      <c r="Z589" t="e">
        <f t="shared" si="112"/>
        <v>#VALUE!</v>
      </c>
      <c r="AA589" t="e">
        <f t="shared" si="113"/>
        <v>#VALUE!</v>
      </c>
      <c r="AC589">
        <f t="shared" si="105"/>
        <v>28.75</v>
      </c>
      <c r="AD589">
        <f t="shared" si="114"/>
        <v>11.25</v>
      </c>
    </row>
    <row r="590" spans="1:30" x14ac:dyDescent="0.3">
      <c r="A590" t="str">
        <f t="shared" si="106"/>
        <v>P</v>
      </c>
      <c r="B590">
        <f t="shared" si="107"/>
        <v>202004</v>
      </c>
      <c r="C590">
        <f t="shared" si="108"/>
        <v>305</v>
      </c>
      <c r="D590" s="2" t="s">
        <v>3225</v>
      </c>
      <c r="E590" s="2" t="s">
        <v>3226</v>
      </c>
      <c r="F590" s="3">
        <v>52.1</v>
      </c>
      <c r="G590" s="3">
        <v>3.8</v>
      </c>
      <c r="H590" s="3">
        <v>52</v>
      </c>
      <c r="I590" s="3">
        <v>52.15</v>
      </c>
      <c r="J590" s="3">
        <v>51.95</v>
      </c>
      <c r="K590" s="3">
        <v>32</v>
      </c>
      <c r="M590" t="str">
        <f t="shared" si="109"/>
        <v>P</v>
      </c>
      <c r="N590">
        <f t="shared" si="110"/>
        <v>202005</v>
      </c>
      <c r="O590">
        <f t="shared" si="111"/>
        <v>290</v>
      </c>
      <c r="P590" s="2" t="s">
        <v>3313</v>
      </c>
      <c r="Q590" s="2" t="s">
        <v>3314</v>
      </c>
      <c r="R590" s="3" t="s">
        <v>122</v>
      </c>
      <c r="S590" s="3" t="s">
        <v>122</v>
      </c>
      <c r="T590" s="3" t="s">
        <v>122</v>
      </c>
      <c r="U590" s="3" t="s">
        <v>122</v>
      </c>
      <c r="V590" s="3" t="s">
        <v>122</v>
      </c>
      <c r="W590" s="3">
        <v>40</v>
      </c>
      <c r="Y590">
        <f t="shared" si="104"/>
        <v>45</v>
      </c>
      <c r="Z590" t="e">
        <f t="shared" si="112"/>
        <v>#VALUE!</v>
      </c>
      <c r="AA590" t="e">
        <f t="shared" si="113"/>
        <v>#VALUE!</v>
      </c>
      <c r="AC590">
        <f t="shared" si="105"/>
        <v>28</v>
      </c>
      <c r="AD590">
        <f t="shared" si="114"/>
        <v>12</v>
      </c>
    </row>
    <row r="591" spans="1:30" x14ac:dyDescent="0.3">
      <c r="A591" t="str">
        <f t="shared" si="106"/>
        <v>P</v>
      </c>
      <c r="B591">
        <f t="shared" si="107"/>
        <v>202004</v>
      </c>
      <c r="C591">
        <f t="shared" si="108"/>
        <v>307.5</v>
      </c>
      <c r="D591" s="2" t="s">
        <v>3227</v>
      </c>
      <c r="E591" s="2" t="s">
        <v>3228</v>
      </c>
      <c r="F591" s="3">
        <v>62.85</v>
      </c>
      <c r="G591" s="3">
        <v>11.5</v>
      </c>
      <c r="H591" s="3">
        <v>62.85</v>
      </c>
      <c r="I591" s="3">
        <v>62.85</v>
      </c>
      <c r="J591" s="3">
        <v>62.85</v>
      </c>
      <c r="K591" s="3">
        <v>32</v>
      </c>
      <c r="M591" t="str">
        <f t="shared" si="109"/>
        <v>P</v>
      </c>
      <c r="N591">
        <f t="shared" si="110"/>
        <v>202005</v>
      </c>
      <c r="O591">
        <f t="shared" si="111"/>
        <v>292.5</v>
      </c>
      <c r="P591" s="2" t="s">
        <v>3315</v>
      </c>
      <c r="Q591" s="2" t="s">
        <v>3316</v>
      </c>
      <c r="R591" s="3" t="s">
        <v>122</v>
      </c>
      <c r="S591" s="3" t="s">
        <v>122</v>
      </c>
      <c r="T591" s="3" t="s">
        <v>122</v>
      </c>
      <c r="U591" s="3" t="s">
        <v>122</v>
      </c>
      <c r="V591" s="3" t="s">
        <v>122</v>
      </c>
      <c r="W591" s="3">
        <v>40</v>
      </c>
      <c r="Y591" t="str">
        <f t="shared" si="104"/>
        <v>-</v>
      </c>
      <c r="Z591" t="e">
        <f t="shared" si="112"/>
        <v>#VALUE!</v>
      </c>
      <c r="AA591" t="e">
        <f t="shared" si="113"/>
        <v>#VALUE!</v>
      </c>
      <c r="AC591">
        <f t="shared" si="105"/>
        <v>28</v>
      </c>
      <c r="AD591">
        <f t="shared" si="114"/>
        <v>12</v>
      </c>
    </row>
    <row r="592" spans="1:30" x14ac:dyDescent="0.3">
      <c r="A592" t="str">
        <f t="shared" si="106"/>
        <v>P</v>
      </c>
      <c r="B592">
        <f t="shared" si="107"/>
        <v>202004</v>
      </c>
      <c r="C592">
        <f t="shared" si="108"/>
        <v>310</v>
      </c>
      <c r="D592" s="2" t="s">
        <v>3229</v>
      </c>
      <c r="E592" s="2" t="s">
        <v>3230</v>
      </c>
      <c r="F592" s="3">
        <v>64.650000000000006</v>
      </c>
      <c r="G592" s="3">
        <v>10.6</v>
      </c>
      <c r="H592" s="3">
        <v>56.4</v>
      </c>
      <c r="I592" s="3">
        <v>64.650000000000006</v>
      </c>
      <c r="J592" s="3">
        <v>56.4</v>
      </c>
      <c r="K592" s="3">
        <v>32</v>
      </c>
      <c r="M592" t="str">
        <f t="shared" si="109"/>
        <v>P</v>
      </c>
      <c r="N592">
        <f t="shared" si="110"/>
        <v>202005</v>
      </c>
      <c r="O592">
        <f t="shared" si="111"/>
        <v>295</v>
      </c>
      <c r="P592" s="2" t="s">
        <v>3317</v>
      </c>
      <c r="Q592" s="2" t="s">
        <v>3318</v>
      </c>
      <c r="R592" s="3" t="s">
        <v>122</v>
      </c>
      <c r="S592" s="3" t="s">
        <v>122</v>
      </c>
      <c r="T592" s="3" t="s">
        <v>122</v>
      </c>
      <c r="U592" s="3" t="s">
        <v>122</v>
      </c>
      <c r="V592" s="3" t="s">
        <v>122</v>
      </c>
      <c r="W592" s="3">
        <v>40</v>
      </c>
      <c r="Y592" t="str">
        <f t="shared" si="104"/>
        <v>-</v>
      </c>
      <c r="Z592" t="e">
        <f t="shared" si="112"/>
        <v>#VALUE!</v>
      </c>
      <c r="AA592" t="e">
        <f t="shared" si="113"/>
        <v>#VALUE!</v>
      </c>
      <c r="AC592">
        <f t="shared" si="105"/>
        <v>28</v>
      </c>
      <c r="AD592">
        <f t="shared" si="114"/>
        <v>12</v>
      </c>
    </row>
    <row r="593" spans="1:30" x14ac:dyDescent="0.3">
      <c r="A593" t="str">
        <f t="shared" si="106"/>
        <v>P</v>
      </c>
      <c r="B593">
        <f t="shared" si="107"/>
        <v>202004</v>
      </c>
      <c r="C593">
        <f t="shared" si="108"/>
        <v>312.5</v>
      </c>
      <c r="D593" s="2" t="s">
        <v>3231</v>
      </c>
      <c r="E593" s="2" t="s">
        <v>3232</v>
      </c>
      <c r="F593" s="3" t="s">
        <v>122</v>
      </c>
      <c r="G593" s="3" t="s">
        <v>122</v>
      </c>
      <c r="H593" s="3" t="s">
        <v>122</v>
      </c>
      <c r="I593" s="3" t="s">
        <v>122</v>
      </c>
      <c r="J593" s="3" t="s">
        <v>122</v>
      </c>
      <c r="K593" s="3">
        <v>33.450000000000003</v>
      </c>
      <c r="M593" t="str">
        <f t="shared" si="109"/>
        <v>P</v>
      </c>
      <c r="N593">
        <f t="shared" si="110"/>
        <v>202005</v>
      </c>
      <c r="O593">
        <f t="shared" si="111"/>
        <v>297.5</v>
      </c>
      <c r="P593" s="2" t="s">
        <v>3319</v>
      </c>
      <c r="Q593" s="2" t="s">
        <v>3320</v>
      </c>
      <c r="R593" s="3" t="s">
        <v>122</v>
      </c>
      <c r="S593" s="3" t="s">
        <v>122</v>
      </c>
      <c r="T593" s="3" t="s">
        <v>122</v>
      </c>
      <c r="U593" s="3" t="s">
        <v>122</v>
      </c>
      <c r="V593" s="3" t="s">
        <v>122</v>
      </c>
      <c r="W593" s="3">
        <v>40</v>
      </c>
      <c r="Y593" t="str">
        <f t="shared" si="104"/>
        <v>-</v>
      </c>
      <c r="Z593" t="e">
        <f t="shared" si="112"/>
        <v>#VALUE!</v>
      </c>
      <c r="AA593" t="e">
        <f t="shared" si="113"/>
        <v>#VALUE!</v>
      </c>
      <c r="AC593">
        <f t="shared" si="105"/>
        <v>28</v>
      </c>
      <c r="AD593">
        <f t="shared" si="114"/>
        <v>12</v>
      </c>
    </row>
    <row r="594" spans="1:30" x14ac:dyDescent="0.3">
      <c r="A594" t="str">
        <f t="shared" si="106"/>
        <v>P</v>
      </c>
      <c r="B594">
        <f t="shared" si="107"/>
        <v>202004</v>
      </c>
      <c r="C594">
        <f t="shared" si="108"/>
        <v>315</v>
      </c>
      <c r="D594" s="2" t="s">
        <v>3233</v>
      </c>
      <c r="E594" s="2" t="s">
        <v>3234</v>
      </c>
      <c r="F594" s="3" t="s">
        <v>122</v>
      </c>
      <c r="G594" s="3" t="s">
        <v>122</v>
      </c>
      <c r="H594" s="3" t="s">
        <v>122</v>
      </c>
      <c r="I594" s="3" t="s">
        <v>122</v>
      </c>
      <c r="J594" s="3" t="s">
        <v>122</v>
      </c>
      <c r="K594" s="3">
        <v>34.9</v>
      </c>
      <c r="M594" t="str">
        <f t="shared" si="109"/>
        <v>P</v>
      </c>
      <c r="N594">
        <f t="shared" si="110"/>
        <v>202005</v>
      </c>
      <c r="O594">
        <f t="shared" si="111"/>
        <v>300</v>
      </c>
      <c r="P594" s="2" t="s">
        <v>3321</v>
      </c>
      <c r="Q594" s="2" t="s">
        <v>3322</v>
      </c>
      <c r="R594" s="3" t="s">
        <v>122</v>
      </c>
      <c r="S594" s="3" t="s">
        <v>122</v>
      </c>
      <c r="T594" s="3" t="s">
        <v>122</v>
      </c>
      <c r="U594" s="3" t="s">
        <v>122</v>
      </c>
      <c r="V594" s="3" t="s">
        <v>122</v>
      </c>
      <c r="W594" s="3">
        <v>40</v>
      </c>
      <c r="Y594" t="str">
        <f t="shared" si="104"/>
        <v>-</v>
      </c>
      <c r="Z594" t="e">
        <f t="shared" si="112"/>
        <v>#VALUE!</v>
      </c>
      <c r="AA594" t="e">
        <f t="shared" si="113"/>
        <v>#VALUE!</v>
      </c>
      <c r="AC594">
        <f t="shared" si="105"/>
        <v>28</v>
      </c>
      <c r="AD594">
        <f t="shared" si="114"/>
        <v>12</v>
      </c>
    </row>
    <row r="595" spans="1:30" x14ac:dyDescent="0.3">
      <c r="A595" t="str">
        <f t="shared" si="106"/>
        <v>P</v>
      </c>
      <c r="B595">
        <f t="shared" si="107"/>
        <v>202004</v>
      </c>
      <c r="C595">
        <f t="shared" si="108"/>
        <v>317.5</v>
      </c>
      <c r="D595" s="2" t="s">
        <v>3235</v>
      </c>
      <c r="E595" s="2" t="s">
        <v>3236</v>
      </c>
      <c r="F595" s="3" t="s">
        <v>122</v>
      </c>
      <c r="G595" s="3" t="s">
        <v>122</v>
      </c>
      <c r="H595" s="3" t="s">
        <v>122</v>
      </c>
      <c r="I595" s="3" t="s">
        <v>122</v>
      </c>
      <c r="J595" s="3" t="s">
        <v>122</v>
      </c>
      <c r="K595" s="3">
        <v>36.36</v>
      </c>
      <c r="M595" t="str">
        <f t="shared" si="109"/>
        <v>P</v>
      </c>
      <c r="N595">
        <f t="shared" si="110"/>
        <v>202005</v>
      </c>
      <c r="O595">
        <f t="shared" si="111"/>
        <v>302.5</v>
      </c>
      <c r="P595" s="2" t="s">
        <v>3323</v>
      </c>
      <c r="Q595" s="2" t="s">
        <v>3324</v>
      </c>
      <c r="R595" s="3" t="s">
        <v>122</v>
      </c>
      <c r="S595" s="3" t="s">
        <v>122</v>
      </c>
      <c r="T595" s="3" t="s">
        <v>122</v>
      </c>
      <c r="U595" s="3" t="s">
        <v>122</v>
      </c>
      <c r="V595" s="3" t="s">
        <v>122</v>
      </c>
      <c r="W595" s="3">
        <v>40</v>
      </c>
      <c r="Y595" t="str">
        <f t="shared" si="104"/>
        <v>-</v>
      </c>
      <c r="Z595" t="e">
        <f t="shared" si="112"/>
        <v>#VALUE!</v>
      </c>
      <c r="AA595" t="e">
        <f t="shared" si="113"/>
        <v>#VALUE!</v>
      </c>
      <c r="AC595">
        <f t="shared" si="105"/>
        <v>28</v>
      </c>
      <c r="AD595">
        <f t="shared" si="114"/>
        <v>12</v>
      </c>
    </row>
    <row r="596" spans="1:30" x14ac:dyDescent="0.3">
      <c r="A596" t="str">
        <f t="shared" si="106"/>
        <v>P</v>
      </c>
      <c r="B596">
        <f t="shared" si="107"/>
        <v>202004</v>
      </c>
      <c r="C596">
        <f t="shared" si="108"/>
        <v>320</v>
      </c>
      <c r="D596" s="2" t="s">
        <v>3237</v>
      </c>
      <c r="E596" s="2" t="s">
        <v>3238</v>
      </c>
      <c r="F596" s="3" t="s">
        <v>122</v>
      </c>
      <c r="G596" s="3" t="s">
        <v>122</v>
      </c>
      <c r="H596" s="3" t="s">
        <v>122</v>
      </c>
      <c r="I596" s="3" t="s">
        <v>122</v>
      </c>
      <c r="J596" s="3" t="s">
        <v>122</v>
      </c>
      <c r="K596" s="3">
        <v>37.81</v>
      </c>
      <c r="M596" t="str">
        <f t="shared" si="109"/>
        <v>P</v>
      </c>
      <c r="N596">
        <f t="shared" si="110"/>
        <v>202005</v>
      </c>
      <c r="O596">
        <f t="shared" si="111"/>
        <v>305</v>
      </c>
      <c r="P596" s="2" t="s">
        <v>3325</v>
      </c>
      <c r="Q596" s="2" t="s">
        <v>3326</v>
      </c>
      <c r="R596" s="3" t="s">
        <v>122</v>
      </c>
      <c r="S596" s="3" t="s">
        <v>122</v>
      </c>
      <c r="T596" s="3" t="s">
        <v>122</v>
      </c>
      <c r="U596" s="3" t="s">
        <v>122</v>
      </c>
      <c r="V596" s="3" t="s">
        <v>122</v>
      </c>
      <c r="W596" s="3">
        <v>40</v>
      </c>
      <c r="Y596" t="str">
        <f t="shared" si="104"/>
        <v>-</v>
      </c>
      <c r="Z596" t="e">
        <f t="shared" si="112"/>
        <v>#VALUE!</v>
      </c>
      <c r="AA596" t="e">
        <f t="shared" si="113"/>
        <v>#VALUE!</v>
      </c>
      <c r="AC596">
        <f t="shared" si="105"/>
        <v>28</v>
      </c>
      <c r="AD596">
        <f t="shared" si="114"/>
        <v>12</v>
      </c>
    </row>
    <row r="597" spans="1:30" x14ac:dyDescent="0.3">
      <c r="A597" t="str">
        <f t="shared" si="106"/>
        <v>P</v>
      </c>
      <c r="B597">
        <f t="shared" si="107"/>
        <v>202004</v>
      </c>
      <c r="C597">
        <f t="shared" si="108"/>
        <v>322.5</v>
      </c>
      <c r="D597" s="2" t="s">
        <v>3239</v>
      </c>
      <c r="E597" s="2" t="s">
        <v>3240</v>
      </c>
      <c r="F597" s="3" t="s">
        <v>122</v>
      </c>
      <c r="G597" s="3" t="s">
        <v>122</v>
      </c>
      <c r="H597" s="3" t="s">
        <v>122</v>
      </c>
      <c r="I597" s="3" t="s">
        <v>122</v>
      </c>
      <c r="J597" s="3" t="s">
        <v>122</v>
      </c>
      <c r="K597" s="3">
        <v>39.270000000000003</v>
      </c>
      <c r="M597" t="str">
        <f t="shared" si="109"/>
        <v>P</v>
      </c>
      <c r="N597">
        <f t="shared" si="110"/>
        <v>202005</v>
      </c>
      <c r="O597">
        <f t="shared" si="111"/>
        <v>307.5</v>
      </c>
      <c r="P597" s="2" t="s">
        <v>3327</v>
      </c>
      <c r="Q597" s="2" t="s">
        <v>3328</v>
      </c>
      <c r="R597" s="3" t="s">
        <v>122</v>
      </c>
      <c r="S597" s="3" t="s">
        <v>122</v>
      </c>
      <c r="T597" s="3" t="s">
        <v>122</v>
      </c>
      <c r="U597" s="3" t="s">
        <v>122</v>
      </c>
      <c r="V597" s="3" t="s">
        <v>122</v>
      </c>
      <c r="W597" s="3">
        <v>40</v>
      </c>
      <c r="Y597" t="str">
        <f t="shared" si="104"/>
        <v>-</v>
      </c>
      <c r="Z597" t="e">
        <f t="shared" si="112"/>
        <v>#VALUE!</v>
      </c>
      <c r="AA597" t="e">
        <f t="shared" si="113"/>
        <v>#VALUE!</v>
      </c>
      <c r="AC597">
        <f t="shared" si="105"/>
        <v>28</v>
      </c>
      <c r="AD597">
        <f t="shared" si="114"/>
        <v>12</v>
      </c>
    </row>
    <row r="598" spans="1:30" x14ac:dyDescent="0.3">
      <c r="A598" t="str">
        <f t="shared" si="106"/>
        <v>P</v>
      </c>
      <c r="B598">
        <f t="shared" si="107"/>
        <v>202004</v>
      </c>
      <c r="C598">
        <f t="shared" si="108"/>
        <v>325</v>
      </c>
      <c r="D598" s="2" t="s">
        <v>3241</v>
      </c>
      <c r="E598" s="2" t="s">
        <v>3242</v>
      </c>
      <c r="F598" s="3" t="s">
        <v>122</v>
      </c>
      <c r="G598" s="3" t="s">
        <v>122</v>
      </c>
      <c r="H598" s="3" t="s">
        <v>122</v>
      </c>
      <c r="I598" s="3" t="s">
        <v>122</v>
      </c>
      <c r="J598" s="3" t="s">
        <v>122</v>
      </c>
      <c r="K598" s="3">
        <v>40.72</v>
      </c>
      <c r="M598" t="str">
        <f t="shared" si="109"/>
        <v>P</v>
      </c>
      <c r="N598">
        <f t="shared" si="110"/>
        <v>202005</v>
      </c>
      <c r="O598">
        <f t="shared" si="111"/>
        <v>310</v>
      </c>
      <c r="P598" s="2" t="s">
        <v>3329</v>
      </c>
      <c r="Q598" s="2" t="s">
        <v>3330</v>
      </c>
      <c r="R598" s="3" t="s">
        <v>122</v>
      </c>
      <c r="S598" s="3" t="s">
        <v>122</v>
      </c>
      <c r="T598" s="3" t="s">
        <v>122</v>
      </c>
      <c r="U598" s="3" t="s">
        <v>122</v>
      </c>
      <c r="V598" s="3" t="s">
        <v>122</v>
      </c>
      <c r="W598" s="3">
        <v>40</v>
      </c>
      <c r="Y598" t="str">
        <f t="shared" si="104"/>
        <v>-</v>
      </c>
      <c r="Z598" t="e">
        <f t="shared" si="112"/>
        <v>#VALUE!</v>
      </c>
      <c r="AA598" t="e">
        <f t="shared" si="113"/>
        <v>#VALUE!</v>
      </c>
      <c r="AC598">
        <f t="shared" si="105"/>
        <v>28</v>
      </c>
      <c r="AD598">
        <f t="shared" si="114"/>
        <v>12</v>
      </c>
    </row>
    <row r="599" spans="1:30" x14ac:dyDescent="0.3">
      <c r="A599" t="str">
        <f t="shared" si="106"/>
        <v>P</v>
      </c>
      <c r="B599">
        <f t="shared" si="107"/>
        <v>202004</v>
      </c>
      <c r="C599">
        <f t="shared" si="108"/>
        <v>327.5</v>
      </c>
      <c r="D599" s="2" t="s">
        <v>3243</v>
      </c>
      <c r="E599" s="2" t="s">
        <v>3244</v>
      </c>
      <c r="F599" s="3" t="s">
        <v>122</v>
      </c>
      <c r="G599" s="3" t="s">
        <v>122</v>
      </c>
      <c r="H599" s="3" t="s">
        <v>122</v>
      </c>
      <c r="I599" s="3" t="s">
        <v>122</v>
      </c>
      <c r="J599" s="3" t="s">
        <v>122</v>
      </c>
      <c r="K599" s="3">
        <v>42.18</v>
      </c>
      <c r="M599" t="str">
        <f t="shared" si="109"/>
        <v>P</v>
      </c>
      <c r="N599">
        <f t="shared" si="110"/>
        <v>202005</v>
      </c>
      <c r="O599">
        <f t="shared" si="111"/>
        <v>312.5</v>
      </c>
      <c r="P599" s="2" t="s">
        <v>3331</v>
      </c>
      <c r="Q599" s="2" t="s">
        <v>3332</v>
      </c>
      <c r="R599" s="3" t="s">
        <v>122</v>
      </c>
      <c r="S599" s="3" t="s">
        <v>122</v>
      </c>
      <c r="T599" s="3" t="s">
        <v>122</v>
      </c>
      <c r="U599" s="3" t="s">
        <v>122</v>
      </c>
      <c r="V599" s="3" t="s">
        <v>122</v>
      </c>
      <c r="W599" s="3">
        <v>40</v>
      </c>
      <c r="Y599" t="str">
        <f t="shared" si="104"/>
        <v>-</v>
      </c>
      <c r="Z599" t="e">
        <f t="shared" si="112"/>
        <v>#VALUE!</v>
      </c>
      <c r="AA599" t="e">
        <f t="shared" si="113"/>
        <v>#VALUE!</v>
      </c>
      <c r="AC599">
        <f t="shared" si="105"/>
        <v>28</v>
      </c>
      <c r="AD599">
        <f t="shared" si="114"/>
        <v>12</v>
      </c>
    </row>
    <row r="600" spans="1:30" x14ac:dyDescent="0.3">
      <c r="A600" t="str">
        <f t="shared" si="106"/>
        <v>P</v>
      </c>
      <c r="B600">
        <f t="shared" si="107"/>
        <v>202004</v>
      </c>
      <c r="C600">
        <f t="shared" si="108"/>
        <v>330</v>
      </c>
      <c r="D600" s="2" t="s">
        <v>3245</v>
      </c>
      <c r="E600" s="2" t="s">
        <v>3246</v>
      </c>
      <c r="F600" s="3" t="s">
        <v>122</v>
      </c>
      <c r="G600" s="3" t="s">
        <v>122</v>
      </c>
      <c r="H600" s="3" t="s">
        <v>122</v>
      </c>
      <c r="I600" s="3" t="s">
        <v>122</v>
      </c>
      <c r="J600" s="3" t="s">
        <v>122</v>
      </c>
      <c r="K600" s="3">
        <v>43.63</v>
      </c>
      <c r="M600" t="str">
        <f t="shared" si="109"/>
        <v>P</v>
      </c>
      <c r="N600">
        <f t="shared" si="110"/>
        <v>202005</v>
      </c>
      <c r="O600">
        <f t="shared" si="111"/>
        <v>315</v>
      </c>
      <c r="P600" s="2" t="s">
        <v>3333</v>
      </c>
      <c r="Q600" s="2" t="s">
        <v>3334</v>
      </c>
      <c r="R600" s="3" t="s">
        <v>122</v>
      </c>
      <c r="S600" s="3" t="s">
        <v>122</v>
      </c>
      <c r="T600" s="3" t="s">
        <v>122</v>
      </c>
      <c r="U600" s="3" t="s">
        <v>122</v>
      </c>
      <c r="V600" s="3" t="s">
        <v>122</v>
      </c>
      <c r="W600" s="3">
        <v>40</v>
      </c>
      <c r="Y600" t="str">
        <f t="shared" si="104"/>
        <v>-</v>
      </c>
      <c r="Z600" t="e">
        <f t="shared" si="112"/>
        <v>#VALUE!</v>
      </c>
      <c r="AA600" t="e">
        <f t="shared" si="113"/>
        <v>#VALUE!</v>
      </c>
      <c r="AC600">
        <f t="shared" si="105"/>
        <v>28</v>
      </c>
      <c r="AD600">
        <f t="shared" si="114"/>
        <v>12</v>
      </c>
    </row>
    <row r="601" spans="1:30" x14ac:dyDescent="0.3">
      <c r="A601" t="str">
        <f t="shared" si="106"/>
        <v>P</v>
      </c>
      <c r="B601">
        <f t="shared" si="107"/>
        <v>202004</v>
      </c>
      <c r="C601">
        <f t="shared" si="108"/>
        <v>332.5</v>
      </c>
      <c r="D601" s="2" t="s">
        <v>3247</v>
      </c>
      <c r="E601" s="2" t="s">
        <v>3248</v>
      </c>
      <c r="F601" s="3" t="s">
        <v>122</v>
      </c>
      <c r="G601" s="3" t="s">
        <v>122</v>
      </c>
      <c r="H601" s="3" t="s">
        <v>122</v>
      </c>
      <c r="I601" s="3" t="s">
        <v>122</v>
      </c>
      <c r="J601" s="3" t="s">
        <v>122</v>
      </c>
      <c r="K601" s="3">
        <v>45.09</v>
      </c>
      <c r="M601" t="str">
        <f t="shared" si="109"/>
        <v>P</v>
      </c>
      <c r="N601">
        <f t="shared" si="110"/>
        <v>202005</v>
      </c>
      <c r="O601">
        <f t="shared" si="111"/>
        <v>317.5</v>
      </c>
      <c r="P601" s="2" t="s">
        <v>3335</v>
      </c>
      <c r="Q601" s="2" t="s">
        <v>3336</v>
      </c>
      <c r="R601" s="3" t="s">
        <v>122</v>
      </c>
      <c r="S601" s="3" t="s">
        <v>122</v>
      </c>
      <c r="T601" s="3" t="s">
        <v>122</v>
      </c>
      <c r="U601" s="3" t="s">
        <v>122</v>
      </c>
      <c r="V601" s="3" t="s">
        <v>122</v>
      </c>
      <c r="W601" s="3">
        <v>40</v>
      </c>
      <c r="Y601" t="str">
        <f t="shared" si="104"/>
        <v>-</v>
      </c>
      <c r="Z601" t="e">
        <f t="shared" si="112"/>
        <v>#VALUE!</v>
      </c>
      <c r="AA601" t="e">
        <f t="shared" si="113"/>
        <v>#VALUE!</v>
      </c>
      <c r="AC601">
        <f t="shared" si="105"/>
        <v>28</v>
      </c>
      <c r="AD601">
        <f t="shared" si="114"/>
        <v>12</v>
      </c>
    </row>
    <row r="602" spans="1:30" x14ac:dyDescent="0.3">
      <c r="A602" t="str">
        <f t="shared" si="106"/>
        <v>P</v>
      </c>
      <c r="B602">
        <f t="shared" si="107"/>
        <v>202004</v>
      </c>
      <c r="C602">
        <f t="shared" si="108"/>
        <v>335</v>
      </c>
      <c r="D602" s="2" t="s">
        <v>3249</v>
      </c>
      <c r="E602" s="2" t="s">
        <v>3250</v>
      </c>
      <c r="F602" s="3" t="s">
        <v>122</v>
      </c>
      <c r="G602" s="3" t="s">
        <v>122</v>
      </c>
      <c r="H602" s="3" t="s">
        <v>122</v>
      </c>
      <c r="I602" s="3" t="s">
        <v>122</v>
      </c>
      <c r="J602" s="3" t="s">
        <v>122</v>
      </c>
      <c r="K602" s="3">
        <v>46.54</v>
      </c>
      <c r="M602" t="str">
        <f t="shared" si="109"/>
        <v>P</v>
      </c>
      <c r="N602">
        <f t="shared" si="110"/>
        <v>202005</v>
      </c>
      <c r="O602">
        <f t="shared" si="111"/>
        <v>320</v>
      </c>
      <c r="P602" s="2" t="s">
        <v>3337</v>
      </c>
      <c r="Q602" s="2" t="s">
        <v>3338</v>
      </c>
      <c r="R602" s="3" t="s">
        <v>122</v>
      </c>
      <c r="S602" s="3" t="s">
        <v>122</v>
      </c>
      <c r="T602" s="3" t="s">
        <v>122</v>
      </c>
      <c r="U602" s="3" t="s">
        <v>122</v>
      </c>
      <c r="V602" s="3" t="s">
        <v>122</v>
      </c>
      <c r="W602" s="3">
        <v>40</v>
      </c>
      <c r="Y602" t="str">
        <f t="shared" si="104"/>
        <v>-</v>
      </c>
      <c r="Z602" t="e">
        <f t="shared" si="112"/>
        <v>#VALUE!</v>
      </c>
      <c r="AA602" t="e">
        <f t="shared" si="113"/>
        <v>#VALUE!</v>
      </c>
      <c r="AC602">
        <f t="shared" si="105"/>
        <v>28</v>
      </c>
      <c r="AD602">
        <f t="shared" si="114"/>
        <v>12</v>
      </c>
    </row>
    <row r="603" spans="1:30" x14ac:dyDescent="0.3">
      <c r="A603" t="str">
        <f t="shared" si="106"/>
        <v>P</v>
      </c>
      <c r="B603">
        <f t="shared" si="107"/>
        <v>202004</v>
      </c>
      <c r="C603">
        <f t="shared" si="108"/>
        <v>337.5</v>
      </c>
      <c r="D603" s="2" t="s">
        <v>3251</v>
      </c>
      <c r="E603" s="2" t="s">
        <v>3252</v>
      </c>
      <c r="F603" s="3">
        <v>84.45</v>
      </c>
      <c r="G603" s="3">
        <v>3.15</v>
      </c>
      <c r="H603" s="3">
        <v>83.4</v>
      </c>
      <c r="I603" s="3">
        <v>85.45</v>
      </c>
      <c r="J603" s="3">
        <v>83.35</v>
      </c>
      <c r="K603" s="3">
        <v>48</v>
      </c>
      <c r="M603" t="str">
        <f t="shared" si="109"/>
        <v>P</v>
      </c>
      <c r="N603">
        <f t="shared" si="110"/>
        <v>202005</v>
      </c>
      <c r="O603">
        <f t="shared" si="111"/>
        <v>322.5</v>
      </c>
      <c r="P603" s="2" t="s">
        <v>3339</v>
      </c>
      <c r="Q603" s="2" t="s">
        <v>3340</v>
      </c>
      <c r="R603" s="3" t="s">
        <v>122</v>
      </c>
      <c r="S603" s="3" t="s">
        <v>122</v>
      </c>
      <c r="T603" s="3" t="s">
        <v>122</v>
      </c>
      <c r="U603" s="3" t="s">
        <v>122</v>
      </c>
      <c r="V603" s="3" t="s">
        <v>122</v>
      </c>
      <c r="W603" s="3">
        <v>40</v>
      </c>
      <c r="Y603" t="str">
        <f t="shared" si="104"/>
        <v>-</v>
      </c>
      <c r="Z603" t="e">
        <f t="shared" si="112"/>
        <v>#VALUE!</v>
      </c>
      <c r="AA603" t="e">
        <f t="shared" si="113"/>
        <v>#VALUE!</v>
      </c>
      <c r="AC603">
        <f t="shared" si="105"/>
        <v>28</v>
      </c>
      <c r="AD603">
        <f t="shared" si="114"/>
        <v>12</v>
      </c>
    </row>
    <row r="604" spans="1:30" x14ac:dyDescent="0.3">
      <c r="A604" t="str">
        <f t="shared" si="106"/>
        <v>P</v>
      </c>
      <c r="B604">
        <f t="shared" si="107"/>
        <v>202004</v>
      </c>
      <c r="C604">
        <f t="shared" si="108"/>
        <v>340</v>
      </c>
      <c r="D604" s="2" t="s">
        <v>3253</v>
      </c>
      <c r="E604" s="2" t="s">
        <v>3254</v>
      </c>
      <c r="F604" s="3" t="s">
        <v>122</v>
      </c>
      <c r="G604" s="3" t="s">
        <v>122</v>
      </c>
      <c r="H604" s="3" t="s">
        <v>122</v>
      </c>
      <c r="I604" s="3" t="s">
        <v>122</v>
      </c>
      <c r="J604" s="3" t="s">
        <v>122</v>
      </c>
      <c r="K604" s="3">
        <v>53.33</v>
      </c>
      <c r="M604" t="str">
        <f t="shared" si="109"/>
        <v>P</v>
      </c>
      <c r="N604">
        <f t="shared" si="110"/>
        <v>202005</v>
      </c>
      <c r="O604">
        <f t="shared" si="111"/>
        <v>325</v>
      </c>
      <c r="P604" s="2" t="s">
        <v>3341</v>
      </c>
      <c r="Q604" s="2" t="s">
        <v>3342</v>
      </c>
      <c r="R604" s="3" t="s">
        <v>122</v>
      </c>
      <c r="S604" s="3" t="s">
        <v>122</v>
      </c>
      <c r="T604" s="3" t="s">
        <v>122</v>
      </c>
      <c r="U604" s="3" t="s">
        <v>122</v>
      </c>
      <c r="V604" s="3" t="s">
        <v>122</v>
      </c>
      <c r="W604" s="3">
        <v>40</v>
      </c>
      <c r="Y604" t="str">
        <f t="shared" si="104"/>
        <v>-</v>
      </c>
      <c r="Z604" t="e">
        <f t="shared" si="112"/>
        <v>#VALUE!</v>
      </c>
      <c r="AA604" t="e">
        <f t="shared" si="113"/>
        <v>#VALUE!</v>
      </c>
      <c r="AC604">
        <f t="shared" si="105"/>
        <v>28</v>
      </c>
      <c r="AD604">
        <f t="shared" si="114"/>
        <v>12</v>
      </c>
    </row>
    <row r="605" spans="1:30" x14ac:dyDescent="0.3">
      <c r="A605" t="str">
        <f t="shared" si="106"/>
        <v>P</v>
      </c>
      <c r="B605">
        <f t="shared" si="107"/>
        <v>202004</v>
      </c>
      <c r="C605">
        <f t="shared" si="108"/>
        <v>342.5</v>
      </c>
      <c r="D605" s="2" t="s">
        <v>3255</v>
      </c>
      <c r="E605" s="2" t="s">
        <v>3256</v>
      </c>
      <c r="F605" s="3" t="s">
        <v>122</v>
      </c>
      <c r="G605" s="3" t="s">
        <v>122</v>
      </c>
      <c r="H605" s="3" t="s">
        <v>122</v>
      </c>
      <c r="I605" s="3" t="s">
        <v>122</v>
      </c>
      <c r="J605" s="3" t="s">
        <v>122</v>
      </c>
      <c r="K605" s="3">
        <v>58.66</v>
      </c>
      <c r="M605" t="str">
        <f t="shared" si="109"/>
        <v>P</v>
      </c>
      <c r="N605">
        <f t="shared" si="110"/>
        <v>202005</v>
      </c>
      <c r="O605">
        <f t="shared" si="111"/>
        <v>327.5</v>
      </c>
      <c r="P605" s="2" t="s">
        <v>3343</v>
      </c>
      <c r="Q605" s="2" t="s">
        <v>3344</v>
      </c>
      <c r="R605" s="3" t="s">
        <v>122</v>
      </c>
      <c r="S605" s="3" t="s">
        <v>122</v>
      </c>
      <c r="T605" s="3" t="s">
        <v>122</v>
      </c>
      <c r="U605" s="3" t="s">
        <v>122</v>
      </c>
      <c r="V605" s="3" t="s">
        <v>122</v>
      </c>
      <c r="W605" s="3">
        <v>40</v>
      </c>
      <c r="Y605" t="str">
        <f t="shared" si="104"/>
        <v>-</v>
      </c>
      <c r="Z605" t="e">
        <f t="shared" si="112"/>
        <v>#VALUE!</v>
      </c>
      <c r="AA605" t="e">
        <f t="shared" si="113"/>
        <v>#VALUE!</v>
      </c>
      <c r="AC605">
        <f t="shared" si="105"/>
        <v>28</v>
      </c>
      <c r="AD605">
        <f t="shared" si="114"/>
        <v>12</v>
      </c>
    </row>
    <row r="606" spans="1:30" x14ac:dyDescent="0.3">
      <c r="A606" t="str">
        <f t="shared" si="106"/>
        <v>P</v>
      </c>
      <c r="B606">
        <f t="shared" si="107"/>
        <v>202004</v>
      </c>
      <c r="C606">
        <f t="shared" si="108"/>
        <v>345</v>
      </c>
      <c r="D606" s="2" t="s">
        <v>3257</v>
      </c>
      <c r="E606" s="2" t="s">
        <v>3258</v>
      </c>
      <c r="F606" s="3">
        <v>99.85</v>
      </c>
      <c r="G606" s="3">
        <v>11.15</v>
      </c>
      <c r="H606" s="3">
        <v>92.05</v>
      </c>
      <c r="I606" s="3">
        <v>100.5</v>
      </c>
      <c r="J606" s="3">
        <v>91.7</v>
      </c>
      <c r="K606" s="3">
        <v>64</v>
      </c>
      <c r="M606" t="str">
        <f t="shared" si="109"/>
        <v>P</v>
      </c>
      <c r="N606">
        <f t="shared" si="110"/>
        <v>202005</v>
      </c>
      <c r="O606">
        <f t="shared" si="111"/>
        <v>330</v>
      </c>
      <c r="P606" s="2" t="s">
        <v>3345</v>
      </c>
      <c r="Q606" s="2" t="s">
        <v>3346</v>
      </c>
      <c r="R606" s="3" t="s">
        <v>122</v>
      </c>
      <c r="S606" s="3" t="s">
        <v>122</v>
      </c>
      <c r="T606" s="3" t="s">
        <v>122</v>
      </c>
      <c r="U606" s="3" t="s">
        <v>122</v>
      </c>
      <c r="V606" s="3" t="s">
        <v>122</v>
      </c>
      <c r="W606" s="3">
        <v>40</v>
      </c>
      <c r="Y606" t="str">
        <f t="shared" si="104"/>
        <v>-</v>
      </c>
      <c r="Z606" t="e">
        <f t="shared" si="112"/>
        <v>#VALUE!</v>
      </c>
      <c r="AA606" t="e">
        <f t="shared" si="113"/>
        <v>#VALUE!</v>
      </c>
      <c r="AC606">
        <f t="shared" si="105"/>
        <v>28</v>
      </c>
      <c r="AD606">
        <f t="shared" si="114"/>
        <v>12</v>
      </c>
    </row>
    <row r="607" spans="1:30" x14ac:dyDescent="0.3">
      <c r="A607" t="str">
        <f t="shared" si="106"/>
        <v>P</v>
      </c>
      <c r="B607">
        <f t="shared" si="107"/>
        <v>202005</v>
      </c>
      <c r="C607">
        <f t="shared" si="108"/>
        <v>217.5</v>
      </c>
      <c r="D607" s="2" t="s">
        <v>3961</v>
      </c>
      <c r="E607" s="2" t="s">
        <v>3962</v>
      </c>
      <c r="F607" s="3">
        <v>6.41</v>
      </c>
      <c r="G607" s="3">
        <v>2.92</v>
      </c>
      <c r="H607" s="3">
        <v>4.3</v>
      </c>
      <c r="I607" s="3">
        <v>7.6</v>
      </c>
      <c r="J607" s="3">
        <v>1.1299999999999999</v>
      </c>
      <c r="K607" s="3">
        <v>44</v>
      </c>
      <c r="M607" t="str">
        <f t="shared" si="109"/>
        <v>P</v>
      </c>
      <c r="N607">
        <f t="shared" si="110"/>
        <v>202005</v>
      </c>
      <c r="O607">
        <f t="shared" si="111"/>
        <v>332.5</v>
      </c>
      <c r="P607" s="2" t="s">
        <v>3347</v>
      </c>
      <c r="Q607" s="2" t="s">
        <v>3348</v>
      </c>
      <c r="R607" s="3" t="s">
        <v>122</v>
      </c>
      <c r="S607" s="3" t="s">
        <v>122</v>
      </c>
      <c r="T607" s="3" t="s">
        <v>122</v>
      </c>
      <c r="U607" s="3" t="s">
        <v>122</v>
      </c>
      <c r="V607" s="3" t="s">
        <v>122</v>
      </c>
      <c r="W607" s="3">
        <v>40</v>
      </c>
      <c r="Y607" t="str">
        <f t="shared" si="104"/>
        <v>-</v>
      </c>
      <c r="Z607" t="e">
        <f t="shared" si="112"/>
        <v>#VALUE!</v>
      </c>
      <c r="AA607" t="e">
        <f t="shared" si="113"/>
        <v>#VALUE!</v>
      </c>
      <c r="AC607">
        <f t="shared" si="105"/>
        <v>28</v>
      </c>
      <c r="AD607">
        <f t="shared" si="114"/>
        <v>12</v>
      </c>
    </row>
    <row r="608" spans="1:30" x14ac:dyDescent="0.3">
      <c r="A608" t="str">
        <f t="shared" si="106"/>
        <v>P</v>
      </c>
      <c r="B608">
        <f t="shared" si="107"/>
        <v>202005</v>
      </c>
      <c r="C608">
        <f t="shared" si="108"/>
        <v>220</v>
      </c>
      <c r="D608" s="2" t="s">
        <v>3963</v>
      </c>
      <c r="E608" s="2" t="s">
        <v>3964</v>
      </c>
      <c r="F608" s="3">
        <v>7.34</v>
      </c>
      <c r="G608" s="3">
        <v>3.32</v>
      </c>
      <c r="H608" s="3">
        <v>5.03</v>
      </c>
      <c r="I608" s="3">
        <v>7.83</v>
      </c>
      <c r="J608" s="3">
        <v>5.03</v>
      </c>
      <c r="K608" s="3">
        <v>45.1</v>
      </c>
      <c r="M608" t="str">
        <f t="shared" si="109"/>
        <v>P</v>
      </c>
      <c r="N608">
        <f t="shared" si="110"/>
        <v>202005</v>
      </c>
      <c r="O608">
        <f t="shared" si="111"/>
        <v>335</v>
      </c>
      <c r="P608" s="2" t="s">
        <v>3349</v>
      </c>
      <c r="Q608" s="2" t="s">
        <v>3350</v>
      </c>
      <c r="R608" s="3" t="s">
        <v>122</v>
      </c>
      <c r="S608" s="3" t="s">
        <v>122</v>
      </c>
      <c r="T608" s="3" t="s">
        <v>122</v>
      </c>
      <c r="U608" s="3" t="s">
        <v>122</v>
      </c>
      <c r="V608" s="3" t="s">
        <v>122</v>
      </c>
      <c r="W608" s="3">
        <v>40</v>
      </c>
      <c r="Y608" t="str">
        <f t="shared" si="104"/>
        <v>-</v>
      </c>
      <c r="Z608" t="e">
        <f t="shared" si="112"/>
        <v>#VALUE!</v>
      </c>
      <c r="AA608" t="e">
        <f t="shared" si="113"/>
        <v>#VALUE!</v>
      </c>
      <c r="AC608">
        <f t="shared" si="105"/>
        <v>28</v>
      </c>
      <c r="AD608">
        <f t="shared" si="114"/>
        <v>12</v>
      </c>
    </row>
    <row r="609" spans="1:30" x14ac:dyDescent="0.3">
      <c r="A609" t="str">
        <f t="shared" si="106"/>
        <v>P</v>
      </c>
      <c r="B609">
        <f t="shared" si="107"/>
        <v>202005</v>
      </c>
      <c r="C609">
        <f t="shared" si="108"/>
        <v>222.5</v>
      </c>
      <c r="D609" s="2" t="s">
        <v>3259</v>
      </c>
      <c r="E609" s="2" t="s">
        <v>3260</v>
      </c>
      <c r="F609" s="3">
        <v>8</v>
      </c>
      <c r="G609" s="3">
        <v>3.39</v>
      </c>
      <c r="H609" s="3">
        <v>6.22</v>
      </c>
      <c r="I609" s="3">
        <v>8.75</v>
      </c>
      <c r="J609" s="3">
        <v>6.22</v>
      </c>
      <c r="K609" s="3">
        <v>45.3</v>
      </c>
      <c r="M609" t="str">
        <f t="shared" si="109"/>
        <v>P</v>
      </c>
      <c r="N609">
        <f t="shared" si="110"/>
        <v>202005</v>
      </c>
      <c r="O609">
        <f t="shared" si="111"/>
        <v>337.5</v>
      </c>
      <c r="P609" s="2" t="s">
        <v>3351</v>
      </c>
      <c r="Q609" s="2" t="s">
        <v>3352</v>
      </c>
      <c r="R609" s="3" t="s">
        <v>122</v>
      </c>
      <c r="S609" s="3" t="s">
        <v>122</v>
      </c>
      <c r="T609" s="3" t="s">
        <v>122</v>
      </c>
      <c r="U609" s="3" t="s">
        <v>122</v>
      </c>
      <c r="V609" s="3" t="s">
        <v>122</v>
      </c>
      <c r="W609" s="3">
        <v>40</v>
      </c>
      <c r="Y609" t="str">
        <f t="shared" si="104"/>
        <v>-</v>
      </c>
      <c r="Z609" t="e">
        <f t="shared" si="112"/>
        <v>#VALUE!</v>
      </c>
      <c r="AA609" t="e">
        <f t="shared" si="113"/>
        <v>#VALUE!</v>
      </c>
      <c r="AC609">
        <f t="shared" si="105"/>
        <v>28</v>
      </c>
      <c r="AD609">
        <f t="shared" si="114"/>
        <v>12</v>
      </c>
    </row>
    <row r="610" spans="1:30" x14ac:dyDescent="0.3">
      <c r="A610" t="str">
        <f t="shared" si="106"/>
        <v>P</v>
      </c>
      <c r="B610">
        <f t="shared" si="107"/>
        <v>202005</v>
      </c>
      <c r="C610">
        <f t="shared" si="108"/>
        <v>225</v>
      </c>
      <c r="D610" s="2" t="s">
        <v>3261</v>
      </c>
      <c r="E610" s="2" t="s">
        <v>3262</v>
      </c>
      <c r="F610" s="3">
        <v>7.79</v>
      </c>
      <c r="G610" s="3">
        <v>3.33</v>
      </c>
      <c r="H610" s="3">
        <v>6.9</v>
      </c>
      <c r="I610" s="3">
        <v>9.06</v>
      </c>
      <c r="J610" s="3">
        <v>6.9</v>
      </c>
      <c r="K610" s="3">
        <v>43.5</v>
      </c>
      <c r="M610" t="str">
        <f t="shared" si="109"/>
        <v>P</v>
      </c>
      <c r="N610">
        <f t="shared" si="110"/>
        <v>202005</v>
      </c>
      <c r="O610">
        <f t="shared" si="111"/>
        <v>340</v>
      </c>
      <c r="P610" s="2" t="s">
        <v>3353</v>
      </c>
      <c r="Q610" s="2" t="s">
        <v>3354</v>
      </c>
      <c r="R610" s="3" t="s">
        <v>122</v>
      </c>
      <c r="S610" s="3" t="s">
        <v>122</v>
      </c>
      <c r="T610" s="3" t="s">
        <v>122</v>
      </c>
      <c r="U610" s="3" t="s">
        <v>122</v>
      </c>
      <c r="V610" s="3" t="s">
        <v>122</v>
      </c>
      <c r="W610" s="3">
        <v>40</v>
      </c>
      <c r="Y610" t="str">
        <f t="shared" si="104"/>
        <v>-</v>
      </c>
      <c r="Z610" t="e">
        <f t="shared" si="112"/>
        <v>#VALUE!</v>
      </c>
      <c r="AA610" t="e">
        <f t="shared" si="113"/>
        <v>#VALUE!</v>
      </c>
      <c r="AC610">
        <f t="shared" si="105"/>
        <v>28</v>
      </c>
      <c r="AD610">
        <f t="shared" si="114"/>
        <v>12</v>
      </c>
    </row>
    <row r="611" spans="1:30" x14ac:dyDescent="0.3">
      <c r="A611" t="str">
        <f t="shared" si="106"/>
        <v>P</v>
      </c>
      <c r="B611">
        <f t="shared" si="107"/>
        <v>202005</v>
      </c>
      <c r="C611">
        <f t="shared" si="108"/>
        <v>227.5</v>
      </c>
      <c r="D611" s="2" t="s">
        <v>3263</v>
      </c>
      <c r="E611" s="2" t="s">
        <v>3264</v>
      </c>
      <c r="F611" s="3">
        <v>8.6</v>
      </c>
      <c r="G611" s="3">
        <v>3.15</v>
      </c>
      <c r="H611" s="3">
        <v>8.81</v>
      </c>
      <c r="I611" s="3">
        <v>10</v>
      </c>
      <c r="J611" s="3">
        <v>8.19</v>
      </c>
      <c r="K611" s="3">
        <v>41.3</v>
      </c>
      <c r="M611" t="str">
        <f t="shared" si="109"/>
        <v>P</v>
      </c>
      <c r="N611">
        <f t="shared" si="110"/>
        <v>202005</v>
      </c>
      <c r="O611">
        <f t="shared" si="111"/>
        <v>342.5</v>
      </c>
      <c r="P611" s="2" t="s">
        <v>3355</v>
      </c>
      <c r="Q611" s="2" t="s">
        <v>3356</v>
      </c>
      <c r="R611" s="3" t="s">
        <v>122</v>
      </c>
      <c r="S611" s="3" t="s">
        <v>122</v>
      </c>
      <c r="T611" s="3" t="s">
        <v>122</v>
      </c>
      <c r="U611" s="3" t="s">
        <v>122</v>
      </c>
      <c r="V611" s="3" t="s">
        <v>122</v>
      </c>
      <c r="W611" s="3">
        <v>40</v>
      </c>
      <c r="Y611" t="str">
        <f t="shared" si="104"/>
        <v>-</v>
      </c>
      <c r="Z611" t="e">
        <f t="shared" si="112"/>
        <v>#VALUE!</v>
      </c>
      <c r="AA611" t="e">
        <f t="shared" si="113"/>
        <v>#VALUE!</v>
      </c>
      <c r="AC611">
        <f t="shared" si="105"/>
        <v>28</v>
      </c>
      <c r="AD611">
        <f t="shared" si="114"/>
        <v>12</v>
      </c>
    </row>
    <row r="612" spans="1:30" x14ac:dyDescent="0.3">
      <c r="A612" t="str">
        <f t="shared" si="106"/>
        <v>P</v>
      </c>
      <c r="B612">
        <f t="shared" si="107"/>
        <v>202005</v>
      </c>
      <c r="C612">
        <f t="shared" si="108"/>
        <v>230</v>
      </c>
      <c r="D612" s="2" t="s">
        <v>3265</v>
      </c>
      <c r="E612" s="2" t="s">
        <v>3266</v>
      </c>
      <c r="F612" s="3">
        <v>9.6</v>
      </c>
      <c r="G612" s="3">
        <v>3.75</v>
      </c>
      <c r="H612" s="3">
        <v>8</v>
      </c>
      <c r="I612" s="3">
        <v>10.15</v>
      </c>
      <c r="J612" s="3">
        <v>8</v>
      </c>
      <c r="K612" s="3">
        <v>41.8</v>
      </c>
      <c r="M612" t="str">
        <f t="shared" si="109"/>
        <v>P</v>
      </c>
      <c r="N612">
        <f t="shared" si="110"/>
        <v>202005</v>
      </c>
      <c r="O612">
        <f t="shared" si="111"/>
        <v>345</v>
      </c>
      <c r="P612" s="2" t="s">
        <v>3357</v>
      </c>
      <c r="Q612" s="2" t="s">
        <v>3358</v>
      </c>
      <c r="R612" s="3" t="s">
        <v>122</v>
      </c>
      <c r="S612" s="3" t="s">
        <v>122</v>
      </c>
      <c r="T612" s="3" t="s">
        <v>122</v>
      </c>
      <c r="U612" s="3" t="s">
        <v>122</v>
      </c>
      <c r="V612" s="3" t="s">
        <v>122</v>
      </c>
      <c r="W612" s="3">
        <v>40</v>
      </c>
      <c r="Y612" t="str">
        <f t="shared" si="104"/>
        <v>-</v>
      </c>
      <c r="Z612" t="e">
        <f t="shared" si="112"/>
        <v>#VALUE!</v>
      </c>
      <c r="AA612" t="e">
        <f t="shared" si="113"/>
        <v>#VALUE!</v>
      </c>
      <c r="AC612">
        <f t="shared" si="105"/>
        <v>28</v>
      </c>
      <c r="AD612">
        <f t="shared" si="114"/>
        <v>12</v>
      </c>
    </row>
    <row r="613" spans="1:30" x14ac:dyDescent="0.3">
      <c r="A613" t="str">
        <f t="shared" si="106"/>
        <v>P</v>
      </c>
      <c r="B613">
        <f t="shared" si="107"/>
        <v>202005</v>
      </c>
      <c r="C613">
        <f t="shared" si="108"/>
        <v>232.5</v>
      </c>
      <c r="D613" s="2" t="s">
        <v>3267</v>
      </c>
      <c r="E613" s="2" t="s">
        <v>3268</v>
      </c>
      <c r="F613" s="3">
        <v>10.55</v>
      </c>
      <c r="G613" s="3">
        <v>4.4000000000000004</v>
      </c>
      <c r="H613" s="3">
        <v>8.65</v>
      </c>
      <c r="I613" s="3">
        <v>10.9</v>
      </c>
      <c r="J613" s="3">
        <v>8.65</v>
      </c>
      <c r="K613" s="3">
        <v>41.3</v>
      </c>
      <c r="M613" t="str">
        <f t="shared" si="109"/>
        <v>P</v>
      </c>
      <c r="N613">
        <f t="shared" si="110"/>
        <v>202006</v>
      </c>
      <c r="O613">
        <f t="shared" si="111"/>
        <v>190</v>
      </c>
      <c r="P613" s="2" t="s">
        <v>3359</v>
      </c>
      <c r="Q613" s="2" t="s">
        <v>3360</v>
      </c>
      <c r="R613" s="3">
        <v>6.45</v>
      </c>
      <c r="S613" s="3">
        <v>3</v>
      </c>
      <c r="T613" s="3">
        <v>7.89</v>
      </c>
      <c r="U613" s="3">
        <v>11</v>
      </c>
      <c r="V613" s="3">
        <v>5.52</v>
      </c>
      <c r="W613" s="3">
        <v>55.5</v>
      </c>
      <c r="Y613">
        <f t="shared" si="104"/>
        <v>3.45</v>
      </c>
      <c r="Z613">
        <f t="shared" si="112"/>
        <v>3</v>
      </c>
      <c r="AA613">
        <f t="shared" si="113"/>
        <v>7.55</v>
      </c>
      <c r="AC613">
        <f t="shared" si="105"/>
        <v>47.5</v>
      </c>
      <c r="AD613">
        <f t="shared" si="114"/>
        <v>8</v>
      </c>
    </row>
    <row r="614" spans="1:30" x14ac:dyDescent="0.3">
      <c r="A614" t="str">
        <f t="shared" si="106"/>
        <v>P</v>
      </c>
      <c r="B614">
        <f t="shared" si="107"/>
        <v>202005</v>
      </c>
      <c r="C614">
        <f t="shared" si="108"/>
        <v>235</v>
      </c>
      <c r="D614" s="2" t="s">
        <v>3269</v>
      </c>
      <c r="E614" s="2" t="s">
        <v>3270</v>
      </c>
      <c r="F614" s="3">
        <v>11.2</v>
      </c>
      <c r="G614" s="3">
        <v>5.5</v>
      </c>
      <c r="H614" s="3">
        <v>7.6</v>
      </c>
      <c r="I614" s="3">
        <v>11.2</v>
      </c>
      <c r="J614" s="3">
        <v>7.6</v>
      </c>
      <c r="K614" s="3">
        <v>41</v>
      </c>
      <c r="M614" t="str">
        <f t="shared" si="109"/>
        <v>P</v>
      </c>
      <c r="N614">
        <f t="shared" si="110"/>
        <v>202006</v>
      </c>
      <c r="O614">
        <f t="shared" si="111"/>
        <v>192.5</v>
      </c>
      <c r="P614" s="2" t="s">
        <v>3361</v>
      </c>
      <c r="Q614" s="2" t="s">
        <v>3362</v>
      </c>
      <c r="R614" s="3">
        <v>7</v>
      </c>
      <c r="S614" s="3">
        <v>3.25</v>
      </c>
      <c r="T614" s="3">
        <v>11.5</v>
      </c>
      <c r="U614" s="3">
        <v>11.5</v>
      </c>
      <c r="V614" s="3">
        <v>6.2</v>
      </c>
      <c r="W614" s="3">
        <v>55.5</v>
      </c>
      <c r="Y614">
        <f t="shared" si="104"/>
        <v>3.75</v>
      </c>
      <c r="Z614">
        <f t="shared" si="112"/>
        <v>3.25</v>
      </c>
      <c r="AA614">
        <f t="shared" si="113"/>
        <v>7.75</v>
      </c>
      <c r="AC614">
        <f t="shared" si="105"/>
        <v>47.3</v>
      </c>
      <c r="AD614">
        <f t="shared" si="114"/>
        <v>8.2000000000000028</v>
      </c>
    </row>
    <row r="615" spans="1:30" x14ac:dyDescent="0.3">
      <c r="A615" t="str">
        <f t="shared" si="106"/>
        <v>P</v>
      </c>
      <c r="B615">
        <f t="shared" si="107"/>
        <v>202005</v>
      </c>
      <c r="C615">
        <f t="shared" si="108"/>
        <v>237.5</v>
      </c>
      <c r="D615" s="2" t="s">
        <v>3271</v>
      </c>
      <c r="E615" s="2" t="s">
        <v>3272</v>
      </c>
      <c r="F615" s="3">
        <v>11.4</v>
      </c>
      <c r="G615" s="3">
        <v>5.44</v>
      </c>
      <c r="H615" s="3">
        <v>11.9</v>
      </c>
      <c r="I615" s="3">
        <v>13</v>
      </c>
      <c r="J615" s="3">
        <v>11.2</v>
      </c>
      <c r="K615" s="3">
        <v>40</v>
      </c>
      <c r="M615" t="str">
        <f t="shared" si="109"/>
        <v>P</v>
      </c>
      <c r="N615">
        <f t="shared" si="110"/>
        <v>202006</v>
      </c>
      <c r="O615">
        <f t="shared" si="111"/>
        <v>195</v>
      </c>
      <c r="P615" s="2" t="s">
        <v>3363</v>
      </c>
      <c r="Q615" s="2" t="s">
        <v>3364</v>
      </c>
      <c r="R615" s="3">
        <v>7.41</v>
      </c>
      <c r="S615" s="3">
        <v>3.08</v>
      </c>
      <c r="T615" s="3">
        <v>11</v>
      </c>
      <c r="U615" s="3">
        <v>12.1</v>
      </c>
      <c r="V615" s="3">
        <v>7.41</v>
      </c>
      <c r="W615" s="3">
        <v>54.8</v>
      </c>
      <c r="Y615">
        <f t="shared" si="104"/>
        <v>4.33</v>
      </c>
      <c r="Z615">
        <f t="shared" si="112"/>
        <v>3.08</v>
      </c>
      <c r="AA615">
        <f t="shared" si="113"/>
        <v>7.77</v>
      </c>
      <c r="AC615">
        <f t="shared" si="105"/>
        <v>47</v>
      </c>
      <c r="AD615">
        <f t="shared" si="114"/>
        <v>7.7999999999999972</v>
      </c>
    </row>
    <row r="616" spans="1:30" x14ac:dyDescent="0.3">
      <c r="A616" t="str">
        <f t="shared" si="106"/>
        <v>P</v>
      </c>
      <c r="B616">
        <f t="shared" si="107"/>
        <v>202005</v>
      </c>
      <c r="C616">
        <f t="shared" si="108"/>
        <v>240</v>
      </c>
      <c r="D616" s="2" t="s">
        <v>3273</v>
      </c>
      <c r="E616" s="2" t="s">
        <v>3274</v>
      </c>
      <c r="F616" s="3">
        <v>12.7</v>
      </c>
      <c r="G616" s="3">
        <v>6.21</v>
      </c>
      <c r="H616" s="3">
        <v>8.67</v>
      </c>
      <c r="I616" s="3">
        <v>12.7</v>
      </c>
      <c r="J616" s="3">
        <v>8.67</v>
      </c>
      <c r="K616" s="3">
        <v>39</v>
      </c>
      <c r="M616" t="str">
        <f t="shared" si="109"/>
        <v>P</v>
      </c>
      <c r="N616">
        <f t="shared" si="110"/>
        <v>202006</v>
      </c>
      <c r="O616">
        <f t="shared" si="111"/>
        <v>197.5</v>
      </c>
      <c r="P616" s="2" t="s">
        <v>3365</v>
      </c>
      <c r="Q616" s="2" t="s">
        <v>3366</v>
      </c>
      <c r="R616" s="3">
        <v>9.8000000000000007</v>
      </c>
      <c r="S616" s="3">
        <v>5.24</v>
      </c>
      <c r="T616" s="3">
        <v>12.5</v>
      </c>
      <c r="U616" s="3">
        <v>12.5</v>
      </c>
      <c r="V616" s="3">
        <v>9.8000000000000007</v>
      </c>
      <c r="W616" s="3">
        <v>55.8</v>
      </c>
      <c r="Y616">
        <f t="shared" si="104"/>
        <v>4.5599999999999996</v>
      </c>
      <c r="Z616">
        <f t="shared" si="112"/>
        <v>5.2400000000000011</v>
      </c>
      <c r="AA616">
        <f t="shared" si="113"/>
        <v>7.94</v>
      </c>
      <c r="AC616">
        <f t="shared" si="105"/>
        <v>46.5</v>
      </c>
      <c r="AD616">
        <f t="shared" si="114"/>
        <v>9.2999999999999972</v>
      </c>
    </row>
    <row r="617" spans="1:30" x14ac:dyDescent="0.3">
      <c r="A617" t="str">
        <f t="shared" si="106"/>
        <v>P</v>
      </c>
      <c r="B617">
        <f t="shared" si="107"/>
        <v>202005</v>
      </c>
      <c r="C617">
        <f t="shared" si="108"/>
        <v>242.5</v>
      </c>
      <c r="D617" s="2" t="s">
        <v>3275</v>
      </c>
      <c r="E617" s="2" t="s">
        <v>3276</v>
      </c>
      <c r="F617" s="3">
        <v>13.9</v>
      </c>
      <c r="G617" s="3">
        <v>6.67</v>
      </c>
      <c r="H617" s="3">
        <v>13.6</v>
      </c>
      <c r="I617" s="3">
        <v>14.75</v>
      </c>
      <c r="J617" s="3">
        <v>13</v>
      </c>
      <c r="K617" s="3">
        <v>40</v>
      </c>
      <c r="M617" t="str">
        <f t="shared" si="109"/>
        <v>P</v>
      </c>
      <c r="N617">
        <f t="shared" si="110"/>
        <v>202006</v>
      </c>
      <c r="O617">
        <f t="shared" si="111"/>
        <v>200</v>
      </c>
      <c r="P617" s="2" t="s">
        <v>3367</v>
      </c>
      <c r="Q617" s="2" t="s">
        <v>3368</v>
      </c>
      <c r="R617" s="3">
        <v>8.57</v>
      </c>
      <c r="S617" s="3">
        <v>3.64</v>
      </c>
      <c r="T617" s="3">
        <v>12.5</v>
      </c>
      <c r="U617" s="3">
        <v>14</v>
      </c>
      <c r="V617" s="3">
        <v>8.15</v>
      </c>
      <c r="W617" s="3">
        <v>53.3</v>
      </c>
      <c r="Y617">
        <f t="shared" si="104"/>
        <v>4.93</v>
      </c>
      <c r="Z617">
        <f t="shared" si="112"/>
        <v>3.6400000000000006</v>
      </c>
      <c r="AA617">
        <f t="shared" si="113"/>
        <v>9.07</v>
      </c>
      <c r="AC617">
        <f t="shared" si="105"/>
        <v>45</v>
      </c>
      <c r="AD617">
        <f t="shared" si="114"/>
        <v>8.2999999999999972</v>
      </c>
    </row>
    <row r="618" spans="1:30" x14ac:dyDescent="0.3">
      <c r="A618" t="str">
        <f t="shared" si="106"/>
        <v>P</v>
      </c>
      <c r="B618">
        <f t="shared" si="107"/>
        <v>202005</v>
      </c>
      <c r="C618">
        <f t="shared" si="108"/>
        <v>245</v>
      </c>
      <c r="D618" s="2" t="s">
        <v>3277</v>
      </c>
      <c r="E618" s="2" t="s">
        <v>3278</v>
      </c>
      <c r="F618" s="3">
        <v>15</v>
      </c>
      <c r="G618" s="3">
        <v>5.9</v>
      </c>
      <c r="H618" s="3">
        <v>14.5</v>
      </c>
      <c r="I618" s="3">
        <v>15.5</v>
      </c>
      <c r="J618" s="3">
        <v>12.5</v>
      </c>
      <c r="K618" s="3">
        <v>37.799999999999997</v>
      </c>
      <c r="M618" t="str">
        <f t="shared" si="109"/>
        <v>P</v>
      </c>
      <c r="N618">
        <f t="shared" si="110"/>
        <v>202006</v>
      </c>
      <c r="O618">
        <f t="shared" si="111"/>
        <v>202.5</v>
      </c>
      <c r="P618" s="2" t="s">
        <v>3369</v>
      </c>
      <c r="Q618" s="2" t="s">
        <v>3370</v>
      </c>
      <c r="R618" s="3">
        <v>8.8000000000000007</v>
      </c>
      <c r="S618" s="3">
        <v>3.45</v>
      </c>
      <c r="T618" s="3">
        <v>14</v>
      </c>
      <c r="U618" s="3">
        <v>14</v>
      </c>
      <c r="V618" s="3">
        <v>8.8000000000000007</v>
      </c>
      <c r="W618" s="3">
        <v>51.8</v>
      </c>
      <c r="Y618">
        <f t="shared" si="104"/>
        <v>5.35</v>
      </c>
      <c r="Z618">
        <f t="shared" si="112"/>
        <v>3.4500000000000011</v>
      </c>
      <c r="AA618">
        <f t="shared" si="113"/>
        <v>8.65</v>
      </c>
      <c r="AC618">
        <f t="shared" si="105"/>
        <v>44.9</v>
      </c>
      <c r="AD618">
        <f t="shared" si="114"/>
        <v>6.8999999999999986</v>
      </c>
    </row>
    <row r="619" spans="1:30" x14ac:dyDescent="0.3">
      <c r="A619" t="str">
        <f t="shared" si="106"/>
        <v>P</v>
      </c>
      <c r="B619">
        <f t="shared" si="107"/>
        <v>202005</v>
      </c>
      <c r="C619">
        <f t="shared" si="108"/>
        <v>247.5</v>
      </c>
      <c r="D619" s="2" t="s">
        <v>3279</v>
      </c>
      <c r="E619" s="2" t="s">
        <v>3280</v>
      </c>
      <c r="F619" s="3">
        <v>16.350000000000001</v>
      </c>
      <c r="G619" s="3">
        <v>7.35</v>
      </c>
      <c r="H619" s="3">
        <v>15.5</v>
      </c>
      <c r="I619" s="3">
        <v>16.350000000000001</v>
      </c>
      <c r="J619" s="3">
        <v>15.5</v>
      </c>
      <c r="K619" s="3">
        <v>37</v>
      </c>
      <c r="M619" t="str">
        <f t="shared" si="109"/>
        <v>P</v>
      </c>
      <c r="N619">
        <f t="shared" si="110"/>
        <v>202006</v>
      </c>
      <c r="O619">
        <f t="shared" si="111"/>
        <v>205</v>
      </c>
      <c r="P619" s="2" t="s">
        <v>3371</v>
      </c>
      <c r="Q619" s="2" t="s">
        <v>3372</v>
      </c>
      <c r="R619" s="3">
        <v>9.0299999999999994</v>
      </c>
      <c r="S619" s="3">
        <v>3.58</v>
      </c>
      <c r="T619" s="3">
        <v>11.2</v>
      </c>
      <c r="U619" s="3">
        <v>13</v>
      </c>
      <c r="V619" s="3">
        <v>8</v>
      </c>
      <c r="W619" s="3">
        <v>51.3</v>
      </c>
      <c r="Y619">
        <f t="shared" si="104"/>
        <v>5.45</v>
      </c>
      <c r="Z619">
        <f t="shared" si="112"/>
        <v>3.5799999999999992</v>
      </c>
      <c r="AA619">
        <f t="shared" si="113"/>
        <v>7.55</v>
      </c>
      <c r="AC619">
        <f t="shared" si="105"/>
        <v>43.4</v>
      </c>
      <c r="AD619">
        <f t="shared" si="114"/>
        <v>7.8999999999999986</v>
      </c>
    </row>
    <row r="620" spans="1:30" x14ac:dyDescent="0.3">
      <c r="A620" t="str">
        <f t="shared" si="106"/>
        <v>P</v>
      </c>
      <c r="B620">
        <f t="shared" si="107"/>
        <v>202005</v>
      </c>
      <c r="C620">
        <f t="shared" si="108"/>
        <v>250</v>
      </c>
      <c r="D620" s="2" t="s">
        <v>3281</v>
      </c>
      <c r="E620" s="2" t="s">
        <v>3282</v>
      </c>
      <c r="F620" s="3">
        <v>17.55</v>
      </c>
      <c r="G620" s="3">
        <v>6.45</v>
      </c>
      <c r="H620" s="3">
        <v>11.85</v>
      </c>
      <c r="I620" s="3">
        <v>19</v>
      </c>
      <c r="J620" s="3">
        <v>11.85</v>
      </c>
      <c r="K620" s="3">
        <v>37.299999999999997</v>
      </c>
      <c r="M620" t="str">
        <f t="shared" si="109"/>
        <v>P</v>
      </c>
      <c r="N620">
        <f t="shared" si="110"/>
        <v>202006</v>
      </c>
      <c r="O620">
        <f t="shared" si="111"/>
        <v>207.5</v>
      </c>
      <c r="P620" s="2" t="s">
        <v>3373</v>
      </c>
      <c r="Q620" s="2" t="s">
        <v>3374</v>
      </c>
      <c r="R620" s="3">
        <v>10.6</v>
      </c>
      <c r="S620" s="3">
        <v>4.04</v>
      </c>
      <c r="T620" s="3">
        <v>11.45</v>
      </c>
      <c r="U620" s="3">
        <v>11.45</v>
      </c>
      <c r="V620" s="3">
        <v>10.6</v>
      </c>
      <c r="W620" s="3">
        <v>52</v>
      </c>
      <c r="Y620">
        <f t="shared" si="104"/>
        <v>6.56</v>
      </c>
      <c r="Z620">
        <f t="shared" si="112"/>
        <v>4.04</v>
      </c>
      <c r="AA620">
        <f t="shared" si="113"/>
        <v>4.8899999999999997</v>
      </c>
      <c r="AC620">
        <f t="shared" si="105"/>
        <v>45.3</v>
      </c>
      <c r="AD620">
        <f t="shared" si="114"/>
        <v>6.7000000000000028</v>
      </c>
    </row>
    <row r="621" spans="1:30" x14ac:dyDescent="0.3">
      <c r="A621" t="str">
        <f t="shared" si="106"/>
        <v>P</v>
      </c>
      <c r="B621">
        <f t="shared" si="107"/>
        <v>202005</v>
      </c>
      <c r="C621">
        <f t="shared" si="108"/>
        <v>252.5</v>
      </c>
      <c r="D621" s="2" t="s">
        <v>3283</v>
      </c>
      <c r="E621" s="2" t="s">
        <v>3284</v>
      </c>
      <c r="F621" s="3">
        <v>18.899999999999999</v>
      </c>
      <c r="G621" s="3">
        <v>9.0399999999999991</v>
      </c>
      <c r="H621" s="3">
        <v>17.850000000000001</v>
      </c>
      <c r="I621" s="3">
        <v>18.899999999999999</v>
      </c>
      <c r="J621" s="3">
        <v>17.850000000000001</v>
      </c>
      <c r="K621" s="3">
        <v>37.5</v>
      </c>
      <c r="M621" t="str">
        <f t="shared" si="109"/>
        <v>P</v>
      </c>
      <c r="N621">
        <f t="shared" si="110"/>
        <v>202006</v>
      </c>
      <c r="O621">
        <f t="shared" si="111"/>
        <v>210</v>
      </c>
      <c r="P621" s="2" t="s">
        <v>3375</v>
      </c>
      <c r="Q621" s="2" t="s">
        <v>3376</v>
      </c>
      <c r="R621" s="3">
        <v>10.6</v>
      </c>
      <c r="S621" s="3">
        <v>3.8</v>
      </c>
      <c r="T621" s="3">
        <v>15</v>
      </c>
      <c r="U621" s="3">
        <v>16.350000000000001</v>
      </c>
      <c r="V621" s="3">
        <v>10.6</v>
      </c>
      <c r="W621" s="3">
        <v>51.8</v>
      </c>
      <c r="Y621">
        <f t="shared" si="104"/>
        <v>6.8</v>
      </c>
      <c r="Z621">
        <f t="shared" si="112"/>
        <v>3.8</v>
      </c>
      <c r="AA621">
        <f t="shared" si="113"/>
        <v>9.5500000000000007</v>
      </c>
      <c r="AC621">
        <f t="shared" si="105"/>
        <v>43.9</v>
      </c>
      <c r="AD621">
        <f t="shared" si="114"/>
        <v>7.8999999999999986</v>
      </c>
    </row>
    <row r="622" spans="1:30" x14ac:dyDescent="0.3">
      <c r="A622" t="str">
        <f t="shared" si="106"/>
        <v>P</v>
      </c>
      <c r="B622">
        <f t="shared" si="107"/>
        <v>202005</v>
      </c>
      <c r="C622">
        <f t="shared" si="108"/>
        <v>255</v>
      </c>
      <c r="D622" s="2" t="s">
        <v>3285</v>
      </c>
      <c r="E622" s="2" t="s">
        <v>3286</v>
      </c>
      <c r="F622" s="3">
        <v>20.100000000000001</v>
      </c>
      <c r="G622" s="3">
        <v>9.4499999999999993</v>
      </c>
      <c r="H622" s="3">
        <v>11</v>
      </c>
      <c r="I622" s="3">
        <v>20.399999999999999</v>
      </c>
      <c r="J622" s="3">
        <v>11</v>
      </c>
      <c r="K622" s="3">
        <v>35</v>
      </c>
      <c r="M622" t="str">
        <f t="shared" si="109"/>
        <v>P</v>
      </c>
      <c r="N622">
        <f t="shared" si="110"/>
        <v>202006</v>
      </c>
      <c r="O622">
        <f t="shared" si="111"/>
        <v>212.5</v>
      </c>
      <c r="P622" s="2" t="s">
        <v>3377</v>
      </c>
      <c r="Q622" s="2" t="s">
        <v>3378</v>
      </c>
      <c r="R622" s="3">
        <v>13</v>
      </c>
      <c r="S622" s="3">
        <v>6</v>
      </c>
      <c r="T622" s="3">
        <v>13</v>
      </c>
      <c r="U622" s="3">
        <v>13</v>
      </c>
      <c r="V622" s="3">
        <v>13</v>
      </c>
      <c r="W622" s="3">
        <v>49.5</v>
      </c>
      <c r="Y622">
        <f t="shared" si="104"/>
        <v>7</v>
      </c>
      <c r="Z622">
        <f t="shared" si="112"/>
        <v>6</v>
      </c>
      <c r="AA622">
        <f t="shared" si="113"/>
        <v>6</v>
      </c>
      <c r="AC622">
        <f t="shared" si="105"/>
        <v>43</v>
      </c>
      <c r="AD622">
        <f t="shared" si="114"/>
        <v>6.5</v>
      </c>
    </row>
    <row r="623" spans="1:30" x14ac:dyDescent="0.3">
      <c r="A623" t="str">
        <f t="shared" si="106"/>
        <v>P</v>
      </c>
      <c r="B623">
        <f t="shared" si="107"/>
        <v>202005</v>
      </c>
      <c r="C623">
        <f t="shared" si="108"/>
        <v>257.5</v>
      </c>
      <c r="D623" s="2" t="s">
        <v>3287</v>
      </c>
      <c r="E623" s="2" t="s">
        <v>3288</v>
      </c>
      <c r="F623" s="3">
        <v>20.2</v>
      </c>
      <c r="G623" s="3">
        <v>8.6999999999999993</v>
      </c>
      <c r="H623" s="3">
        <v>20.7</v>
      </c>
      <c r="I623" s="3">
        <v>20.7</v>
      </c>
      <c r="J623" s="3">
        <v>20.2</v>
      </c>
      <c r="K623" s="3">
        <v>35.5</v>
      </c>
      <c r="M623" t="str">
        <f t="shared" si="109"/>
        <v>P</v>
      </c>
      <c r="N623">
        <f t="shared" si="110"/>
        <v>202006</v>
      </c>
      <c r="O623">
        <f t="shared" si="111"/>
        <v>215</v>
      </c>
      <c r="P623" s="2" t="s">
        <v>3379</v>
      </c>
      <c r="Q623" s="2" t="s">
        <v>3380</v>
      </c>
      <c r="R623" s="3">
        <v>11.7</v>
      </c>
      <c r="S623" s="3">
        <v>3.72</v>
      </c>
      <c r="T623" s="3">
        <v>15</v>
      </c>
      <c r="U623" s="3">
        <v>17.399999999999999</v>
      </c>
      <c r="V623" s="3">
        <v>11.7</v>
      </c>
      <c r="W623" s="3">
        <v>50.3</v>
      </c>
      <c r="Y623">
        <f t="shared" si="104"/>
        <v>7.98</v>
      </c>
      <c r="Z623">
        <f t="shared" si="112"/>
        <v>3.7199999999999989</v>
      </c>
      <c r="AA623">
        <f t="shared" si="113"/>
        <v>9.4199999999999982</v>
      </c>
      <c r="AC623">
        <f t="shared" si="105"/>
        <v>43</v>
      </c>
      <c r="AD623">
        <f t="shared" si="114"/>
        <v>7.2999999999999972</v>
      </c>
    </row>
    <row r="624" spans="1:30" x14ac:dyDescent="0.3">
      <c r="A624" t="str">
        <f t="shared" si="106"/>
        <v>P</v>
      </c>
      <c r="B624">
        <f t="shared" si="107"/>
        <v>202005</v>
      </c>
      <c r="C624">
        <f t="shared" si="108"/>
        <v>260</v>
      </c>
      <c r="D624" s="2" t="s">
        <v>3289</v>
      </c>
      <c r="E624" s="2" t="s">
        <v>3290</v>
      </c>
      <c r="F624" s="3">
        <v>22.3</v>
      </c>
      <c r="G624" s="3">
        <v>10.35</v>
      </c>
      <c r="H624" s="3">
        <v>22.25</v>
      </c>
      <c r="I624" s="3">
        <v>23.55</v>
      </c>
      <c r="J624" s="3">
        <v>21.75</v>
      </c>
      <c r="K624" s="3">
        <v>34</v>
      </c>
      <c r="M624" t="str">
        <f t="shared" si="109"/>
        <v>P</v>
      </c>
      <c r="N624">
        <f t="shared" si="110"/>
        <v>202006</v>
      </c>
      <c r="O624">
        <f t="shared" si="111"/>
        <v>217.5</v>
      </c>
      <c r="P624" s="2" t="s">
        <v>3381</v>
      </c>
      <c r="Q624" s="2" t="s">
        <v>3382</v>
      </c>
      <c r="R624" s="3">
        <v>17.649999999999999</v>
      </c>
      <c r="S624" s="3">
        <v>9.3000000000000007</v>
      </c>
      <c r="T624" s="3">
        <v>16</v>
      </c>
      <c r="U624" s="3">
        <v>18.05</v>
      </c>
      <c r="V624" s="3">
        <v>16</v>
      </c>
      <c r="W624" s="3">
        <v>53.5</v>
      </c>
      <c r="Y624">
        <f t="shared" si="104"/>
        <v>8.35</v>
      </c>
      <c r="Z624">
        <f t="shared" si="112"/>
        <v>9.2999999999999989</v>
      </c>
      <c r="AA624">
        <f t="shared" si="113"/>
        <v>9.7000000000000011</v>
      </c>
      <c r="AC624">
        <f t="shared" si="105"/>
        <v>42</v>
      </c>
      <c r="AD624">
        <f t="shared" si="114"/>
        <v>11.5</v>
      </c>
    </row>
    <row r="625" spans="1:30" x14ac:dyDescent="0.3">
      <c r="A625" t="str">
        <f t="shared" si="106"/>
        <v>P</v>
      </c>
      <c r="B625">
        <f t="shared" si="107"/>
        <v>202005</v>
      </c>
      <c r="C625">
        <f t="shared" si="108"/>
        <v>262.5</v>
      </c>
      <c r="D625" s="2" t="s">
        <v>3291</v>
      </c>
      <c r="E625" s="2" t="s">
        <v>3292</v>
      </c>
      <c r="F625" s="3">
        <v>23</v>
      </c>
      <c r="G625" s="3">
        <v>6.75</v>
      </c>
      <c r="H625" s="3">
        <v>19.25</v>
      </c>
      <c r="I625" s="3">
        <v>23</v>
      </c>
      <c r="J625" s="3">
        <v>19.25</v>
      </c>
      <c r="K625" s="3">
        <v>36</v>
      </c>
      <c r="M625" t="str">
        <f t="shared" si="109"/>
        <v>P</v>
      </c>
      <c r="N625">
        <f t="shared" si="110"/>
        <v>202006</v>
      </c>
      <c r="O625">
        <f t="shared" si="111"/>
        <v>220</v>
      </c>
      <c r="P625" s="2" t="s">
        <v>3383</v>
      </c>
      <c r="Q625" s="2" t="s">
        <v>3384</v>
      </c>
      <c r="R625" s="3">
        <v>13</v>
      </c>
      <c r="S625" s="3">
        <v>3.5</v>
      </c>
      <c r="T625" s="3">
        <v>17</v>
      </c>
      <c r="U625" s="3">
        <v>18.75</v>
      </c>
      <c r="V625" s="3">
        <v>11</v>
      </c>
      <c r="W625" s="3">
        <v>46.8</v>
      </c>
      <c r="Y625">
        <f t="shared" si="104"/>
        <v>9.5</v>
      </c>
      <c r="Z625">
        <f t="shared" si="112"/>
        <v>3.5</v>
      </c>
      <c r="AA625">
        <f t="shared" si="113"/>
        <v>9.25</v>
      </c>
      <c r="AC625">
        <f t="shared" si="105"/>
        <v>44.8</v>
      </c>
      <c r="AD625">
        <f t="shared" si="114"/>
        <v>2</v>
      </c>
    </row>
    <row r="626" spans="1:30" x14ac:dyDescent="0.3">
      <c r="A626" t="str">
        <f t="shared" si="106"/>
        <v>P</v>
      </c>
      <c r="B626">
        <f t="shared" si="107"/>
        <v>202005</v>
      </c>
      <c r="C626">
        <f t="shared" si="108"/>
        <v>265</v>
      </c>
      <c r="D626" s="2" t="s">
        <v>3293</v>
      </c>
      <c r="E626" s="2" t="s">
        <v>3294</v>
      </c>
      <c r="F626" s="3" t="s">
        <v>122</v>
      </c>
      <c r="G626" s="3" t="s">
        <v>122</v>
      </c>
      <c r="H626" s="3" t="s">
        <v>122</v>
      </c>
      <c r="I626" s="3" t="s">
        <v>122</v>
      </c>
      <c r="J626" s="3" t="s">
        <v>122</v>
      </c>
      <c r="K626" s="3">
        <v>35.33</v>
      </c>
      <c r="M626" t="str">
        <f t="shared" si="109"/>
        <v>P</v>
      </c>
      <c r="N626">
        <f t="shared" si="110"/>
        <v>202006</v>
      </c>
      <c r="O626">
        <f t="shared" si="111"/>
        <v>222.5</v>
      </c>
      <c r="P626" s="2" t="s">
        <v>3385</v>
      </c>
      <c r="Q626" s="2" t="s">
        <v>3386</v>
      </c>
      <c r="R626" s="3">
        <v>19.75</v>
      </c>
      <c r="S626" s="3">
        <v>10.83</v>
      </c>
      <c r="T626" s="3">
        <v>15.95</v>
      </c>
      <c r="U626" s="3">
        <v>19.75</v>
      </c>
      <c r="V626" s="3">
        <v>15.95</v>
      </c>
      <c r="W626" s="3">
        <v>52</v>
      </c>
      <c r="Y626">
        <f t="shared" si="104"/>
        <v>8.92</v>
      </c>
      <c r="Z626">
        <f t="shared" si="112"/>
        <v>10.83</v>
      </c>
      <c r="AA626">
        <f t="shared" si="113"/>
        <v>10.83</v>
      </c>
      <c r="AC626">
        <f t="shared" si="105"/>
        <v>40</v>
      </c>
      <c r="AD626">
        <f t="shared" si="114"/>
        <v>12</v>
      </c>
    </row>
    <row r="627" spans="1:30" x14ac:dyDescent="0.3">
      <c r="A627" t="str">
        <f t="shared" si="106"/>
        <v>P</v>
      </c>
      <c r="B627">
        <f t="shared" si="107"/>
        <v>202005</v>
      </c>
      <c r="C627">
        <f t="shared" si="108"/>
        <v>267.5</v>
      </c>
      <c r="D627" s="2" t="s">
        <v>3295</v>
      </c>
      <c r="E627" s="2" t="s">
        <v>3296</v>
      </c>
      <c r="F627" s="3" t="s">
        <v>122</v>
      </c>
      <c r="G627" s="3" t="s">
        <v>122</v>
      </c>
      <c r="H627" s="3" t="s">
        <v>122</v>
      </c>
      <c r="I627" s="3" t="s">
        <v>122</v>
      </c>
      <c r="J627" s="3" t="s">
        <v>122</v>
      </c>
      <c r="K627" s="3">
        <v>34.659999999999997</v>
      </c>
      <c r="M627" t="str">
        <f t="shared" si="109"/>
        <v>P</v>
      </c>
      <c r="N627">
        <f t="shared" si="110"/>
        <v>202006</v>
      </c>
      <c r="O627">
        <f t="shared" si="111"/>
        <v>225</v>
      </c>
      <c r="P627" s="2" t="s">
        <v>3387</v>
      </c>
      <c r="Q627" s="2" t="s">
        <v>3388</v>
      </c>
      <c r="R627" s="3">
        <v>20.75</v>
      </c>
      <c r="S627" s="3">
        <v>12.55</v>
      </c>
      <c r="T627" s="3">
        <v>17.8</v>
      </c>
      <c r="U627" s="3">
        <v>20.75</v>
      </c>
      <c r="V627" s="3">
        <v>17.8</v>
      </c>
      <c r="W627" s="3">
        <v>51.3</v>
      </c>
      <c r="Y627">
        <f t="shared" si="104"/>
        <v>8.1999999999999993</v>
      </c>
      <c r="Z627">
        <f t="shared" si="112"/>
        <v>12.55</v>
      </c>
      <c r="AA627">
        <f t="shared" si="113"/>
        <v>12.55</v>
      </c>
      <c r="AC627">
        <f t="shared" si="105"/>
        <v>38.299999999999997</v>
      </c>
      <c r="AD627">
        <f t="shared" si="114"/>
        <v>13</v>
      </c>
    </row>
    <row r="628" spans="1:30" x14ac:dyDescent="0.3">
      <c r="A628" t="str">
        <f t="shared" si="106"/>
        <v>P</v>
      </c>
      <c r="B628">
        <f t="shared" si="107"/>
        <v>202005</v>
      </c>
      <c r="C628">
        <f t="shared" si="108"/>
        <v>270</v>
      </c>
      <c r="D628" s="2" t="s">
        <v>3297</v>
      </c>
      <c r="E628" s="2" t="s">
        <v>3298</v>
      </c>
      <c r="F628" s="3">
        <v>28.55</v>
      </c>
      <c r="G628" s="3">
        <v>8.4</v>
      </c>
      <c r="H628" s="3">
        <v>28.55</v>
      </c>
      <c r="I628" s="3">
        <v>28.55</v>
      </c>
      <c r="J628" s="3">
        <v>28.55</v>
      </c>
      <c r="K628" s="3">
        <v>34</v>
      </c>
      <c r="M628" t="str">
        <f t="shared" si="109"/>
        <v>P</v>
      </c>
      <c r="N628">
        <f t="shared" si="110"/>
        <v>202006</v>
      </c>
      <c r="O628">
        <f t="shared" si="111"/>
        <v>227.5</v>
      </c>
      <c r="P628" s="2" t="s">
        <v>3389</v>
      </c>
      <c r="Q628" s="2" t="s">
        <v>3390</v>
      </c>
      <c r="R628" s="3">
        <v>21.75</v>
      </c>
      <c r="S628" s="3">
        <v>11.89</v>
      </c>
      <c r="T628" s="3">
        <v>21.75</v>
      </c>
      <c r="U628" s="3">
        <v>21.75</v>
      </c>
      <c r="V628" s="3">
        <v>21.75</v>
      </c>
      <c r="W628" s="3">
        <v>50</v>
      </c>
      <c r="Y628" t="str">
        <f t="shared" si="104"/>
        <v>-</v>
      </c>
      <c r="Z628" t="e">
        <f t="shared" si="112"/>
        <v>#VALUE!</v>
      </c>
      <c r="AA628" t="e">
        <f t="shared" si="113"/>
        <v>#VALUE!</v>
      </c>
      <c r="AC628">
        <f t="shared" si="105"/>
        <v>38.9</v>
      </c>
      <c r="AD628">
        <f t="shared" si="114"/>
        <v>11.100000000000001</v>
      </c>
    </row>
    <row r="629" spans="1:30" x14ac:dyDescent="0.3">
      <c r="A629" t="str">
        <f t="shared" si="106"/>
        <v>P</v>
      </c>
      <c r="B629">
        <f t="shared" si="107"/>
        <v>202005</v>
      </c>
      <c r="C629">
        <f t="shared" si="108"/>
        <v>272.5</v>
      </c>
      <c r="D629" s="2" t="s">
        <v>3299</v>
      </c>
      <c r="E629" s="2" t="s">
        <v>3300</v>
      </c>
      <c r="F629" s="3" t="s">
        <v>122</v>
      </c>
      <c r="G629" s="3" t="s">
        <v>122</v>
      </c>
      <c r="H629" s="3" t="s">
        <v>122</v>
      </c>
      <c r="I629" s="3" t="s">
        <v>122</v>
      </c>
      <c r="J629" s="3" t="s">
        <v>122</v>
      </c>
      <c r="K629" s="3">
        <v>33.25</v>
      </c>
      <c r="M629" t="str">
        <f t="shared" si="109"/>
        <v>P</v>
      </c>
      <c r="N629">
        <f t="shared" si="110"/>
        <v>202006</v>
      </c>
      <c r="O629">
        <f t="shared" si="111"/>
        <v>230</v>
      </c>
      <c r="P629" s="2" t="s">
        <v>3391</v>
      </c>
      <c r="Q629" s="2" t="s">
        <v>3392</v>
      </c>
      <c r="R629" s="3">
        <v>21.5</v>
      </c>
      <c r="S629" s="3">
        <v>10.5</v>
      </c>
      <c r="T629" s="3">
        <v>19</v>
      </c>
      <c r="U629" s="3">
        <v>23.4</v>
      </c>
      <c r="V629" s="3">
        <v>19</v>
      </c>
      <c r="W629" s="3">
        <v>47.5</v>
      </c>
      <c r="Y629">
        <f t="shared" si="104"/>
        <v>11</v>
      </c>
      <c r="Z629">
        <f t="shared" si="112"/>
        <v>10.5</v>
      </c>
      <c r="AA629">
        <f t="shared" si="113"/>
        <v>12.399999999999999</v>
      </c>
      <c r="AC629">
        <f t="shared" si="105"/>
        <v>39.5</v>
      </c>
      <c r="AD629">
        <f t="shared" si="114"/>
        <v>8</v>
      </c>
    </row>
    <row r="630" spans="1:30" x14ac:dyDescent="0.3">
      <c r="A630" t="str">
        <f t="shared" si="106"/>
        <v>P</v>
      </c>
      <c r="B630">
        <f t="shared" si="107"/>
        <v>202005</v>
      </c>
      <c r="C630">
        <f t="shared" si="108"/>
        <v>275</v>
      </c>
      <c r="D630" s="2" t="s">
        <v>3301</v>
      </c>
      <c r="E630" s="2" t="s">
        <v>3302</v>
      </c>
      <c r="F630" s="3" t="s">
        <v>122</v>
      </c>
      <c r="G630" s="3" t="s">
        <v>122</v>
      </c>
      <c r="H630" s="3" t="s">
        <v>122</v>
      </c>
      <c r="I630" s="3" t="s">
        <v>122</v>
      </c>
      <c r="J630" s="3" t="s">
        <v>122</v>
      </c>
      <c r="K630" s="3">
        <v>32.5</v>
      </c>
      <c r="M630" t="str">
        <f t="shared" si="109"/>
        <v>P</v>
      </c>
      <c r="N630">
        <f t="shared" si="110"/>
        <v>202006</v>
      </c>
      <c r="O630">
        <f t="shared" si="111"/>
        <v>232.5</v>
      </c>
      <c r="P630" s="2" t="s">
        <v>3393</v>
      </c>
      <c r="Q630" s="2" t="s">
        <v>3394</v>
      </c>
      <c r="R630" s="3" t="s">
        <v>122</v>
      </c>
      <c r="S630" s="3" t="s">
        <v>122</v>
      </c>
      <c r="T630" s="3" t="s">
        <v>122</v>
      </c>
      <c r="U630" s="3" t="s">
        <v>122</v>
      </c>
      <c r="V630" s="3" t="s">
        <v>122</v>
      </c>
      <c r="W630" s="3">
        <v>46.5</v>
      </c>
      <c r="Y630" t="str">
        <f t="shared" si="104"/>
        <v>-</v>
      </c>
      <c r="Z630" t="e">
        <f t="shared" si="112"/>
        <v>#VALUE!</v>
      </c>
      <c r="AA630" t="e">
        <f t="shared" si="113"/>
        <v>#VALUE!</v>
      </c>
      <c r="AC630">
        <f t="shared" si="105"/>
        <v>38.4</v>
      </c>
      <c r="AD630">
        <f t="shared" si="114"/>
        <v>8.1000000000000014</v>
      </c>
    </row>
    <row r="631" spans="1:30" x14ac:dyDescent="0.3">
      <c r="A631" t="str">
        <f t="shared" si="106"/>
        <v>P</v>
      </c>
      <c r="B631">
        <f t="shared" si="107"/>
        <v>202005</v>
      </c>
      <c r="C631">
        <f t="shared" si="108"/>
        <v>277.5</v>
      </c>
      <c r="D631" s="2" t="s">
        <v>3303</v>
      </c>
      <c r="E631" s="2" t="s">
        <v>3304</v>
      </c>
      <c r="F631" s="3" t="s">
        <v>122</v>
      </c>
      <c r="G631" s="3" t="s">
        <v>122</v>
      </c>
      <c r="H631" s="3" t="s">
        <v>122</v>
      </c>
      <c r="I631" s="3" t="s">
        <v>122</v>
      </c>
      <c r="J631" s="3" t="s">
        <v>122</v>
      </c>
      <c r="K631" s="3">
        <v>31.75</v>
      </c>
      <c r="M631" t="str">
        <f t="shared" si="109"/>
        <v>P</v>
      </c>
      <c r="N631">
        <f t="shared" si="110"/>
        <v>202006</v>
      </c>
      <c r="O631">
        <f t="shared" si="111"/>
        <v>235</v>
      </c>
      <c r="P631" s="2" t="s">
        <v>3395</v>
      </c>
      <c r="Q631" s="2" t="s">
        <v>3396</v>
      </c>
      <c r="R631" s="3">
        <v>19</v>
      </c>
      <c r="S631" s="3">
        <v>7</v>
      </c>
      <c r="T631" s="3">
        <v>25</v>
      </c>
      <c r="U631" s="3">
        <v>25</v>
      </c>
      <c r="V631" s="3">
        <v>18.05</v>
      </c>
      <c r="W631" s="3">
        <v>45.5</v>
      </c>
      <c r="Y631">
        <f t="shared" si="104"/>
        <v>12</v>
      </c>
      <c r="Z631">
        <f t="shared" si="112"/>
        <v>7</v>
      </c>
      <c r="AA631">
        <f t="shared" si="113"/>
        <v>13</v>
      </c>
      <c r="AC631">
        <f t="shared" si="105"/>
        <v>37.299999999999997</v>
      </c>
      <c r="AD631">
        <f t="shared" si="114"/>
        <v>8.2000000000000028</v>
      </c>
    </row>
    <row r="632" spans="1:30" x14ac:dyDescent="0.3">
      <c r="A632" t="str">
        <f t="shared" si="106"/>
        <v>P</v>
      </c>
      <c r="B632">
        <f t="shared" si="107"/>
        <v>202005</v>
      </c>
      <c r="C632">
        <f t="shared" si="108"/>
        <v>280</v>
      </c>
      <c r="D632" s="2" t="s">
        <v>3305</v>
      </c>
      <c r="E632" s="2" t="s">
        <v>3306</v>
      </c>
      <c r="F632" s="3" t="s">
        <v>122</v>
      </c>
      <c r="G632" s="3" t="s">
        <v>122</v>
      </c>
      <c r="H632" s="3" t="s">
        <v>122</v>
      </c>
      <c r="I632" s="3" t="s">
        <v>122</v>
      </c>
      <c r="J632" s="3" t="s">
        <v>122</v>
      </c>
      <c r="K632" s="3">
        <v>31</v>
      </c>
      <c r="M632" t="str">
        <f t="shared" si="109"/>
        <v>P</v>
      </c>
      <c r="N632">
        <f t="shared" si="110"/>
        <v>202006</v>
      </c>
      <c r="O632">
        <f t="shared" si="111"/>
        <v>237.5</v>
      </c>
      <c r="P632" s="2" t="s">
        <v>3397</v>
      </c>
      <c r="Q632" s="2" t="s">
        <v>3398</v>
      </c>
      <c r="R632" s="3">
        <v>23.5</v>
      </c>
      <c r="S632" s="3">
        <v>10.4</v>
      </c>
      <c r="T632" s="3">
        <v>23.9</v>
      </c>
      <c r="U632" s="3">
        <v>23.9</v>
      </c>
      <c r="V632" s="3">
        <v>23</v>
      </c>
      <c r="W632" s="3">
        <v>45</v>
      </c>
      <c r="Y632" t="str">
        <f t="shared" si="104"/>
        <v>-</v>
      </c>
      <c r="Z632" t="e">
        <f t="shared" si="112"/>
        <v>#VALUE!</v>
      </c>
      <c r="AA632" t="e">
        <f t="shared" si="113"/>
        <v>#VALUE!</v>
      </c>
      <c r="AC632">
        <f t="shared" si="105"/>
        <v>36.9</v>
      </c>
      <c r="AD632">
        <f t="shared" si="114"/>
        <v>8.1000000000000014</v>
      </c>
    </row>
    <row r="633" spans="1:30" x14ac:dyDescent="0.3">
      <c r="A633" t="str">
        <f t="shared" si="106"/>
        <v>P</v>
      </c>
      <c r="B633">
        <f t="shared" si="107"/>
        <v>202005</v>
      </c>
      <c r="C633">
        <f t="shared" si="108"/>
        <v>282.5</v>
      </c>
      <c r="D633" s="2" t="s">
        <v>3307</v>
      </c>
      <c r="E633" s="2" t="s">
        <v>3308</v>
      </c>
      <c r="F633" s="3" t="s">
        <v>122</v>
      </c>
      <c r="G633" s="3" t="s">
        <v>122</v>
      </c>
      <c r="H633" s="3" t="s">
        <v>122</v>
      </c>
      <c r="I633" s="3" t="s">
        <v>122</v>
      </c>
      <c r="J633" s="3" t="s">
        <v>122</v>
      </c>
      <c r="K633" s="3">
        <v>30.25</v>
      </c>
      <c r="M633" t="str">
        <f t="shared" si="109"/>
        <v>P</v>
      </c>
      <c r="N633">
        <f t="shared" si="110"/>
        <v>202006</v>
      </c>
      <c r="O633">
        <f t="shared" si="111"/>
        <v>240</v>
      </c>
      <c r="P633" s="2" t="s">
        <v>3399</v>
      </c>
      <c r="Q633" s="2" t="s">
        <v>3400</v>
      </c>
      <c r="R633" s="3">
        <v>24</v>
      </c>
      <c r="S633" s="3">
        <v>9.4</v>
      </c>
      <c r="T633" s="3">
        <v>23</v>
      </c>
      <c r="U633" s="3">
        <v>27.75</v>
      </c>
      <c r="V633" s="3">
        <v>23</v>
      </c>
      <c r="W633" s="3">
        <v>51</v>
      </c>
      <c r="Y633">
        <f t="shared" si="104"/>
        <v>14.6</v>
      </c>
      <c r="Z633">
        <f t="shared" si="112"/>
        <v>9.4</v>
      </c>
      <c r="AA633">
        <f t="shared" si="113"/>
        <v>13.15</v>
      </c>
      <c r="AC633">
        <f t="shared" si="105"/>
        <v>36.5</v>
      </c>
      <c r="AD633">
        <f t="shared" si="114"/>
        <v>14.5</v>
      </c>
    </row>
    <row r="634" spans="1:30" x14ac:dyDescent="0.3">
      <c r="A634" t="str">
        <f t="shared" si="106"/>
        <v>P</v>
      </c>
      <c r="B634">
        <f t="shared" si="107"/>
        <v>202005</v>
      </c>
      <c r="C634">
        <f t="shared" si="108"/>
        <v>285</v>
      </c>
      <c r="D634" s="2" t="s">
        <v>3309</v>
      </c>
      <c r="E634" s="2" t="s">
        <v>3310</v>
      </c>
      <c r="F634" s="3" t="s">
        <v>122</v>
      </c>
      <c r="G634" s="3" t="s">
        <v>122</v>
      </c>
      <c r="H634" s="3" t="s">
        <v>122</v>
      </c>
      <c r="I634" s="3" t="s">
        <v>122</v>
      </c>
      <c r="J634" s="3" t="s">
        <v>122</v>
      </c>
      <c r="K634" s="3">
        <v>29.5</v>
      </c>
      <c r="M634" t="str">
        <f t="shared" si="109"/>
        <v>P</v>
      </c>
      <c r="N634">
        <f t="shared" si="110"/>
        <v>202006</v>
      </c>
      <c r="O634">
        <f t="shared" si="111"/>
        <v>242.5</v>
      </c>
      <c r="P634" s="2" t="s">
        <v>3401</v>
      </c>
      <c r="Q634" s="2" t="s">
        <v>3402</v>
      </c>
      <c r="R634" s="3">
        <v>26.2</v>
      </c>
      <c r="S634" s="3">
        <v>11.2</v>
      </c>
      <c r="T634" s="3">
        <v>26.8</v>
      </c>
      <c r="U634" s="3">
        <v>27.3</v>
      </c>
      <c r="V634" s="3">
        <v>26.1</v>
      </c>
      <c r="W634" s="3">
        <v>43</v>
      </c>
      <c r="Y634">
        <f t="shared" si="104"/>
        <v>15</v>
      </c>
      <c r="Z634">
        <f t="shared" si="112"/>
        <v>11.2</v>
      </c>
      <c r="AA634">
        <f t="shared" si="113"/>
        <v>12.3</v>
      </c>
      <c r="AC634">
        <f t="shared" si="105"/>
        <v>36.299999999999997</v>
      </c>
      <c r="AD634">
        <f t="shared" si="114"/>
        <v>6.7000000000000028</v>
      </c>
    </row>
    <row r="635" spans="1:30" x14ac:dyDescent="0.3">
      <c r="A635" t="str">
        <f t="shared" si="106"/>
        <v>P</v>
      </c>
      <c r="B635">
        <f t="shared" si="107"/>
        <v>202005</v>
      </c>
      <c r="C635">
        <f t="shared" si="108"/>
        <v>287.5</v>
      </c>
      <c r="D635" s="2" t="s">
        <v>3311</v>
      </c>
      <c r="E635" s="2" t="s">
        <v>3312</v>
      </c>
      <c r="F635" s="3" t="s">
        <v>122</v>
      </c>
      <c r="G635" s="3" t="s">
        <v>122</v>
      </c>
      <c r="H635" s="3" t="s">
        <v>122</v>
      </c>
      <c r="I635" s="3" t="s">
        <v>122</v>
      </c>
      <c r="J635" s="3" t="s">
        <v>122</v>
      </c>
      <c r="K635" s="3">
        <v>28.75</v>
      </c>
      <c r="M635" t="str">
        <f t="shared" si="109"/>
        <v>P</v>
      </c>
      <c r="N635">
        <f t="shared" si="110"/>
        <v>202006</v>
      </c>
      <c r="O635">
        <f t="shared" si="111"/>
        <v>245</v>
      </c>
      <c r="P635" s="2" t="s">
        <v>3403</v>
      </c>
      <c r="Q635" s="2" t="s">
        <v>3404</v>
      </c>
      <c r="R635" s="3">
        <v>27.8</v>
      </c>
      <c r="S635" s="3">
        <v>12.15</v>
      </c>
      <c r="T635" s="3">
        <v>26</v>
      </c>
      <c r="U635" s="3">
        <v>31</v>
      </c>
      <c r="V635" s="3">
        <v>26</v>
      </c>
      <c r="W635" s="3">
        <v>44</v>
      </c>
      <c r="Y635">
        <f t="shared" si="104"/>
        <v>15.65</v>
      </c>
      <c r="Z635">
        <f t="shared" si="112"/>
        <v>12.15</v>
      </c>
      <c r="AA635">
        <f t="shared" si="113"/>
        <v>15.35</v>
      </c>
      <c r="AC635">
        <f t="shared" si="105"/>
        <v>35</v>
      </c>
      <c r="AD635">
        <f t="shared" si="114"/>
        <v>9</v>
      </c>
    </row>
    <row r="636" spans="1:30" x14ac:dyDescent="0.3">
      <c r="A636" t="str">
        <f t="shared" si="106"/>
        <v>P</v>
      </c>
      <c r="B636">
        <f t="shared" si="107"/>
        <v>202005</v>
      </c>
      <c r="C636">
        <f t="shared" si="108"/>
        <v>290</v>
      </c>
      <c r="D636" s="2" t="s">
        <v>3313</v>
      </c>
      <c r="E636" s="2" t="s">
        <v>3314</v>
      </c>
      <c r="F636" s="3">
        <v>45</v>
      </c>
      <c r="G636" s="3">
        <v>9.5</v>
      </c>
      <c r="H636" s="3">
        <v>45</v>
      </c>
      <c r="I636" s="3">
        <v>45</v>
      </c>
      <c r="J636" s="3">
        <v>45</v>
      </c>
      <c r="K636" s="3">
        <v>28</v>
      </c>
      <c r="M636" t="str">
        <f t="shared" si="109"/>
        <v>P</v>
      </c>
      <c r="N636">
        <f t="shared" si="110"/>
        <v>202006</v>
      </c>
      <c r="O636">
        <f t="shared" si="111"/>
        <v>247.5</v>
      </c>
      <c r="P636" s="2" t="s">
        <v>3405</v>
      </c>
      <c r="Q636" s="2" t="s">
        <v>3406</v>
      </c>
      <c r="R636" s="3">
        <v>26.55</v>
      </c>
      <c r="S636" s="3">
        <v>8.5500000000000007</v>
      </c>
      <c r="T636" s="3">
        <v>30</v>
      </c>
      <c r="U636" s="3">
        <v>30.2</v>
      </c>
      <c r="V636" s="3">
        <v>26.45</v>
      </c>
      <c r="W636" s="3">
        <v>43</v>
      </c>
      <c r="Y636">
        <f t="shared" si="104"/>
        <v>18</v>
      </c>
      <c r="Z636">
        <f t="shared" si="112"/>
        <v>8.5500000000000007</v>
      </c>
      <c r="AA636">
        <f t="shared" si="113"/>
        <v>12.2</v>
      </c>
      <c r="AC636">
        <f t="shared" si="105"/>
        <v>35</v>
      </c>
      <c r="AD636">
        <f t="shared" si="114"/>
        <v>8</v>
      </c>
    </row>
    <row r="637" spans="1:30" x14ac:dyDescent="0.3">
      <c r="A637" t="str">
        <f t="shared" si="106"/>
        <v>P</v>
      </c>
      <c r="B637">
        <f t="shared" si="107"/>
        <v>202005</v>
      </c>
      <c r="C637">
        <f t="shared" si="108"/>
        <v>292.5</v>
      </c>
      <c r="D637" s="2" t="s">
        <v>3315</v>
      </c>
      <c r="E637" s="2" t="s">
        <v>3316</v>
      </c>
      <c r="F637" s="3" t="s">
        <v>122</v>
      </c>
      <c r="G637" s="3" t="s">
        <v>122</v>
      </c>
      <c r="H637" s="3" t="s">
        <v>122</v>
      </c>
      <c r="I637" s="3" t="s">
        <v>122</v>
      </c>
      <c r="J637" s="3" t="s">
        <v>122</v>
      </c>
      <c r="K637" s="3">
        <v>28</v>
      </c>
      <c r="M637" t="str">
        <f t="shared" si="109"/>
        <v>P</v>
      </c>
      <c r="N637">
        <f t="shared" si="110"/>
        <v>202006</v>
      </c>
      <c r="O637">
        <f t="shared" si="111"/>
        <v>250</v>
      </c>
      <c r="P637" s="2" t="s">
        <v>3407</v>
      </c>
      <c r="Q637" s="2" t="s">
        <v>3408</v>
      </c>
      <c r="R637" s="3">
        <v>24</v>
      </c>
      <c r="S637" s="3">
        <v>7</v>
      </c>
      <c r="T637" s="3">
        <v>30.15</v>
      </c>
      <c r="U637" s="3">
        <v>35.4</v>
      </c>
      <c r="V637" s="3">
        <v>24</v>
      </c>
      <c r="W637" s="3">
        <v>42</v>
      </c>
      <c r="Y637">
        <f t="shared" si="104"/>
        <v>17</v>
      </c>
      <c r="Z637">
        <f t="shared" si="112"/>
        <v>7</v>
      </c>
      <c r="AA637">
        <f t="shared" si="113"/>
        <v>18.399999999999999</v>
      </c>
      <c r="AC637">
        <f t="shared" si="105"/>
        <v>33.5</v>
      </c>
      <c r="AD637">
        <f t="shared" si="114"/>
        <v>8.5</v>
      </c>
    </row>
    <row r="638" spans="1:30" x14ac:dyDescent="0.3">
      <c r="A638" t="str">
        <f t="shared" si="106"/>
        <v>P</v>
      </c>
      <c r="B638">
        <f t="shared" si="107"/>
        <v>202005</v>
      </c>
      <c r="C638">
        <f t="shared" si="108"/>
        <v>295</v>
      </c>
      <c r="D638" s="2" t="s">
        <v>3317</v>
      </c>
      <c r="E638" s="2" t="s">
        <v>3318</v>
      </c>
      <c r="F638" s="3" t="s">
        <v>122</v>
      </c>
      <c r="G638" s="3" t="s">
        <v>122</v>
      </c>
      <c r="H638" s="3" t="s">
        <v>122</v>
      </c>
      <c r="I638" s="3" t="s">
        <v>122</v>
      </c>
      <c r="J638" s="3" t="s">
        <v>122</v>
      </c>
      <c r="K638" s="3">
        <v>28</v>
      </c>
      <c r="M638" t="str">
        <f t="shared" si="109"/>
        <v>P</v>
      </c>
      <c r="N638">
        <f t="shared" si="110"/>
        <v>202006</v>
      </c>
      <c r="O638">
        <f t="shared" si="111"/>
        <v>252.5</v>
      </c>
      <c r="P638" s="2" t="s">
        <v>3409</v>
      </c>
      <c r="Q638" s="2" t="s">
        <v>3410</v>
      </c>
      <c r="R638" s="3">
        <v>29.7</v>
      </c>
      <c r="S638" s="3">
        <v>10.75</v>
      </c>
      <c r="T638" s="3">
        <v>34.450000000000003</v>
      </c>
      <c r="U638" s="3">
        <v>34.450000000000003</v>
      </c>
      <c r="V638" s="3">
        <v>29.55</v>
      </c>
      <c r="W638" s="3">
        <v>42</v>
      </c>
      <c r="Y638" t="str">
        <f t="shared" si="104"/>
        <v>-</v>
      </c>
      <c r="Z638" t="e">
        <f t="shared" si="112"/>
        <v>#VALUE!</v>
      </c>
      <c r="AA638" t="e">
        <f t="shared" si="113"/>
        <v>#VALUE!</v>
      </c>
      <c r="AC638">
        <f t="shared" si="105"/>
        <v>33.4</v>
      </c>
      <c r="AD638">
        <f t="shared" si="114"/>
        <v>8.6000000000000014</v>
      </c>
    </row>
    <row r="639" spans="1:30" x14ac:dyDescent="0.3">
      <c r="A639" t="str">
        <f t="shared" si="106"/>
        <v>P</v>
      </c>
      <c r="B639">
        <f t="shared" si="107"/>
        <v>202005</v>
      </c>
      <c r="C639">
        <f t="shared" si="108"/>
        <v>297.5</v>
      </c>
      <c r="D639" s="2" t="s">
        <v>3319</v>
      </c>
      <c r="E639" s="2" t="s">
        <v>3320</v>
      </c>
      <c r="F639" s="3" t="s">
        <v>122</v>
      </c>
      <c r="G639" s="3" t="s">
        <v>122</v>
      </c>
      <c r="H639" s="3" t="s">
        <v>122</v>
      </c>
      <c r="I639" s="3" t="s">
        <v>122</v>
      </c>
      <c r="J639" s="3" t="s">
        <v>122</v>
      </c>
      <c r="K639" s="3">
        <v>28</v>
      </c>
      <c r="M639" t="str">
        <f t="shared" si="109"/>
        <v>P</v>
      </c>
      <c r="N639">
        <f t="shared" si="110"/>
        <v>202006</v>
      </c>
      <c r="O639">
        <f t="shared" si="111"/>
        <v>255</v>
      </c>
      <c r="P639" s="2" t="s">
        <v>3411</v>
      </c>
      <c r="Q639" s="2" t="s">
        <v>3412</v>
      </c>
      <c r="R639" s="3">
        <v>27.8</v>
      </c>
      <c r="S639" s="3">
        <v>6.95</v>
      </c>
      <c r="T639" s="3">
        <v>35.950000000000003</v>
      </c>
      <c r="U639" s="3">
        <v>35.950000000000003</v>
      </c>
      <c r="V639" s="3">
        <v>27.5</v>
      </c>
      <c r="W639" s="3">
        <v>39</v>
      </c>
      <c r="Y639">
        <f t="shared" si="104"/>
        <v>20.85</v>
      </c>
      <c r="Z639">
        <f t="shared" si="112"/>
        <v>6.9499999999999993</v>
      </c>
      <c r="AA639">
        <f t="shared" si="113"/>
        <v>15.100000000000001</v>
      </c>
      <c r="AC639">
        <f t="shared" si="105"/>
        <v>33.299999999999997</v>
      </c>
      <c r="AD639">
        <f t="shared" si="114"/>
        <v>5.7000000000000028</v>
      </c>
    </row>
    <row r="640" spans="1:30" x14ac:dyDescent="0.3">
      <c r="A640" t="str">
        <f t="shared" si="106"/>
        <v>P</v>
      </c>
      <c r="B640">
        <f t="shared" si="107"/>
        <v>202005</v>
      </c>
      <c r="C640">
        <f t="shared" si="108"/>
        <v>300</v>
      </c>
      <c r="D640" s="2" t="s">
        <v>3321</v>
      </c>
      <c r="E640" s="2" t="s">
        <v>3322</v>
      </c>
      <c r="F640" s="3" t="s">
        <v>122</v>
      </c>
      <c r="G640" s="3" t="s">
        <v>122</v>
      </c>
      <c r="H640" s="3" t="s">
        <v>122</v>
      </c>
      <c r="I640" s="3" t="s">
        <v>122</v>
      </c>
      <c r="J640" s="3" t="s">
        <v>122</v>
      </c>
      <c r="K640" s="3">
        <v>28</v>
      </c>
      <c r="M640" t="str">
        <f t="shared" si="109"/>
        <v>P</v>
      </c>
      <c r="N640">
        <f t="shared" si="110"/>
        <v>202006</v>
      </c>
      <c r="O640">
        <f t="shared" si="111"/>
        <v>257.5</v>
      </c>
      <c r="P640" s="2" t="s">
        <v>3413</v>
      </c>
      <c r="Q640" s="2" t="s">
        <v>3414</v>
      </c>
      <c r="R640" s="3">
        <v>36.85</v>
      </c>
      <c r="S640" s="3">
        <v>17.45</v>
      </c>
      <c r="T640" s="3">
        <v>37.75</v>
      </c>
      <c r="U640" s="3">
        <v>37.75</v>
      </c>
      <c r="V640" s="3">
        <v>36.85</v>
      </c>
      <c r="W640" s="3">
        <v>49</v>
      </c>
      <c r="Y640" t="str">
        <f t="shared" si="104"/>
        <v>-</v>
      </c>
      <c r="Z640" t="e">
        <f t="shared" si="112"/>
        <v>#VALUE!</v>
      </c>
      <c r="AA640" t="e">
        <f t="shared" si="113"/>
        <v>#VALUE!</v>
      </c>
      <c r="AC640">
        <f t="shared" si="105"/>
        <v>27.9</v>
      </c>
      <c r="AD640">
        <f t="shared" si="114"/>
        <v>21.1</v>
      </c>
    </row>
    <row r="641" spans="1:30" x14ac:dyDescent="0.3">
      <c r="A641" t="str">
        <f t="shared" si="106"/>
        <v>P</v>
      </c>
      <c r="B641">
        <f t="shared" si="107"/>
        <v>202005</v>
      </c>
      <c r="C641">
        <f t="shared" si="108"/>
        <v>302.5</v>
      </c>
      <c r="D641" s="2" t="s">
        <v>3323</v>
      </c>
      <c r="E641" s="2" t="s">
        <v>3324</v>
      </c>
      <c r="F641" s="3" t="s">
        <v>122</v>
      </c>
      <c r="G641" s="3" t="s">
        <v>122</v>
      </c>
      <c r="H641" s="3" t="s">
        <v>122</v>
      </c>
      <c r="I641" s="3" t="s">
        <v>122</v>
      </c>
      <c r="J641" s="3" t="s">
        <v>122</v>
      </c>
      <c r="K641" s="3">
        <v>28</v>
      </c>
      <c r="M641" t="str">
        <f t="shared" si="109"/>
        <v>P</v>
      </c>
      <c r="N641">
        <f t="shared" si="110"/>
        <v>202006</v>
      </c>
      <c r="O641">
        <f t="shared" si="111"/>
        <v>260</v>
      </c>
      <c r="P641" s="2" t="s">
        <v>3415</v>
      </c>
      <c r="Q641" s="2" t="s">
        <v>3416</v>
      </c>
      <c r="R641" s="3">
        <v>29.75</v>
      </c>
      <c r="S641" s="3">
        <v>12.35</v>
      </c>
      <c r="T641" s="3">
        <v>35.450000000000003</v>
      </c>
      <c r="U641" s="3">
        <v>39.5</v>
      </c>
      <c r="V641" s="3">
        <v>29.75</v>
      </c>
      <c r="W641" s="3">
        <v>39.5</v>
      </c>
      <c r="Y641">
        <f t="shared" si="104"/>
        <v>17.399999999999999</v>
      </c>
      <c r="Z641">
        <f t="shared" si="112"/>
        <v>12.350000000000001</v>
      </c>
      <c r="AA641">
        <f t="shared" si="113"/>
        <v>22.1</v>
      </c>
      <c r="AC641">
        <f t="shared" si="105"/>
        <v>22.5</v>
      </c>
      <c r="AD641">
        <f t="shared" si="114"/>
        <v>17</v>
      </c>
    </row>
    <row r="642" spans="1:30" x14ac:dyDescent="0.3">
      <c r="A642" t="str">
        <f t="shared" si="106"/>
        <v>P</v>
      </c>
      <c r="B642">
        <f t="shared" si="107"/>
        <v>202005</v>
      </c>
      <c r="C642">
        <f t="shared" si="108"/>
        <v>305</v>
      </c>
      <c r="D642" s="2" t="s">
        <v>3325</v>
      </c>
      <c r="E642" s="2" t="s">
        <v>3326</v>
      </c>
      <c r="F642" s="3" t="s">
        <v>122</v>
      </c>
      <c r="G642" s="3" t="s">
        <v>122</v>
      </c>
      <c r="H642" s="3" t="s">
        <v>122</v>
      </c>
      <c r="I642" s="3" t="s">
        <v>122</v>
      </c>
      <c r="J642" s="3" t="s">
        <v>122</v>
      </c>
      <c r="K642" s="3">
        <v>28</v>
      </c>
      <c r="M642" t="str">
        <f t="shared" si="109"/>
        <v>P</v>
      </c>
      <c r="N642">
        <f t="shared" si="110"/>
        <v>202006</v>
      </c>
      <c r="O642">
        <f t="shared" si="111"/>
        <v>262.5</v>
      </c>
      <c r="P642" s="2" t="s">
        <v>3417</v>
      </c>
      <c r="Q642" s="2" t="s">
        <v>3418</v>
      </c>
      <c r="R642" s="3">
        <v>40</v>
      </c>
      <c r="S642" s="3">
        <v>17.399999999999999</v>
      </c>
      <c r="T642" s="3">
        <v>41.1</v>
      </c>
      <c r="U642" s="3">
        <v>41.2</v>
      </c>
      <c r="V642" s="3">
        <v>40</v>
      </c>
      <c r="W642" s="3">
        <v>41</v>
      </c>
      <c r="Y642" t="str">
        <f t="shared" si="104"/>
        <v>-</v>
      </c>
      <c r="Z642" t="e">
        <f t="shared" si="112"/>
        <v>#VALUE!</v>
      </c>
      <c r="AA642" t="e">
        <f t="shared" si="113"/>
        <v>#VALUE!</v>
      </c>
      <c r="AC642">
        <f t="shared" si="105"/>
        <v>28</v>
      </c>
      <c r="AD642">
        <f t="shared" si="114"/>
        <v>13</v>
      </c>
    </row>
    <row r="643" spans="1:30" x14ac:dyDescent="0.3">
      <c r="A643" t="str">
        <f t="shared" si="106"/>
        <v>P</v>
      </c>
      <c r="B643">
        <f t="shared" si="107"/>
        <v>202005</v>
      </c>
      <c r="C643">
        <f t="shared" si="108"/>
        <v>307.5</v>
      </c>
      <c r="D643" s="2" t="s">
        <v>3327</v>
      </c>
      <c r="E643" s="2" t="s">
        <v>3328</v>
      </c>
      <c r="F643" s="3" t="s">
        <v>122</v>
      </c>
      <c r="G643" s="3" t="s">
        <v>122</v>
      </c>
      <c r="H643" s="3" t="s">
        <v>122</v>
      </c>
      <c r="I643" s="3" t="s">
        <v>122</v>
      </c>
      <c r="J643" s="3" t="s">
        <v>122</v>
      </c>
      <c r="K643" s="3">
        <v>28</v>
      </c>
      <c r="M643" t="str">
        <f t="shared" si="109"/>
        <v>P</v>
      </c>
      <c r="N643">
        <f t="shared" si="110"/>
        <v>202006</v>
      </c>
      <c r="O643">
        <f t="shared" si="111"/>
        <v>265</v>
      </c>
      <c r="P643" s="2" t="s">
        <v>3419</v>
      </c>
      <c r="Q643" s="2" t="s">
        <v>3420</v>
      </c>
      <c r="R643" s="3">
        <v>33.85</v>
      </c>
      <c r="S643" s="3">
        <v>7.65</v>
      </c>
      <c r="T643" s="3">
        <v>39.35</v>
      </c>
      <c r="U643" s="3">
        <v>42.5</v>
      </c>
      <c r="V643" s="3">
        <v>33.85</v>
      </c>
      <c r="W643" s="3">
        <v>37</v>
      </c>
      <c r="Y643">
        <f t="shared" si="104"/>
        <v>26.2</v>
      </c>
      <c r="Z643">
        <f t="shared" si="112"/>
        <v>7.6500000000000021</v>
      </c>
      <c r="AA643">
        <f t="shared" si="113"/>
        <v>16.3</v>
      </c>
      <c r="AC643">
        <f t="shared" si="105"/>
        <v>33.5</v>
      </c>
      <c r="AD643">
        <f t="shared" si="114"/>
        <v>3.5</v>
      </c>
    </row>
    <row r="644" spans="1:30" x14ac:dyDescent="0.3">
      <c r="A644" t="str">
        <f t="shared" si="106"/>
        <v>P</v>
      </c>
      <c r="B644">
        <f t="shared" si="107"/>
        <v>202005</v>
      </c>
      <c r="C644">
        <f t="shared" si="108"/>
        <v>310</v>
      </c>
      <c r="D644" s="2" t="s">
        <v>3329</v>
      </c>
      <c r="E644" s="2" t="s">
        <v>3330</v>
      </c>
      <c r="F644" s="3" t="s">
        <v>122</v>
      </c>
      <c r="G644" s="3" t="s">
        <v>122</v>
      </c>
      <c r="H644" s="3" t="s">
        <v>122</v>
      </c>
      <c r="I644" s="3" t="s">
        <v>122</v>
      </c>
      <c r="J644" s="3" t="s">
        <v>122</v>
      </c>
      <c r="K644" s="3">
        <v>28</v>
      </c>
      <c r="M644" t="str">
        <f t="shared" si="109"/>
        <v>P</v>
      </c>
      <c r="N644">
        <f t="shared" si="110"/>
        <v>202006</v>
      </c>
      <c r="O644">
        <f t="shared" si="111"/>
        <v>267.5</v>
      </c>
      <c r="P644" s="2" t="s">
        <v>3421</v>
      </c>
      <c r="Q644" s="2" t="s">
        <v>3422</v>
      </c>
      <c r="R644" s="3">
        <v>44.15</v>
      </c>
      <c r="S644" s="3">
        <v>17.149999999999999</v>
      </c>
      <c r="T644" s="3">
        <v>44.15</v>
      </c>
      <c r="U644" s="3">
        <v>44.15</v>
      </c>
      <c r="V644" s="3">
        <v>44</v>
      </c>
      <c r="W644" s="3">
        <v>42</v>
      </c>
      <c r="Y644" t="str">
        <f t="shared" si="104"/>
        <v>-</v>
      </c>
      <c r="Z644" t="e">
        <f t="shared" si="112"/>
        <v>#VALUE!</v>
      </c>
      <c r="AA644" t="e">
        <f t="shared" si="113"/>
        <v>#VALUE!</v>
      </c>
      <c r="AC644">
        <f t="shared" si="105"/>
        <v>29.75</v>
      </c>
      <c r="AD644">
        <f t="shared" si="114"/>
        <v>12.25</v>
      </c>
    </row>
    <row r="645" spans="1:30" x14ac:dyDescent="0.3">
      <c r="A645" t="str">
        <f t="shared" si="106"/>
        <v>P</v>
      </c>
      <c r="B645">
        <f t="shared" si="107"/>
        <v>202005</v>
      </c>
      <c r="C645">
        <f t="shared" si="108"/>
        <v>312.5</v>
      </c>
      <c r="D645" s="2" t="s">
        <v>3331</v>
      </c>
      <c r="E645" s="2" t="s">
        <v>3332</v>
      </c>
      <c r="F645" s="3" t="s">
        <v>122</v>
      </c>
      <c r="G645" s="3" t="s">
        <v>122</v>
      </c>
      <c r="H645" s="3" t="s">
        <v>122</v>
      </c>
      <c r="I645" s="3" t="s">
        <v>122</v>
      </c>
      <c r="J645" s="3" t="s">
        <v>122</v>
      </c>
      <c r="K645" s="3">
        <v>28</v>
      </c>
      <c r="M645" t="str">
        <f t="shared" si="109"/>
        <v>P</v>
      </c>
      <c r="N645">
        <f t="shared" si="110"/>
        <v>202006</v>
      </c>
      <c r="O645">
        <f t="shared" si="111"/>
        <v>270</v>
      </c>
      <c r="P645" s="2" t="s">
        <v>3423</v>
      </c>
      <c r="Q645" s="2" t="s">
        <v>3424</v>
      </c>
      <c r="R645" s="3">
        <v>36</v>
      </c>
      <c r="S645" s="3">
        <v>9.5</v>
      </c>
      <c r="T645" s="3">
        <v>42.7</v>
      </c>
      <c r="U645" s="3">
        <v>47</v>
      </c>
      <c r="V645" s="3">
        <v>36</v>
      </c>
      <c r="W645" s="3">
        <v>38.5</v>
      </c>
      <c r="Y645">
        <f t="shared" si="104"/>
        <v>26.5</v>
      </c>
      <c r="Z645">
        <f t="shared" si="112"/>
        <v>9.5</v>
      </c>
      <c r="AA645">
        <f t="shared" si="113"/>
        <v>20.5</v>
      </c>
      <c r="AC645">
        <f t="shared" si="105"/>
        <v>26</v>
      </c>
      <c r="AD645">
        <f t="shared" si="114"/>
        <v>12.5</v>
      </c>
    </row>
    <row r="646" spans="1:30" x14ac:dyDescent="0.3">
      <c r="A646" t="str">
        <f t="shared" si="106"/>
        <v>P</v>
      </c>
      <c r="B646">
        <f t="shared" si="107"/>
        <v>202005</v>
      </c>
      <c r="C646">
        <f t="shared" si="108"/>
        <v>315</v>
      </c>
      <c r="D646" s="2" t="s">
        <v>3333</v>
      </c>
      <c r="E646" s="2" t="s">
        <v>3334</v>
      </c>
      <c r="F646" s="3" t="s">
        <v>122</v>
      </c>
      <c r="G646" s="3" t="s">
        <v>122</v>
      </c>
      <c r="H646" s="3" t="s">
        <v>122</v>
      </c>
      <c r="I646" s="3" t="s">
        <v>122</v>
      </c>
      <c r="J646" s="3" t="s">
        <v>122</v>
      </c>
      <c r="K646" s="3">
        <v>28</v>
      </c>
      <c r="M646" t="str">
        <f t="shared" si="109"/>
        <v>P</v>
      </c>
      <c r="N646">
        <f t="shared" si="110"/>
        <v>202006</v>
      </c>
      <c r="O646">
        <f t="shared" si="111"/>
        <v>272.5</v>
      </c>
      <c r="P646" s="2" t="s">
        <v>3425</v>
      </c>
      <c r="Q646" s="2" t="s">
        <v>3426</v>
      </c>
      <c r="R646" s="3">
        <v>48.6</v>
      </c>
      <c r="S646" s="3">
        <v>19.7</v>
      </c>
      <c r="T646" s="3">
        <v>51</v>
      </c>
      <c r="U646" s="3">
        <v>51</v>
      </c>
      <c r="V646" s="3">
        <v>47.35</v>
      </c>
      <c r="W646" s="3">
        <v>41</v>
      </c>
      <c r="Y646">
        <f t="shared" si="104"/>
        <v>28.9</v>
      </c>
      <c r="Z646">
        <f t="shared" si="112"/>
        <v>19.700000000000003</v>
      </c>
      <c r="AA646">
        <f t="shared" si="113"/>
        <v>22.1</v>
      </c>
      <c r="AC646">
        <f t="shared" si="105"/>
        <v>28.5</v>
      </c>
      <c r="AD646">
        <f t="shared" si="114"/>
        <v>12.5</v>
      </c>
    </row>
    <row r="647" spans="1:30" x14ac:dyDescent="0.3">
      <c r="A647" t="str">
        <f t="shared" si="106"/>
        <v>P</v>
      </c>
      <c r="B647">
        <f t="shared" si="107"/>
        <v>202005</v>
      </c>
      <c r="C647">
        <f t="shared" si="108"/>
        <v>317.5</v>
      </c>
      <c r="D647" s="2" t="s">
        <v>3335</v>
      </c>
      <c r="E647" s="2" t="s">
        <v>3336</v>
      </c>
      <c r="F647" s="3" t="s">
        <v>122</v>
      </c>
      <c r="G647" s="3" t="s">
        <v>122</v>
      </c>
      <c r="H647" s="3" t="s">
        <v>122</v>
      </c>
      <c r="I647" s="3" t="s">
        <v>122</v>
      </c>
      <c r="J647" s="3" t="s">
        <v>122</v>
      </c>
      <c r="K647" s="3">
        <v>28</v>
      </c>
      <c r="M647" t="str">
        <f t="shared" si="109"/>
        <v>P</v>
      </c>
      <c r="N647">
        <f t="shared" si="110"/>
        <v>202006</v>
      </c>
      <c r="O647">
        <f t="shared" si="111"/>
        <v>275</v>
      </c>
      <c r="P647" s="2" t="s">
        <v>3427</v>
      </c>
      <c r="Q647" s="2" t="s">
        <v>3428</v>
      </c>
      <c r="R647" s="3">
        <v>39.299999999999997</v>
      </c>
      <c r="S647" s="3">
        <v>7.65</v>
      </c>
      <c r="T647" s="3">
        <v>49.5</v>
      </c>
      <c r="U647" s="3">
        <v>49.5</v>
      </c>
      <c r="V647" s="3">
        <v>36.5</v>
      </c>
      <c r="W647" s="3">
        <v>36</v>
      </c>
      <c r="Y647" t="str">
        <f t="shared" si="104"/>
        <v>-</v>
      </c>
      <c r="Z647" t="e">
        <f t="shared" si="112"/>
        <v>#VALUE!</v>
      </c>
      <c r="AA647" t="e">
        <f t="shared" si="113"/>
        <v>#VALUE!</v>
      </c>
      <c r="AC647">
        <f t="shared" si="105"/>
        <v>27.33</v>
      </c>
      <c r="AD647">
        <f t="shared" si="114"/>
        <v>8.6700000000000017</v>
      </c>
    </row>
    <row r="648" spans="1:30" x14ac:dyDescent="0.3">
      <c r="A648" t="str">
        <f t="shared" si="106"/>
        <v>P</v>
      </c>
      <c r="B648">
        <f t="shared" si="107"/>
        <v>202005</v>
      </c>
      <c r="C648">
        <f t="shared" si="108"/>
        <v>320</v>
      </c>
      <c r="D648" s="2" t="s">
        <v>3337</v>
      </c>
      <c r="E648" s="2" t="s">
        <v>3338</v>
      </c>
      <c r="F648" s="3" t="s">
        <v>122</v>
      </c>
      <c r="G648" s="3" t="s">
        <v>122</v>
      </c>
      <c r="H648" s="3" t="s">
        <v>122</v>
      </c>
      <c r="I648" s="3" t="s">
        <v>122</v>
      </c>
      <c r="J648" s="3" t="s">
        <v>122</v>
      </c>
      <c r="K648" s="3">
        <v>28</v>
      </c>
      <c r="M648" t="str">
        <f t="shared" si="109"/>
        <v>P</v>
      </c>
      <c r="N648">
        <f t="shared" si="110"/>
        <v>202006</v>
      </c>
      <c r="O648">
        <f t="shared" si="111"/>
        <v>277.5</v>
      </c>
      <c r="P648" s="2" t="s">
        <v>3429</v>
      </c>
      <c r="Q648" s="2" t="s">
        <v>3430</v>
      </c>
      <c r="R648" s="3">
        <v>53.8</v>
      </c>
      <c r="S648" s="3">
        <v>20.55</v>
      </c>
      <c r="T648" s="3">
        <v>55</v>
      </c>
      <c r="U648" s="3">
        <v>55</v>
      </c>
      <c r="V648" s="3">
        <v>53.8</v>
      </c>
      <c r="W648" s="3">
        <v>47</v>
      </c>
      <c r="Y648" t="str">
        <f t="shared" si="104"/>
        <v>-</v>
      </c>
      <c r="Z648" t="e">
        <f t="shared" si="112"/>
        <v>#VALUE!</v>
      </c>
      <c r="AA648" t="e">
        <f t="shared" si="113"/>
        <v>#VALUE!</v>
      </c>
      <c r="AC648">
        <f t="shared" si="105"/>
        <v>26.16</v>
      </c>
      <c r="AD648">
        <f t="shared" si="114"/>
        <v>20.84</v>
      </c>
    </row>
    <row r="649" spans="1:30" x14ac:dyDescent="0.3">
      <c r="A649" t="str">
        <f t="shared" si="106"/>
        <v>P</v>
      </c>
      <c r="B649">
        <f t="shared" si="107"/>
        <v>202005</v>
      </c>
      <c r="C649">
        <f t="shared" si="108"/>
        <v>322.5</v>
      </c>
      <c r="D649" s="2" t="s">
        <v>3339</v>
      </c>
      <c r="E649" s="2" t="s">
        <v>3340</v>
      </c>
      <c r="F649" s="3" t="s">
        <v>122</v>
      </c>
      <c r="G649" s="3" t="s">
        <v>122</v>
      </c>
      <c r="H649" s="3" t="s">
        <v>122</v>
      </c>
      <c r="I649" s="3" t="s">
        <v>122</v>
      </c>
      <c r="J649" s="3" t="s">
        <v>122</v>
      </c>
      <c r="K649" s="3">
        <v>28</v>
      </c>
      <c r="M649" t="str">
        <f t="shared" si="109"/>
        <v>P</v>
      </c>
      <c r="N649">
        <f t="shared" si="110"/>
        <v>202006</v>
      </c>
      <c r="O649">
        <f t="shared" si="111"/>
        <v>280</v>
      </c>
      <c r="P649" s="2" t="s">
        <v>3431</v>
      </c>
      <c r="Q649" s="2" t="s">
        <v>3432</v>
      </c>
      <c r="R649" s="3">
        <v>43</v>
      </c>
      <c r="S649" s="3">
        <v>8</v>
      </c>
      <c r="T649" s="3">
        <v>56.05</v>
      </c>
      <c r="U649" s="3">
        <v>56.05</v>
      </c>
      <c r="V649" s="3">
        <v>43</v>
      </c>
      <c r="W649" s="3">
        <v>40</v>
      </c>
      <c r="Y649">
        <f t="shared" si="104"/>
        <v>35</v>
      </c>
      <c r="Z649">
        <f t="shared" si="112"/>
        <v>8</v>
      </c>
      <c r="AA649">
        <f t="shared" si="113"/>
        <v>21.049999999999997</v>
      </c>
      <c r="AC649">
        <f t="shared" si="105"/>
        <v>25</v>
      </c>
      <c r="AD649">
        <f t="shared" si="114"/>
        <v>15</v>
      </c>
    </row>
    <row r="650" spans="1:30" x14ac:dyDescent="0.3">
      <c r="A650" t="str">
        <f t="shared" si="106"/>
        <v>P</v>
      </c>
      <c r="B650">
        <f t="shared" si="107"/>
        <v>202005</v>
      </c>
      <c r="C650">
        <f t="shared" si="108"/>
        <v>325</v>
      </c>
      <c r="D650" s="2" t="s">
        <v>3341</v>
      </c>
      <c r="E650" s="2" t="s">
        <v>3342</v>
      </c>
      <c r="F650" s="3" t="s">
        <v>122</v>
      </c>
      <c r="G650" s="3" t="s">
        <v>122</v>
      </c>
      <c r="H650" s="3" t="s">
        <v>122</v>
      </c>
      <c r="I650" s="3" t="s">
        <v>122</v>
      </c>
      <c r="J650" s="3" t="s">
        <v>122</v>
      </c>
      <c r="K650" s="3">
        <v>28</v>
      </c>
      <c r="M650" t="str">
        <f t="shared" si="109"/>
        <v>P</v>
      </c>
      <c r="N650">
        <f t="shared" si="110"/>
        <v>202006</v>
      </c>
      <c r="O650">
        <f t="shared" si="111"/>
        <v>282.5</v>
      </c>
      <c r="P650" s="2" t="s">
        <v>3433</v>
      </c>
      <c r="Q650" s="2" t="s">
        <v>3434</v>
      </c>
      <c r="R650" s="3" t="s">
        <v>122</v>
      </c>
      <c r="S650" s="3" t="s">
        <v>122</v>
      </c>
      <c r="T650" s="3" t="s">
        <v>122</v>
      </c>
      <c r="U650" s="3" t="s">
        <v>122</v>
      </c>
      <c r="V650" s="3" t="s">
        <v>122</v>
      </c>
      <c r="W650" s="3">
        <v>38</v>
      </c>
      <c r="Y650" t="str">
        <f t="shared" si="104"/>
        <v>-</v>
      </c>
      <c r="Z650" t="e">
        <f t="shared" si="112"/>
        <v>#VALUE!</v>
      </c>
      <c r="AA650" t="e">
        <f t="shared" si="113"/>
        <v>#VALUE!</v>
      </c>
      <c r="AC650">
        <f t="shared" si="105"/>
        <v>27.5</v>
      </c>
      <c r="AD650">
        <f t="shared" si="114"/>
        <v>10.5</v>
      </c>
    </row>
    <row r="651" spans="1:30" x14ac:dyDescent="0.3">
      <c r="A651" t="str">
        <f t="shared" si="106"/>
        <v>P</v>
      </c>
      <c r="B651">
        <f t="shared" si="107"/>
        <v>202005</v>
      </c>
      <c r="C651">
        <f t="shared" si="108"/>
        <v>327.5</v>
      </c>
      <c r="D651" s="2" t="s">
        <v>3343</v>
      </c>
      <c r="E651" s="2" t="s">
        <v>3344</v>
      </c>
      <c r="F651" s="3" t="s">
        <v>122</v>
      </c>
      <c r="G651" s="3" t="s">
        <v>122</v>
      </c>
      <c r="H651" s="3" t="s">
        <v>122</v>
      </c>
      <c r="I651" s="3" t="s">
        <v>122</v>
      </c>
      <c r="J651" s="3" t="s">
        <v>122</v>
      </c>
      <c r="K651" s="3">
        <v>28</v>
      </c>
      <c r="M651" t="str">
        <f t="shared" si="109"/>
        <v>P</v>
      </c>
      <c r="N651">
        <f t="shared" si="110"/>
        <v>202006</v>
      </c>
      <c r="O651">
        <f t="shared" si="111"/>
        <v>285</v>
      </c>
      <c r="P651" s="2" t="s">
        <v>3435</v>
      </c>
      <c r="Q651" s="2" t="s">
        <v>3436</v>
      </c>
      <c r="R651" s="3">
        <v>57.3</v>
      </c>
      <c r="S651" s="3">
        <v>16.7</v>
      </c>
      <c r="T651" s="3">
        <v>54.6</v>
      </c>
      <c r="U651" s="3">
        <v>57.3</v>
      </c>
      <c r="V651" s="3">
        <v>54.6</v>
      </c>
      <c r="W651" s="3">
        <v>36</v>
      </c>
      <c r="Y651">
        <f t="shared" ref="Y651:Y714" si="115">VLOOKUP($P651,$D:$K,3,0)</f>
        <v>40.6</v>
      </c>
      <c r="Z651">
        <f t="shared" si="112"/>
        <v>16.699999999999996</v>
      </c>
      <c r="AA651">
        <f t="shared" si="113"/>
        <v>16.699999999999996</v>
      </c>
      <c r="AC651">
        <f t="shared" ref="AC651:AC714" si="116">VLOOKUP($P651,$D:$K,8,0)</f>
        <v>30</v>
      </c>
      <c r="AD651">
        <f t="shared" si="114"/>
        <v>6</v>
      </c>
    </row>
    <row r="652" spans="1:30" x14ac:dyDescent="0.3">
      <c r="A652" t="str">
        <f t="shared" ref="A652:A715" si="117">IF(ISERROR(SEARCH("C",E652)),"P","C")</f>
        <v>P</v>
      </c>
      <c r="B652">
        <f t="shared" ref="B652:B715" si="118">VALUE(MID(E652, FIND(A652,E652)+2, 6))</f>
        <v>202005</v>
      </c>
      <c r="C652">
        <f t="shared" ref="C652:C715" si="119">VALUE(RIGHT(E652,5))</f>
        <v>330</v>
      </c>
      <c r="D652" s="2" t="s">
        <v>3345</v>
      </c>
      <c r="E652" s="2" t="s">
        <v>3346</v>
      </c>
      <c r="F652" s="3" t="s">
        <v>122</v>
      </c>
      <c r="G652" s="3" t="s">
        <v>122</v>
      </c>
      <c r="H652" s="3" t="s">
        <v>122</v>
      </c>
      <c r="I652" s="3" t="s">
        <v>122</v>
      </c>
      <c r="J652" s="3" t="s">
        <v>122</v>
      </c>
      <c r="K652" s="3">
        <v>28</v>
      </c>
      <c r="M652" t="str">
        <f t="shared" ref="M652:M715" si="120">IF(ISERROR(SEARCH("C",Q652)),"P","C")</f>
        <v>P</v>
      </c>
      <c r="N652">
        <f t="shared" ref="N652:N715" si="121">VALUE(MID(Q652, FIND(M652,Q652)+2, 6))</f>
        <v>202006</v>
      </c>
      <c r="O652">
        <f t="shared" ref="O652:O715" si="122">VALUE(RIGHT(Q652,5))</f>
        <v>287.5</v>
      </c>
      <c r="P652" s="2" t="s">
        <v>3437</v>
      </c>
      <c r="Q652" s="2" t="s">
        <v>3438</v>
      </c>
      <c r="R652" s="3" t="s">
        <v>122</v>
      </c>
      <c r="S652" s="3" t="s">
        <v>122</v>
      </c>
      <c r="T652" s="3" t="s">
        <v>122</v>
      </c>
      <c r="U652" s="3" t="s">
        <v>122</v>
      </c>
      <c r="V652" s="3" t="s">
        <v>122</v>
      </c>
      <c r="W652" s="3">
        <v>32.99</v>
      </c>
      <c r="Y652" t="str">
        <f t="shared" si="115"/>
        <v>-</v>
      </c>
      <c r="Z652" t="e">
        <f t="shared" ref="Z652:Z715" si="123">R652-Y652</f>
        <v>#VALUE!</v>
      </c>
      <c r="AA652" t="e">
        <f t="shared" ref="AA652:AA715" si="124">U652-Y652</f>
        <v>#VALUE!</v>
      </c>
      <c r="AC652">
        <f t="shared" si="116"/>
        <v>29.8</v>
      </c>
      <c r="AD652">
        <f t="shared" ref="AD652:AD715" si="125">W652-AC652</f>
        <v>3.1900000000000013</v>
      </c>
    </row>
    <row r="653" spans="1:30" x14ac:dyDescent="0.3">
      <c r="A653" t="str">
        <f t="shared" si="117"/>
        <v>P</v>
      </c>
      <c r="B653">
        <f t="shared" si="118"/>
        <v>202005</v>
      </c>
      <c r="C653">
        <f t="shared" si="119"/>
        <v>332.5</v>
      </c>
      <c r="D653" s="2" t="s">
        <v>3347</v>
      </c>
      <c r="E653" s="2" t="s">
        <v>3348</v>
      </c>
      <c r="F653" s="3" t="s">
        <v>122</v>
      </c>
      <c r="G653" s="3" t="s">
        <v>122</v>
      </c>
      <c r="H653" s="3" t="s">
        <v>122</v>
      </c>
      <c r="I653" s="3" t="s">
        <v>122</v>
      </c>
      <c r="J653" s="3" t="s">
        <v>122</v>
      </c>
      <c r="K653" s="3">
        <v>28</v>
      </c>
      <c r="M653" t="str">
        <f t="shared" si="120"/>
        <v>P</v>
      </c>
      <c r="N653">
        <f t="shared" si="121"/>
        <v>202006</v>
      </c>
      <c r="O653">
        <f t="shared" si="122"/>
        <v>290</v>
      </c>
      <c r="P653" s="2" t="s">
        <v>3439</v>
      </c>
      <c r="Q653" s="2" t="s">
        <v>3440</v>
      </c>
      <c r="R653" s="3">
        <v>52.05</v>
      </c>
      <c r="S653" s="3">
        <v>7.1</v>
      </c>
      <c r="T653" s="3">
        <v>52.05</v>
      </c>
      <c r="U653" s="3">
        <v>52.05</v>
      </c>
      <c r="V653" s="3">
        <v>52.05</v>
      </c>
      <c r="W653" s="3">
        <v>30</v>
      </c>
      <c r="Y653" t="str">
        <f t="shared" si="115"/>
        <v>-</v>
      </c>
      <c r="Z653" t="e">
        <f t="shared" si="123"/>
        <v>#VALUE!</v>
      </c>
      <c r="AA653" t="e">
        <f t="shared" si="124"/>
        <v>#VALUE!</v>
      </c>
      <c r="AC653">
        <f t="shared" si="116"/>
        <v>29.6</v>
      </c>
      <c r="AD653">
        <f t="shared" si="125"/>
        <v>0.39999999999999858</v>
      </c>
    </row>
    <row r="654" spans="1:30" x14ac:dyDescent="0.3">
      <c r="A654" t="str">
        <f t="shared" si="117"/>
        <v>P</v>
      </c>
      <c r="B654">
        <f t="shared" si="118"/>
        <v>202005</v>
      </c>
      <c r="C654">
        <f t="shared" si="119"/>
        <v>335</v>
      </c>
      <c r="D654" s="2" t="s">
        <v>3349</v>
      </c>
      <c r="E654" s="2" t="s">
        <v>3350</v>
      </c>
      <c r="F654" s="3" t="s">
        <v>122</v>
      </c>
      <c r="G654" s="3" t="s">
        <v>122</v>
      </c>
      <c r="H654" s="3" t="s">
        <v>122</v>
      </c>
      <c r="I654" s="3" t="s">
        <v>122</v>
      </c>
      <c r="J654" s="3" t="s">
        <v>122</v>
      </c>
      <c r="K654" s="3">
        <v>28</v>
      </c>
      <c r="M654" t="str">
        <f t="shared" si="120"/>
        <v>P</v>
      </c>
      <c r="N654">
        <f t="shared" si="121"/>
        <v>202006</v>
      </c>
      <c r="O654">
        <f t="shared" si="122"/>
        <v>292.5</v>
      </c>
      <c r="P654" s="2" t="s">
        <v>3441</v>
      </c>
      <c r="Q654" s="2" t="s">
        <v>3442</v>
      </c>
      <c r="R654" s="3" t="s">
        <v>122</v>
      </c>
      <c r="S654" s="3" t="s">
        <v>122</v>
      </c>
      <c r="T654" s="3" t="s">
        <v>122</v>
      </c>
      <c r="U654" s="3" t="s">
        <v>122</v>
      </c>
      <c r="V654" s="3" t="s">
        <v>122</v>
      </c>
      <c r="W654" s="3">
        <v>30.5</v>
      </c>
      <c r="Y654" t="str">
        <f t="shared" si="115"/>
        <v>-</v>
      </c>
      <c r="Z654" t="e">
        <f t="shared" si="123"/>
        <v>#VALUE!</v>
      </c>
      <c r="AA654" t="e">
        <f t="shared" si="124"/>
        <v>#VALUE!</v>
      </c>
      <c r="AC654">
        <f t="shared" si="116"/>
        <v>29.4</v>
      </c>
      <c r="AD654">
        <f t="shared" si="125"/>
        <v>1.1000000000000014</v>
      </c>
    </row>
    <row r="655" spans="1:30" x14ac:dyDescent="0.3">
      <c r="A655" t="str">
        <f t="shared" si="117"/>
        <v>P</v>
      </c>
      <c r="B655">
        <f t="shared" si="118"/>
        <v>202005</v>
      </c>
      <c r="C655">
        <f t="shared" si="119"/>
        <v>337.5</v>
      </c>
      <c r="D655" s="2" t="s">
        <v>3351</v>
      </c>
      <c r="E655" s="2" t="s">
        <v>3352</v>
      </c>
      <c r="F655" s="3" t="s">
        <v>122</v>
      </c>
      <c r="G655" s="3" t="s">
        <v>122</v>
      </c>
      <c r="H655" s="3" t="s">
        <v>122</v>
      </c>
      <c r="I655" s="3" t="s">
        <v>122</v>
      </c>
      <c r="J655" s="3" t="s">
        <v>122</v>
      </c>
      <c r="K655" s="3">
        <v>28</v>
      </c>
      <c r="M655" t="str">
        <f t="shared" si="120"/>
        <v>P</v>
      </c>
      <c r="N655">
        <f t="shared" si="121"/>
        <v>202006</v>
      </c>
      <c r="O655">
        <f t="shared" si="122"/>
        <v>295</v>
      </c>
      <c r="P655" s="2" t="s">
        <v>3443</v>
      </c>
      <c r="Q655" s="2" t="s">
        <v>3444</v>
      </c>
      <c r="R655" s="3" t="s">
        <v>122</v>
      </c>
      <c r="S655" s="3" t="s">
        <v>122</v>
      </c>
      <c r="T655" s="3" t="s">
        <v>122</v>
      </c>
      <c r="U655" s="3" t="s">
        <v>122</v>
      </c>
      <c r="V655" s="3" t="s">
        <v>122</v>
      </c>
      <c r="W655" s="3">
        <v>31</v>
      </c>
      <c r="Y655" t="str">
        <f t="shared" si="115"/>
        <v>-</v>
      </c>
      <c r="Z655" t="e">
        <f t="shared" si="123"/>
        <v>#VALUE!</v>
      </c>
      <c r="AA655" t="e">
        <f t="shared" si="124"/>
        <v>#VALUE!</v>
      </c>
      <c r="AC655">
        <f t="shared" si="116"/>
        <v>29.2</v>
      </c>
      <c r="AD655">
        <f t="shared" si="125"/>
        <v>1.8000000000000007</v>
      </c>
    </row>
    <row r="656" spans="1:30" x14ac:dyDescent="0.3">
      <c r="A656" t="str">
        <f t="shared" si="117"/>
        <v>P</v>
      </c>
      <c r="B656">
        <f t="shared" si="118"/>
        <v>202005</v>
      </c>
      <c r="C656">
        <f t="shared" si="119"/>
        <v>340</v>
      </c>
      <c r="D656" s="2" t="s">
        <v>3353</v>
      </c>
      <c r="E656" s="2" t="s">
        <v>3354</v>
      </c>
      <c r="F656" s="3" t="s">
        <v>122</v>
      </c>
      <c r="G656" s="3" t="s">
        <v>122</v>
      </c>
      <c r="H656" s="3" t="s">
        <v>122</v>
      </c>
      <c r="I656" s="3" t="s">
        <v>122</v>
      </c>
      <c r="J656" s="3" t="s">
        <v>122</v>
      </c>
      <c r="K656" s="3">
        <v>28</v>
      </c>
      <c r="M656" t="str">
        <f t="shared" si="120"/>
        <v>P</v>
      </c>
      <c r="N656">
        <f t="shared" si="121"/>
        <v>202006</v>
      </c>
      <c r="O656">
        <f t="shared" si="122"/>
        <v>297.5</v>
      </c>
      <c r="P656" s="2" t="s">
        <v>3445</v>
      </c>
      <c r="Q656" s="2" t="s">
        <v>3446</v>
      </c>
      <c r="R656" s="3" t="s">
        <v>122</v>
      </c>
      <c r="S656" s="3" t="s">
        <v>122</v>
      </c>
      <c r="T656" s="3" t="s">
        <v>122</v>
      </c>
      <c r="U656" s="3" t="s">
        <v>122</v>
      </c>
      <c r="V656" s="3" t="s">
        <v>122</v>
      </c>
      <c r="W656" s="3">
        <v>31.5</v>
      </c>
      <c r="Y656" t="str">
        <f t="shared" si="115"/>
        <v>-</v>
      </c>
      <c r="Z656" t="e">
        <f t="shared" si="123"/>
        <v>#VALUE!</v>
      </c>
      <c r="AA656" t="e">
        <f t="shared" si="124"/>
        <v>#VALUE!</v>
      </c>
      <c r="AC656">
        <f t="shared" si="116"/>
        <v>29</v>
      </c>
      <c r="AD656">
        <f t="shared" si="125"/>
        <v>2.5</v>
      </c>
    </row>
    <row r="657" spans="1:30" x14ac:dyDescent="0.3">
      <c r="A657" t="str">
        <f t="shared" si="117"/>
        <v>P</v>
      </c>
      <c r="B657">
        <f t="shared" si="118"/>
        <v>202005</v>
      </c>
      <c r="C657">
        <f t="shared" si="119"/>
        <v>342.5</v>
      </c>
      <c r="D657" s="2" t="s">
        <v>3355</v>
      </c>
      <c r="E657" s="2" t="s">
        <v>3356</v>
      </c>
      <c r="F657" s="3" t="s">
        <v>122</v>
      </c>
      <c r="G657" s="3" t="s">
        <v>122</v>
      </c>
      <c r="H657" s="3" t="s">
        <v>122</v>
      </c>
      <c r="I657" s="3" t="s">
        <v>122</v>
      </c>
      <c r="J657" s="3" t="s">
        <v>122</v>
      </c>
      <c r="K657" s="3">
        <v>28</v>
      </c>
      <c r="M657" t="str">
        <f t="shared" si="120"/>
        <v>P</v>
      </c>
      <c r="N657">
        <f t="shared" si="121"/>
        <v>202006</v>
      </c>
      <c r="O657">
        <f t="shared" si="122"/>
        <v>300</v>
      </c>
      <c r="P657" s="2" t="s">
        <v>3447</v>
      </c>
      <c r="Q657" s="2" t="s">
        <v>3448</v>
      </c>
      <c r="R657" s="3">
        <v>62</v>
      </c>
      <c r="S657" s="3">
        <v>8.35</v>
      </c>
      <c r="T657" s="3">
        <v>72</v>
      </c>
      <c r="U657" s="3">
        <v>72</v>
      </c>
      <c r="V657" s="3">
        <v>62</v>
      </c>
      <c r="W657" s="3">
        <v>32</v>
      </c>
      <c r="Y657" t="str">
        <f t="shared" si="115"/>
        <v>-</v>
      </c>
      <c r="Z657" t="e">
        <f t="shared" si="123"/>
        <v>#VALUE!</v>
      </c>
      <c r="AA657" t="e">
        <f t="shared" si="124"/>
        <v>#VALUE!</v>
      </c>
      <c r="AC657">
        <f t="shared" si="116"/>
        <v>28.8</v>
      </c>
      <c r="AD657">
        <f t="shared" si="125"/>
        <v>3.1999999999999993</v>
      </c>
    </row>
    <row r="658" spans="1:30" x14ac:dyDescent="0.3">
      <c r="A658" t="str">
        <f t="shared" si="117"/>
        <v>P</v>
      </c>
      <c r="B658">
        <f t="shared" si="118"/>
        <v>202005</v>
      </c>
      <c r="C658">
        <f t="shared" si="119"/>
        <v>345</v>
      </c>
      <c r="D658" s="2" t="s">
        <v>3357</v>
      </c>
      <c r="E658" s="2" t="s">
        <v>3358</v>
      </c>
      <c r="F658" s="3" t="s">
        <v>122</v>
      </c>
      <c r="G658" s="3" t="s">
        <v>122</v>
      </c>
      <c r="H658" s="3" t="s">
        <v>122</v>
      </c>
      <c r="I658" s="3" t="s">
        <v>122</v>
      </c>
      <c r="J658" s="3" t="s">
        <v>122</v>
      </c>
      <c r="K658" s="3">
        <v>28</v>
      </c>
      <c r="M658" t="str">
        <f t="shared" si="120"/>
        <v>P</v>
      </c>
      <c r="N658">
        <f t="shared" si="121"/>
        <v>202006</v>
      </c>
      <c r="O658">
        <f t="shared" si="122"/>
        <v>302.5</v>
      </c>
      <c r="P658" s="2" t="s">
        <v>3449</v>
      </c>
      <c r="Q658" s="2" t="s">
        <v>3450</v>
      </c>
      <c r="R658" s="3" t="s">
        <v>122</v>
      </c>
      <c r="S658" s="3" t="s">
        <v>122</v>
      </c>
      <c r="T658" s="3" t="s">
        <v>122</v>
      </c>
      <c r="U658" s="3" t="s">
        <v>122</v>
      </c>
      <c r="V658" s="3" t="s">
        <v>122</v>
      </c>
      <c r="W658" s="3">
        <v>32</v>
      </c>
      <c r="Y658" t="str">
        <f t="shared" si="115"/>
        <v>-</v>
      </c>
      <c r="Z658" t="e">
        <f t="shared" si="123"/>
        <v>#VALUE!</v>
      </c>
      <c r="AA658" t="e">
        <f t="shared" si="124"/>
        <v>#VALUE!</v>
      </c>
      <c r="AC658">
        <f t="shared" si="116"/>
        <v>28.6</v>
      </c>
      <c r="AD658">
        <f t="shared" si="125"/>
        <v>3.3999999999999986</v>
      </c>
    </row>
    <row r="659" spans="1:30" x14ac:dyDescent="0.3">
      <c r="A659" t="str">
        <f t="shared" si="117"/>
        <v>P</v>
      </c>
      <c r="B659">
        <f t="shared" si="118"/>
        <v>202006</v>
      </c>
      <c r="C659">
        <f t="shared" si="119"/>
        <v>190</v>
      </c>
      <c r="D659" s="2" t="s">
        <v>3359</v>
      </c>
      <c r="E659" s="2" t="s">
        <v>3360</v>
      </c>
      <c r="F659" s="3">
        <v>3.45</v>
      </c>
      <c r="G659" s="3">
        <v>1.32</v>
      </c>
      <c r="H659" s="3">
        <v>2.35</v>
      </c>
      <c r="I659" s="3">
        <v>4.3899999999999997</v>
      </c>
      <c r="J659" s="3">
        <v>2.2999999999999998</v>
      </c>
      <c r="K659" s="3">
        <v>47.5</v>
      </c>
      <c r="M659" t="str">
        <f t="shared" si="120"/>
        <v>P</v>
      </c>
      <c r="N659">
        <f t="shared" si="121"/>
        <v>202006</v>
      </c>
      <c r="O659">
        <f t="shared" si="122"/>
        <v>305</v>
      </c>
      <c r="P659" s="2" t="s">
        <v>3451</v>
      </c>
      <c r="Q659" s="2" t="s">
        <v>3452</v>
      </c>
      <c r="R659" s="3" t="s">
        <v>122</v>
      </c>
      <c r="S659" s="3" t="s">
        <v>122</v>
      </c>
      <c r="T659" s="3" t="s">
        <v>122</v>
      </c>
      <c r="U659" s="3" t="s">
        <v>122</v>
      </c>
      <c r="V659" s="3" t="s">
        <v>122</v>
      </c>
      <c r="W659" s="3">
        <v>32</v>
      </c>
      <c r="Y659" t="str">
        <f t="shared" si="115"/>
        <v>-</v>
      </c>
      <c r="Z659" t="e">
        <f t="shared" si="123"/>
        <v>#VALUE!</v>
      </c>
      <c r="AA659" t="e">
        <f t="shared" si="124"/>
        <v>#VALUE!</v>
      </c>
      <c r="AC659">
        <f t="shared" si="116"/>
        <v>28.4</v>
      </c>
      <c r="AD659">
        <f t="shared" si="125"/>
        <v>3.6000000000000014</v>
      </c>
    </row>
    <row r="660" spans="1:30" x14ac:dyDescent="0.3">
      <c r="A660" t="str">
        <f t="shared" si="117"/>
        <v>P</v>
      </c>
      <c r="B660">
        <f t="shared" si="118"/>
        <v>202006</v>
      </c>
      <c r="C660">
        <f t="shared" si="119"/>
        <v>192.5</v>
      </c>
      <c r="D660" s="2" t="s">
        <v>3361</v>
      </c>
      <c r="E660" s="2" t="s">
        <v>3362</v>
      </c>
      <c r="F660" s="3">
        <v>3.75</v>
      </c>
      <c r="G660" s="3">
        <v>1.51</v>
      </c>
      <c r="H660" s="3">
        <v>2.54</v>
      </c>
      <c r="I660" s="3">
        <v>4.4800000000000004</v>
      </c>
      <c r="J660" s="3">
        <v>2.54</v>
      </c>
      <c r="K660" s="3">
        <v>47.3</v>
      </c>
      <c r="M660" t="str">
        <f t="shared" si="120"/>
        <v>P</v>
      </c>
      <c r="N660">
        <f t="shared" si="121"/>
        <v>202006</v>
      </c>
      <c r="O660">
        <f t="shared" si="122"/>
        <v>307.5</v>
      </c>
      <c r="P660" s="2" t="s">
        <v>3453</v>
      </c>
      <c r="Q660" s="2" t="s">
        <v>3454</v>
      </c>
      <c r="R660" s="3" t="s">
        <v>122</v>
      </c>
      <c r="S660" s="3" t="s">
        <v>122</v>
      </c>
      <c r="T660" s="3" t="s">
        <v>122</v>
      </c>
      <c r="U660" s="3" t="s">
        <v>122</v>
      </c>
      <c r="V660" s="3" t="s">
        <v>122</v>
      </c>
      <c r="W660" s="3">
        <v>32</v>
      </c>
      <c r="Y660" t="str">
        <f t="shared" si="115"/>
        <v>-</v>
      </c>
      <c r="Z660" t="e">
        <f t="shared" si="123"/>
        <v>#VALUE!</v>
      </c>
      <c r="AA660" t="e">
        <f t="shared" si="124"/>
        <v>#VALUE!</v>
      </c>
      <c r="AC660">
        <f t="shared" si="116"/>
        <v>28.2</v>
      </c>
      <c r="AD660">
        <f t="shared" si="125"/>
        <v>3.8000000000000007</v>
      </c>
    </row>
    <row r="661" spans="1:30" x14ac:dyDescent="0.3">
      <c r="A661" t="str">
        <f t="shared" si="117"/>
        <v>P</v>
      </c>
      <c r="B661">
        <f t="shared" si="118"/>
        <v>202006</v>
      </c>
      <c r="C661">
        <f t="shared" si="119"/>
        <v>195</v>
      </c>
      <c r="D661" s="2" t="s">
        <v>3363</v>
      </c>
      <c r="E661" s="2" t="s">
        <v>3364</v>
      </c>
      <c r="F661" s="3">
        <v>4.33</v>
      </c>
      <c r="G661" s="3">
        <v>1.86</v>
      </c>
      <c r="H661" s="3">
        <v>2.83</v>
      </c>
      <c r="I661" s="3">
        <v>4.58</v>
      </c>
      <c r="J661" s="3">
        <v>2.71</v>
      </c>
      <c r="K661" s="3">
        <v>47</v>
      </c>
      <c r="M661" t="str">
        <f t="shared" si="120"/>
        <v>P</v>
      </c>
      <c r="N661">
        <f t="shared" si="121"/>
        <v>202006</v>
      </c>
      <c r="O661">
        <f t="shared" si="122"/>
        <v>310</v>
      </c>
      <c r="P661" s="2" t="s">
        <v>3455</v>
      </c>
      <c r="Q661" s="2" t="s">
        <v>3456</v>
      </c>
      <c r="R661" s="3" t="s">
        <v>122</v>
      </c>
      <c r="S661" s="3" t="s">
        <v>122</v>
      </c>
      <c r="T661" s="3" t="s">
        <v>122</v>
      </c>
      <c r="U661" s="3" t="s">
        <v>122</v>
      </c>
      <c r="V661" s="3" t="s">
        <v>122</v>
      </c>
      <c r="W661" s="3">
        <v>32</v>
      </c>
      <c r="Y661">
        <f t="shared" si="115"/>
        <v>57.75</v>
      </c>
      <c r="Z661" t="e">
        <f t="shared" si="123"/>
        <v>#VALUE!</v>
      </c>
      <c r="AA661" t="e">
        <f t="shared" si="124"/>
        <v>#VALUE!</v>
      </c>
      <c r="AC661">
        <f t="shared" si="116"/>
        <v>28</v>
      </c>
      <c r="AD661">
        <f t="shared" si="125"/>
        <v>4</v>
      </c>
    </row>
    <row r="662" spans="1:30" x14ac:dyDescent="0.3">
      <c r="A662" t="str">
        <f t="shared" si="117"/>
        <v>P</v>
      </c>
      <c r="B662">
        <f t="shared" si="118"/>
        <v>202006</v>
      </c>
      <c r="C662">
        <f t="shared" si="119"/>
        <v>197.5</v>
      </c>
      <c r="D662" s="2" t="s">
        <v>3365</v>
      </c>
      <c r="E662" s="2" t="s">
        <v>3366</v>
      </c>
      <c r="F662" s="3">
        <v>4.5599999999999996</v>
      </c>
      <c r="G662" s="3">
        <v>1.96</v>
      </c>
      <c r="H662" s="3">
        <v>4.5599999999999996</v>
      </c>
      <c r="I662" s="3">
        <v>4.5599999999999996</v>
      </c>
      <c r="J662" s="3">
        <v>4.5599999999999996</v>
      </c>
      <c r="K662" s="3">
        <v>46.5</v>
      </c>
      <c r="M662" t="str">
        <f t="shared" si="120"/>
        <v>P</v>
      </c>
      <c r="N662">
        <f t="shared" si="121"/>
        <v>202006</v>
      </c>
      <c r="O662">
        <f t="shared" si="122"/>
        <v>312.5</v>
      </c>
      <c r="P662" s="2" t="s">
        <v>3457</v>
      </c>
      <c r="Q662" s="2" t="s">
        <v>3458</v>
      </c>
      <c r="R662" s="3" t="s">
        <v>122</v>
      </c>
      <c r="S662" s="3" t="s">
        <v>122</v>
      </c>
      <c r="T662" s="3" t="s">
        <v>122</v>
      </c>
      <c r="U662" s="3" t="s">
        <v>122</v>
      </c>
      <c r="V662" s="3" t="s">
        <v>122</v>
      </c>
      <c r="W662" s="3">
        <v>32</v>
      </c>
      <c r="Y662" t="str">
        <f t="shared" si="115"/>
        <v>-</v>
      </c>
      <c r="Z662" t="e">
        <f t="shared" si="123"/>
        <v>#VALUE!</v>
      </c>
      <c r="AA662" t="e">
        <f t="shared" si="124"/>
        <v>#VALUE!</v>
      </c>
      <c r="AC662">
        <f t="shared" si="116"/>
        <v>28.9</v>
      </c>
      <c r="AD662">
        <f t="shared" si="125"/>
        <v>3.1000000000000014</v>
      </c>
    </row>
    <row r="663" spans="1:30" x14ac:dyDescent="0.3">
      <c r="A663" t="str">
        <f t="shared" si="117"/>
        <v>P</v>
      </c>
      <c r="B663">
        <f t="shared" si="118"/>
        <v>202006</v>
      </c>
      <c r="C663">
        <f t="shared" si="119"/>
        <v>200</v>
      </c>
      <c r="D663" s="2" t="s">
        <v>3367</v>
      </c>
      <c r="E663" s="2" t="s">
        <v>3368</v>
      </c>
      <c r="F663" s="3">
        <v>4.93</v>
      </c>
      <c r="G663" s="3">
        <v>1.91</v>
      </c>
      <c r="H663" s="3">
        <v>3.28</v>
      </c>
      <c r="I663" s="3">
        <v>5.3</v>
      </c>
      <c r="J663" s="3">
        <v>3.28</v>
      </c>
      <c r="K663" s="3">
        <v>45</v>
      </c>
      <c r="M663" t="str">
        <f t="shared" si="120"/>
        <v>P</v>
      </c>
      <c r="N663">
        <f t="shared" si="121"/>
        <v>202006</v>
      </c>
      <c r="O663">
        <f t="shared" si="122"/>
        <v>315</v>
      </c>
      <c r="P663" s="2" t="s">
        <v>3459</v>
      </c>
      <c r="Q663" s="2" t="s">
        <v>3460</v>
      </c>
      <c r="R663" s="3" t="s">
        <v>122</v>
      </c>
      <c r="S663" s="3" t="s">
        <v>122</v>
      </c>
      <c r="T663" s="3" t="s">
        <v>122</v>
      </c>
      <c r="U663" s="3" t="s">
        <v>122</v>
      </c>
      <c r="V663" s="3" t="s">
        <v>122</v>
      </c>
      <c r="W663" s="3">
        <v>32</v>
      </c>
      <c r="Y663" t="str">
        <f t="shared" si="115"/>
        <v>-</v>
      </c>
      <c r="Z663" t="e">
        <f t="shared" si="123"/>
        <v>#VALUE!</v>
      </c>
      <c r="AA663" t="e">
        <f t="shared" si="124"/>
        <v>#VALUE!</v>
      </c>
      <c r="AC663">
        <f t="shared" si="116"/>
        <v>29.81</v>
      </c>
      <c r="AD663">
        <f t="shared" si="125"/>
        <v>2.1900000000000013</v>
      </c>
    </row>
    <row r="664" spans="1:30" x14ac:dyDescent="0.3">
      <c r="A664" t="str">
        <f t="shared" si="117"/>
        <v>P</v>
      </c>
      <c r="B664">
        <f t="shared" si="118"/>
        <v>202006</v>
      </c>
      <c r="C664">
        <f t="shared" si="119"/>
        <v>202.5</v>
      </c>
      <c r="D664" s="2" t="s">
        <v>3369</v>
      </c>
      <c r="E664" s="2" t="s">
        <v>3370</v>
      </c>
      <c r="F664" s="3">
        <v>5.35</v>
      </c>
      <c r="G664" s="3">
        <v>2.17</v>
      </c>
      <c r="H664" s="3">
        <v>5.38</v>
      </c>
      <c r="I664" s="3">
        <v>5.54</v>
      </c>
      <c r="J664" s="3">
        <v>5.32</v>
      </c>
      <c r="K664" s="3">
        <v>44.9</v>
      </c>
      <c r="M664" t="str">
        <f t="shared" si="120"/>
        <v>P</v>
      </c>
      <c r="N664">
        <f t="shared" si="121"/>
        <v>202006</v>
      </c>
      <c r="O664">
        <f t="shared" si="122"/>
        <v>317.5</v>
      </c>
      <c r="P664" s="2" t="s">
        <v>3461</v>
      </c>
      <c r="Q664" s="2" t="s">
        <v>3462</v>
      </c>
      <c r="R664" s="3" t="s">
        <v>122</v>
      </c>
      <c r="S664" s="3" t="s">
        <v>122</v>
      </c>
      <c r="T664" s="3" t="s">
        <v>122</v>
      </c>
      <c r="U664" s="3" t="s">
        <v>122</v>
      </c>
      <c r="V664" s="3" t="s">
        <v>122</v>
      </c>
      <c r="W664" s="3">
        <v>32</v>
      </c>
      <c r="Y664" t="str">
        <f t="shared" si="115"/>
        <v>-</v>
      </c>
      <c r="Z664" t="e">
        <f t="shared" si="123"/>
        <v>#VALUE!</v>
      </c>
      <c r="AA664" t="e">
        <f t="shared" si="124"/>
        <v>#VALUE!</v>
      </c>
      <c r="AC664">
        <f t="shared" si="116"/>
        <v>30.72</v>
      </c>
      <c r="AD664">
        <f t="shared" si="125"/>
        <v>1.2800000000000011</v>
      </c>
    </row>
    <row r="665" spans="1:30" x14ac:dyDescent="0.3">
      <c r="A665" t="str">
        <f t="shared" si="117"/>
        <v>P</v>
      </c>
      <c r="B665">
        <f t="shared" si="118"/>
        <v>202006</v>
      </c>
      <c r="C665">
        <f t="shared" si="119"/>
        <v>205</v>
      </c>
      <c r="D665" s="2" t="s">
        <v>3371</v>
      </c>
      <c r="E665" s="2" t="s">
        <v>3372</v>
      </c>
      <c r="F665" s="3">
        <v>5.45</v>
      </c>
      <c r="G665" s="3">
        <v>2.2599999999999998</v>
      </c>
      <c r="H665" s="3">
        <v>3.75</v>
      </c>
      <c r="I665" s="3">
        <v>6.2</v>
      </c>
      <c r="J665" s="3">
        <v>3.65</v>
      </c>
      <c r="K665" s="3">
        <v>43.4</v>
      </c>
      <c r="M665" t="str">
        <f t="shared" si="120"/>
        <v>P</v>
      </c>
      <c r="N665">
        <f t="shared" si="121"/>
        <v>202006</v>
      </c>
      <c r="O665">
        <f t="shared" si="122"/>
        <v>320</v>
      </c>
      <c r="P665" s="2" t="s">
        <v>3463</v>
      </c>
      <c r="Q665" s="2" t="s">
        <v>3464</v>
      </c>
      <c r="R665" s="3" t="s">
        <v>122</v>
      </c>
      <c r="S665" s="3" t="s">
        <v>122</v>
      </c>
      <c r="T665" s="3" t="s">
        <v>122</v>
      </c>
      <c r="U665" s="3" t="s">
        <v>122</v>
      </c>
      <c r="V665" s="3" t="s">
        <v>122</v>
      </c>
      <c r="W665" s="3">
        <v>32</v>
      </c>
      <c r="Y665" t="str">
        <f t="shared" si="115"/>
        <v>-</v>
      </c>
      <c r="Z665" t="e">
        <f t="shared" si="123"/>
        <v>#VALUE!</v>
      </c>
      <c r="AA665" t="e">
        <f t="shared" si="124"/>
        <v>#VALUE!</v>
      </c>
      <c r="AC665">
        <f t="shared" si="116"/>
        <v>31.63</v>
      </c>
      <c r="AD665">
        <f t="shared" si="125"/>
        <v>0.37000000000000099</v>
      </c>
    </row>
    <row r="666" spans="1:30" x14ac:dyDescent="0.3">
      <c r="A666" t="str">
        <f t="shared" si="117"/>
        <v>P</v>
      </c>
      <c r="B666">
        <f t="shared" si="118"/>
        <v>202006</v>
      </c>
      <c r="C666">
        <f t="shared" si="119"/>
        <v>207.5</v>
      </c>
      <c r="D666" s="2" t="s">
        <v>3373</v>
      </c>
      <c r="E666" s="2" t="s">
        <v>3374</v>
      </c>
      <c r="F666" s="3">
        <v>6.56</v>
      </c>
      <c r="G666" s="3">
        <v>3.67</v>
      </c>
      <c r="H666" s="3">
        <v>4.08</v>
      </c>
      <c r="I666" s="3">
        <v>6.57</v>
      </c>
      <c r="J666" s="3">
        <v>4.08</v>
      </c>
      <c r="K666" s="3">
        <v>45.3</v>
      </c>
      <c r="M666" t="str">
        <f t="shared" si="120"/>
        <v>P</v>
      </c>
      <c r="N666">
        <f t="shared" si="121"/>
        <v>202006</v>
      </c>
      <c r="O666">
        <f t="shared" si="122"/>
        <v>322.5</v>
      </c>
      <c r="P666" s="2" t="s">
        <v>3465</v>
      </c>
      <c r="Q666" s="2" t="s">
        <v>3466</v>
      </c>
      <c r="R666" s="3" t="s">
        <v>122</v>
      </c>
      <c r="S666" s="3" t="s">
        <v>122</v>
      </c>
      <c r="T666" s="3" t="s">
        <v>122</v>
      </c>
      <c r="U666" s="3" t="s">
        <v>122</v>
      </c>
      <c r="V666" s="3" t="s">
        <v>122</v>
      </c>
      <c r="W666" s="3">
        <v>32</v>
      </c>
      <c r="Y666" t="str">
        <f t="shared" si="115"/>
        <v>-</v>
      </c>
      <c r="Z666" t="e">
        <f t="shared" si="123"/>
        <v>#VALUE!</v>
      </c>
      <c r="AA666" t="e">
        <f t="shared" si="124"/>
        <v>#VALUE!</v>
      </c>
      <c r="AC666">
        <f t="shared" si="116"/>
        <v>32.54</v>
      </c>
      <c r="AD666">
        <f t="shared" si="125"/>
        <v>-0.53999999999999915</v>
      </c>
    </row>
    <row r="667" spans="1:30" x14ac:dyDescent="0.3">
      <c r="A667" t="str">
        <f t="shared" si="117"/>
        <v>P</v>
      </c>
      <c r="B667">
        <f t="shared" si="118"/>
        <v>202006</v>
      </c>
      <c r="C667">
        <f t="shared" si="119"/>
        <v>210</v>
      </c>
      <c r="D667" s="2" t="s">
        <v>3375</v>
      </c>
      <c r="E667" s="2" t="s">
        <v>3376</v>
      </c>
      <c r="F667" s="3">
        <v>6.8</v>
      </c>
      <c r="G667" s="3">
        <v>3.02</v>
      </c>
      <c r="H667" s="3">
        <v>4.5199999999999996</v>
      </c>
      <c r="I667" s="3">
        <v>6.94</v>
      </c>
      <c r="J667" s="3">
        <v>4.5199999999999996</v>
      </c>
      <c r="K667" s="3">
        <v>43.9</v>
      </c>
      <c r="M667" t="str">
        <f t="shared" si="120"/>
        <v>P</v>
      </c>
      <c r="N667">
        <f t="shared" si="121"/>
        <v>202006</v>
      </c>
      <c r="O667">
        <f t="shared" si="122"/>
        <v>325</v>
      </c>
      <c r="P667" s="2" t="s">
        <v>3467</v>
      </c>
      <c r="Q667" s="2" t="s">
        <v>3468</v>
      </c>
      <c r="R667" s="3" t="s">
        <v>122</v>
      </c>
      <c r="S667" s="3" t="s">
        <v>122</v>
      </c>
      <c r="T667" s="3" t="s">
        <v>122</v>
      </c>
      <c r="U667" s="3" t="s">
        <v>122</v>
      </c>
      <c r="V667" s="3" t="s">
        <v>122</v>
      </c>
      <c r="W667" s="3">
        <v>32</v>
      </c>
      <c r="Y667" t="str">
        <f t="shared" si="115"/>
        <v>-</v>
      </c>
      <c r="Z667" t="e">
        <f t="shared" si="123"/>
        <v>#VALUE!</v>
      </c>
      <c r="AA667" t="e">
        <f t="shared" si="124"/>
        <v>#VALUE!</v>
      </c>
      <c r="AC667">
        <f t="shared" si="116"/>
        <v>33.450000000000003</v>
      </c>
      <c r="AD667">
        <f t="shared" si="125"/>
        <v>-1.4500000000000028</v>
      </c>
    </row>
    <row r="668" spans="1:30" x14ac:dyDescent="0.3">
      <c r="A668" t="str">
        <f t="shared" si="117"/>
        <v>P</v>
      </c>
      <c r="B668">
        <f t="shared" si="118"/>
        <v>202006</v>
      </c>
      <c r="C668">
        <f t="shared" si="119"/>
        <v>212.5</v>
      </c>
      <c r="D668" s="2" t="s">
        <v>3377</v>
      </c>
      <c r="E668" s="2" t="s">
        <v>3378</v>
      </c>
      <c r="F668" s="3">
        <v>7</v>
      </c>
      <c r="G668" s="3">
        <v>2.89</v>
      </c>
      <c r="H668" s="3">
        <v>7</v>
      </c>
      <c r="I668" s="3">
        <v>7</v>
      </c>
      <c r="J668" s="3">
        <v>7</v>
      </c>
      <c r="K668" s="3">
        <v>43</v>
      </c>
      <c r="M668" t="str">
        <f t="shared" si="120"/>
        <v>P</v>
      </c>
      <c r="N668">
        <f t="shared" si="121"/>
        <v>202006</v>
      </c>
      <c r="O668">
        <f t="shared" si="122"/>
        <v>327.5</v>
      </c>
      <c r="P668" s="2" t="s">
        <v>3469</v>
      </c>
      <c r="Q668" s="2" t="s">
        <v>3470</v>
      </c>
      <c r="R668" s="3" t="s">
        <v>122</v>
      </c>
      <c r="S668" s="3" t="s">
        <v>122</v>
      </c>
      <c r="T668" s="3" t="s">
        <v>122</v>
      </c>
      <c r="U668" s="3" t="s">
        <v>122</v>
      </c>
      <c r="V668" s="3" t="s">
        <v>122</v>
      </c>
      <c r="W668" s="3">
        <v>32</v>
      </c>
      <c r="Y668" t="str">
        <f t="shared" si="115"/>
        <v>-</v>
      </c>
      <c r="Z668" t="e">
        <f t="shared" si="123"/>
        <v>#VALUE!</v>
      </c>
      <c r="AA668" t="e">
        <f t="shared" si="124"/>
        <v>#VALUE!</v>
      </c>
      <c r="AC668">
        <f t="shared" si="116"/>
        <v>34.36</v>
      </c>
      <c r="AD668">
        <f t="shared" si="125"/>
        <v>-2.3599999999999994</v>
      </c>
    </row>
    <row r="669" spans="1:30" x14ac:dyDescent="0.3">
      <c r="A669" t="str">
        <f t="shared" si="117"/>
        <v>P</v>
      </c>
      <c r="B669">
        <f t="shared" si="118"/>
        <v>202006</v>
      </c>
      <c r="C669">
        <f t="shared" si="119"/>
        <v>215</v>
      </c>
      <c r="D669" s="2" t="s">
        <v>3379</v>
      </c>
      <c r="E669" s="2" t="s">
        <v>3380</v>
      </c>
      <c r="F669" s="3">
        <v>7.98</v>
      </c>
      <c r="G669" s="3">
        <v>4.1100000000000003</v>
      </c>
      <c r="H669" s="3">
        <v>5.4</v>
      </c>
      <c r="I669" s="3">
        <v>7.98</v>
      </c>
      <c r="J669" s="3">
        <v>5.4</v>
      </c>
      <c r="K669" s="3">
        <v>43</v>
      </c>
      <c r="M669" t="str">
        <f t="shared" si="120"/>
        <v>P</v>
      </c>
      <c r="N669">
        <f t="shared" si="121"/>
        <v>202006</v>
      </c>
      <c r="O669">
        <f t="shared" si="122"/>
        <v>330</v>
      </c>
      <c r="P669" s="2" t="s">
        <v>3471</v>
      </c>
      <c r="Q669" s="2" t="s">
        <v>3472</v>
      </c>
      <c r="R669" s="3" t="s">
        <v>122</v>
      </c>
      <c r="S669" s="3" t="s">
        <v>122</v>
      </c>
      <c r="T669" s="3" t="s">
        <v>122</v>
      </c>
      <c r="U669" s="3" t="s">
        <v>122</v>
      </c>
      <c r="V669" s="3" t="s">
        <v>122</v>
      </c>
      <c r="W669" s="3">
        <v>32</v>
      </c>
      <c r="Y669" t="str">
        <f t="shared" si="115"/>
        <v>-</v>
      </c>
      <c r="Z669" t="e">
        <f t="shared" si="123"/>
        <v>#VALUE!</v>
      </c>
      <c r="AA669" t="e">
        <f t="shared" si="124"/>
        <v>#VALUE!</v>
      </c>
      <c r="AC669">
        <f t="shared" si="116"/>
        <v>35.270000000000003</v>
      </c>
      <c r="AD669">
        <f t="shared" si="125"/>
        <v>-3.2700000000000031</v>
      </c>
    </row>
    <row r="670" spans="1:30" x14ac:dyDescent="0.3">
      <c r="A670" t="str">
        <f t="shared" si="117"/>
        <v>P</v>
      </c>
      <c r="B670">
        <f t="shared" si="118"/>
        <v>202006</v>
      </c>
      <c r="C670">
        <f t="shared" si="119"/>
        <v>217.5</v>
      </c>
      <c r="D670" s="2" t="s">
        <v>3381</v>
      </c>
      <c r="E670" s="2" t="s">
        <v>3382</v>
      </c>
      <c r="F670" s="3">
        <v>8.35</v>
      </c>
      <c r="G670" s="3">
        <v>3.4</v>
      </c>
      <c r="H670" s="3">
        <v>8</v>
      </c>
      <c r="I670" s="3">
        <v>8.4</v>
      </c>
      <c r="J670" s="3">
        <v>8</v>
      </c>
      <c r="K670" s="3">
        <v>42</v>
      </c>
      <c r="M670" t="str">
        <f t="shared" si="120"/>
        <v>P</v>
      </c>
      <c r="N670">
        <f t="shared" si="121"/>
        <v>202006</v>
      </c>
      <c r="O670">
        <f t="shared" si="122"/>
        <v>332.5</v>
      </c>
      <c r="P670" s="2" t="s">
        <v>3473</v>
      </c>
      <c r="Q670" s="2" t="s">
        <v>3474</v>
      </c>
      <c r="R670" s="3" t="s">
        <v>122</v>
      </c>
      <c r="S670" s="3" t="s">
        <v>122</v>
      </c>
      <c r="T670" s="3" t="s">
        <v>122</v>
      </c>
      <c r="U670" s="3" t="s">
        <v>122</v>
      </c>
      <c r="V670" s="3" t="s">
        <v>122</v>
      </c>
      <c r="W670" s="3">
        <v>32</v>
      </c>
      <c r="Y670" t="str">
        <f t="shared" si="115"/>
        <v>-</v>
      </c>
      <c r="Z670" t="e">
        <f t="shared" si="123"/>
        <v>#VALUE!</v>
      </c>
      <c r="AA670" t="e">
        <f t="shared" si="124"/>
        <v>#VALUE!</v>
      </c>
      <c r="AC670">
        <f t="shared" si="116"/>
        <v>36.18</v>
      </c>
      <c r="AD670">
        <f t="shared" si="125"/>
        <v>-4.18</v>
      </c>
    </row>
    <row r="671" spans="1:30" x14ac:dyDescent="0.3">
      <c r="A671" t="str">
        <f t="shared" si="117"/>
        <v>P</v>
      </c>
      <c r="B671">
        <f t="shared" si="118"/>
        <v>202006</v>
      </c>
      <c r="C671">
        <f t="shared" si="119"/>
        <v>220</v>
      </c>
      <c r="D671" s="2" t="s">
        <v>3383</v>
      </c>
      <c r="E671" s="2" t="s">
        <v>3384</v>
      </c>
      <c r="F671" s="3">
        <v>9.5</v>
      </c>
      <c r="G671" s="3">
        <v>4</v>
      </c>
      <c r="H671" s="3">
        <v>6.2</v>
      </c>
      <c r="I671" s="3">
        <v>9.5</v>
      </c>
      <c r="J671" s="3">
        <v>6.2</v>
      </c>
      <c r="K671" s="3">
        <v>44.8</v>
      </c>
      <c r="M671" t="str">
        <f t="shared" si="120"/>
        <v>P</v>
      </c>
      <c r="N671">
        <f t="shared" si="121"/>
        <v>202006</v>
      </c>
      <c r="O671">
        <f t="shared" si="122"/>
        <v>335</v>
      </c>
      <c r="P671" s="2" t="s">
        <v>3475</v>
      </c>
      <c r="Q671" s="2" t="s">
        <v>3476</v>
      </c>
      <c r="R671" s="3" t="s">
        <v>122</v>
      </c>
      <c r="S671" s="3" t="s">
        <v>122</v>
      </c>
      <c r="T671" s="3" t="s">
        <v>122</v>
      </c>
      <c r="U671" s="3" t="s">
        <v>122</v>
      </c>
      <c r="V671" s="3" t="s">
        <v>122</v>
      </c>
      <c r="W671" s="3">
        <v>32</v>
      </c>
      <c r="Y671" t="str">
        <f t="shared" si="115"/>
        <v>-</v>
      </c>
      <c r="Z671" t="e">
        <f t="shared" si="123"/>
        <v>#VALUE!</v>
      </c>
      <c r="AA671" t="e">
        <f t="shared" si="124"/>
        <v>#VALUE!</v>
      </c>
      <c r="AC671">
        <f t="shared" si="116"/>
        <v>37.090000000000003</v>
      </c>
      <c r="AD671">
        <f t="shared" si="125"/>
        <v>-5.0900000000000034</v>
      </c>
    </row>
    <row r="672" spans="1:30" x14ac:dyDescent="0.3">
      <c r="A672" t="str">
        <f t="shared" si="117"/>
        <v>P</v>
      </c>
      <c r="B672">
        <f t="shared" si="118"/>
        <v>202006</v>
      </c>
      <c r="C672">
        <f t="shared" si="119"/>
        <v>222.5</v>
      </c>
      <c r="D672" s="2" t="s">
        <v>3385</v>
      </c>
      <c r="E672" s="2" t="s">
        <v>3386</v>
      </c>
      <c r="F672" s="3">
        <v>8.92</v>
      </c>
      <c r="G672" s="3">
        <v>4.08</v>
      </c>
      <c r="H672" s="3">
        <v>8.33</v>
      </c>
      <c r="I672" s="3">
        <v>8.92</v>
      </c>
      <c r="J672" s="3">
        <v>8.33</v>
      </c>
      <c r="K672" s="3">
        <v>40</v>
      </c>
      <c r="M672" t="str">
        <f t="shared" si="120"/>
        <v>P</v>
      </c>
      <c r="N672">
        <f t="shared" si="121"/>
        <v>202006</v>
      </c>
      <c r="O672">
        <f t="shared" si="122"/>
        <v>337.5</v>
      </c>
      <c r="P672" s="2" t="s">
        <v>3477</v>
      </c>
      <c r="Q672" s="2" t="s">
        <v>3478</v>
      </c>
      <c r="R672" s="3" t="s">
        <v>122</v>
      </c>
      <c r="S672" s="3" t="s">
        <v>122</v>
      </c>
      <c r="T672" s="3" t="s">
        <v>122</v>
      </c>
      <c r="U672" s="3" t="s">
        <v>122</v>
      </c>
      <c r="V672" s="3" t="s">
        <v>122</v>
      </c>
      <c r="W672" s="3">
        <v>32</v>
      </c>
      <c r="Y672" t="str">
        <f t="shared" si="115"/>
        <v>-</v>
      </c>
      <c r="Z672" t="e">
        <f t="shared" si="123"/>
        <v>#VALUE!</v>
      </c>
      <c r="AA672" t="e">
        <f t="shared" si="124"/>
        <v>#VALUE!</v>
      </c>
      <c r="AC672">
        <f t="shared" si="116"/>
        <v>38</v>
      </c>
      <c r="AD672">
        <f t="shared" si="125"/>
        <v>-6</v>
      </c>
    </row>
    <row r="673" spans="1:30" x14ac:dyDescent="0.3">
      <c r="A673" t="str">
        <f t="shared" si="117"/>
        <v>P</v>
      </c>
      <c r="B673">
        <f t="shared" si="118"/>
        <v>202006</v>
      </c>
      <c r="C673">
        <f t="shared" si="119"/>
        <v>225</v>
      </c>
      <c r="D673" s="2" t="s">
        <v>3387</v>
      </c>
      <c r="E673" s="2" t="s">
        <v>3388</v>
      </c>
      <c r="F673" s="3">
        <v>8.1999999999999993</v>
      </c>
      <c r="G673" s="3">
        <v>2.61</v>
      </c>
      <c r="H673" s="3">
        <v>7.2</v>
      </c>
      <c r="I673" s="3">
        <v>8.1999999999999993</v>
      </c>
      <c r="J673" s="3">
        <v>7.2</v>
      </c>
      <c r="K673" s="3">
        <v>38.299999999999997</v>
      </c>
      <c r="M673" t="str">
        <f t="shared" si="120"/>
        <v>P</v>
      </c>
      <c r="N673">
        <f t="shared" si="121"/>
        <v>202006</v>
      </c>
      <c r="O673">
        <f t="shared" si="122"/>
        <v>340</v>
      </c>
      <c r="P673" s="2" t="s">
        <v>3479</v>
      </c>
      <c r="Q673" s="2" t="s">
        <v>3480</v>
      </c>
      <c r="R673" s="3" t="s">
        <v>122</v>
      </c>
      <c r="S673" s="3" t="s">
        <v>122</v>
      </c>
      <c r="T673" s="3" t="s">
        <v>122</v>
      </c>
      <c r="U673" s="3" t="s">
        <v>122</v>
      </c>
      <c r="V673" s="3" t="s">
        <v>122</v>
      </c>
      <c r="W673" s="3">
        <v>32</v>
      </c>
      <c r="Y673" t="str">
        <f t="shared" si="115"/>
        <v>-</v>
      </c>
      <c r="Z673" t="e">
        <f t="shared" si="123"/>
        <v>#VALUE!</v>
      </c>
      <c r="AA673" t="e">
        <f t="shared" si="124"/>
        <v>#VALUE!</v>
      </c>
      <c r="AC673">
        <f t="shared" si="116"/>
        <v>38.9</v>
      </c>
      <c r="AD673">
        <f t="shared" si="125"/>
        <v>-6.8999999999999986</v>
      </c>
    </row>
    <row r="674" spans="1:30" x14ac:dyDescent="0.3">
      <c r="A674" t="str">
        <f t="shared" si="117"/>
        <v>P</v>
      </c>
      <c r="B674">
        <f t="shared" si="118"/>
        <v>202006</v>
      </c>
      <c r="C674">
        <f t="shared" si="119"/>
        <v>227.5</v>
      </c>
      <c r="D674" s="2" t="s">
        <v>3389</v>
      </c>
      <c r="E674" s="2" t="s">
        <v>3390</v>
      </c>
      <c r="F674" s="3" t="s">
        <v>122</v>
      </c>
      <c r="G674" s="3" t="s">
        <v>122</v>
      </c>
      <c r="H674" s="3" t="s">
        <v>122</v>
      </c>
      <c r="I674" s="3" t="s">
        <v>122</v>
      </c>
      <c r="J674" s="3" t="s">
        <v>122</v>
      </c>
      <c r="K674" s="3">
        <v>38.9</v>
      </c>
      <c r="M674" t="str">
        <f t="shared" si="120"/>
        <v>P</v>
      </c>
      <c r="N674">
        <f t="shared" si="121"/>
        <v>202006</v>
      </c>
      <c r="O674">
        <f t="shared" si="122"/>
        <v>342.5</v>
      </c>
      <c r="P674" s="2" t="s">
        <v>3481</v>
      </c>
      <c r="Q674" s="2" t="s">
        <v>3482</v>
      </c>
      <c r="R674" s="3" t="s">
        <v>122</v>
      </c>
      <c r="S674" s="3" t="s">
        <v>122</v>
      </c>
      <c r="T674" s="3" t="s">
        <v>122</v>
      </c>
      <c r="U674" s="3" t="s">
        <v>122</v>
      </c>
      <c r="V674" s="3" t="s">
        <v>122</v>
      </c>
      <c r="W674" s="3">
        <v>32</v>
      </c>
      <c r="Y674" t="str">
        <f t="shared" si="115"/>
        <v>-</v>
      </c>
      <c r="Z674" t="e">
        <f t="shared" si="123"/>
        <v>#VALUE!</v>
      </c>
      <c r="AA674" t="e">
        <f t="shared" si="124"/>
        <v>#VALUE!</v>
      </c>
      <c r="AC674">
        <f t="shared" si="116"/>
        <v>39.81</v>
      </c>
      <c r="AD674">
        <f t="shared" si="125"/>
        <v>-7.8100000000000023</v>
      </c>
    </row>
    <row r="675" spans="1:30" x14ac:dyDescent="0.3">
      <c r="A675" t="str">
        <f t="shared" si="117"/>
        <v>P</v>
      </c>
      <c r="B675">
        <f t="shared" si="118"/>
        <v>202006</v>
      </c>
      <c r="C675">
        <f t="shared" si="119"/>
        <v>230</v>
      </c>
      <c r="D675" s="2" t="s">
        <v>3391</v>
      </c>
      <c r="E675" s="2" t="s">
        <v>3392</v>
      </c>
      <c r="F675" s="3">
        <v>11</v>
      </c>
      <c r="G675" s="3">
        <v>5.85</v>
      </c>
      <c r="H675" s="3">
        <v>10</v>
      </c>
      <c r="I675" s="3">
        <v>12</v>
      </c>
      <c r="J675" s="3">
        <v>10</v>
      </c>
      <c r="K675" s="3">
        <v>39.5</v>
      </c>
      <c r="M675" t="str">
        <f t="shared" si="120"/>
        <v>P</v>
      </c>
      <c r="N675">
        <f t="shared" si="121"/>
        <v>202006</v>
      </c>
      <c r="O675">
        <f t="shared" si="122"/>
        <v>345</v>
      </c>
      <c r="P675" s="2" t="s">
        <v>3483</v>
      </c>
      <c r="Q675" s="2" t="s">
        <v>3484</v>
      </c>
      <c r="R675" s="3" t="s">
        <v>122</v>
      </c>
      <c r="S675" s="3" t="s">
        <v>122</v>
      </c>
      <c r="T675" s="3" t="s">
        <v>122</v>
      </c>
      <c r="U675" s="3" t="s">
        <v>122</v>
      </c>
      <c r="V675" s="3" t="s">
        <v>122</v>
      </c>
      <c r="W675" s="3">
        <v>32</v>
      </c>
      <c r="Y675" t="str">
        <f t="shared" si="115"/>
        <v>-</v>
      </c>
      <c r="Z675" t="e">
        <f t="shared" si="123"/>
        <v>#VALUE!</v>
      </c>
      <c r="AA675" t="e">
        <f t="shared" si="124"/>
        <v>#VALUE!</v>
      </c>
      <c r="AC675">
        <f t="shared" si="116"/>
        <v>40.72</v>
      </c>
      <c r="AD675">
        <f t="shared" si="125"/>
        <v>-8.7199999999999989</v>
      </c>
    </row>
    <row r="676" spans="1:30" x14ac:dyDescent="0.3">
      <c r="A676" t="str">
        <f t="shared" si="117"/>
        <v>P</v>
      </c>
      <c r="B676">
        <f t="shared" si="118"/>
        <v>202006</v>
      </c>
      <c r="C676">
        <f t="shared" si="119"/>
        <v>232.5</v>
      </c>
      <c r="D676" s="2" t="s">
        <v>3393</v>
      </c>
      <c r="E676" s="2" t="s">
        <v>3394</v>
      </c>
      <c r="F676" s="3" t="s">
        <v>122</v>
      </c>
      <c r="G676" s="3" t="s">
        <v>122</v>
      </c>
      <c r="H676" s="3" t="s">
        <v>122</v>
      </c>
      <c r="I676" s="3" t="s">
        <v>122</v>
      </c>
      <c r="J676" s="3" t="s">
        <v>122</v>
      </c>
      <c r="K676" s="3">
        <v>38.4</v>
      </c>
      <c r="M676" t="str">
        <f t="shared" si="120"/>
        <v>P</v>
      </c>
      <c r="N676">
        <f t="shared" si="121"/>
        <v>202006</v>
      </c>
      <c r="O676">
        <f t="shared" si="122"/>
        <v>347.5</v>
      </c>
      <c r="P676" s="2" t="s">
        <v>3485</v>
      </c>
      <c r="Q676" s="2" t="s">
        <v>3486</v>
      </c>
      <c r="R676" s="3" t="s">
        <v>122</v>
      </c>
      <c r="S676" s="3" t="s">
        <v>122</v>
      </c>
      <c r="T676" s="3" t="s">
        <v>122</v>
      </c>
      <c r="U676" s="3" t="s">
        <v>122</v>
      </c>
      <c r="V676" s="3" t="s">
        <v>122</v>
      </c>
      <c r="W676" s="3">
        <v>32</v>
      </c>
      <c r="Y676" t="str">
        <f t="shared" si="115"/>
        <v>-</v>
      </c>
      <c r="Z676" t="e">
        <f t="shared" si="123"/>
        <v>#VALUE!</v>
      </c>
      <c r="AA676" t="e">
        <f t="shared" si="124"/>
        <v>#VALUE!</v>
      </c>
      <c r="AC676">
        <f t="shared" si="116"/>
        <v>41.63</v>
      </c>
      <c r="AD676">
        <f t="shared" si="125"/>
        <v>-9.6300000000000026</v>
      </c>
    </row>
    <row r="677" spans="1:30" x14ac:dyDescent="0.3">
      <c r="A677" t="str">
        <f t="shared" si="117"/>
        <v>P</v>
      </c>
      <c r="B677">
        <f t="shared" si="118"/>
        <v>202006</v>
      </c>
      <c r="C677">
        <f t="shared" si="119"/>
        <v>235</v>
      </c>
      <c r="D677" s="2" t="s">
        <v>3395</v>
      </c>
      <c r="E677" s="2" t="s">
        <v>3396</v>
      </c>
      <c r="F677" s="3">
        <v>12</v>
      </c>
      <c r="G677" s="3">
        <v>4.17</v>
      </c>
      <c r="H677" s="3">
        <v>12</v>
      </c>
      <c r="I677" s="3">
        <v>12.5</v>
      </c>
      <c r="J677" s="3">
        <v>12</v>
      </c>
      <c r="K677" s="3">
        <v>37.299999999999997</v>
      </c>
      <c r="M677" t="str">
        <f t="shared" si="120"/>
        <v>P</v>
      </c>
      <c r="N677">
        <f t="shared" si="121"/>
        <v>202006</v>
      </c>
      <c r="O677">
        <f t="shared" si="122"/>
        <v>350</v>
      </c>
      <c r="P677" s="2" t="s">
        <v>3487</v>
      </c>
      <c r="Q677" s="2" t="s">
        <v>3488</v>
      </c>
      <c r="R677" s="3" t="s">
        <v>122</v>
      </c>
      <c r="S677" s="3" t="s">
        <v>122</v>
      </c>
      <c r="T677" s="3" t="s">
        <v>122</v>
      </c>
      <c r="U677" s="3" t="s">
        <v>122</v>
      </c>
      <c r="V677" s="3" t="s">
        <v>122</v>
      </c>
      <c r="W677" s="3">
        <v>32</v>
      </c>
      <c r="Y677" t="str">
        <f t="shared" si="115"/>
        <v>-</v>
      </c>
      <c r="Z677" t="e">
        <f t="shared" si="123"/>
        <v>#VALUE!</v>
      </c>
      <c r="AA677" t="e">
        <f t="shared" si="124"/>
        <v>#VALUE!</v>
      </c>
      <c r="AC677">
        <f t="shared" si="116"/>
        <v>42.54</v>
      </c>
      <c r="AD677">
        <f t="shared" si="125"/>
        <v>-10.54</v>
      </c>
    </row>
    <row r="678" spans="1:30" x14ac:dyDescent="0.3">
      <c r="A678" t="str">
        <f t="shared" si="117"/>
        <v>P</v>
      </c>
      <c r="B678">
        <f t="shared" si="118"/>
        <v>202006</v>
      </c>
      <c r="C678">
        <f t="shared" si="119"/>
        <v>237.5</v>
      </c>
      <c r="D678" s="2" t="s">
        <v>3397</v>
      </c>
      <c r="E678" s="2" t="s">
        <v>3398</v>
      </c>
      <c r="F678" s="3" t="s">
        <v>122</v>
      </c>
      <c r="G678" s="3" t="s">
        <v>122</v>
      </c>
      <c r="H678" s="3" t="s">
        <v>122</v>
      </c>
      <c r="I678" s="3" t="s">
        <v>122</v>
      </c>
      <c r="J678" s="3" t="s">
        <v>122</v>
      </c>
      <c r="K678" s="3">
        <v>36.9</v>
      </c>
      <c r="M678" t="str">
        <f t="shared" si="120"/>
        <v>P</v>
      </c>
      <c r="N678">
        <f t="shared" si="121"/>
        <v>202006</v>
      </c>
      <c r="O678">
        <f t="shared" si="122"/>
        <v>352.5</v>
      </c>
      <c r="P678" s="2" t="s">
        <v>3489</v>
      </c>
      <c r="Q678" s="2" t="s">
        <v>3490</v>
      </c>
      <c r="R678" s="3" t="s">
        <v>122</v>
      </c>
      <c r="S678" s="3" t="s">
        <v>122</v>
      </c>
      <c r="T678" s="3" t="s">
        <v>122</v>
      </c>
      <c r="U678" s="3" t="s">
        <v>122</v>
      </c>
      <c r="V678" s="3" t="s">
        <v>122</v>
      </c>
      <c r="W678" s="3">
        <v>32</v>
      </c>
      <c r="Y678" t="str">
        <f t="shared" si="115"/>
        <v>-</v>
      </c>
      <c r="Z678" t="e">
        <f t="shared" si="123"/>
        <v>#VALUE!</v>
      </c>
      <c r="AA678" t="e">
        <f t="shared" si="124"/>
        <v>#VALUE!</v>
      </c>
      <c r="AC678">
        <f t="shared" si="116"/>
        <v>43.45</v>
      </c>
      <c r="AD678">
        <f t="shared" si="125"/>
        <v>-11.450000000000003</v>
      </c>
    </row>
    <row r="679" spans="1:30" x14ac:dyDescent="0.3">
      <c r="A679" t="str">
        <f t="shared" si="117"/>
        <v>P</v>
      </c>
      <c r="B679">
        <f t="shared" si="118"/>
        <v>202006</v>
      </c>
      <c r="C679">
        <f t="shared" si="119"/>
        <v>240</v>
      </c>
      <c r="D679" s="2" t="s">
        <v>3399</v>
      </c>
      <c r="E679" s="2" t="s">
        <v>3400</v>
      </c>
      <c r="F679" s="3">
        <v>14.6</v>
      </c>
      <c r="G679" s="3">
        <v>5.0999999999999996</v>
      </c>
      <c r="H679" s="3">
        <v>14</v>
      </c>
      <c r="I679" s="3">
        <v>15</v>
      </c>
      <c r="J679" s="3">
        <v>14</v>
      </c>
      <c r="K679" s="3">
        <v>36.5</v>
      </c>
      <c r="M679" t="str">
        <f t="shared" si="120"/>
        <v>P</v>
      </c>
      <c r="N679">
        <f t="shared" si="121"/>
        <v>202006</v>
      </c>
      <c r="O679">
        <f t="shared" si="122"/>
        <v>355</v>
      </c>
      <c r="P679" s="2" t="s">
        <v>3491</v>
      </c>
      <c r="Q679" s="2" t="s">
        <v>3492</v>
      </c>
      <c r="R679" s="3" t="s">
        <v>122</v>
      </c>
      <c r="S679" s="3" t="s">
        <v>122</v>
      </c>
      <c r="T679" s="3" t="s">
        <v>122</v>
      </c>
      <c r="U679" s="3" t="s">
        <v>122</v>
      </c>
      <c r="V679" s="3" t="s">
        <v>122</v>
      </c>
      <c r="W679" s="3">
        <v>32</v>
      </c>
      <c r="Y679" t="str">
        <f t="shared" si="115"/>
        <v>-</v>
      </c>
      <c r="Z679" t="e">
        <f t="shared" si="123"/>
        <v>#VALUE!</v>
      </c>
      <c r="AA679" t="e">
        <f t="shared" si="124"/>
        <v>#VALUE!</v>
      </c>
      <c r="AC679">
        <f t="shared" si="116"/>
        <v>44.36</v>
      </c>
      <c r="AD679">
        <f t="shared" si="125"/>
        <v>-12.36</v>
      </c>
    </row>
    <row r="680" spans="1:30" x14ac:dyDescent="0.3">
      <c r="A680" t="str">
        <f t="shared" si="117"/>
        <v>P</v>
      </c>
      <c r="B680">
        <f t="shared" si="118"/>
        <v>202006</v>
      </c>
      <c r="C680">
        <f t="shared" si="119"/>
        <v>242.5</v>
      </c>
      <c r="D680" s="2" t="s">
        <v>3401</v>
      </c>
      <c r="E680" s="2" t="s">
        <v>3402</v>
      </c>
      <c r="F680" s="3">
        <v>15</v>
      </c>
      <c r="G680" s="3">
        <v>5</v>
      </c>
      <c r="H680" s="3">
        <v>15.4</v>
      </c>
      <c r="I680" s="3">
        <v>16</v>
      </c>
      <c r="J680" s="3">
        <v>15</v>
      </c>
      <c r="K680" s="3">
        <v>36.299999999999997</v>
      </c>
      <c r="M680" t="str">
        <f t="shared" si="120"/>
        <v>P</v>
      </c>
      <c r="N680">
        <f t="shared" si="121"/>
        <v>202006</v>
      </c>
      <c r="O680">
        <f t="shared" si="122"/>
        <v>357.5</v>
      </c>
      <c r="P680" s="2" t="s">
        <v>3493</v>
      </c>
      <c r="Q680" s="2" t="s">
        <v>3494</v>
      </c>
      <c r="R680" s="3" t="s">
        <v>122</v>
      </c>
      <c r="S680" s="3" t="s">
        <v>122</v>
      </c>
      <c r="T680" s="3" t="s">
        <v>122</v>
      </c>
      <c r="U680" s="3" t="s">
        <v>122</v>
      </c>
      <c r="V680" s="3" t="s">
        <v>122</v>
      </c>
      <c r="W680" s="3">
        <v>32</v>
      </c>
      <c r="Y680" t="str">
        <f t="shared" si="115"/>
        <v>-</v>
      </c>
      <c r="Z680" t="e">
        <f t="shared" si="123"/>
        <v>#VALUE!</v>
      </c>
      <c r="AA680" t="e">
        <f t="shared" si="124"/>
        <v>#VALUE!</v>
      </c>
      <c r="AC680">
        <f t="shared" si="116"/>
        <v>45.27</v>
      </c>
      <c r="AD680">
        <f t="shared" si="125"/>
        <v>-13.270000000000003</v>
      </c>
    </row>
    <row r="681" spans="1:30" x14ac:dyDescent="0.3">
      <c r="A681" t="str">
        <f t="shared" si="117"/>
        <v>P</v>
      </c>
      <c r="B681">
        <f t="shared" si="118"/>
        <v>202006</v>
      </c>
      <c r="C681">
        <f t="shared" si="119"/>
        <v>245</v>
      </c>
      <c r="D681" s="2" t="s">
        <v>3403</v>
      </c>
      <c r="E681" s="2" t="s">
        <v>3404</v>
      </c>
      <c r="F681" s="3">
        <v>15.65</v>
      </c>
      <c r="G681" s="3">
        <v>5.45</v>
      </c>
      <c r="H681" s="3">
        <v>13.75</v>
      </c>
      <c r="I681" s="3">
        <v>17.8</v>
      </c>
      <c r="J681" s="3">
        <v>13.75</v>
      </c>
      <c r="K681" s="3">
        <v>35</v>
      </c>
      <c r="M681" t="str">
        <f t="shared" si="120"/>
        <v>P</v>
      </c>
      <c r="N681">
        <f t="shared" si="121"/>
        <v>202006</v>
      </c>
      <c r="O681">
        <f t="shared" si="122"/>
        <v>360</v>
      </c>
      <c r="P681" s="2" t="s">
        <v>3495</v>
      </c>
      <c r="Q681" s="2" t="s">
        <v>3496</v>
      </c>
      <c r="R681" s="3" t="s">
        <v>122</v>
      </c>
      <c r="S681" s="3" t="s">
        <v>122</v>
      </c>
      <c r="T681" s="3" t="s">
        <v>122</v>
      </c>
      <c r="U681" s="3" t="s">
        <v>122</v>
      </c>
      <c r="V681" s="3" t="s">
        <v>122</v>
      </c>
      <c r="W681" s="3">
        <v>32</v>
      </c>
      <c r="Y681" t="str">
        <f t="shared" si="115"/>
        <v>-</v>
      </c>
      <c r="Z681" t="e">
        <f t="shared" si="123"/>
        <v>#VALUE!</v>
      </c>
      <c r="AA681" t="e">
        <f t="shared" si="124"/>
        <v>#VALUE!</v>
      </c>
      <c r="AC681">
        <f t="shared" si="116"/>
        <v>46.18</v>
      </c>
      <c r="AD681">
        <f t="shared" si="125"/>
        <v>-14.18</v>
      </c>
    </row>
    <row r="682" spans="1:30" x14ac:dyDescent="0.3">
      <c r="A682" t="str">
        <f t="shared" si="117"/>
        <v>P</v>
      </c>
      <c r="B682">
        <f t="shared" si="118"/>
        <v>202006</v>
      </c>
      <c r="C682">
        <f t="shared" si="119"/>
        <v>247.5</v>
      </c>
      <c r="D682" s="2" t="s">
        <v>3405</v>
      </c>
      <c r="E682" s="2" t="s">
        <v>3406</v>
      </c>
      <c r="F682" s="3">
        <v>18</v>
      </c>
      <c r="G682" s="3">
        <v>6.35</v>
      </c>
      <c r="H682" s="3">
        <v>18</v>
      </c>
      <c r="I682" s="3">
        <v>18</v>
      </c>
      <c r="J682" s="3">
        <v>18</v>
      </c>
      <c r="K682" s="3">
        <v>35</v>
      </c>
      <c r="M682" t="str">
        <f t="shared" si="120"/>
        <v>P</v>
      </c>
      <c r="N682">
        <f t="shared" si="121"/>
        <v>202006</v>
      </c>
      <c r="O682">
        <f t="shared" si="122"/>
        <v>362.5</v>
      </c>
      <c r="P682" s="2" t="s">
        <v>3497</v>
      </c>
      <c r="Q682" s="2" t="s">
        <v>3498</v>
      </c>
      <c r="R682" s="3" t="s">
        <v>122</v>
      </c>
      <c r="S682" s="3" t="s">
        <v>122</v>
      </c>
      <c r="T682" s="3" t="s">
        <v>122</v>
      </c>
      <c r="U682" s="3" t="s">
        <v>122</v>
      </c>
      <c r="V682" s="3" t="s">
        <v>122</v>
      </c>
      <c r="W682" s="3">
        <v>32</v>
      </c>
      <c r="Y682" t="str">
        <f t="shared" si="115"/>
        <v>-</v>
      </c>
      <c r="Z682" t="e">
        <f t="shared" si="123"/>
        <v>#VALUE!</v>
      </c>
      <c r="AA682" t="e">
        <f t="shared" si="124"/>
        <v>#VALUE!</v>
      </c>
      <c r="AC682">
        <f t="shared" si="116"/>
        <v>47.09</v>
      </c>
      <c r="AD682">
        <f t="shared" si="125"/>
        <v>-15.090000000000003</v>
      </c>
    </row>
    <row r="683" spans="1:30" x14ac:dyDescent="0.3">
      <c r="A683" t="str">
        <f t="shared" si="117"/>
        <v>P</v>
      </c>
      <c r="B683">
        <f t="shared" si="118"/>
        <v>202006</v>
      </c>
      <c r="C683">
        <f t="shared" si="119"/>
        <v>250</v>
      </c>
      <c r="D683" s="2" t="s">
        <v>3407</v>
      </c>
      <c r="E683" s="2" t="s">
        <v>3408</v>
      </c>
      <c r="F683" s="3">
        <v>17</v>
      </c>
      <c r="G683" s="3">
        <v>4.0999999999999996</v>
      </c>
      <c r="H683" s="3">
        <v>15</v>
      </c>
      <c r="I683" s="3">
        <v>37.799999999999997</v>
      </c>
      <c r="J683" s="3">
        <v>15</v>
      </c>
      <c r="K683" s="3">
        <v>33.5</v>
      </c>
      <c r="M683" t="str">
        <f t="shared" si="120"/>
        <v>P</v>
      </c>
      <c r="N683">
        <f t="shared" si="121"/>
        <v>202006</v>
      </c>
      <c r="O683">
        <f t="shared" si="122"/>
        <v>365</v>
      </c>
      <c r="P683" s="2" t="s">
        <v>3499</v>
      </c>
      <c r="Q683" s="2" t="s">
        <v>3500</v>
      </c>
      <c r="R683" s="3" t="s">
        <v>122</v>
      </c>
      <c r="S683" s="3" t="s">
        <v>122</v>
      </c>
      <c r="T683" s="3" t="s">
        <v>122</v>
      </c>
      <c r="U683" s="3" t="s">
        <v>122</v>
      </c>
      <c r="V683" s="3" t="s">
        <v>122</v>
      </c>
      <c r="W683" s="3">
        <v>32</v>
      </c>
      <c r="Y683">
        <f t="shared" si="115"/>
        <v>118.4</v>
      </c>
      <c r="Z683" t="e">
        <f t="shared" si="123"/>
        <v>#VALUE!</v>
      </c>
      <c r="AA683" t="e">
        <f t="shared" si="124"/>
        <v>#VALUE!</v>
      </c>
      <c r="AC683">
        <f t="shared" si="116"/>
        <v>48</v>
      </c>
      <c r="AD683">
        <f t="shared" si="125"/>
        <v>-16</v>
      </c>
    </row>
    <row r="684" spans="1:30" x14ac:dyDescent="0.3">
      <c r="A684" t="str">
        <f t="shared" si="117"/>
        <v>P</v>
      </c>
      <c r="B684">
        <f t="shared" si="118"/>
        <v>202006</v>
      </c>
      <c r="C684">
        <f t="shared" si="119"/>
        <v>252.5</v>
      </c>
      <c r="D684" s="2" t="s">
        <v>3409</v>
      </c>
      <c r="E684" s="2" t="s">
        <v>3410</v>
      </c>
      <c r="F684" s="3" t="s">
        <v>122</v>
      </c>
      <c r="G684" s="3" t="s">
        <v>122</v>
      </c>
      <c r="H684" s="3" t="s">
        <v>122</v>
      </c>
      <c r="I684" s="3" t="s">
        <v>122</v>
      </c>
      <c r="J684" s="3" t="s">
        <v>122</v>
      </c>
      <c r="K684" s="3">
        <v>33.4</v>
      </c>
      <c r="M684" t="str">
        <f t="shared" si="120"/>
        <v>P</v>
      </c>
      <c r="N684">
        <f t="shared" si="121"/>
        <v>202006</v>
      </c>
      <c r="O684">
        <f t="shared" si="122"/>
        <v>367.5</v>
      </c>
      <c r="P684" s="2" t="s">
        <v>3501</v>
      </c>
      <c r="Q684" s="2" t="s">
        <v>3502</v>
      </c>
      <c r="R684" s="3" t="s">
        <v>122</v>
      </c>
      <c r="S684" s="3" t="s">
        <v>122</v>
      </c>
      <c r="T684" s="3" t="s">
        <v>122</v>
      </c>
      <c r="U684" s="3" t="s">
        <v>122</v>
      </c>
      <c r="V684" s="3" t="s">
        <v>122</v>
      </c>
      <c r="W684" s="3">
        <v>32</v>
      </c>
      <c r="Y684" t="str">
        <f t="shared" si="115"/>
        <v>-</v>
      </c>
      <c r="Z684" t="e">
        <f t="shared" si="123"/>
        <v>#VALUE!</v>
      </c>
      <c r="AA684" t="e">
        <f t="shared" si="124"/>
        <v>#VALUE!</v>
      </c>
      <c r="AC684">
        <f t="shared" si="116"/>
        <v>48</v>
      </c>
      <c r="AD684">
        <f t="shared" si="125"/>
        <v>-16</v>
      </c>
    </row>
    <row r="685" spans="1:30" x14ac:dyDescent="0.3">
      <c r="A685" t="str">
        <f t="shared" si="117"/>
        <v>P</v>
      </c>
      <c r="B685">
        <f t="shared" si="118"/>
        <v>202006</v>
      </c>
      <c r="C685">
        <f t="shared" si="119"/>
        <v>255</v>
      </c>
      <c r="D685" s="2" t="s">
        <v>3411</v>
      </c>
      <c r="E685" s="2" t="s">
        <v>3412</v>
      </c>
      <c r="F685" s="3">
        <v>20.85</v>
      </c>
      <c r="G685" s="3">
        <v>6.2</v>
      </c>
      <c r="H685" s="3">
        <v>20.85</v>
      </c>
      <c r="I685" s="3">
        <v>20.85</v>
      </c>
      <c r="J685" s="3">
        <v>20.85</v>
      </c>
      <c r="K685" s="3">
        <v>33.299999999999997</v>
      </c>
      <c r="M685" t="str">
        <f t="shared" si="120"/>
        <v>P</v>
      </c>
      <c r="N685">
        <f t="shared" si="121"/>
        <v>202006</v>
      </c>
      <c r="O685">
        <f t="shared" si="122"/>
        <v>370</v>
      </c>
      <c r="P685" s="2" t="s">
        <v>3503</v>
      </c>
      <c r="Q685" s="2" t="s">
        <v>3504</v>
      </c>
      <c r="R685" s="3" t="s">
        <v>122</v>
      </c>
      <c r="S685" s="3" t="s">
        <v>122</v>
      </c>
      <c r="T685" s="3" t="s">
        <v>122</v>
      </c>
      <c r="U685" s="3" t="s">
        <v>122</v>
      </c>
      <c r="V685" s="3" t="s">
        <v>122</v>
      </c>
      <c r="W685" s="3">
        <v>32</v>
      </c>
      <c r="Y685" t="str">
        <f t="shared" si="115"/>
        <v>-</v>
      </c>
      <c r="Z685" t="e">
        <f t="shared" si="123"/>
        <v>#VALUE!</v>
      </c>
      <c r="AA685" t="e">
        <f t="shared" si="124"/>
        <v>#VALUE!</v>
      </c>
      <c r="AC685">
        <f t="shared" si="116"/>
        <v>48</v>
      </c>
      <c r="AD685">
        <f t="shared" si="125"/>
        <v>-16</v>
      </c>
    </row>
    <row r="686" spans="1:30" x14ac:dyDescent="0.3">
      <c r="A686" t="str">
        <f t="shared" si="117"/>
        <v>P</v>
      </c>
      <c r="B686">
        <f t="shared" si="118"/>
        <v>202006</v>
      </c>
      <c r="C686">
        <f t="shared" si="119"/>
        <v>257.5</v>
      </c>
      <c r="D686" s="2" t="s">
        <v>3413</v>
      </c>
      <c r="E686" s="2" t="s">
        <v>3414</v>
      </c>
      <c r="F686" s="3" t="s">
        <v>122</v>
      </c>
      <c r="G686" s="3" t="s">
        <v>122</v>
      </c>
      <c r="H686" s="3" t="s">
        <v>122</v>
      </c>
      <c r="I686" s="3" t="s">
        <v>122</v>
      </c>
      <c r="J686" s="3" t="s">
        <v>122</v>
      </c>
      <c r="K686" s="3">
        <v>27.9</v>
      </c>
      <c r="M686" t="str">
        <f t="shared" si="120"/>
        <v>P</v>
      </c>
      <c r="N686">
        <f t="shared" si="121"/>
        <v>202007</v>
      </c>
      <c r="O686">
        <f t="shared" si="122"/>
        <v>207.5</v>
      </c>
      <c r="P686" s="2" t="s">
        <v>4145</v>
      </c>
      <c r="Q686" s="2" t="s">
        <v>4146</v>
      </c>
      <c r="R686" s="3" t="s">
        <v>122</v>
      </c>
      <c r="S686" s="3" t="s">
        <v>122</v>
      </c>
      <c r="T686" s="3" t="s">
        <v>122</v>
      </c>
      <c r="U686" s="3" t="s">
        <v>122</v>
      </c>
      <c r="V686" s="3" t="s">
        <v>122</v>
      </c>
      <c r="W686" s="3">
        <v>51.8</v>
      </c>
      <c r="Y686" t="e">
        <f t="shared" si="115"/>
        <v>#N/A</v>
      </c>
      <c r="Z686" t="e">
        <f t="shared" si="123"/>
        <v>#VALUE!</v>
      </c>
      <c r="AA686" t="e">
        <f t="shared" si="124"/>
        <v>#VALUE!</v>
      </c>
      <c r="AC686" t="e">
        <f t="shared" si="116"/>
        <v>#N/A</v>
      </c>
      <c r="AD686" t="e">
        <f t="shared" si="125"/>
        <v>#N/A</v>
      </c>
    </row>
    <row r="687" spans="1:30" x14ac:dyDescent="0.3">
      <c r="A687" t="str">
        <f t="shared" si="117"/>
        <v>P</v>
      </c>
      <c r="B687">
        <f t="shared" si="118"/>
        <v>202006</v>
      </c>
      <c r="C687">
        <f t="shared" si="119"/>
        <v>260</v>
      </c>
      <c r="D687" s="2" t="s">
        <v>3415</v>
      </c>
      <c r="E687" s="2" t="s">
        <v>3416</v>
      </c>
      <c r="F687" s="3">
        <v>17.399999999999999</v>
      </c>
      <c r="G687" s="3">
        <v>0.6</v>
      </c>
      <c r="H687" s="3">
        <v>17.25</v>
      </c>
      <c r="I687" s="3">
        <v>17.399999999999999</v>
      </c>
      <c r="J687" s="3">
        <v>17.25</v>
      </c>
      <c r="K687" s="3">
        <v>22.5</v>
      </c>
      <c r="M687" t="str">
        <f t="shared" si="120"/>
        <v>P</v>
      </c>
      <c r="N687">
        <f t="shared" si="121"/>
        <v>202007</v>
      </c>
      <c r="O687">
        <f t="shared" si="122"/>
        <v>210</v>
      </c>
      <c r="P687" s="2" t="s">
        <v>4147</v>
      </c>
      <c r="Q687" s="2" t="s">
        <v>4148</v>
      </c>
      <c r="R687" s="3" t="s">
        <v>122</v>
      </c>
      <c r="S687" s="3" t="s">
        <v>122</v>
      </c>
      <c r="T687" s="3" t="s">
        <v>122</v>
      </c>
      <c r="U687" s="3" t="s">
        <v>122</v>
      </c>
      <c r="V687" s="3" t="s">
        <v>122</v>
      </c>
      <c r="W687" s="3">
        <v>51.8</v>
      </c>
      <c r="Y687" t="e">
        <f t="shared" si="115"/>
        <v>#N/A</v>
      </c>
      <c r="Z687" t="e">
        <f t="shared" si="123"/>
        <v>#VALUE!</v>
      </c>
      <c r="AA687" t="e">
        <f t="shared" si="124"/>
        <v>#VALUE!</v>
      </c>
      <c r="AC687" t="e">
        <f t="shared" si="116"/>
        <v>#N/A</v>
      </c>
      <c r="AD687" t="e">
        <f t="shared" si="125"/>
        <v>#N/A</v>
      </c>
    </row>
    <row r="688" spans="1:30" x14ac:dyDescent="0.3">
      <c r="A688" t="str">
        <f t="shared" si="117"/>
        <v>P</v>
      </c>
      <c r="B688">
        <f t="shared" si="118"/>
        <v>202006</v>
      </c>
      <c r="C688">
        <f t="shared" si="119"/>
        <v>262.5</v>
      </c>
      <c r="D688" s="2" t="s">
        <v>3417</v>
      </c>
      <c r="E688" s="2" t="s">
        <v>3418</v>
      </c>
      <c r="F688" s="3" t="s">
        <v>122</v>
      </c>
      <c r="G688" s="3" t="s">
        <v>122</v>
      </c>
      <c r="H688" s="3" t="s">
        <v>122</v>
      </c>
      <c r="I688" s="3" t="s">
        <v>122</v>
      </c>
      <c r="J688" s="3" t="s">
        <v>122</v>
      </c>
      <c r="K688" s="3">
        <v>28</v>
      </c>
      <c r="M688" t="str">
        <f t="shared" si="120"/>
        <v>P</v>
      </c>
      <c r="N688">
        <f t="shared" si="121"/>
        <v>202007</v>
      </c>
      <c r="O688">
        <f t="shared" si="122"/>
        <v>212.5</v>
      </c>
      <c r="P688" s="2" t="s">
        <v>4149</v>
      </c>
      <c r="Q688" s="2" t="s">
        <v>4150</v>
      </c>
      <c r="R688" s="3" t="s">
        <v>122</v>
      </c>
      <c r="S688" s="3" t="s">
        <v>122</v>
      </c>
      <c r="T688" s="3" t="s">
        <v>122</v>
      </c>
      <c r="U688" s="3" t="s">
        <v>122</v>
      </c>
      <c r="V688" s="3" t="s">
        <v>122</v>
      </c>
      <c r="W688" s="3">
        <v>51.8</v>
      </c>
      <c r="Y688" t="e">
        <f t="shared" si="115"/>
        <v>#N/A</v>
      </c>
      <c r="Z688" t="e">
        <f t="shared" si="123"/>
        <v>#VALUE!</v>
      </c>
      <c r="AA688" t="e">
        <f t="shared" si="124"/>
        <v>#VALUE!</v>
      </c>
      <c r="AC688" t="e">
        <f t="shared" si="116"/>
        <v>#N/A</v>
      </c>
      <c r="AD688" t="e">
        <f t="shared" si="125"/>
        <v>#N/A</v>
      </c>
    </row>
    <row r="689" spans="1:30" x14ac:dyDescent="0.3">
      <c r="A689" t="str">
        <f t="shared" si="117"/>
        <v>P</v>
      </c>
      <c r="B689">
        <f t="shared" si="118"/>
        <v>202006</v>
      </c>
      <c r="C689">
        <f t="shared" si="119"/>
        <v>265</v>
      </c>
      <c r="D689" s="2" t="s">
        <v>3419</v>
      </c>
      <c r="E689" s="2" t="s">
        <v>3420</v>
      </c>
      <c r="F689" s="3">
        <v>26.2</v>
      </c>
      <c r="G689" s="3">
        <v>6.6</v>
      </c>
      <c r="H689" s="3">
        <v>26.5</v>
      </c>
      <c r="I689" s="3">
        <v>26.5</v>
      </c>
      <c r="J689" s="3">
        <v>26.2</v>
      </c>
      <c r="K689" s="3">
        <v>33.5</v>
      </c>
      <c r="M689" t="str">
        <f t="shared" si="120"/>
        <v>P</v>
      </c>
      <c r="N689">
        <f t="shared" si="121"/>
        <v>202007</v>
      </c>
      <c r="O689">
        <f t="shared" si="122"/>
        <v>215</v>
      </c>
      <c r="P689" s="2" t="s">
        <v>4151</v>
      </c>
      <c r="Q689" s="2" t="s">
        <v>4152</v>
      </c>
      <c r="R689" s="3" t="s">
        <v>122</v>
      </c>
      <c r="S689" s="3" t="s">
        <v>122</v>
      </c>
      <c r="T689" s="3" t="s">
        <v>122</v>
      </c>
      <c r="U689" s="3" t="s">
        <v>122</v>
      </c>
      <c r="V689" s="3" t="s">
        <v>122</v>
      </c>
      <c r="W689" s="3">
        <v>51.8</v>
      </c>
      <c r="Y689" t="e">
        <f t="shared" si="115"/>
        <v>#N/A</v>
      </c>
      <c r="Z689" t="e">
        <f t="shared" si="123"/>
        <v>#VALUE!</v>
      </c>
      <c r="AA689" t="e">
        <f t="shared" si="124"/>
        <v>#VALUE!</v>
      </c>
      <c r="AC689" t="e">
        <f t="shared" si="116"/>
        <v>#N/A</v>
      </c>
      <c r="AD689" t="e">
        <f t="shared" si="125"/>
        <v>#N/A</v>
      </c>
    </row>
    <row r="690" spans="1:30" x14ac:dyDescent="0.3">
      <c r="A690" t="str">
        <f t="shared" si="117"/>
        <v>P</v>
      </c>
      <c r="B690">
        <f t="shared" si="118"/>
        <v>202006</v>
      </c>
      <c r="C690">
        <f t="shared" si="119"/>
        <v>267.5</v>
      </c>
      <c r="D690" s="2" t="s">
        <v>3421</v>
      </c>
      <c r="E690" s="2" t="s">
        <v>3422</v>
      </c>
      <c r="F690" s="3" t="s">
        <v>122</v>
      </c>
      <c r="G690" s="3" t="s">
        <v>122</v>
      </c>
      <c r="H690" s="3" t="s">
        <v>122</v>
      </c>
      <c r="I690" s="3" t="s">
        <v>122</v>
      </c>
      <c r="J690" s="3" t="s">
        <v>122</v>
      </c>
      <c r="K690" s="3">
        <v>29.75</v>
      </c>
      <c r="M690" t="str">
        <f t="shared" si="120"/>
        <v>P</v>
      </c>
      <c r="N690">
        <f t="shared" si="121"/>
        <v>202007</v>
      </c>
      <c r="O690">
        <f t="shared" si="122"/>
        <v>217.5</v>
      </c>
      <c r="P690" s="2" t="s">
        <v>3965</v>
      </c>
      <c r="Q690" s="2" t="s">
        <v>3966</v>
      </c>
      <c r="R690" s="3" t="s">
        <v>122</v>
      </c>
      <c r="S690" s="3" t="s">
        <v>122</v>
      </c>
      <c r="T690" s="3" t="s">
        <v>122</v>
      </c>
      <c r="U690" s="3" t="s">
        <v>122</v>
      </c>
      <c r="V690" s="3" t="s">
        <v>122</v>
      </c>
      <c r="W690" s="3">
        <v>51.8</v>
      </c>
      <c r="Y690" t="str">
        <f t="shared" si="115"/>
        <v>-</v>
      </c>
      <c r="Z690" t="e">
        <f t="shared" si="123"/>
        <v>#VALUE!</v>
      </c>
      <c r="AA690" t="e">
        <f t="shared" si="124"/>
        <v>#VALUE!</v>
      </c>
      <c r="AC690">
        <f t="shared" si="116"/>
        <v>34.299999999999997</v>
      </c>
      <c r="AD690">
        <f t="shared" si="125"/>
        <v>17.5</v>
      </c>
    </row>
    <row r="691" spans="1:30" x14ac:dyDescent="0.3">
      <c r="A691" t="str">
        <f t="shared" si="117"/>
        <v>P</v>
      </c>
      <c r="B691">
        <f t="shared" si="118"/>
        <v>202006</v>
      </c>
      <c r="C691">
        <f t="shared" si="119"/>
        <v>270</v>
      </c>
      <c r="D691" s="2" t="s">
        <v>3423</v>
      </c>
      <c r="E691" s="2" t="s">
        <v>3424</v>
      </c>
      <c r="F691" s="3">
        <v>26.5</v>
      </c>
      <c r="G691" s="3">
        <v>4.3</v>
      </c>
      <c r="H691" s="3">
        <v>23.5</v>
      </c>
      <c r="I691" s="3">
        <v>33</v>
      </c>
      <c r="J691" s="3">
        <v>23.5</v>
      </c>
      <c r="K691" s="3">
        <v>26</v>
      </c>
      <c r="M691" t="str">
        <f t="shared" si="120"/>
        <v>P</v>
      </c>
      <c r="N691">
        <f t="shared" si="121"/>
        <v>202007</v>
      </c>
      <c r="O691">
        <f t="shared" si="122"/>
        <v>220</v>
      </c>
      <c r="P691" s="2" t="s">
        <v>3967</v>
      </c>
      <c r="Q691" s="2" t="s">
        <v>3968</v>
      </c>
      <c r="R691" s="3" t="s">
        <v>122</v>
      </c>
      <c r="S691" s="3" t="s">
        <v>122</v>
      </c>
      <c r="T691" s="3" t="s">
        <v>122</v>
      </c>
      <c r="U691" s="3" t="s">
        <v>122</v>
      </c>
      <c r="V691" s="3" t="s">
        <v>122</v>
      </c>
      <c r="W691" s="3">
        <v>51.8</v>
      </c>
      <c r="Y691" t="str">
        <f t="shared" si="115"/>
        <v>-</v>
      </c>
      <c r="Z691" t="e">
        <f t="shared" si="123"/>
        <v>#VALUE!</v>
      </c>
      <c r="AA691" t="e">
        <f t="shared" si="124"/>
        <v>#VALUE!</v>
      </c>
      <c r="AC691">
        <f t="shared" si="116"/>
        <v>34.299999999999997</v>
      </c>
      <c r="AD691">
        <f t="shared" si="125"/>
        <v>17.5</v>
      </c>
    </row>
    <row r="692" spans="1:30" x14ac:dyDescent="0.3">
      <c r="A692" t="str">
        <f t="shared" si="117"/>
        <v>P</v>
      </c>
      <c r="B692">
        <f t="shared" si="118"/>
        <v>202006</v>
      </c>
      <c r="C692">
        <f t="shared" si="119"/>
        <v>272.5</v>
      </c>
      <c r="D692" s="2" t="s">
        <v>3425</v>
      </c>
      <c r="E692" s="2" t="s">
        <v>3426</v>
      </c>
      <c r="F692" s="3">
        <v>28.9</v>
      </c>
      <c r="G692" s="3">
        <v>5.35</v>
      </c>
      <c r="H692" s="3">
        <v>28.9</v>
      </c>
      <c r="I692" s="3">
        <v>28.9</v>
      </c>
      <c r="J692" s="3">
        <v>28.9</v>
      </c>
      <c r="K692" s="3">
        <v>28.5</v>
      </c>
      <c r="M692" t="str">
        <f t="shared" si="120"/>
        <v>P</v>
      </c>
      <c r="N692">
        <f t="shared" si="121"/>
        <v>202007</v>
      </c>
      <c r="O692">
        <f t="shared" si="122"/>
        <v>222.5</v>
      </c>
      <c r="P692" s="2" t="s">
        <v>3505</v>
      </c>
      <c r="Q692" s="2" t="s">
        <v>3506</v>
      </c>
      <c r="R692" s="3">
        <v>19</v>
      </c>
      <c r="S692" s="3">
        <v>10</v>
      </c>
      <c r="T692" s="3">
        <v>19</v>
      </c>
      <c r="U692" s="3">
        <v>19</v>
      </c>
      <c r="V692" s="3">
        <v>19</v>
      </c>
      <c r="W692" s="3">
        <v>51.8</v>
      </c>
      <c r="Y692">
        <f t="shared" si="115"/>
        <v>9</v>
      </c>
      <c r="Z692">
        <f t="shared" si="123"/>
        <v>10</v>
      </c>
      <c r="AA692">
        <f t="shared" si="124"/>
        <v>10</v>
      </c>
      <c r="AC692">
        <f t="shared" si="116"/>
        <v>34.299999999999997</v>
      </c>
      <c r="AD692">
        <f t="shared" si="125"/>
        <v>17.5</v>
      </c>
    </row>
    <row r="693" spans="1:30" x14ac:dyDescent="0.3">
      <c r="A693" t="str">
        <f t="shared" si="117"/>
        <v>P</v>
      </c>
      <c r="B693">
        <f t="shared" si="118"/>
        <v>202006</v>
      </c>
      <c r="C693">
        <f t="shared" si="119"/>
        <v>275</v>
      </c>
      <c r="D693" s="2" t="s">
        <v>3427</v>
      </c>
      <c r="E693" s="2" t="s">
        <v>3428</v>
      </c>
      <c r="F693" s="3" t="s">
        <v>122</v>
      </c>
      <c r="G693" s="3" t="s">
        <v>122</v>
      </c>
      <c r="H693" s="3" t="s">
        <v>122</v>
      </c>
      <c r="I693" s="3" t="s">
        <v>122</v>
      </c>
      <c r="J693" s="3" t="s">
        <v>122</v>
      </c>
      <c r="K693" s="3">
        <v>27.33</v>
      </c>
      <c r="M693" t="str">
        <f t="shared" si="120"/>
        <v>P</v>
      </c>
      <c r="N693">
        <f t="shared" si="121"/>
        <v>202007</v>
      </c>
      <c r="O693">
        <f t="shared" si="122"/>
        <v>225</v>
      </c>
      <c r="P693" s="2" t="s">
        <v>3507</v>
      </c>
      <c r="Q693" s="2" t="s">
        <v>3508</v>
      </c>
      <c r="R693" s="3" t="s">
        <v>122</v>
      </c>
      <c r="S693" s="3" t="s">
        <v>122</v>
      </c>
      <c r="T693" s="3" t="s">
        <v>122</v>
      </c>
      <c r="U693" s="3" t="s">
        <v>122</v>
      </c>
      <c r="V693" s="3" t="s">
        <v>122</v>
      </c>
      <c r="W693" s="3">
        <v>50.37</v>
      </c>
      <c r="Y693" t="str">
        <f t="shared" si="115"/>
        <v>-</v>
      </c>
      <c r="Z693" t="e">
        <f t="shared" si="123"/>
        <v>#VALUE!</v>
      </c>
      <c r="AA693" t="e">
        <f t="shared" si="124"/>
        <v>#VALUE!</v>
      </c>
      <c r="AC693">
        <f t="shared" si="116"/>
        <v>34.299999999999997</v>
      </c>
      <c r="AD693">
        <f t="shared" si="125"/>
        <v>16.07</v>
      </c>
    </row>
    <row r="694" spans="1:30" x14ac:dyDescent="0.3">
      <c r="A694" t="str">
        <f t="shared" si="117"/>
        <v>P</v>
      </c>
      <c r="B694">
        <f t="shared" si="118"/>
        <v>202006</v>
      </c>
      <c r="C694">
        <f t="shared" si="119"/>
        <v>277.5</v>
      </c>
      <c r="D694" s="2" t="s">
        <v>3429</v>
      </c>
      <c r="E694" s="2" t="s">
        <v>3430</v>
      </c>
      <c r="F694" s="3" t="s">
        <v>122</v>
      </c>
      <c r="G694" s="3" t="s">
        <v>122</v>
      </c>
      <c r="H694" s="3" t="s">
        <v>122</v>
      </c>
      <c r="I694" s="3" t="s">
        <v>122</v>
      </c>
      <c r="J694" s="3" t="s">
        <v>122</v>
      </c>
      <c r="K694" s="3">
        <v>26.16</v>
      </c>
      <c r="M694" t="str">
        <f t="shared" si="120"/>
        <v>P</v>
      </c>
      <c r="N694">
        <f t="shared" si="121"/>
        <v>202007</v>
      </c>
      <c r="O694">
        <f t="shared" si="122"/>
        <v>227.5</v>
      </c>
      <c r="P694" s="2" t="s">
        <v>3509</v>
      </c>
      <c r="Q694" s="2" t="s">
        <v>3510</v>
      </c>
      <c r="R694" s="3" t="s">
        <v>122</v>
      </c>
      <c r="S694" s="3" t="s">
        <v>122</v>
      </c>
      <c r="T694" s="3" t="s">
        <v>122</v>
      </c>
      <c r="U694" s="3" t="s">
        <v>122</v>
      </c>
      <c r="V694" s="3" t="s">
        <v>122</v>
      </c>
      <c r="W694" s="3">
        <v>48.95</v>
      </c>
      <c r="Y694" t="str">
        <f t="shared" si="115"/>
        <v>-</v>
      </c>
      <c r="Z694" t="e">
        <f t="shared" si="123"/>
        <v>#VALUE!</v>
      </c>
      <c r="AA694" t="e">
        <f t="shared" si="124"/>
        <v>#VALUE!</v>
      </c>
      <c r="AC694">
        <f t="shared" si="116"/>
        <v>34.299999999999997</v>
      </c>
      <c r="AD694">
        <f t="shared" si="125"/>
        <v>14.650000000000006</v>
      </c>
    </row>
    <row r="695" spans="1:30" x14ac:dyDescent="0.3">
      <c r="A695" t="str">
        <f t="shared" si="117"/>
        <v>P</v>
      </c>
      <c r="B695">
        <f t="shared" si="118"/>
        <v>202006</v>
      </c>
      <c r="C695">
        <f t="shared" si="119"/>
        <v>280</v>
      </c>
      <c r="D695" s="2" t="s">
        <v>3431</v>
      </c>
      <c r="E695" s="2" t="s">
        <v>3432</v>
      </c>
      <c r="F695" s="3">
        <v>35</v>
      </c>
      <c r="G695" s="3">
        <v>7</v>
      </c>
      <c r="H695" s="3">
        <v>31.55</v>
      </c>
      <c r="I695" s="3">
        <v>35</v>
      </c>
      <c r="J695" s="3">
        <v>31.55</v>
      </c>
      <c r="K695" s="3">
        <v>25</v>
      </c>
      <c r="M695" t="str">
        <f t="shared" si="120"/>
        <v>P</v>
      </c>
      <c r="N695">
        <f t="shared" si="121"/>
        <v>202007</v>
      </c>
      <c r="O695">
        <f t="shared" si="122"/>
        <v>230</v>
      </c>
      <c r="P695" s="2" t="s">
        <v>3511</v>
      </c>
      <c r="Q695" s="2" t="s">
        <v>3512</v>
      </c>
      <c r="R695" s="3" t="s">
        <v>122</v>
      </c>
      <c r="S695" s="3" t="s">
        <v>122</v>
      </c>
      <c r="T695" s="3" t="s">
        <v>122</v>
      </c>
      <c r="U695" s="3" t="s">
        <v>122</v>
      </c>
      <c r="V695" s="3" t="s">
        <v>122</v>
      </c>
      <c r="W695" s="3">
        <v>47.53</v>
      </c>
      <c r="Y695" t="str">
        <f t="shared" si="115"/>
        <v>-</v>
      </c>
      <c r="Z695" t="e">
        <f t="shared" si="123"/>
        <v>#VALUE!</v>
      </c>
      <c r="AA695" t="e">
        <f t="shared" si="124"/>
        <v>#VALUE!</v>
      </c>
      <c r="AC695">
        <f t="shared" si="116"/>
        <v>34.299999999999997</v>
      </c>
      <c r="AD695">
        <f t="shared" si="125"/>
        <v>13.230000000000004</v>
      </c>
    </row>
    <row r="696" spans="1:30" x14ac:dyDescent="0.3">
      <c r="A696" t="str">
        <f t="shared" si="117"/>
        <v>P</v>
      </c>
      <c r="B696">
        <f t="shared" si="118"/>
        <v>202006</v>
      </c>
      <c r="C696">
        <f t="shared" si="119"/>
        <v>282.5</v>
      </c>
      <c r="D696" s="2" t="s">
        <v>3433</v>
      </c>
      <c r="E696" s="2" t="s">
        <v>3434</v>
      </c>
      <c r="F696" s="3" t="s">
        <v>122</v>
      </c>
      <c r="G696" s="3" t="s">
        <v>122</v>
      </c>
      <c r="H696" s="3" t="s">
        <v>122</v>
      </c>
      <c r="I696" s="3" t="s">
        <v>122</v>
      </c>
      <c r="J696" s="3" t="s">
        <v>122</v>
      </c>
      <c r="K696" s="3">
        <v>27.5</v>
      </c>
      <c r="M696" t="str">
        <f t="shared" si="120"/>
        <v>P</v>
      </c>
      <c r="N696">
        <f t="shared" si="121"/>
        <v>202007</v>
      </c>
      <c r="O696">
        <f t="shared" si="122"/>
        <v>232.5</v>
      </c>
      <c r="P696" s="2" t="s">
        <v>3513</v>
      </c>
      <c r="Q696" s="2" t="s">
        <v>3514</v>
      </c>
      <c r="R696" s="3" t="s">
        <v>122</v>
      </c>
      <c r="S696" s="3" t="s">
        <v>122</v>
      </c>
      <c r="T696" s="3" t="s">
        <v>122</v>
      </c>
      <c r="U696" s="3" t="s">
        <v>122</v>
      </c>
      <c r="V696" s="3" t="s">
        <v>122</v>
      </c>
      <c r="W696" s="3">
        <v>46.11</v>
      </c>
      <c r="Y696" t="str">
        <f t="shared" si="115"/>
        <v>-</v>
      </c>
      <c r="Z696" t="e">
        <f t="shared" si="123"/>
        <v>#VALUE!</v>
      </c>
      <c r="AA696" t="e">
        <f t="shared" si="124"/>
        <v>#VALUE!</v>
      </c>
      <c r="AC696">
        <f t="shared" si="116"/>
        <v>34.299999999999997</v>
      </c>
      <c r="AD696">
        <f t="shared" si="125"/>
        <v>11.810000000000002</v>
      </c>
    </row>
    <row r="697" spans="1:30" x14ac:dyDescent="0.3">
      <c r="A697" t="str">
        <f t="shared" si="117"/>
        <v>P</v>
      </c>
      <c r="B697">
        <f t="shared" si="118"/>
        <v>202006</v>
      </c>
      <c r="C697">
        <f t="shared" si="119"/>
        <v>285</v>
      </c>
      <c r="D697" s="2" t="s">
        <v>3435</v>
      </c>
      <c r="E697" s="2" t="s">
        <v>3436</v>
      </c>
      <c r="F697" s="3">
        <v>40.6</v>
      </c>
      <c r="G697" s="3">
        <v>8.35</v>
      </c>
      <c r="H697" s="3">
        <v>39.799999999999997</v>
      </c>
      <c r="I697" s="3">
        <v>40.6</v>
      </c>
      <c r="J697" s="3">
        <v>38</v>
      </c>
      <c r="K697" s="3">
        <v>30</v>
      </c>
      <c r="M697" t="str">
        <f t="shared" si="120"/>
        <v>P</v>
      </c>
      <c r="N697">
        <f t="shared" si="121"/>
        <v>202007</v>
      </c>
      <c r="O697">
        <f t="shared" si="122"/>
        <v>235</v>
      </c>
      <c r="P697" s="2" t="s">
        <v>3515</v>
      </c>
      <c r="Q697" s="2" t="s">
        <v>3516</v>
      </c>
      <c r="R697" s="3" t="s">
        <v>122</v>
      </c>
      <c r="S697" s="3" t="s">
        <v>122</v>
      </c>
      <c r="T697" s="3" t="s">
        <v>122</v>
      </c>
      <c r="U697" s="3" t="s">
        <v>122</v>
      </c>
      <c r="V697" s="3" t="s">
        <v>122</v>
      </c>
      <c r="W697" s="3">
        <v>44.68</v>
      </c>
      <c r="Y697" t="str">
        <f t="shared" si="115"/>
        <v>-</v>
      </c>
      <c r="Z697" t="e">
        <f t="shared" si="123"/>
        <v>#VALUE!</v>
      </c>
      <c r="AA697" t="e">
        <f t="shared" si="124"/>
        <v>#VALUE!</v>
      </c>
      <c r="AC697">
        <f t="shared" si="116"/>
        <v>34.299999999999997</v>
      </c>
      <c r="AD697">
        <f t="shared" si="125"/>
        <v>10.380000000000003</v>
      </c>
    </row>
    <row r="698" spans="1:30" x14ac:dyDescent="0.3">
      <c r="A698" t="str">
        <f t="shared" si="117"/>
        <v>P</v>
      </c>
      <c r="B698">
        <f t="shared" si="118"/>
        <v>202006</v>
      </c>
      <c r="C698">
        <f t="shared" si="119"/>
        <v>287.5</v>
      </c>
      <c r="D698" s="2" t="s">
        <v>3437</v>
      </c>
      <c r="E698" s="2" t="s">
        <v>3438</v>
      </c>
      <c r="F698" s="3" t="s">
        <v>122</v>
      </c>
      <c r="G698" s="3" t="s">
        <v>122</v>
      </c>
      <c r="H698" s="3" t="s">
        <v>122</v>
      </c>
      <c r="I698" s="3" t="s">
        <v>122</v>
      </c>
      <c r="J698" s="3" t="s">
        <v>122</v>
      </c>
      <c r="K698" s="3">
        <v>29.8</v>
      </c>
      <c r="M698" t="str">
        <f t="shared" si="120"/>
        <v>P</v>
      </c>
      <c r="N698">
        <f t="shared" si="121"/>
        <v>202007</v>
      </c>
      <c r="O698">
        <f t="shared" si="122"/>
        <v>237.5</v>
      </c>
      <c r="P698" s="2" t="s">
        <v>3517</v>
      </c>
      <c r="Q698" s="2" t="s">
        <v>3518</v>
      </c>
      <c r="R698" s="3" t="s">
        <v>122</v>
      </c>
      <c r="S698" s="3" t="s">
        <v>122</v>
      </c>
      <c r="T698" s="3" t="s">
        <v>122</v>
      </c>
      <c r="U698" s="3" t="s">
        <v>122</v>
      </c>
      <c r="V698" s="3" t="s">
        <v>122</v>
      </c>
      <c r="W698" s="3">
        <v>43.26</v>
      </c>
      <c r="Y698" t="str">
        <f t="shared" si="115"/>
        <v>-</v>
      </c>
      <c r="Z698" t="e">
        <f t="shared" si="123"/>
        <v>#VALUE!</v>
      </c>
      <c r="AA698" t="e">
        <f t="shared" si="124"/>
        <v>#VALUE!</v>
      </c>
      <c r="AC698">
        <f t="shared" si="116"/>
        <v>34.299999999999997</v>
      </c>
      <c r="AD698">
        <f t="shared" si="125"/>
        <v>8.9600000000000009</v>
      </c>
    </row>
    <row r="699" spans="1:30" x14ac:dyDescent="0.3">
      <c r="A699" t="str">
        <f t="shared" si="117"/>
        <v>P</v>
      </c>
      <c r="B699">
        <f t="shared" si="118"/>
        <v>202006</v>
      </c>
      <c r="C699">
        <f t="shared" si="119"/>
        <v>290</v>
      </c>
      <c r="D699" s="2" t="s">
        <v>3439</v>
      </c>
      <c r="E699" s="2" t="s">
        <v>3440</v>
      </c>
      <c r="F699" s="3" t="s">
        <v>122</v>
      </c>
      <c r="G699" s="3" t="s">
        <v>122</v>
      </c>
      <c r="H699" s="3" t="s">
        <v>122</v>
      </c>
      <c r="I699" s="3" t="s">
        <v>122</v>
      </c>
      <c r="J699" s="3" t="s">
        <v>122</v>
      </c>
      <c r="K699" s="3">
        <v>29.6</v>
      </c>
      <c r="M699" t="str">
        <f t="shared" si="120"/>
        <v>P</v>
      </c>
      <c r="N699">
        <f t="shared" si="121"/>
        <v>202007</v>
      </c>
      <c r="O699">
        <f t="shared" si="122"/>
        <v>240</v>
      </c>
      <c r="P699" s="2" t="s">
        <v>3519</v>
      </c>
      <c r="Q699" s="2" t="s">
        <v>3520</v>
      </c>
      <c r="R699" s="3" t="s">
        <v>122</v>
      </c>
      <c r="S699" s="3" t="s">
        <v>122</v>
      </c>
      <c r="T699" s="3" t="s">
        <v>122</v>
      </c>
      <c r="U699" s="3" t="s">
        <v>122</v>
      </c>
      <c r="V699" s="3" t="s">
        <v>122</v>
      </c>
      <c r="W699" s="3">
        <v>41.84</v>
      </c>
      <c r="Y699" t="str">
        <f t="shared" si="115"/>
        <v>-</v>
      </c>
      <c r="Z699" t="e">
        <f t="shared" si="123"/>
        <v>#VALUE!</v>
      </c>
      <c r="AA699" t="e">
        <f t="shared" si="124"/>
        <v>#VALUE!</v>
      </c>
      <c r="AC699">
        <f t="shared" si="116"/>
        <v>34.299999999999997</v>
      </c>
      <c r="AD699">
        <f t="shared" si="125"/>
        <v>7.5400000000000063</v>
      </c>
    </row>
    <row r="700" spans="1:30" x14ac:dyDescent="0.3">
      <c r="A700" t="str">
        <f t="shared" si="117"/>
        <v>P</v>
      </c>
      <c r="B700">
        <f t="shared" si="118"/>
        <v>202006</v>
      </c>
      <c r="C700">
        <f t="shared" si="119"/>
        <v>292.5</v>
      </c>
      <c r="D700" s="2" t="s">
        <v>3441</v>
      </c>
      <c r="E700" s="2" t="s">
        <v>3442</v>
      </c>
      <c r="F700" s="3" t="s">
        <v>122</v>
      </c>
      <c r="G700" s="3" t="s">
        <v>122</v>
      </c>
      <c r="H700" s="3" t="s">
        <v>122</v>
      </c>
      <c r="I700" s="3" t="s">
        <v>122</v>
      </c>
      <c r="J700" s="3" t="s">
        <v>122</v>
      </c>
      <c r="K700" s="3">
        <v>29.4</v>
      </c>
      <c r="M700" t="str">
        <f t="shared" si="120"/>
        <v>P</v>
      </c>
      <c r="N700">
        <f t="shared" si="121"/>
        <v>202007</v>
      </c>
      <c r="O700">
        <f t="shared" si="122"/>
        <v>242.5</v>
      </c>
      <c r="P700" s="2" t="s">
        <v>3521</v>
      </c>
      <c r="Q700" s="2" t="s">
        <v>3522</v>
      </c>
      <c r="R700" s="3" t="s">
        <v>122</v>
      </c>
      <c r="S700" s="3" t="s">
        <v>122</v>
      </c>
      <c r="T700" s="3" t="s">
        <v>122</v>
      </c>
      <c r="U700" s="3" t="s">
        <v>122</v>
      </c>
      <c r="V700" s="3" t="s">
        <v>122</v>
      </c>
      <c r="W700" s="3">
        <v>40.42</v>
      </c>
      <c r="Y700" t="str">
        <f t="shared" si="115"/>
        <v>-</v>
      </c>
      <c r="Z700" t="e">
        <f t="shared" si="123"/>
        <v>#VALUE!</v>
      </c>
      <c r="AA700" t="e">
        <f t="shared" si="124"/>
        <v>#VALUE!</v>
      </c>
      <c r="AC700">
        <f t="shared" si="116"/>
        <v>34.299999999999997</v>
      </c>
      <c r="AD700">
        <f t="shared" si="125"/>
        <v>6.1200000000000045</v>
      </c>
    </row>
    <row r="701" spans="1:30" x14ac:dyDescent="0.3">
      <c r="A701" t="str">
        <f t="shared" si="117"/>
        <v>P</v>
      </c>
      <c r="B701">
        <f t="shared" si="118"/>
        <v>202006</v>
      </c>
      <c r="C701">
        <f t="shared" si="119"/>
        <v>295</v>
      </c>
      <c r="D701" s="2" t="s">
        <v>3443</v>
      </c>
      <c r="E701" s="2" t="s">
        <v>3444</v>
      </c>
      <c r="F701" s="3" t="s">
        <v>122</v>
      </c>
      <c r="G701" s="3" t="s">
        <v>122</v>
      </c>
      <c r="H701" s="3" t="s">
        <v>122</v>
      </c>
      <c r="I701" s="3" t="s">
        <v>122</v>
      </c>
      <c r="J701" s="3" t="s">
        <v>122</v>
      </c>
      <c r="K701" s="3">
        <v>29.2</v>
      </c>
      <c r="M701" t="str">
        <f t="shared" si="120"/>
        <v>P</v>
      </c>
      <c r="N701">
        <f t="shared" si="121"/>
        <v>202007</v>
      </c>
      <c r="O701">
        <f t="shared" si="122"/>
        <v>245</v>
      </c>
      <c r="P701" s="2" t="s">
        <v>3523</v>
      </c>
      <c r="Q701" s="2" t="s">
        <v>3524</v>
      </c>
      <c r="R701" s="3">
        <v>30</v>
      </c>
      <c r="S701" s="3">
        <v>11.9</v>
      </c>
      <c r="T701" s="3">
        <v>30</v>
      </c>
      <c r="U701" s="3">
        <v>30</v>
      </c>
      <c r="V701" s="3">
        <v>30</v>
      </c>
      <c r="W701" s="3">
        <v>39</v>
      </c>
      <c r="Y701" t="str">
        <f t="shared" si="115"/>
        <v>-</v>
      </c>
      <c r="Z701" t="e">
        <f t="shared" si="123"/>
        <v>#VALUE!</v>
      </c>
      <c r="AA701" t="e">
        <f t="shared" si="124"/>
        <v>#VALUE!</v>
      </c>
      <c r="AC701">
        <f t="shared" si="116"/>
        <v>34.299999999999997</v>
      </c>
      <c r="AD701">
        <f t="shared" si="125"/>
        <v>4.7000000000000028</v>
      </c>
    </row>
    <row r="702" spans="1:30" x14ac:dyDescent="0.3">
      <c r="A702" t="str">
        <f t="shared" si="117"/>
        <v>P</v>
      </c>
      <c r="B702">
        <f t="shared" si="118"/>
        <v>202006</v>
      </c>
      <c r="C702">
        <f t="shared" si="119"/>
        <v>297.5</v>
      </c>
      <c r="D702" s="2" t="s">
        <v>3445</v>
      </c>
      <c r="E702" s="2" t="s">
        <v>3446</v>
      </c>
      <c r="F702" s="3" t="s">
        <v>122</v>
      </c>
      <c r="G702" s="3" t="s">
        <v>122</v>
      </c>
      <c r="H702" s="3" t="s">
        <v>122</v>
      </c>
      <c r="I702" s="3" t="s">
        <v>122</v>
      </c>
      <c r="J702" s="3" t="s">
        <v>122</v>
      </c>
      <c r="K702" s="3">
        <v>29</v>
      </c>
      <c r="M702" t="str">
        <f t="shared" si="120"/>
        <v>P</v>
      </c>
      <c r="N702">
        <f t="shared" si="121"/>
        <v>202007</v>
      </c>
      <c r="O702">
        <f t="shared" si="122"/>
        <v>247.5</v>
      </c>
      <c r="P702" s="2" t="s">
        <v>3525</v>
      </c>
      <c r="Q702" s="2" t="s">
        <v>3526</v>
      </c>
      <c r="R702" s="3" t="s">
        <v>122</v>
      </c>
      <c r="S702" s="3" t="s">
        <v>122</v>
      </c>
      <c r="T702" s="3" t="s">
        <v>122</v>
      </c>
      <c r="U702" s="3" t="s">
        <v>122</v>
      </c>
      <c r="V702" s="3" t="s">
        <v>122</v>
      </c>
      <c r="W702" s="3">
        <v>38.85</v>
      </c>
      <c r="Y702" t="str">
        <f t="shared" si="115"/>
        <v>-</v>
      </c>
      <c r="Z702" t="e">
        <f t="shared" si="123"/>
        <v>#VALUE!</v>
      </c>
      <c r="AA702" t="e">
        <f t="shared" si="124"/>
        <v>#VALUE!</v>
      </c>
      <c r="AC702">
        <f t="shared" si="116"/>
        <v>34.299999999999997</v>
      </c>
      <c r="AD702">
        <f t="shared" si="125"/>
        <v>4.5500000000000043</v>
      </c>
    </row>
    <row r="703" spans="1:30" x14ac:dyDescent="0.3">
      <c r="A703" t="str">
        <f t="shared" si="117"/>
        <v>P</v>
      </c>
      <c r="B703">
        <f t="shared" si="118"/>
        <v>202006</v>
      </c>
      <c r="C703">
        <f t="shared" si="119"/>
        <v>300</v>
      </c>
      <c r="D703" s="2" t="s">
        <v>3447</v>
      </c>
      <c r="E703" s="2" t="s">
        <v>3448</v>
      </c>
      <c r="F703" s="3" t="s">
        <v>122</v>
      </c>
      <c r="G703" s="3" t="s">
        <v>122</v>
      </c>
      <c r="H703" s="3" t="s">
        <v>122</v>
      </c>
      <c r="I703" s="3" t="s">
        <v>122</v>
      </c>
      <c r="J703" s="3" t="s">
        <v>122</v>
      </c>
      <c r="K703" s="3">
        <v>28.8</v>
      </c>
      <c r="M703" t="str">
        <f t="shared" si="120"/>
        <v>P</v>
      </c>
      <c r="N703">
        <f t="shared" si="121"/>
        <v>202007</v>
      </c>
      <c r="O703">
        <f t="shared" si="122"/>
        <v>250</v>
      </c>
      <c r="P703" s="2" t="s">
        <v>3527</v>
      </c>
      <c r="Q703" s="2" t="s">
        <v>3528</v>
      </c>
      <c r="R703" s="3" t="s">
        <v>122</v>
      </c>
      <c r="S703" s="3" t="s">
        <v>122</v>
      </c>
      <c r="T703" s="3" t="s">
        <v>122</v>
      </c>
      <c r="U703" s="3" t="s">
        <v>122</v>
      </c>
      <c r="V703" s="3" t="s">
        <v>122</v>
      </c>
      <c r="W703" s="3">
        <v>38.71</v>
      </c>
      <c r="Y703" t="str">
        <f t="shared" si="115"/>
        <v>-</v>
      </c>
      <c r="Z703" t="e">
        <f t="shared" si="123"/>
        <v>#VALUE!</v>
      </c>
      <c r="AA703" t="e">
        <f t="shared" si="124"/>
        <v>#VALUE!</v>
      </c>
      <c r="AC703">
        <f t="shared" si="116"/>
        <v>34.299999999999997</v>
      </c>
      <c r="AD703">
        <f t="shared" si="125"/>
        <v>4.4100000000000037</v>
      </c>
    </row>
    <row r="704" spans="1:30" x14ac:dyDescent="0.3">
      <c r="A704" t="str">
        <f t="shared" si="117"/>
        <v>P</v>
      </c>
      <c r="B704">
        <f t="shared" si="118"/>
        <v>202006</v>
      </c>
      <c r="C704">
        <f t="shared" si="119"/>
        <v>302.5</v>
      </c>
      <c r="D704" s="2" t="s">
        <v>3449</v>
      </c>
      <c r="E704" s="2" t="s">
        <v>3450</v>
      </c>
      <c r="F704" s="3" t="s">
        <v>122</v>
      </c>
      <c r="G704" s="3" t="s">
        <v>122</v>
      </c>
      <c r="H704" s="3" t="s">
        <v>122</v>
      </c>
      <c r="I704" s="3" t="s">
        <v>122</v>
      </c>
      <c r="J704" s="3" t="s">
        <v>122</v>
      </c>
      <c r="K704" s="3">
        <v>28.6</v>
      </c>
      <c r="M704" t="str">
        <f t="shared" si="120"/>
        <v>P</v>
      </c>
      <c r="N704">
        <f t="shared" si="121"/>
        <v>202007</v>
      </c>
      <c r="O704">
        <f t="shared" si="122"/>
        <v>252.5</v>
      </c>
      <c r="P704" s="2" t="s">
        <v>3529</v>
      </c>
      <c r="Q704" s="2" t="s">
        <v>3530</v>
      </c>
      <c r="R704" s="3" t="s">
        <v>122</v>
      </c>
      <c r="S704" s="3" t="s">
        <v>122</v>
      </c>
      <c r="T704" s="3" t="s">
        <v>122</v>
      </c>
      <c r="U704" s="3" t="s">
        <v>122</v>
      </c>
      <c r="V704" s="3" t="s">
        <v>122</v>
      </c>
      <c r="W704" s="3">
        <v>38.57</v>
      </c>
      <c r="Y704" t="str">
        <f t="shared" si="115"/>
        <v>-</v>
      </c>
      <c r="Z704" t="e">
        <f t="shared" si="123"/>
        <v>#VALUE!</v>
      </c>
      <c r="AA704" t="e">
        <f t="shared" si="124"/>
        <v>#VALUE!</v>
      </c>
      <c r="AC704">
        <f t="shared" si="116"/>
        <v>34.299999999999997</v>
      </c>
      <c r="AD704">
        <f t="shared" si="125"/>
        <v>4.2700000000000031</v>
      </c>
    </row>
    <row r="705" spans="1:30" x14ac:dyDescent="0.3">
      <c r="A705" t="str">
        <f t="shared" si="117"/>
        <v>P</v>
      </c>
      <c r="B705">
        <f t="shared" si="118"/>
        <v>202006</v>
      </c>
      <c r="C705">
        <f t="shared" si="119"/>
        <v>305</v>
      </c>
      <c r="D705" s="2" t="s">
        <v>3451</v>
      </c>
      <c r="E705" s="2" t="s">
        <v>3452</v>
      </c>
      <c r="F705" s="3" t="s">
        <v>122</v>
      </c>
      <c r="G705" s="3" t="s">
        <v>122</v>
      </c>
      <c r="H705" s="3" t="s">
        <v>122</v>
      </c>
      <c r="I705" s="3" t="s">
        <v>122</v>
      </c>
      <c r="J705" s="3" t="s">
        <v>122</v>
      </c>
      <c r="K705" s="3">
        <v>28.4</v>
      </c>
      <c r="M705" t="str">
        <f t="shared" si="120"/>
        <v>P</v>
      </c>
      <c r="N705">
        <f t="shared" si="121"/>
        <v>202007</v>
      </c>
      <c r="O705">
        <f t="shared" si="122"/>
        <v>255</v>
      </c>
      <c r="P705" s="2" t="s">
        <v>3531</v>
      </c>
      <c r="Q705" s="2" t="s">
        <v>3532</v>
      </c>
      <c r="R705" s="3" t="s">
        <v>122</v>
      </c>
      <c r="S705" s="3" t="s">
        <v>122</v>
      </c>
      <c r="T705" s="3" t="s">
        <v>122</v>
      </c>
      <c r="U705" s="3" t="s">
        <v>122</v>
      </c>
      <c r="V705" s="3" t="s">
        <v>122</v>
      </c>
      <c r="W705" s="3">
        <v>38.42</v>
      </c>
      <c r="Y705" t="str">
        <f t="shared" si="115"/>
        <v>-</v>
      </c>
      <c r="Z705" t="e">
        <f t="shared" si="123"/>
        <v>#VALUE!</v>
      </c>
      <c r="AA705" t="e">
        <f t="shared" si="124"/>
        <v>#VALUE!</v>
      </c>
      <c r="AC705">
        <f t="shared" si="116"/>
        <v>34.299999999999997</v>
      </c>
      <c r="AD705">
        <f t="shared" si="125"/>
        <v>4.1200000000000045</v>
      </c>
    </row>
    <row r="706" spans="1:30" x14ac:dyDescent="0.3">
      <c r="A706" t="str">
        <f t="shared" si="117"/>
        <v>P</v>
      </c>
      <c r="B706">
        <f t="shared" si="118"/>
        <v>202006</v>
      </c>
      <c r="C706">
        <f t="shared" si="119"/>
        <v>307.5</v>
      </c>
      <c r="D706" s="2" t="s">
        <v>3453</v>
      </c>
      <c r="E706" s="2" t="s">
        <v>3454</v>
      </c>
      <c r="F706" s="3" t="s">
        <v>122</v>
      </c>
      <c r="G706" s="3" t="s">
        <v>122</v>
      </c>
      <c r="H706" s="3" t="s">
        <v>122</v>
      </c>
      <c r="I706" s="3" t="s">
        <v>122</v>
      </c>
      <c r="J706" s="3" t="s">
        <v>122</v>
      </c>
      <c r="K706" s="3">
        <v>28.2</v>
      </c>
      <c r="M706" t="str">
        <f t="shared" si="120"/>
        <v>P</v>
      </c>
      <c r="N706">
        <f t="shared" si="121"/>
        <v>202007</v>
      </c>
      <c r="O706">
        <f t="shared" si="122"/>
        <v>257.5</v>
      </c>
      <c r="P706" s="2" t="s">
        <v>3533</v>
      </c>
      <c r="Q706" s="2" t="s">
        <v>3534</v>
      </c>
      <c r="R706" s="3" t="s">
        <v>122</v>
      </c>
      <c r="S706" s="3" t="s">
        <v>122</v>
      </c>
      <c r="T706" s="3" t="s">
        <v>122</v>
      </c>
      <c r="U706" s="3" t="s">
        <v>122</v>
      </c>
      <c r="V706" s="3" t="s">
        <v>122</v>
      </c>
      <c r="W706" s="3">
        <v>38.28</v>
      </c>
      <c r="Y706" t="str">
        <f t="shared" si="115"/>
        <v>-</v>
      </c>
      <c r="Z706" t="e">
        <f t="shared" si="123"/>
        <v>#VALUE!</v>
      </c>
      <c r="AA706" t="e">
        <f t="shared" si="124"/>
        <v>#VALUE!</v>
      </c>
      <c r="AC706">
        <f t="shared" si="116"/>
        <v>34.299999999999997</v>
      </c>
      <c r="AD706">
        <f t="shared" si="125"/>
        <v>3.980000000000004</v>
      </c>
    </row>
    <row r="707" spans="1:30" x14ac:dyDescent="0.3">
      <c r="A707" t="str">
        <f t="shared" si="117"/>
        <v>P</v>
      </c>
      <c r="B707">
        <f t="shared" si="118"/>
        <v>202006</v>
      </c>
      <c r="C707">
        <f t="shared" si="119"/>
        <v>310</v>
      </c>
      <c r="D707" s="2" t="s">
        <v>3455</v>
      </c>
      <c r="E707" s="2" t="s">
        <v>3456</v>
      </c>
      <c r="F707" s="3">
        <v>57.75</v>
      </c>
      <c r="G707" s="3">
        <v>3.55</v>
      </c>
      <c r="H707" s="3">
        <v>57.75</v>
      </c>
      <c r="I707" s="3">
        <v>57.75</v>
      </c>
      <c r="J707" s="3">
        <v>57.75</v>
      </c>
      <c r="K707" s="3">
        <v>28</v>
      </c>
      <c r="M707" t="str">
        <f t="shared" si="120"/>
        <v>P</v>
      </c>
      <c r="N707">
        <f t="shared" si="121"/>
        <v>202007</v>
      </c>
      <c r="O707">
        <f t="shared" si="122"/>
        <v>260</v>
      </c>
      <c r="P707" s="2" t="s">
        <v>3535</v>
      </c>
      <c r="Q707" s="2" t="s">
        <v>3536</v>
      </c>
      <c r="R707" s="3" t="s">
        <v>122</v>
      </c>
      <c r="S707" s="3" t="s">
        <v>122</v>
      </c>
      <c r="T707" s="3" t="s">
        <v>122</v>
      </c>
      <c r="U707" s="3" t="s">
        <v>122</v>
      </c>
      <c r="V707" s="3" t="s">
        <v>122</v>
      </c>
      <c r="W707" s="3">
        <v>38.14</v>
      </c>
      <c r="Y707" t="str">
        <f t="shared" si="115"/>
        <v>-</v>
      </c>
      <c r="Z707" t="e">
        <f t="shared" si="123"/>
        <v>#VALUE!</v>
      </c>
      <c r="AA707" t="e">
        <f t="shared" si="124"/>
        <v>#VALUE!</v>
      </c>
      <c r="AC707">
        <f t="shared" si="116"/>
        <v>34.299999999999997</v>
      </c>
      <c r="AD707">
        <f t="shared" si="125"/>
        <v>3.8400000000000034</v>
      </c>
    </row>
    <row r="708" spans="1:30" x14ac:dyDescent="0.3">
      <c r="A708" t="str">
        <f t="shared" si="117"/>
        <v>P</v>
      </c>
      <c r="B708">
        <f t="shared" si="118"/>
        <v>202006</v>
      </c>
      <c r="C708">
        <f t="shared" si="119"/>
        <v>312.5</v>
      </c>
      <c r="D708" s="2" t="s">
        <v>3457</v>
      </c>
      <c r="E708" s="2" t="s">
        <v>3458</v>
      </c>
      <c r="F708" s="3" t="s">
        <v>122</v>
      </c>
      <c r="G708" s="3" t="s">
        <v>122</v>
      </c>
      <c r="H708" s="3" t="s">
        <v>122</v>
      </c>
      <c r="I708" s="3" t="s">
        <v>122</v>
      </c>
      <c r="J708" s="3" t="s">
        <v>122</v>
      </c>
      <c r="K708" s="3">
        <v>28.9</v>
      </c>
      <c r="M708" t="str">
        <f t="shared" si="120"/>
        <v>P</v>
      </c>
      <c r="N708">
        <f t="shared" si="121"/>
        <v>202007</v>
      </c>
      <c r="O708">
        <f t="shared" si="122"/>
        <v>262.5</v>
      </c>
      <c r="P708" s="2" t="s">
        <v>3537</v>
      </c>
      <c r="Q708" s="2" t="s">
        <v>3538</v>
      </c>
      <c r="R708" s="3" t="s">
        <v>122</v>
      </c>
      <c r="S708" s="3" t="s">
        <v>122</v>
      </c>
      <c r="T708" s="3" t="s">
        <v>122</v>
      </c>
      <c r="U708" s="3" t="s">
        <v>122</v>
      </c>
      <c r="V708" s="3" t="s">
        <v>122</v>
      </c>
      <c r="W708" s="3">
        <v>38</v>
      </c>
      <c r="Y708" t="str">
        <f t="shared" si="115"/>
        <v>-</v>
      </c>
      <c r="Z708" t="e">
        <f t="shared" si="123"/>
        <v>#VALUE!</v>
      </c>
      <c r="AA708" t="e">
        <f t="shared" si="124"/>
        <v>#VALUE!</v>
      </c>
      <c r="AC708">
        <f t="shared" si="116"/>
        <v>34.299999999999997</v>
      </c>
      <c r="AD708">
        <f t="shared" si="125"/>
        <v>3.7000000000000028</v>
      </c>
    </row>
    <row r="709" spans="1:30" x14ac:dyDescent="0.3">
      <c r="A709" t="str">
        <f t="shared" si="117"/>
        <v>P</v>
      </c>
      <c r="B709">
        <f t="shared" si="118"/>
        <v>202006</v>
      </c>
      <c r="C709">
        <f t="shared" si="119"/>
        <v>315</v>
      </c>
      <c r="D709" s="2" t="s">
        <v>3459</v>
      </c>
      <c r="E709" s="2" t="s">
        <v>3460</v>
      </c>
      <c r="F709" s="3" t="s">
        <v>122</v>
      </c>
      <c r="G709" s="3" t="s">
        <v>122</v>
      </c>
      <c r="H709" s="3" t="s">
        <v>122</v>
      </c>
      <c r="I709" s="3" t="s">
        <v>122</v>
      </c>
      <c r="J709" s="3" t="s">
        <v>122</v>
      </c>
      <c r="K709" s="3">
        <v>29.81</v>
      </c>
      <c r="M709" t="str">
        <f t="shared" si="120"/>
        <v>P</v>
      </c>
      <c r="N709">
        <f t="shared" si="121"/>
        <v>202007</v>
      </c>
      <c r="O709">
        <f t="shared" si="122"/>
        <v>265</v>
      </c>
      <c r="P709" s="2" t="s">
        <v>3539</v>
      </c>
      <c r="Q709" s="2" t="s">
        <v>3540</v>
      </c>
      <c r="R709" s="3" t="s">
        <v>122</v>
      </c>
      <c r="S709" s="3" t="s">
        <v>122</v>
      </c>
      <c r="T709" s="3" t="s">
        <v>122</v>
      </c>
      <c r="U709" s="3" t="s">
        <v>122</v>
      </c>
      <c r="V709" s="3" t="s">
        <v>122</v>
      </c>
      <c r="W709" s="3">
        <v>37.85</v>
      </c>
      <c r="Y709" t="str">
        <f t="shared" si="115"/>
        <v>-</v>
      </c>
      <c r="Z709" t="e">
        <f t="shared" si="123"/>
        <v>#VALUE!</v>
      </c>
      <c r="AA709" t="e">
        <f t="shared" si="124"/>
        <v>#VALUE!</v>
      </c>
      <c r="AC709">
        <f t="shared" si="116"/>
        <v>34.299999999999997</v>
      </c>
      <c r="AD709">
        <f t="shared" si="125"/>
        <v>3.5500000000000043</v>
      </c>
    </row>
    <row r="710" spans="1:30" x14ac:dyDescent="0.3">
      <c r="A710" t="str">
        <f t="shared" si="117"/>
        <v>P</v>
      </c>
      <c r="B710">
        <f t="shared" si="118"/>
        <v>202006</v>
      </c>
      <c r="C710">
        <f t="shared" si="119"/>
        <v>317.5</v>
      </c>
      <c r="D710" s="2" t="s">
        <v>3461</v>
      </c>
      <c r="E710" s="2" t="s">
        <v>3462</v>
      </c>
      <c r="F710" s="3" t="s">
        <v>122</v>
      </c>
      <c r="G710" s="3" t="s">
        <v>122</v>
      </c>
      <c r="H710" s="3" t="s">
        <v>122</v>
      </c>
      <c r="I710" s="3" t="s">
        <v>122</v>
      </c>
      <c r="J710" s="3" t="s">
        <v>122</v>
      </c>
      <c r="K710" s="3">
        <v>30.72</v>
      </c>
      <c r="M710" t="str">
        <f t="shared" si="120"/>
        <v>P</v>
      </c>
      <c r="N710">
        <f t="shared" si="121"/>
        <v>202007</v>
      </c>
      <c r="O710">
        <f t="shared" si="122"/>
        <v>267.5</v>
      </c>
      <c r="P710" s="2" t="s">
        <v>3541</v>
      </c>
      <c r="Q710" s="2" t="s">
        <v>3542</v>
      </c>
      <c r="R710" s="3" t="s">
        <v>122</v>
      </c>
      <c r="S710" s="3" t="s">
        <v>122</v>
      </c>
      <c r="T710" s="3" t="s">
        <v>122</v>
      </c>
      <c r="U710" s="3" t="s">
        <v>122</v>
      </c>
      <c r="V710" s="3" t="s">
        <v>122</v>
      </c>
      <c r="W710" s="3">
        <v>37.71</v>
      </c>
      <c r="Y710" t="str">
        <f t="shared" si="115"/>
        <v>-</v>
      </c>
      <c r="Z710" t="e">
        <f t="shared" si="123"/>
        <v>#VALUE!</v>
      </c>
      <c r="AA710" t="e">
        <f t="shared" si="124"/>
        <v>#VALUE!</v>
      </c>
      <c r="AC710">
        <f t="shared" si="116"/>
        <v>34.299999999999997</v>
      </c>
      <c r="AD710">
        <f t="shared" si="125"/>
        <v>3.4100000000000037</v>
      </c>
    </row>
    <row r="711" spans="1:30" x14ac:dyDescent="0.3">
      <c r="A711" t="str">
        <f t="shared" si="117"/>
        <v>P</v>
      </c>
      <c r="B711">
        <f t="shared" si="118"/>
        <v>202006</v>
      </c>
      <c r="C711">
        <f t="shared" si="119"/>
        <v>320</v>
      </c>
      <c r="D711" s="2" t="s">
        <v>3463</v>
      </c>
      <c r="E711" s="2" t="s">
        <v>3464</v>
      </c>
      <c r="F711" s="3" t="s">
        <v>122</v>
      </c>
      <c r="G711" s="3" t="s">
        <v>122</v>
      </c>
      <c r="H711" s="3" t="s">
        <v>122</v>
      </c>
      <c r="I711" s="3" t="s">
        <v>122</v>
      </c>
      <c r="J711" s="3" t="s">
        <v>122</v>
      </c>
      <c r="K711" s="3">
        <v>31.63</v>
      </c>
      <c r="M711" t="str">
        <f t="shared" si="120"/>
        <v>P</v>
      </c>
      <c r="N711">
        <f t="shared" si="121"/>
        <v>202007</v>
      </c>
      <c r="O711">
        <f t="shared" si="122"/>
        <v>270</v>
      </c>
      <c r="P711" s="2" t="s">
        <v>3543</v>
      </c>
      <c r="Q711" s="2" t="s">
        <v>3544</v>
      </c>
      <c r="R711" s="3" t="s">
        <v>122</v>
      </c>
      <c r="S711" s="3" t="s">
        <v>122</v>
      </c>
      <c r="T711" s="3" t="s">
        <v>122</v>
      </c>
      <c r="U711" s="3" t="s">
        <v>122</v>
      </c>
      <c r="V711" s="3" t="s">
        <v>122</v>
      </c>
      <c r="W711" s="3">
        <v>37.57</v>
      </c>
      <c r="Y711" t="str">
        <f t="shared" si="115"/>
        <v>-</v>
      </c>
      <c r="Z711" t="e">
        <f t="shared" si="123"/>
        <v>#VALUE!</v>
      </c>
      <c r="AA711" t="e">
        <f t="shared" si="124"/>
        <v>#VALUE!</v>
      </c>
      <c r="AC711">
        <f t="shared" si="116"/>
        <v>34.299999999999997</v>
      </c>
      <c r="AD711">
        <f t="shared" si="125"/>
        <v>3.2700000000000031</v>
      </c>
    </row>
    <row r="712" spans="1:30" x14ac:dyDescent="0.3">
      <c r="A712" t="str">
        <f t="shared" si="117"/>
        <v>P</v>
      </c>
      <c r="B712">
        <f t="shared" si="118"/>
        <v>202006</v>
      </c>
      <c r="C712">
        <f t="shared" si="119"/>
        <v>322.5</v>
      </c>
      <c r="D712" s="2" t="s">
        <v>3465</v>
      </c>
      <c r="E712" s="2" t="s">
        <v>3466</v>
      </c>
      <c r="F712" s="3" t="s">
        <v>122</v>
      </c>
      <c r="G712" s="3" t="s">
        <v>122</v>
      </c>
      <c r="H712" s="3" t="s">
        <v>122</v>
      </c>
      <c r="I712" s="3" t="s">
        <v>122</v>
      </c>
      <c r="J712" s="3" t="s">
        <v>122</v>
      </c>
      <c r="K712" s="3">
        <v>32.54</v>
      </c>
      <c r="M712" t="str">
        <f t="shared" si="120"/>
        <v>P</v>
      </c>
      <c r="N712">
        <f t="shared" si="121"/>
        <v>202007</v>
      </c>
      <c r="O712">
        <f t="shared" si="122"/>
        <v>272.5</v>
      </c>
      <c r="P712" s="2" t="s">
        <v>3545</v>
      </c>
      <c r="Q712" s="2" t="s">
        <v>3546</v>
      </c>
      <c r="R712" s="3" t="s">
        <v>122</v>
      </c>
      <c r="S712" s="3" t="s">
        <v>122</v>
      </c>
      <c r="T712" s="3" t="s">
        <v>122</v>
      </c>
      <c r="U712" s="3" t="s">
        <v>122</v>
      </c>
      <c r="V712" s="3" t="s">
        <v>122</v>
      </c>
      <c r="W712" s="3">
        <v>37.42</v>
      </c>
      <c r="Y712" t="str">
        <f t="shared" si="115"/>
        <v>-</v>
      </c>
      <c r="Z712" t="e">
        <f t="shared" si="123"/>
        <v>#VALUE!</v>
      </c>
      <c r="AA712" t="e">
        <f t="shared" si="124"/>
        <v>#VALUE!</v>
      </c>
      <c r="AC712">
        <f t="shared" si="116"/>
        <v>34.299999999999997</v>
      </c>
      <c r="AD712">
        <f t="shared" si="125"/>
        <v>3.1200000000000045</v>
      </c>
    </row>
    <row r="713" spans="1:30" x14ac:dyDescent="0.3">
      <c r="A713" t="str">
        <f t="shared" si="117"/>
        <v>P</v>
      </c>
      <c r="B713">
        <f t="shared" si="118"/>
        <v>202006</v>
      </c>
      <c r="C713">
        <f t="shared" si="119"/>
        <v>325</v>
      </c>
      <c r="D713" s="2" t="s">
        <v>3467</v>
      </c>
      <c r="E713" s="2" t="s">
        <v>3468</v>
      </c>
      <c r="F713" s="3" t="s">
        <v>122</v>
      </c>
      <c r="G713" s="3" t="s">
        <v>122</v>
      </c>
      <c r="H713" s="3" t="s">
        <v>122</v>
      </c>
      <c r="I713" s="3" t="s">
        <v>122</v>
      </c>
      <c r="J713" s="3" t="s">
        <v>122</v>
      </c>
      <c r="K713" s="3">
        <v>33.450000000000003</v>
      </c>
      <c r="M713" t="str">
        <f t="shared" si="120"/>
        <v>P</v>
      </c>
      <c r="N713">
        <f t="shared" si="121"/>
        <v>202007</v>
      </c>
      <c r="O713">
        <f t="shared" si="122"/>
        <v>275</v>
      </c>
      <c r="P713" s="2" t="s">
        <v>3547</v>
      </c>
      <c r="Q713" s="2" t="s">
        <v>3548</v>
      </c>
      <c r="R713" s="3" t="s">
        <v>122</v>
      </c>
      <c r="S713" s="3" t="s">
        <v>122</v>
      </c>
      <c r="T713" s="3" t="s">
        <v>122</v>
      </c>
      <c r="U713" s="3" t="s">
        <v>122</v>
      </c>
      <c r="V713" s="3" t="s">
        <v>122</v>
      </c>
      <c r="W713" s="3">
        <v>37.28</v>
      </c>
      <c r="Y713" t="str">
        <f t="shared" si="115"/>
        <v>-</v>
      </c>
      <c r="Z713" t="e">
        <f t="shared" si="123"/>
        <v>#VALUE!</v>
      </c>
      <c r="AA713" t="e">
        <f t="shared" si="124"/>
        <v>#VALUE!</v>
      </c>
      <c r="AC713">
        <f t="shared" si="116"/>
        <v>34.299999999999997</v>
      </c>
      <c r="AD713">
        <f t="shared" si="125"/>
        <v>2.980000000000004</v>
      </c>
    </row>
    <row r="714" spans="1:30" x14ac:dyDescent="0.3">
      <c r="A714" t="str">
        <f t="shared" si="117"/>
        <v>P</v>
      </c>
      <c r="B714">
        <f t="shared" si="118"/>
        <v>202006</v>
      </c>
      <c r="C714">
        <f t="shared" si="119"/>
        <v>327.5</v>
      </c>
      <c r="D714" s="2" t="s">
        <v>3469</v>
      </c>
      <c r="E714" s="2" t="s">
        <v>3470</v>
      </c>
      <c r="F714" s="3" t="s">
        <v>122</v>
      </c>
      <c r="G714" s="3" t="s">
        <v>122</v>
      </c>
      <c r="H714" s="3" t="s">
        <v>122</v>
      </c>
      <c r="I714" s="3" t="s">
        <v>122</v>
      </c>
      <c r="J714" s="3" t="s">
        <v>122</v>
      </c>
      <c r="K714" s="3">
        <v>34.36</v>
      </c>
      <c r="M714" t="str">
        <f t="shared" si="120"/>
        <v>P</v>
      </c>
      <c r="N714">
        <f t="shared" si="121"/>
        <v>202007</v>
      </c>
      <c r="O714">
        <f t="shared" si="122"/>
        <v>277.5</v>
      </c>
      <c r="P714" s="2" t="s">
        <v>3549</v>
      </c>
      <c r="Q714" s="2" t="s">
        <v>3550</v>
      </c>
      <c r="R714" s="3" t="s">
        <v>122</v>
      </c>
      <c r="S714" s="3" t="s">
        <v>122</v>
      </c>
      <c r="T714" s="3" t="s">
        <v>122</v>
      </c>
      <c r="U714" s="3" t="s">
        <v>122</v>
      </c>
      <c r="V714" s="3" t="s">
        <v>122</v>
      </c>
      <c r="W714" s="3">
        <v>37.14</v>
      </c>
      <c r="Y714" t="str">
        <f t="shared" si="115"/>
        <v>-</v>
      </c>
      <c r="Z714" t="e">
        <f t="shared" si="123"/>
        <v>#VALUE!</v>
      </c>
      <c r="AA714" t="e">
        <f t="shared" si="124"/>
        <v>#VALUE!</v>
      </c>
      <c r="AC714">
        <f t="shared" si="116"/>
        <v>34.299999999999997</v>
      </c>
      <c r="AD714">
        <f t="shared" si="125"/>
        <v>2.8400000000000034</v>
      </c>
    </row>
    <row r="715" spans="1:30" x14ac:dyDescent="0.3">
      <c r="A715" t="str">
        <f t="shared" si="117"/>
        <v>P</v>
      </c>
      <c r="B715">
        <f t="shared" si="118"/>
        <v>202006</v>
      </c>
      <c r="C715">
        <f t="shared" si="119"/>
        <v>330</v>
      </c>
      <c r="D715" s="2" t="s">
        <v>3471</v>
      </c>
      <c r="E715" s="2" t="s">
        <v>3472</v>
      </c>
      <c r="F715" s="3" t="s">
        <v>122</v>
      </c>
      <c r="G715" s="3" t="s">
        <v>122</v>
      </c>
      <c r="H715" s="3" t="s">
        <v>122</v>
      </c>
      <c r="I715" s="3" t="s">
        <v>122</v>
      </c>
      <c r="J715" s="3" t="s">
        <v>122</v>
      </c>
      <c r="K715" s="3">
        <v>35.270000000000003</v>
      </c>
      <c r="M715" t="str">
        <f t="shared" si="120"/>
        <v>P</v>
      </c>
      <c r="N715">
        <f t="shared" si="121"/>
        <v>202007</v>
      </c>
      <c r="O715">
        <f t="shared" si="122"/>
        <v>280</v>
      </c>
      <c r="P715" s="2" t="s">
        <v>3551</v>
      </c>
      <c r="Q715" s="2" t="s">
        <v>3552</v>
      </c>
      <c r="R715" s="3" t="s">
        <v>122</v>
      </c>
      <c r="S715" s="3" t="s">
        <v>122</v>
      </c>
      <c r="T715" s="3" t="s">
        <v>122</v>
      </c>
      <c r="U715" s="3" t="s">
        <v>122</v>
      </c>
      <c r="V715" s="3" t="s">
        <v>122</v>
      </c>
      <c r="W715" s="3">
        <v>37</v>
      </c>
      <c r="Y715" t="str">
        <f t="shared" ref="Y715:Y778" si="126">VLOOKUP($P715,$D:$K,3,0)</f>
        <v>-</v>
      </c>
      <c r="Z715" t="e">
        <f t="shared" si="123"/>
        <v>#VALUE!</v>
      </c>
      <c r="AA715" t="e">
        <f t="shared" si="124"/>
        <v>#VALUE!</v>
      </c>
      <c r="AC715">
        <f t="shared" ref="AC715:AC778" si="127">VLOOKUP($P715,$D:$K,8,0)</f>
        <v>34.299999999999997</v>
      </c>
      <c r="AD715">
        <f t="shared" si="125"/>
        <v>2.7000000000000028</v>
      </c>
    </row>
    <row r="716" spans="1:30" x14ac:dyDescent="0.3">
      <c r="A716" t="str">
        <f t="shared" ref="A716:A779" si="128">IF(ISERROR(SEARCH("C",E716)),"P","C")</f>
        <v>P</v>
      </c>
      <c r="B716">
        <f t="shared" ref="B716:B779" si="129">VALUE(MID(E716, FIND(A716,E716)+2, 6))</f>
        <v>202006</v>
      </c>
      <c r="C716">
        <f t="shared" ref="C716:C779" si="130">VALUE(RIGHT(E716,5))</f>
        <v>332.5</v>
      </c>
      <c r="D716" s="2" t="s">
        <v>3473</v>
      </c>
      <c r="E716" s="2" t="s">
        <v>3474</v>
      </c>
      <c r="F716" s="3" t="s">
        <v>122</v>
      </c>
      <c r="G716" s="3" t="s">
        <v>122</v>
      </c>
      <c r="H716" s="3" t="s">
        <v>122</v>
      </c>
      <c r="I716" s="3" t="s">
        <v>122</v>
      </c>
      <c r="J716" s="3" t="s">
        <v>122</v>
      </c>
      <c r="K716" s="3">
        <v>36.18</v>
      </c>
      <c r="M716" t="str">
        <f t="shared" ref="M716:M779" si="131">IF(ISERROR(SEARCH("C",Q716)),"P","C")</f>
        <v>P</v>
      </c>
      <c r="N716">
        <f t="shared" ref="N716:N779" si="132">VALUE(MID(Q716, FIND(M716,Q716)+2, 6))</f>
        <v>202007</v>
      </c>
      <c r="O716">
        <f t="shared" ref="O716:O779" si="133">VALUE(RIGHT(Q716,5))</f>
        <v>282.5</v>
      </c>
      <c r="P716" s="2" t="s">
        <v>3553</v>
      </c>
      <c r="Q716" s="2" t="s">
        <v>3554</v>
      </c>
      <c r="R716" s="3" t="s">
        <v>122</v>
      </c>
      <c r="S716" s="3" t="s">
        <v>122</v>
      </c>
      <c r="T716" s="3" t="s">
        <v>122</v>
      </c>
      <c r="U716" s="3" t="s">
        <v>122</v>
      </c>
      <c r="V716" s="3" t="s">
        <v>122</v>
      </c>
      <c r="W716" s="3">
        <v>36.85</v>
      </c>
      <c r="Y716" t="str">
        <f t="shared" si="126"/>
        <v>-</v>
      </c>
      <c r="Z716" t="e">
        <f t="shared" ref="Z716:Z779" si="134">R716-Y716</f>
        <v>#VALUE!</v>
      </c>
      <c r="AA716" t="e">
        <f t="shared" ref="AA716:AA779" si="135">U716-Y716</f>
        <v>#VALUE!</v>
      </c>
      <c r="AC716">
        <f t="shared" si="127"/>
        <v>34.299999999999997</v>
      </c>
      <c r="AD716">
        <f t="shared" ref="AD716:AD779" si="136">W716-AC716</f>
        <v>2.5500000000000043</v>
      </c>
    </row>
    <row r="717" spans="1:30" x14ac:dyDescent="0.3">
      <c r="A717" t="str">
        <f t="shared" si="128"/>
        <v>P</v>
      </c>
      <c r="B717">
        <f t="shared" si="129"/>
        <v>202006</v>
      </c>
      <c r="C717">
        <f t="shared" si="130"/>
        <v>335</v>
      </c>
      <c r="D717" s="2" t="s">
        <v>3475</v>
      </c>
      <c r="E717" s="2" t="s">
        <v>3476</v>
      </c>
      <c r="F717" s="3" t="s">
        <v>122</v>
      </c>
      <c r="G717" s="3" t="s">
        <v>122</v>
      </c>
      <c r="H717" s="3" t="s">
        <v>122</v>
      </c>
      <c r="I717" s="3" t="s">
        <v>122</v>
      </c>
      <c r="J717" s="3" t="s">
        <v>122</v>
      </c>
      <c r="K717" s="3">
        <v>37.090000000000003</v>
      </c>
      <c r="M717" t="str">
        <f t="shared" si="131"/>
        <v>P</v>
      </c>
      <c r="N717">
        <f t="shared" si="132"/>
        <v>202007</v>
      </c>
      <c r="O717">
        <f t="shared" si="133"/>
        <v>285</v>
      </c>
      <c r="P717" s="2" t="s">
        <v>3555</v>
      </c>
      <c r="Q717" s="2" t="s">
        <v>3556</v>
      </c>
      <c r="R717" s="3" t="s">
        <v>122</v>
      </c>
      <c r="S717" s="3" t="s">
        <v>122</v>
      </c>
      <c r="T717" s="3" t="s">
        <v>122</v>
      </c>
      <c r="U717" s="3" t="s">
        <v>122</v>
      </c>
      <c r="V717" s="3" t="s">
        <v>122</v>
      </c>
      <c r="W717" s="3">
        <v>36.71</v>
      </c>
      <c r="Y717" t="str">
        <f t="shared" si="126"/>
        <v>-</v>
      </c>
      <c r="Z717" t="e">
        <f t="shared" si="134"/>
        <v>#VALUE!</v>
      </c>
      <c r="AA717" t="e">
        <f t="shared" si="135"/>
        <v>#VALUE!</v>
      </c>
      <c r="AC717">
        <f t="shared" si="127"/>
        <v>34.299999999999997</v>
      </c>
      <c r="AD717">
        <f t="shared" si="136"/>
        <v>2.4100000000000037</v>
      </c>
    </row>
    <row r="718" spans="1:30" x14ac:dyDescent="0.3">
      <c r="A718" t="str">
        <f t="shared" si="128"/>
        <v>P</v>
      </c>
      <c r="B718">
        <f t="shared" si="129"/>
        <v>202006</v>
      </c>
      <c r="C718">
        <f t="shared" si="130"/>
        <v>337.5</v>
      </c>
      <c r="D718" s="2" t="s">
        <v>3477</v>
      </c>
      <c r="E718" s="2" t="s">
        <v>3478</v>
      </c>
      <c r="F718" s="3" t="s">
        <v>122</v>
      </c>
      <c r="G718" s="3" t="s">
        <v>122</v>
      </c>
      <c r="H718" s="3" t="s">
        <v>122</v>
      </c>
      <c r="I718" s="3" t="s">
        <v>122</v>
      </c>
      <c r="J718" s="3" t="s">
        <v>122</v>
      </c>
      <c r="K718" s="3">
        <v>38</v>
      </c>
      <c r="M718" t="str">
        <f t="shared" si="131"/>
        <v>P</v>
      </c>
      <c r="N718">
        <f t="shared" si="132"/>
        <v>202007</v>
      </c>
      <c r="O718">
        <f t="shared" si="133"/>
        <v>287.5</v>
      </c>
      <c r="P718" s="2" t="s">
        <v>3557</v>
      </c>
      <c r="Q718" s="2" t="s">
        <v>3558</v>
      </c>
      <c r="R718" s="3" t="s">
        <v>122</v>
      </c>
      <c r="S718" s="3" t="s">
        <v>122</v>
      </c>
      <c r="T718" s="3" t="s">
        <v>122</v>
      </c>
      <c r="U718" s="3" t="s">
        <v>122</v>
      </c>
      <c r="V718" s="3" t="s">
        <v>122</v>
      </c>
      <c r="W718" s="3">
        <v>36.57</v>
      </c>
      <c r="Y718" t="str">
        <f t="shared" si="126"/>
        <v>-</v>
      </c>
      <c r="Z718" t="e">
        <f t="shared" si="134"/>
        <v>#VALUE!</v>
      </c>
      <c r="AA718" t="e">
        <f t="shared" si="135"/>
        <v>#VALUE!</v>
      </c>
      <c r="AC718">
        <f t="shared" si="127"/>
        <v>34.299999999999997</v>
      </c>
      <c r="AD718">
        <f t="shared" si="136"/>
        <v>2.2700000000000031</v>
      </c>
    </row>
    <row r="719" spans="1:30" x14ac:dyDescent="0.3">
      <c r="A719" t="str">
        <f t="shared" si="128"/>
        <v>P</v>
      </c>
      <c r="B719">
        <f t="shared" si="129"/>
        <v>202006</v>
      </c>
      <c r="C719">
        <f t="shared" si="130"/>
        <v>340</v>
      </c>
      <c r="D719" s="2" t="s">
        <v>3479</v>
      </c>
      <c r="E719" s="2" t="s">
        <v>3480</v>
      </c>
      <c r="F719" s="3" t="s">
        <v>122</v>
      </c>
      <c r="G719" s="3" t="s">
        <v>122</v>
      </c>
      <c r="H719" s="3" t="s">
        <v>122</v>
      </c>
      <c r="I719" s="3" t="s">
        <v>122</v>
      </c>
      <c r="J719" s="3" t="s">
        <v>122</v>
      </c>
      <c r="K719" s="3">
        <v>38.9</v>
      </c>
      <c r="M719" t="str">
        <f t="shared" si="131"/>
        <v>P</v>
      </c>
      <c r="N719">
        <f t="shared" si="132"/>
        <v>202007</v>
      </c>
      <c r="O719">
        <f t="shared" si="133"/>
        <v>290</v>
      </c>
      <c r="P719" s="2" t="s">
        <v>3559</v>
      </c>
      <c r="Q719" s="2" t="s">
        <v>3560</v>
      </c>
      <c r="R719" s="3" t="s">
        <v>122</v>
      </c>
      <c r="S719" s="3" t="s">
        <v>122</v>
      </c>
      <c r="T719" s="3" t="s">
        <v>122</v>
      </c>
      <c r="U719" s="3" t="s">
        <v>122</v>
      </c>
      <c r="V719" s="3" t="s">
        <v>122</v>
      </c>
      <c r="W719" s="3">
        <v>36.42</v>
      </c>
      <c r="Y719" t="str">
        <f t="shared" si="126"/>
        <v>-</v>
      </c>
      <c r="Z719" t="e">
        <f t="shared" si="134"/>
        <v>#VALUE!</v>
      </c>
      <c r="AA719" t="e">
        <f t="shared" si="135"/>
        <v>#VALUE!</v>
      </c>
      <c r="AC719">
        <f t="shared" si="127"/>
        <v>34.299999999999997</v>
      </c>
      <c r="AD719">
        <f t="shared" si="136"/>
        <v>2.1200000000000045</v>
      </c>
    </row>
    <row r="720" spans="1:30" x14ac:dyDescent="0.3">
      <c r="A720" t="str">
        <f t="shared" si="128"/>
        <v>P</v>
      </c>
      <c r="B720">
        <f t="shared" si="129"/>
        <v>202006</v>
      </c>
      <c r="C720">
        <f t="shared" si="130"/>
        <v>342.5</v>
      </c>
      <c r="D720" s="2" t="s">
        <v>3481</v>
      </c>
      <c r="E720" s="2" t="s">
        <v>3482</v>
      </c>
      <c r="F720" s="3" t="s">
        <v>122</v>
      </c>
      <c r="G720" s="3" t="s">
        <v>122</v>
      </c>
      <c r="H720" s="3" t="s">
        <v>122</v>
      </c>
      <c r="I720" s="3" t="s">
        <v>122</v>
      </c>
      <c r="J720" s="3" t="s">
        <v>122</v>
      </c>
      <c r="K720" s="3">
        <v>39.81</v>
      </c>
      <c r="M720" t="str">
        <f t="shared" si="131"/>
        <v>P</v>
      </c>
      <c r="N720">
        <f t="shared" si="132"/>
        <v>202007</v>
      </c>
      <c r="O720">
        <f t="shared" si="133"/>
        <v>292.5</v>
      </c>
      <c r="P720" s="2" t="s">
        <v>3561</v>
      </c>
      <c r="Q720" s="2" t="s">
        <v>3562</v>
      </c>
      <c r="R720" s="3" t="s">
        <v>122</v>
      </c>
      <c r="S720" s="3" t="s">
        <v>122</v>
      </c>
      <c r="T720" s="3" t="s">
        <v>122</v>
      </c>
      <c r="U720" s="3" t="s">
        <v>122</v>
      </c>
      <c r="V720" s="3" t="s">
        <v>122</v>
      </c>
      <c r="W720" s="3">
        <v>36.28</v>
      </c>
      <c r="Y720" t="str">
        <f t="shared" si="126"/>
        <v>-</v>
      </c>
      <c r="Z720" t="e">
        <f t="shared" si="134"/>
        <v>#VALUE!</v>
      </c>
      <c r="AA720" t="e">
        <f t="shared" si="135"/>
        <v>#VALUE!</v>
      </c>
      <c r="AC720">
        <f t="shared" si="127"/>
        <v>34.299999999999997</v>
      </c>
      <c r="AD720">
        <f t="shared" si="136"/>
        <v>1.980000000000004</v>
      </c>
    </row>
    <row r="721" spans="1:30" x14ac:dyDescent="0.3">
      <c r="A721" t="str">
        <f t="shared" si="128"/>
        <v>P</v>
      </c>
      <c r="B721">
        <f t="shared" si="129"/>
        <v>202006</v>
      </c>
      <c r="C721">
        <f t="shared" si="130"/>
        <v>345</v>
      </c>
      <c r="D721" s="2" t="s">
        <v>3483</v>
      </c>
      <c r="E721" s="2" t="s">
        <v>3484</v>
      </c>
      <c r="F721" s="3" t="s">
        <v>122</v>
      </c>
      <c r="G721" s="3" t="s">
        <v>122</v>
      </c>
      <c r="H721" s="3" t="s">
        <v>122</v>
      </c>
      <c r="I721" s="3" t="s">
        <v>122</v>
      </c>
      <c r="J721" s="3" t="s">
        <v>122</v>
      </c>
      <c r="K721" s="3">
        <v>40.72</v>
      </c>
      <c r="M721" t="str">
        <f t="shared" si="131"/>
        <v>P</v>
      </c>
      <c r="N721">
        <f t="shared" si="132"/>
        <v>202007</v>
      </c>
      <c r="O721">
        <f t="shared" si="133"/>
        <v>295</v>
      </c>
      <c r="P721" s="2" t="s">
        <v>3563</v>
      </c>
      <c r="Q721" s="2" t="s">
        <v>3564</v>
      </c>
      <c r="R721" s="3" t="s">
        <v>122</v>
      </c>
      <c r="S721" s="3" t="s">
        <v>122</v>
      </c>
      <c r="T721" s="3" t="s">
        <v>122</v>
      </c>
      <c r="U721" s="3" t="s">
        <v>122</v>
      </c>
      <c r="V721" s="3" t="s">
        <v>122</v>
      </c>
      <c r="W721" s="3">
        <v>36.14</v>
      </c>
      <c r="Y721" t="str">
        <f t="shared" si="126"/>
        <v>-</v>
      </c>
      <c r="Z721" t="e">
        <f t="shared" si="134"/>
        <v>#VALUE!</v>
      </c>
      <c r="AA721" t="e">
        <f t="shared" si="135"/>
        <v>#VALUE!</v>
      </c>
      <c r="AC721">
        <f t="shared" si="127"/>
        <v>34.299999999999997</v>
      </c>
      <c r="AD721">
        <f t="shared" si="136"/>
        <v>1.8400000000000034</v>
      </c>
    </row>
    <row r="722" spans="1:30" x14ac:dyDescent="0.3">
      <c r="A722" t="str">
        <f t="shared" si="128"/>
        <v>P</v>
      </c>
      <c r="B722">
        <f t="shared" si="129"/>
        <v>202006</v>
      </c>
      <c r="C722">
        <f t="shared" si="130"/>
        <v>347.5</v>
      </c>
      <c r="D722" s="2" t="s">
        <v>3485</v>
      </c>
      <c r="E722" s="2" t="s">
        <v>3486</v>
      </c>
      <c r="F722" s="3" t="s">
        <v>122</v>
      </c>
      <c r="G722" s="3" t="s">
        <v>122</v>
      </c>
      <c r="H722" s="3" t="s">
        <v>122</v>
      </c>
      <c r="I722" s="3" t="s">
        <v>122</v>
      </c>
      <c r="J722" s="3" t="s">
        <v>122</v>
      </c>
      <c r="K722" s="3">
        <v>41.63</v>
      </c>
      <c r="M722" t="str">
        <f t="shared" si="131"/>
        <v>P</v>
      </c>
      <c r="N722">
        <f t="shared" si="132"/>
        <v>202007</v>
      </c>
      <c r="O722">
        <f t="shared" si="133"/>
        <v>297.5</v>
      </c>
      <c r="P722" s="2" t="s">
        <v>3565</v>
      </c>
      <c r="Q722" s="2" t="s">
        <v>3566</v>
      </c>
      <c r="R722" s="3">
        <v>67.349999999999994</v>
      </c>
      <c r="S722" s="3">
        <v>12.5</v>
      </c>
      <c r="T722" s="3">
        <v>67.349999999999994</v>
      </c>
      <c r="U722" s="3">
        <v>67.349999999999994</v>
      </c>
      <c r="V722" s="3">
        <v>67.349999999999994</v>
      </c>
      <c r="W722" s="3">
        <v>36</v>
      </c>
      <c r="Y722" t="str">
        <f t="shared" si="126"/>
        <v>-</v>
      </c>
      <c r="Z722" t="e">
        <f t="shared" si="134"/>
        <v>#VALUE!</v>
      </c>
      <c r="AA722" t="e">
        <f t="shared" si="135"/>
        <v>#VALUE!</v>
      </c>
      <c r="AC722">
        <f t="shared" si="127"/>
        <v>34.299999999999997</v>
      </c>
      <c r="AD722">
        <f t="shared" si="136"/>
        <v>1.7000000000000028</v>
      </c>
    </row>
    <row r="723" spans="1:30" x14ac:dyDescent="0.3">
      <c r="A723" t="str">
        <f t="shared" si="128"/>
        <v>P</v>
      </c>
      <c r="B723">
        <f t="shared" si="129"/>
        <v>202006</v>
      </c>
      <c r="C723">
        <f t="shared" si="130"/>
        <v>350</v>
      </c>
      <c r="D723" s="2" t="s">
        <v>3487</v>
      </c>
      <c r="E723" s="2" t="s">
        <v>3488</v>
      </c>
      <c r="F723" s="3" t="s">
        <v>122</v>
      </c>
      <c r="G723" s="3" t="s">
        <v>122</v>
      </c>
      <c r="H723" s="3" t="s">
        <v>122</v>
      </c>
      <c r="I723" s="3" t="s">
        <v>122</v>
      </c>
      <c r="J723" s="3" t="s">
        <v>122</v>
      </c>
      <c r="K723" s="3">
        <v>42.54</v>
      </c>
      <c r="M723" t="str">
        <f t="shared" si="131"/>
        <v>P</v>
      </c>
      <c r="N723">
        <f t="shared" si="132"/>
        <v>202007</v>
      </c>
      <c r="O723">
        <f t="shared" si="133"/>
        <v>300</v>
      </c>
      <c r="P723" s="2" t="s">
        <v>3567</v>
      </c>
      <c r="Q723" s="2" t="s">
        <v>3568</v>
      </c>
      <c r="R723" s="3" t="s">
        <v>122</v>
      </c>
      <c r="S723" s="3" t="s">
        <v>122</v>
      </c>
      <c r="T723" s="3" t="s">
        <v>122</v>
      </c>
      <c r="U723" s="3" t="s">
        <v>122</v>
      </c>
      <c r="V723" s="3" t="s">
        <v>122</v>
      </c>
      <c r="W723" s="3">
        <v>36</v>
      </c>
      <c r="Y723" t="str">
        <f t="shared" si="126"/>
        <v>-</v>
      </c>
      <c r="Z723" t="e">
        <f t="shared" si="134"/>
        <v>#VALUE!</v>
      </c>
      <c r="AA723" t="e">
        <f t="shared" si="135"/>
        <v>#VALUE!</v>
      </c>
      <c r="AC723">
        <f t="shared" si="127"/>
        <v>34.299999999999997</v>
      </c>
      <c r="AD723">
        <f t="shared" si="136"/>
        <v>1.7000000000000028</v>
      </c>
    </row>
    <row r="724" spans="1:30" x14ac:dyDescent="0.3">
      <c r="A724" t="str">
        <f t="shared" si="128"/>
        <v>P</v>
      </c>
      <c r="B724">
        <f t="shared" si="129"/>
        <v>202006</v>
      </c>
      <c r="C724">
        <f t="shared" si="130"/>
        <v>352.5</v>
      </c>
      <c r="D724" s="2" t="s">
        <v>3489</v>
      </c>
      <c r="E724" s="2" t="s">
        <v>3490</v>
      </c>
      <c r="F724" s="3" t="s">
        <v>122</v>
      </c>
      <c r="G724" s="3" t="s">
        <v>122</v>
      </c>
      <c r="H724" s="3" t="s">
        <v>122</v>
      </c>
      <c r="I724" s="3" t="s">
        <v>122</v>
      </c>
      <c r="J724" s="3" t="s">
        <v>122</v>
      </c>
      <c r="K724" s="3">
        <v>43.45</v>
      </c>
      <c r="M724" t="str">
        <f t="shared" si="131"/>
        <v>P</v>
      </c>
      <c r="N724">
        <f t="shared" si="132"/>
        <v>202007</v>
      </c>
      <c r="O724">
        <f t="shared" si="133"/>
        <v>302.5</v>
      </c>
      <c r="P724" s="2" t="s">
        <v>3569</v>
      </c>
      <c r="Q724" s="2" t="s">
        <v>3570</v>
      </c>
      <c r="R724" s="3" t="s">
        <v>122</v>
      </c>
      <c r="S724" s="3" t="s">
        <v>122</v>
      </c>
      <c r="T724" s="3" t="s">
        <v>122</v>
      </c>
      <c r="U724" s="3" t="s">
        <v>122</v>
      </c>
      <c r="V724" s="3" t="s">
        <v>122</v>
      </c>
      <c r="W724" s="3">
        <v>36</v>
      </c>
      <c r="Y724" t="str">
        <f t="shared" si="126"/>
        <v>-</v>
      </c>
      <c r="Z724" t="e">
        <f t="shared" si="134"/>
        <v>#VALUE!</v>
      </c>
      <c r="AA724" t="e">
        <f t="shared" si="135"/>
        <v>#VALUE!</v>
      </c>
      <c r="AC724">
        <f t="shared" si="127"/>
        <v>34.299999999999997</v>
      </c>
      <c r="AD724">
        <f t="shared" si="136"/>
        <v>1.7000000000000028</v>
      </c>
    </row>
    <row r="725" spans="1:30" x14ac:dyDescent="0.3">
      <c r="A725" t="str">
        <f t="shared" si="128"/>
        <v>P</v>
      </c>
      <c r="B725">
        <f t="shared" si="129"/>
        <v>202006</v>
      </c>
      <c r="C725">
        <f t="shared" si="130"/>
        <v>355</v>
      </c>
      <c r="D725" s="2" t="s">
        <v>3491</v>
      </c>
      <c r="E725" s="2" t="s">
        <v>3492</v>
      </c>
      <c r="F725" s="3" t="s">
        <v>122</v>
      </c>
      <c r="G725" s="3" t="s">
        <v>122</v>
      </c>
      <c r="H725" s="3" t="s">
        <v>122</v>
      </c>
      <c r="I725" s="3" t="s">
        <v>122</v>
      </c>
      <c r="J725" s="3" t="s">
        <v>122</v>
      </c>
      <c r="K725" s="3">
        <v>44.36</v>
      </c>
      <c r="M725" t="str">
        <f t="shared" si="131"/>
        <v>P</v>
      </c>
      <c r="N725">
        <f t="shared" si="132"/>
        <v>202007</v>
      </c>
      <c r="O725">
        <f t="shared" si="133"/>
        <v>305</v>
      </c>
      <c r="P725" s="2" t="s">
        <v>3571</v>
      </c>
      <c r="Q725" s="2" t="s">
        <v>3572</v>
      </c>
      <c r="R725" s="3" t="s">
        <v>122</v>
      </c>
      <c r="S725" s="3" t="s">
        <v>122</v>
      </c>
      <c r="T725" s="3" t="s">
        <v>122</v>
      </c>
      <c r="U725" s="3" t="s">
        <v>122</v>
      </c>
      <c r="V725" s="3" t="s">
        <v>122</v>
      </c>
      <c r="W725" s="3">
        <v>36</v>
      </c>
      <c r="Y725" t="str">
        <f t="shared" si="126"/>
        <v>-</v>
      </c>
      <c r="Z725" t="e">
        <f t="shared" si="134"/>
        <v>#VALUE!</v>
      </c>
      <c r="AA725" t="e">
        <f t="shared" si="135"/>
        <v>#VALUE!</v>
      </c>
      <c r="AC725">
        <f t="shared" si="127"/>
        <v>34.299999999999997</v>
      </c>
      <c r="AD725">
        <f t="shared" si="136"/>
        <v>1.7000000000000028</v>
      </c>
    </row>
    <row r="726" spans="1:30" x14ac:dyDescent="0.3">
      <c r="A726" t="str">
        <f t="shared" si="128"/>
        <v>P</v>
      </c>
      <c r="B726">
        <f t="shared" si="129"/>
        <v>202006</v>
      </c>
      <c r="C726">
        <f t="shared" si="130"/>
        <v>357.5</v>
      </c>
      <c r="D726" s="2" t="s">
        <v>3493</v>
      </c>
      <c r="E726" s="2" t="s">
        <v>3494</v>
      </c>
      <c r="F726" s="3" t="s">
        <v>122</v>
      </c>
      <c r="G726" s="3" t="s">
        <v>122</v>
      </c>
      <c r="H726" s="3" t="s">
        <v>122</v>
      </c>
      <c r="I726" s="3" t="s">
        <v>122</v>
      </c>
      <c r="J726" s="3" t="s">
        <v>122</v>
      </c>
      <c r="K726" s="3">
        <v>45.27</v>
      </c>
      <c r="M726" t="str">
        <f t="shared" si="131"/>
        <v>P</v>
      </c>
      <c r="N726">
        <f t="shared" si="132"/>
        <v>202007</v>
      </c>
      <c r="O726">
        <f t="shared" si="133"/>
        <v>307.5</v>
      </c>
      <c r="P726" s="2" t="s">
        <v>3573</v>
      </c>
      <c r="Q726" s="2" t="s">
        <v>3574</v>
      </c>
      <c r="R726" s="3" t="s">
        <v>122</v>
      </c>
      <c r="S726" s="3" t="s">
        <v>122</v>
      </c>
      <c r="T726" s="3" t="s">
        <v>122</v>
      </c>
      <c r="U726" s="3" t="s">
        <v>122</v>
      </c>
      <c r="V726" s="3" t="s">
        <v>122</v>
      </c>
      <c r="W726" s="3">
        <v>36</v>
      </c>
      <c r="Y726" t="str">
        <f t="shared" si="126"/>
        <v>-</v>
      </c>
      <c r="Z726" t="e">
        <f t="shared" si="134"/>
        <v>#VALUE!</v>
      </c>
      <c r="AA726" t="e">
        <f t="shared" si="135"/>
        <v>#VALUE!</v>
      </c>
      <c r="AC726">
        <f t="shared" si="127"/>
        <v>34.299999999999997</v>
      </c>
      <c r="AD726">
        <f t="shared" si="136"/>
        <v>1.7000000000000028</v>
      </c>
    </row>
    <row r="727" spans="1:30" x14ac:dyDescent="0.3">
      <c r="A727" t="str">
        <f t="shared" si="128"/>
        <v>P</v>
      </c>
      <c r="B727">
        <f t="shared" si="129"/>
        <v>202006</v>
      </c>
      <c r="C727">
        <f t="shared" si="130"/>
        <v>360</v>
      </c>
      <c r="D727" s="2" t="s">
        <v>3495</v>
      </c>
      <c r="E727" s="2" t="s">
        <v>3496</v>
      </c>
      <c r="F727" s="3" t="s">
        <v>122</v>
      </c>
      <c r="G727" s="3" t="s">
        <v>122</v>
      </c>
      <c r="H727" s="3" t="s">
        <v>122</v>
      </c>
      <c r="I727" s="3" t="s">
        <v>122</v>
      </c>
      <c r="J727" s="3" t="s">
        <v>122</v>
      </c>
      <c r="K727" s="3">
        <v>46.18</v>
      </c>
      <c r="M727" t="str">
        <f t="shared" si="131"/>
        <v>P</v>
      </c>
      <c r="N727">
        <f t="shared" si="132"/>
        <v>202007</v>
      </c>
      <c r="O727">
        <f t="shared" si="133"/>
        <v>310</v>
      </c>
      <c r="P727" s="2" t="s">
        <v>3575</v>
      </c>
      <c r="Q727" s="2" t="s">
        <v>3576</v>
      </c>
      <c r="R727" s="3" t="s">
        <v>122</v>
      </c>
      <c r="S727" s="3" t="s">
        <v>122</v>
      </c>
      <c r="T727" s="3" t="s">
        <v>122</v>
      </c>
      <c r="U727" s="3" t="s">
        <v>122</v>
      </c>
      <c r="V727" s="3" t="s">
        <v>122</v>
      </c>
      <c r="W727" s="3">
        <v>36</v>
      </c>
      <c r="Y727" t="str">
        <f t="shared" si="126"/>
        <v>-</v>
      </c>
      <c r="Z727" t="e">
        <f t="shared" si="134"/>
        <v>#VALUE!</v>
      </c>
      <c r="AA727" t="e">
        <f t="shared" si="135"/>
        <v>#VALUE!</v>
      </c>
      <c r="AC727">
        <f t="shared" si="127"/>
        <v>34.299999999999997</v>
      </c>
      <c r="AD727">
        <f t="shared" si="136"/>
        <v>1.7000000000000028</v>
      </c>
    </row>
    <row r="728" spans="1:30" x14ac:dyDescent="0.3">
      <c r="A728" t="str">
        <f t="shared" si="128"/>
        <v>P</v>
      </c>
      <c r="B728">
        <f t="shared" si="129"/>
        <v>202006</v>
      </c>
      <c r="C728">
        <f t="shared" si="130"/>
        <v>362.5</v>
      </c>
      <c r="D728" s="2" t="s">
        <v>3497</v>
      </c>
      <c r="E728" s="2" t="s">
        <v>3498</v>
      </c>
      <c r="F728" s="3" t="s">
        <v>122</v>
      </c>
      <c r="G728" s="3" t="s">
        <v>122</v>
      </c>
      <c r="H728" s="3" t="s">
        <v>122</v>
      </c>
      <c r="I728" s="3" t="s">
        <v>122</v>
      </c>
      <c r="J728" s="3" t="s">
        <v>122</v>
      </c>
      <c r="K728" s="3">
        <v>47.09</v>
      </c>
      <c r="M728" t="str">
        <f t="shared" si="131"/>
        <v>P</v>
      </c>
      <c r="N728">
        <f t="shared" si="132"/>
        <v>202007</v>
      </c>
      <c r="O728">
        <f t="shared" si="133"/>
        <v>312.5</v>
      </c>
      <c r="P728" s="2" t="s">
        <v>3577</v>
      </c>
      <c r="Q728" s="2" t="s">
        <v>3578</v>
      </c>
      <c r="R728" s="3" t="s">
        <v>122</v>
      </c>
      <c r="S728" s="3" t="s">
        <v>122</v>
      </c>
      <c r="T728" s="3" t="s">
        <v>122</v>
      </c>
      <c r="U728" s="3" t="s">
        <v>122</v>
      </c>
      <c r="V728" s="3" t="s">
        <v>122</v>
      </c>
      <c r="W728" s="3">
        <v>36</v>
      </c>
      <c r="Y728" t="str">
        <f t="shared" si="126"/>
        <v>-</v>
      </c>
      <c r="Z728" t="e">
        <f t="shared" si="134"/>
        <v>#VALUE!</v>
      </c>
      <c r="AA728" t="e">
        <f t="shared" si="135"/>
        <v>#VALUE!</v>
      </c>
      <c r="AC728">
        <f t="shared" si="127"/>
        <v>34.299999999999997</v>
      </c>
      <c r="AD728">
        <f t="shared" si="136"/>
        <v>1.7000000000000028</v>
      </c>
    </row>
    <row r="729" spans="1:30" x14ac:dyDescent="0.3">
      <c r="A729" t="str">
        <f t="shared" si="128"/>
        <v>P</v>
      </c>
      <c r="B729">
        <f t="shared" si="129"/>
        <v>202006</v>
      </c>
      <c r="C729">
        <f t="shared" si="130"/>
        <v>365</v>
      </c>
      <c r="D729" s="2" t="s">
        <v>3499</v>
      </c>
      <c r="E729" s="2" t="s">
        <v>3500</v>
      </c>
      <c r="F729" s="3">
        <v>118.4</v>
      </c>
      <c r="G729" s="3">
        <v>10.5</v>
      </c>
      <c r="H729" s="3">
        <v>112</v>
      </c>
      <c r="I729" s="3">
        <v>121.1</v>
      </c>
      <c r="J729" s="3">
        <v>111.55</v>
      </c>
      <c r="K729" s="3">
        <v>48</v>
      </c>
      <c r="M729" t="str">
        <f t="shared" si="131"/>
        <v>P</v>
      </c>
      <c r="N729">
        <f t="shared" si="132"/>
        <v>202007</v>
      </c>
      <c r="O729">
        <f t="shared" si="133"/>
        <v>315</v>
      </c>
      <c r="P729" s="2" t="s">
        <v>3579</v>
      </c>
      <c r="Q729" s="2" t="s">
        <v>3580</v>
      </c>
      <c r="R729" s="3" t="s">
        <v>122</v>
      </c>
      <c r="S729" s="3" t="s">
        <v>122</v>
      </c>
      <c r="T729" s="3" t="s">
        <v>122</v>
      </c>
      <c r="U729" s="3" t="s">
        <v>122</v>
      </c>
      <c r="V729" s="3" t="s">
        <v>122</v>
      </c>
      <c r="W729" s="3">
        <v>36</v>
      </c>
      <c r="Y729" t="str">
        <f t="shared" si="126"/>
        <v>-</v>
      </c>
      <c r="Z729" t="e">
        <f t="shared" si="134"/>
        <v>#VALUE!</v>
      </c>
      <c r="AA729" t="e">
        <f t="shared" si="135"/>
        <v>#VALUE!</v>
      </c>
      <c r="AC729">
        <f t="shared" si="127"/>
        <v>34.299999999999997</v>
      </c>
      <c r="AD729">
        <f t="shared" si="136"/>
        <v>1.7000000000000028</v>
      </c>
    </row>
    <row r="730" spans="1:30" x14ac:dyDescent="0.3">
      <c r="A730" t="str">
        <f t="shared" si="128"/>
        <v>P</v>
      </c>
      <c r="B730">
        <f t="shared" si="129"/>
        <v>202006</v>
      </c>
      <c r="C730">
        <f t="shared" si="130"/>
        <v>367.5</v>
      </c>
      <c r="D730" s="2" t="s">
        <v>3501</v>
      </c>
      <c r="E730" s="2" t="s">
        <v>3502</v>
      </c>
      <c r="F730" s="3" t="s">
        <v>122</v>
      </c>
      <c r="G730" s="3" t="s">
        <v>122</v>
      </c>
      <c r="H730" s="3" t="s">
        <v>122</v>
      </c>
      <c r="I730" s="3" t="s">
        <v>122</v>
      </c>
      <c r="J730" s="3" t="s">
        <v>122</v>
      </c>
      <c r="K730" s="3">
        <v>48</v>
      </c>
      <c r="M730" t="str">
        <f t="shared" si="131"/>
        <v>P</v>
      </c>
      <c r="N730">
        <f t="shared" si="132"/>
        <v>202007</v>
      </c>
      <c r="O730">
        <f t="shared" si="133"/>
        <v>317.5</v>
      </c>
      <c r="P730" s="2" t="s">
        <v>3581</v>
      </c>
      <c r="Q730" s="2" t="s">
        <v>3582</v>
      </c>
      <c r="R730" s="3" t="s">
        <v>122</v>
      </c>
      <c r="S730" s="3" t="s">
        <v>122</v>
      </c>
      <c r="T730" s="3" t="s">
        <v>122</v>
      </c>
      <c r="U730" s="3" t="s">
        <v>122</v>
      </c>
      <c r="V730" s="3" t="s">
        <v>122</v>
      </c>
      <c r="W730" s="3">
        <v>36</v>
      </c>
      <c r="Y730" t="str">
        <f t="shared" si="126"/>
        <v>-</v>
      </c>
      <c r="Z730" t="e">
        <f t="shared" si="134"/>
        <v>#VALUE!</v>
      </c>
      <c r="AA730" t="e">
        <f t="shared" si="135"/>
        <v>#VALUE!</v>
      </c>
      <c r="AC730">
        <f t="shared" si="127"/>
        <v>34.299999999999997</v>
      </c>
      <c r="AD730">
        <f t="shared" si="136"/>
        <v>1.7000000000000028</v>
      </c>
    </row>
    <row r="731" spans="1:30" x14ac:dyDescent="0.3">
      <c r="A731" t="str">
        <f t="shared" si="128"/>
        <v>P</v>
      </c>
      <c r="B731">
        <f t="shared" si="129"/>
        <v>202006</v>
      </c>
      <c r="C731">
        <f t="shared" si="130"/>
        <v>370</v>
      </c>
      <c r="D731" s="2" t="s">
        <v>3503</v>
      </c>
      <c r="E731" s="2" t="s">
        <v>3504</v>
      </c>
      <c r="F731" s="3" t="s">
        <v>122</v>
      </c>
      <c r="G731" s="3" t="s">
        <v>122</v>
      </c>
      <c r="H731" s="3" t="s">
        <v>122</v>
      </c>
      <c r="I731" s="3" t="s">
        <v>122</v>
      </c>
      <c r="J731" s="3" t="s">
        <v>122</v>
      </c>
      <c r="K731" s="3">
        <v>48</v>
      </c>
      <c r="M731" t="str">
        <f t="shared" si="131"/>
        <v>P</v>
      </c>
      <c r="N731">
        <f t="shared" si="132"/>
        <v>202007</v>
      </c>
      <c r="O731">
        <f t="shared" si="133"/>
        <v>320</v>
      </c>
      <c r="P731" s="2" t="s">
        <v>3583</v>
      </c>
      <c r="Q731" s="2" t="s">
        <v>3584</v>
      </c>
      <c r="R731" s="3" t="s">
        <v>122</v>
      </c>
      <c r="S731" s="3" t="s">
        <v>122</v>
      </c>
      <c r="T731" s="3" t="s">
        <v>122</v>
      </c>
      <c r="U731" s="3" t="s">
        <v>122</v>
      </c>
      <c r="V731" s="3" t="s">
        <v>122</v>
      </c>
      <c r="W731" s="3">
        <v>36</v>
      </c>
      <c r="Y731" t="str">
        <f t="shared" si="126"/>
        <v>-</v>
      </c>
      <c r="Z731" t="e">
        <f t="shared" si="134"/>
        <v>#VALUE!</v>
      </c>
      <c r="AA731" t="e">
        <f t="shared" si="135"/>
        <v>#VALUE!</v>
      </c>
      <c r="AC731">
        <f t="shared" si="127"/>
        <v>34.299999999999997</v>
      </c>
      <c r="AD731">
        <f t="shared" si="136"/>
        <v>1.7000000000000028</v>
      </c>
    </row>
    <row r="732" spans="1:30" x14ac:dyDescent="0.3">
      <c r="A732" t="str">
        <f t="shared" si="128"/>
        <v>P</v>
      </c>
      <c r="B732">
        <f t="shared" si="129"/>
        <v>202007</v>
      </c>
      <c r="C732">
        <f t="shared" si="130"/>
        <v>217.5</v>
      </c>
      <c r="D732" s="2" t="s">
        <v>3965</v>
      </c>
      <c r="E732" s="2" t="s">
        <v>3966</v>
      </c>
      <c r="F732" s="3" t="s">
        <v>122</v>
      </c>
      <c r="G732" s="3" t="s">
        <v>122</v>
      </c>
      <c r="H732" s="3" t="s">
        <v>122</v>
      </c>
      <c r="I732" s="3" t="s">
        <v>122</v>
      </c>
      <c r="J732" s="3" t="s">
        <v>122</v>
      </c>
      <c r="K732" s="3">
        <v>34.299999999999997</v>
      </c>
      <c r="M732" t="str">
        <f t="shared" si="131"/>
        <v>P</v>
      </c>
      <c r="N732">
        <f t="shared" si="132"/>
        <v>202007</v>
      </c>
      <c r="O732">
        <f t="shared" si="133"/>
        <v>322.5</v>
      </c>
      <c r="P732" s="2" t="s">
        <v>3585</v>
      </c>
      <c r="Q732" s="2" t="s">
        <v>3586</v>
      </c>
      <c r="R732" s="3" t="s">
        <v>122</v>
      </c>
      <c r="S732" s="3" t="s">
        <v>122</v>
      </c>
      <c r="T732" s="3" t="s">
        <v>122</v>
      </c>
      <c r="U732" s="3" t="s">
        <v>122</v>
      </c>
      <c r="V732" s="3" t="s">
        <v>122</v>
      </c>
      <c r="W732" s="3">
        <v>36</v>
      </c>
      <c r="Y732" t="str">
        <f t="shared" si="126"/>
        <v>-</v>
      </c>
      <c r="Z732" t="e">
        <f t="shared" si="134"/>
        <v>#VALUE!</v>
      </c>
      <c r="AA732" t="e">
        <f t="shared" si="135"/>
        <v>#VALUE!</v>
      </c>
      <c r="AC732">
        <f t="shared" si="127"/>
        <v>34.299999999999997</v>
      </c>
      <c r="AD732">
        <f t="shared" si="136"/>
        <v>1.7000000000000028</v>
      </c>
    </row>
    <row r="733" spans="1:30" x14ac:dyDescent="0.3">
      <c r="A733" t="str">
        <f t="shared" si="128"/>
        <v>P</v>
      </c>
      <c r="B733">
        <f t="shared" si="129"/>
        <v>202007</v>
      </c>
      <c r="C733">
        <f t="shared" si="130"/>
        <v>220</v>
      </c>
      <c r="D733" s="2" t="s">
        <v>3967</v>
      </c>
      <c r="E733" s="2" t="s">
        <v>3968</v>
      </c>
      <c r="F733" s="3" t="s">
        <v>122</v>
      </c>
      <c r="G733" s="3" t="s">
        <v>122</v>
      </c>
      <c r="H733" s="3" t="s">
        <v>122</v>
      </c>
      <c r="I733" s="3" t="s">
        <v>122</v>
      </c>
      <c r="J733" s="3" t="s">
        <v>122</v>
      </c>
      <c r="K733" s="3">
        <v>34.299999999999997</v>
      </c>
      <c r="M733" t="str">
        <f t="shared" si="131"/>
        <v>P</v>
      </c>
      <c r="N733">
        <f t="shared" si="132"/>
        <v>202007</v>
      </c>
      <c r="O733">
        <f t="shared" si="133"/>
        <v>325</v>
      </c>
      <c r="P733" s="2" t="s">
        <v>3587</v>
      </c>
      <c r="Q733" s="2" t="s">
        <v>3588</v>
      </c>
      <c r="R733" s="3" t="s">
        <v>122</v>
      </c>
      <c r="S733" s="3" t="s">
        <v>122</v>
      </c>
      <c r="T733" s="3" t="s">
        <v>122</v>
      </c>
      <c r="U733" s="3" t="s">
        <v>122</v>
      </c>
      <c r="V733" s="3" t="s">
        <v>122</v>
      </c>
      <c r="W733" s="3">
        <v>36</v>
      </c>
      <c r="Y733" t="str">
        <f t="shared" si="126"/>
        <v>-</v>
      </c>
      <c r="Z733" t="e">
        <f t="shared" si="134"/>
        <v>#VALUE!</v>
      </c>
      <c r="AA733" t="e">
        <f t="shared" si="135"/>
        <v>#VALUE!</v>
      </c>
      <c r="AC733">
        <f t="shared" si="127"/>
        <v>34.299999999999997</v>
      </c>
      <c r="AD733">
        <f t="shared" si="136"/>
        <v>1.7000000000000028</v>
      </c>
    </row>
    <row r="734" spans="1:30" x14ac:dyDescent="0.3">
      <c r="A734" t="str">
        <f t="shared" si="128"/>
        <v>P</v>
      </c>
      <c r="B734">
        <f t="shared" si="129"/>
        <v>202007</v>
      </c>
      <c r="C734">
        <f t="shared" si="130"/>
        <v>222.5</v>
      </c>
      <c r="D734" s="2" t="s">
        <v>3505</v>
      </c>
      <c r="E734" s="2" t="s">
        <v>3506</v>
      </c>
      <c r="F734" s="3">
        <v>9</v>
      </c>
      <c r="G734" s="3">
        <v>4.33</v>
      </c>
      <c r="H734" s="3">
        <v>9</v>
      </c>
      <c r="I734" s="3">
        <v>9</v>
      </c>
      <c r="J734" s="3">
        <v>9</v>
      </c>
      <c r="K734" s="3">
        <v>34.299999999999997</v>
      </c>
      <c r="M734" t="str">
        <f t="shared" si="131"/>
        <v>P</v>
      </c>
      <c r="N734">
        <f t="shared" si="132"/>
        <v>202007</v>
      </c>
      <c r="O734">
        <f t="shared" si="133"/>
        <v>327.5</v>
      </c>
      <c r="P734" s="2" t="s">
        <v>3589</v>
      </c>
      <c r="Q734" s="2" t="s">
        <v>3590</v>
      </c>
      <c r="R734" s="3" t="s">
        <v>122</v>
      </c>
      <c r="S734" s="3" t="s">
        <v>122</v>
      </c>
      <c r="T734" s="3" t="s">
        <v>122</v>
      </c>
      <c r="U734" s="3" t="s">
        <v>122</v>
      </c>
      <c r="V734" s="3" t="s">
        <v>122</v>
      </c>
      <c r="W734" s="3">
        <v>36</v>
      </c>
      <c r="Y734" t="str">
        <f t="shared" si="126"/>
        <v>-</v>
      </c>
      <c r="Z734" t="e">
        <f t="shared" si="134"/>
        <v>#VALUE!</v>
      </c>
      <c r="AA734" t="e">
        <f t="shared" si="135"/>
        <v>#VALUE!</v>
      </c>
      <c r="AC734">
        <f t="shared" si="127"/>
        <v>34.299999999999997</v>
      </c>
      <c r="AD734">
        <f t="shared" si="136"/>
        <v>1.7000000000000028</v>
      </c>
    </row>
    <row r="735" spans="1:30" x14ac:dyDescent="0.3">
      <c r="A735" t="str">
        <f t="shared" si="128"/>
        <v>P</v>
      </c>
      <c r="B735">
        <f t="shared" si="129"/>
        <v>202007</v>
      </c>
      <c r="C735">
        <f t="shared" si="130"/>
        <v>225</v>
      </c>
      <c r="D735" s="2" t="s">
        <v>3507</v>
      </c>
      <c r="E735" s="2" t="s">
        <v>3508</v>
      </c>
      <c r="F735" s="3" t="s">
        <v>122</v>
      </c>
      <c r="G735" s="3" t="s">
        <v>122</v>
      </c>
      <c r="H735" s="3" t="s">
        <v>122</v>
      </c>
      <c r="I735" s="3" t="s">
        <v>122</v>
      </c>
      <c r="J735" s="3" t="s">
        <v>122</v>
      </c>
      <c r="K735" s="3">
        <v>34.299999999999997</v>
      </c>
      <c r="M735" t="str">
        <f t="shared" si="131"/>
        <v>P</v>
      </c>
      <c r="N735">
        <f t="shared" si="132"/>
        <v>202007</v>
      </c>
      <c r="O735">
        <f t="shared" si="133"/>
        <v>330</v>
      </c>
      <c r="P735" s="2" t="s">
        <v>3591</v>
      </c>
      <c r="Q735" s="2" t="s">
        <v>3592</v>
      </c>
      <c r="R735" s="3" t="s">
        <v>122</v>
      </c>
      <c r="S735" s="3" t="s">
        <v>122</v>
      </c>
      <c r="T735" s="3" t="s">
        <v>122</v>
      </c>
      <c r="U735" s="3" t="s">
        <v>122</v>
      </c>
      <c r="V735" s="3" t="s">
        <v>122</v>
      </c>
      <c r="W735" s="3">
        <v>36</v>
      </c>
      <c r="Y735" t="str">
        <f t="shared" si="126"/>
        <v>-</v>
      </c>
      <c r="Z735" t="e">
        <f t="shared" si="134"/>
        <v>#VALUE!</v>
      </c>
      <c r="AA735" t="e">
        <f t="shared" si="135"/>
        <v>#VALUE!</v>
      </c>
      <c r="AC735">
        <f t="shared" si="127"/>
        <v>34.299999999999997</v>
      </c>
      <c r="AD735">
        <f t="shared" si="136"/>
        <v>1.7000000000000028</v>
      </c>
    </row>
    <row r="736" spans="1:30" x14ac:dyDescent="0.3">
      <c r="A736" t="str">
        <f t="shared" si="128"/>
        <v>P</v>
      </c>
      <c r="B736">
        <f t="shared" si="129"/>
        <v>202007</v>
      </c>
      <c r="C736">
        <f t="shared" si="130"/>
        <v>227.5</v>
      </c>
      <c r="D736" s="2" t="s">
        <v>3509</v>
      </c>
      <c r="E736" s="2" t="s">
        <v>3510</v>
      </c>
      <c r="F736" s="3" t="s">
        <v>122</v>
      </c>
      <c r="G736" s="3" t="s">
        <v>122</v>
      </c>
      <c r="H736" s="3" t="s">
        <v>122</v>
      </c>
      <c r="I736" s="3" t="s">
        <v>122</v>
      </c>
      <c r="J736" s="3" t="s">
        <v>122</v>
      </c>
      <c r="K736" s="3">
        <v>34.299999999999997</v>
      </c>
      <c r="M736" t="str">
        <f t="shared" si="131"/>
        <v>P</v>
      </c>
      <c r="N736">
        <f t="shared" si="132"/>
        <v>202007</v>
      </c>
      <c r="O736">
        <f t="shared" si="133"/>
        <v>332.5</v>
      </c>
      <c r="P736" s="2" t="s">
        <v>3593</v>
      </c>
      <c r="Q736" s="2" t="s">
        <v>3594</v>
      </c>
      <c r="R736" s="3" t="s">
        <v>122</v>
      </c>
      <c r="S736" s="3" t="s">
        <v>122</v>
      </c>
      <c r="T736" s="3" t="s">
        <v>122</v>
      </c>
      <c r="U736" s="3" t="s">
        <v>122</v>
      </c>
      <c r="V736" s="3" t="s">
        <v>122</v>
      </c>
      <c r="W736" s="3">
        <v>36</v>
      </c>
      <c r="Y736" t="str">
        <f t="shared" si="126"/>
        <v>-</v>
      </c>
      <c r="Z736" t="e">
        <f t="shared" si="134"/>
        <v>#VALUE!</v>
      </c>
      <c r="AA736" t="e">
        <f t="shared" si="135"/>
        <v>#VALUE!</v>
      </c>
      <c r="AC736">
        <f t="shared" si="127"/>
        <v>34.299999999999997</v>
      </c>
      <c r="AD736">
        <f t="shared" si="136"/>
        <v>1.7000000000000028</v>
      </c>
    </row>
    <row r="737" spans="1:30" x14ac:dyDescent="0.3">
      <c r="A737" t="str">
        <f t="shared" si="128"/>
        <v>P</v>
      </c>
      <c r="B737">
        <f t="shared" si="129"/>
        <v>202007</v>
      </c>
      <c r="C737">
        <f t="shared" si="130"/>
        <v>230</v>
      </c>
      <c r="D737" s="2" t="s">
        <v>3511</v>
      </c>
      <c r="E737" s="2" t="s">
        <v>3512</v>
      </c>
      <c r="F737" s="3" t="s">
        <v>122</v>
      </c>
      <c r="G737" s="3" t="s">
        <v>122</v>
      </c>
      <c r="H737" s="3" t="s">
        <v>122</v>
      </c>
      <c r="I737" s="3" t="s">
        <v>122</v>
      </c>
      <c r="J737" s="3" t="s">
        <v>122</v>
      </c>
      <c r="K737" s="3">
        <v>34.299999999999997</v>
      </c>
      <c r="M737" t="str">
        <f t="shared" si="131"/>
        <v>P</v>
      </c>
      <c r="N737">
        <f t="shared" si="132"/>
        <v>202007</v>
      </c>
      <c r="O737">
        <f t="shared" si="133"/>
        <v>335</v>
      </c>
      <c r="P737" s="2" t="s">
        <v>3595</v>
      </c>
      <c r="Q737" s="2" t="s">
        <v>3596</v>
      </c>
      <c r="R737" s="3" t="s">
        <v>122</v>
      </c>
      <c r="S737" s="3" t="s">
        <v>122</v>
      </c>
      <c r="T737" s="3" t="s">
        <v>122</v>
      </c>
      <c r="U737" s="3" t="s">
        <v>122</v>
      </c>
      <c r="V737" s="3" t="s">
        <v>122</v>
      </c>
      <c r="W737" s="3">
        <v>36</v>
      </c>
      <c r="Y737" t="str">
        <f t="shared" si="126"/>
        <v>-</v>
      </c>
      <c r="Z737" t="e">
        <f t="shared" si="134"/>
        <v>#VALUE!</v>
      </c>
      <c r="AA737" t="e">
        <f t="shared" si="135"/>
        <v>#VALUE!</v>
      </c>
      <c r="AC737">
        <f t="shared" si="127"/>
        <v>34.299999999999997</v>
      </c>
      <c r="AD737">
        <f t="shared" si="136"/>
        <v>1.7000000000000028</v>
      </c>
    </row>
    <row r="738" spans="1:30" x14ac:dyDescent="0.3">
      <c r="A738" t="str">
        <f t="shared" si="128"/>
        <v>P</v>
      </c>
      <c r="B738">
        <f t="shared" si="129"/>
        <v>202007</v>
      </c>
      <c r="C738">
        <f t="shared" si="130"/>
        <v>232.5</v>
      </c>
      <c r="D738" s="2" t="s">
        <v>3513</v>
      </c>
      <c r="E738" s="2" t="s">
        <v>3514</v>
      </c>
      <c r="F738" s="3" t="s">
        <v>122</v>
      </c>
      <c r="G738" s="3" t="s">
        <v>122</v>
      </c>
      <c r="H738" s="3" t="s">
        <v>122</v>
      </c>
      <c r="I738" s="3" t="s">
        <v>122</v>
      </c>
      <c r="J738" s="3" t="s">
        <v>122</v>
      </c>
      <c r="K738" s="3">
        <v>34.299999999999997</v>
      </c>
      <c r="M738" t="str">
        <f t="shared" si="131"/>
        <v>P</v>
      </c>
      <c r="N738">
        <f t="shared" si="132"/>
        <v>202007</v>
      </c>
      <c r="O738">
        <f t="shared" si="133"/>
        <v>337.5</v>
      </c>
      <c r="P738" s="2" t="s">
        <v>3597</v>
      </c>
      <c r="Q738" s="2" t="s">
        <v>3598</v>
      </c>
      <c r="R738" s="3" t="s">
        <v>122</v>
      </c>
      <c r="S738" s="3" t="s">
        <v>122</v>
      </c>
      <c r="T738" s="3" t="s">
        <v>122</v>
      </c>
      <c r="U738" s="3" t="s">
        <v>122</v>
      </c>
      <c r="V738" s="3" t="s">
        <v>122</v>
      </c>
      <c r="W738" s="3">
        <v>36</v>
      </c>
      <c r="Y738" t="str">
        <f t="shared" si="126"/>
        <v>-</v>
      </c>
      <c r="Z738" t="e">
        <f t="shared" si="134"/>
        <v>#VALUE!</v>
      </c>
      <c r="AA738" t="e">
        <f t="shared" si="135"/>
        <v>#VALUE!</v>
      </c>
      <c r="AC738">
        <f t="shared" si="127"/>
        <v>34.299999999999997</v>
      </c>
      <c r="AD738">
        <f t="shared" si="136"/>
        <v>1.7000000000000028</v>
      </c>
    </row>
    <row r="739" spans="1:30" x14ac:dyDescent="0.3">
      <c r="A739" t="str">
        <f t="shared" si="128"/>
        <v>P</v>
      </c>
      <c r="B739">
        <f t="shared" si="129"/>
        <v>202007</v>
      </c>
      <c r="C739">
        <f t="shared" si="130"/>
        <v>235</v>
      </c>
      <c r="D739" s="2" t="s">
        <v>3515</v>
      </c>
      <c r="E739" s="2" t="s">
        <v>3516</v>
      </c>
      <c r="F739" s="3" t="s">
        <v>122</v>
      </c>
      <c r="G739" s="3" t="s">
        <v>122</v>
      </c>
      <c r="H739" s="3" t="s">
        <v>122</v>
      </c>
      <c r="I739" s="3" t="s">
        <v>122</v>
      </c>
      <c r="J739" s="3" t="s">
        <v>122</v>
      </c>
      <c r="K739" s="3">
        <v>34.299999999999997</v>
      </c>
      <c r="M739" t="str">
        <f t="shared" si="131"/>
        <v>P</v>
      </c>
      <c r="N739">
        <f t="shared" si="132"/>
        <v>202007</v>
      </c>
      <c r="O739">
        <f t="shared" si="133"/>
        <v>340</v>
      </c>
      <c r="P739" s="2" t="s">
        <v>3599</v>
      </c>
      <c r="Q739" s="2" t="s">
        <v>3600</v>
      </c>
      <c r="R739" s="3" t="s">
        <v>122</v>
      </c>
      <c r="S739" s="3" t="s">
        <v>122</v>
      </c>
      <c r="T739" s="3" t="s">
        <v>122</v>
      </c>
      <c r="U739" s="3" t="s">
        <v>122</v>
      </c>
      <c r="V739" s="3" t="s">
        <v>122</v>
      </c>
      <c r="W739" s="3">
        <v>36</v>
      </c>
      <c r="Y739" t="str">
        <f t="shared" si="126"/>
        <v>-</v>
      </c>
      <c r="Z739" t="e">
        <f t="shared" si="134"/>
        <v>#VALUE!</v>
      </c>
      <c r="AA739" t="e">
        <f t="shared" si="135"/>
        <v>#VALUE!</v>
      </c>
      <c r="AC739">
        <f t="shared" si="127"/>
        <v>34.299999999999997</v>
      </c>
      <c r="AD739">
        <f t="shared" si="136"/>
        <v>1.7000000000000028</v>
      </c>
    </row>
    <row r="740" spans="1:30" x14ac:dyDescent="0.3">
      <c r="A740" t="str">
        <f t="shared" si="128"/>
        <v>P</v>
      </c>
      <c r="B740">
        <f t="shared" si="129"/>
        <v>202007</v>
      </c>
      <c r="C740">
        <f t="shared" si="130"/>
        <v>237.5</v>
      </c>
      <c r="D740" s="2" t="s">
        <v>3517</v>
      </c>
      <c r="E740" s="2" t="s">
        <v>3518</v>
      </c>
      <c r="F740" s="3" t="s">
        <v>122</v>
      </c>
      <c r="G740" s="3" t="s">
        <v>122</v>
      </c>
      <c r="H740" s="3" t="s">
        <v>122</v>
      </c>
      <c r="I740" s="3" t="s">
        <v>122</v>
      </c>
      <c r="J740" s="3" t="s">
        <v>122</v>
      </c>
      <c r="K740" s="3">
        <v>34.299999999999997</v>
      </c>
      <c r="M740" t="str">
        <f t="shared" si="131"/>
        <v>P</v>
      </c>
      <c r="N740">
        <f t="shared" si="132"/>
        <v>202007</v>
      </c>
      <c r="O740">
        <f t="shared" si="133"/>
        <v>342.5</v>
      </c>
      <c r="P740" s="2" t="s">
        <v>3601</v>
      </c>
      <c r="Q740" s="2" t="s">
        <v>3602</v>
      </c>
      <c r="R740" s="3" t="s">
        <v>122</v>
      </c>
      <c r="S740" s="3" t="s">
        <v>122</v>
      </c>
      <c r="T740" s="3" t="s">
        <v>122</v>
      </c>
      <c r="U740" s="3" t="s">
        <v>122</v>
      </c>
      <c r="V740" s="3" t="s">
        <v>122</v>
      </c>
      <c r="W740" s="3">
        <v>36</v>
      </c>
      <c r="Y740" t="str">
        <f t="shared" si="126"/>
        <v>-</v>
      </c>
      <c r="Z740" t="e">
        <f t="shared" si="134"/>
        <v>#VALUE!</v>
      </c>
      <c r="AA740" t="e">
        <f t="shared" si="135"/>
        <v>#VALUE!</v>
      </c>
      <c r="AC740">
        <f t="shared" si="127"/>
        <v>34.299999999999997</v>
      </c>
      <c r="AD740">
        <f t="shared" si="136"/>
        <v>1.7000000000000028</v>
      </c>
    </row>
    <row r="741" spans="1:30" x14ac:dyDescent="0.3">
      <c r="A741" t="str">
        <f t="shared" si="128"/>
        <v>P</v>
      </c>
      <c r="B741">
        <f t="shared" si="129"/>
        <v>202007</v>
      </c>
      <c r="C741">
        <f t="shared" si="130"/>
        <v>240</v>
      </c>
      <c r="D741" s="2" t="s">
        <v>3519</v>
      </c>
      <c r="E741" s="2" t="s">
        <v>3520</v>
      </c>
      <c r="F741" s="3" t="s">
        <v>122</v>
      </c>
      <c r="G741" s="3" t="s">
        <v>122</v>
      </c>
      <c r="H741" s="3" t="s">
        <v>122</v>
      </c>
      <c r="I741" s="3" t="s">
        <v>122</v>
      </c>
      <c r="J741" s="3" t="s">
        <v>122</v>
      </c>
      <c r="K741" s="3">
        <v>34.299999999999997</v>
      </c>
      <c r="M741" t="str">
        <f t="shared" si="131"/>
        <v>P</v>
      </c>
      <c r="N741">
        <f t="shared" si="132"/>
        <v>202007</v>
      </c>
      <c r="O741">
        <f t="shared" si="133"/>
        <v>345</v>
      </c>
      <c r="P741" s="2" t="s">
        <v>3603</v>
      </c>
      <c r="Q741" s="2" t="s">
        <v>3604</v>
      </c>
      <c r="R741" s="3" t="s">
        <v>122</v>
      </c>
      <c r="S741" s="3" t="s">
        <v>122</v>
      </c>
      <c r="T741" s="3" t="s">
        <v>122</v>
      </c>
      <c r="U741" s="3" t="s">
        <v>122</v>
      </c>
      <c r="V741" s="3" t="s">
        <v>122</v>
      </c>
      <c r="W741" s="3">
        <v>36</v>
      </c>
      <c r="Y741" t="str">
        <f t="shared" si="126"/>
        <v>-</v>
      </c>
      <c r="Z741" t="e">
        <f t="shared" si="134"/>
        <v>#VALUE!</v>
      </c>
      <c r="AA741" t="e">
        <f t="shared" si="135"/>
        <v>#VALUE!</v>
      </c>
      <c r="AC741">
        <f t="shared" si="127"/>
        <v>34.299999999999997</v>
      </c>
      <c r="AD741">
        <f t="shared" si="136"/>
        <v>1.7000000000000028</v>
      </c>
    </row>
    <row r="742" spans="1:30" x14ac:dyDescent="0.3">
      <c r="A742" t="str">
        <f t="shared" si="128"/>
        <v>P</v>
      </c>
      <c r="B742">
        <f t="shared" si="129"/>
        <v>202007</v>
      </c>
      <c r="C742">
        <f t="shared" si="130"/>
        <v>242.5</v>
      </c>
      <c r="D742" s="2" t="s">
        <v>3521</v>
      </c>
      <c r="E742" s="2" t="s">
        <v>3522</v>
      </c>
      <c r="F742" s="3" t="s">
        <v>122</v>
      </c>
      <c r="G742" s="3" t="s">
        <v>122</v>
      </c>
      <c r="H742" s="3" t="s">
        <v>122</v>
      </c>
      <c r="I742" s="3" t="s">
        <v>122</v>
      </c>
      <c r="J742" s="3" t="s">
        <v>122</v>
      </c>
      <c r="K742" s="3">
        <v>34.299999999999997</v>
      </c>
      <c r="M742" t="str">
        <f t="shared" si="131"/>
        <v>P</v>
      </c>
      <c r="N742">
        <f t="shared" si="132"/>
        <v>202008</v>
      </c>
      <c r="O742">
        <f t="shared" si="133"/>
        <v>207.5</v>
      </c>
      <c r="P742" s="2" t="s">
        <v>4153</v>
      </c>
      <c r="Q742" s="2" t="s">
        <v>4154</v>
      </c>
      <c r="R742" s="3" t="s">
        <v>122</v>
      </c>
      <c r="S742" s="3" t="s">
        <v>122</v>
      </c>
      <c r="T742" s="3" t="s">
        <v>122</v>
      </c>
      <c r="U742" s="3" t="s">
        <v>122</v>
      </c>
      <c r="V742" s="3" t="s">
        <v>122</v>
      </c>
      <c r="W742" s="3">
        <v>47.27</v>
      </c>
      <c r="Y742" t="e">
        <f t="shared" si="126"/>
        <v>#N/A</v>
      </c>
      <c r="Z742" t="e">
        <f t="shared" si="134"/>
        <v>#VALUE!</v>
      </c>
      <c r="AA742" t="e">
        <f t="shared" si="135"/>
        <v>#VALUE!</v>
      </c>
      <c r="AC742" t="e">
        <f t="shared" si="127"/>
        <v>#N/A</v>
      </c>
      <c r="AD742" t="e">
        <f t="shared" si="136"/>
        <v>#N/A</v>
      </c>
    </row>
    <row r="743" spans="1:30" x14ac:dyDescent="0.3">
      <c r="A743" t="str">
        <f t="shared" si="128"/>
        <v>P</v>
      </c>
      <c r="B743">
        <f t="shared" si="129"/>
        <v>202007</v>
      </c>
      <c r="C743">
        <f t="shared" si="130"/>
        <v>245</v>
      </c>
      <c r="D743" s="2" t="s">
        <v>3523</v>
      </c>
      <c r="E743" s="2" t="s">
        <v>3524</v>
      </c>
      <c r="F743" s="3" t="s">
        <v>122</v>
      </c>
      <c r="G743" s="3" t="s">
        <v>122</v>
      </c>
      <c r="H743" s="3" t="s">
        <v>122</v>
      </c>
      <c r="I743" s="3" t="s">
        <v>122</v>
      </c>
      <c r="J743" s="3" t="s">
        <v>122</v>
      </c>
      <c r="K743" s="3">
        <v>34.299999999999997</v>
      </c>
      <c r="M743" t="str">
        <f t="shared" si="131"/>
        <v>P</v>
      </c>
      <c r="N743">
        <f t="shared" si="132"/>
        <v>202008</v>
      </c>
      <c r="O743">
        <f t="shared" si="133"/>
        <v>210</v>
      </c>
      <c r="P743" s="2" t="s">
        <v>4155</v>
      </c>
      <c r="Q743" s="2" t="s">
        <v>4156</v>
      </c>
      <c r="R743" s="3" t="s">
        <v>122</v>
      </c>
      <c r="S743" s="3" t="s">
        <v>122</v>
      </c>
      <c r="T743" s="3" t="s">
        <v>122</v>
      </c>
      <c r="U743" s="3" t="s">
        <v>122</v>
      </c>
      <c r="V743" s="3" t="s">
        <v>122</v>
      </c>
      <c r="W743" s="3">
        <v>46.92</v>
      </c>
      <c r="Y743" t="e">
        <f t="shared" si="126"/>
        <v>#N/A</v>
      </c>
      <c r="Z743" t="e">
        <f t="shared" si="134"/>
        <v>#VALUE!</v>
      </c>
      <c r="AA743" t="e">
        <f t="shared" si="135"/>
        <v>#VALUE!</v>
      </c>
      <c r="AC743" t="e">
        <f t="shared" si="127"/>
        <v>#N/A</v>
      </c>
      <c r="AD743" t="e">
        <f t="shared" si="136"/>
        <v>#N/A</v>
      </c>
    </row>
    <row r="744" spans="1:30" x14ac:dyDescent="0.3">
      <c r="A744" t="str">
        <f t="shared" si="128"/>
        <v>P</v>
      </c>
      <c r="B744">
        <f t="shared" si="129"/>
        <v>202007</v>
      </c>
      <c r="C744">
        <f t="shared" si="130"/>
        <v>247.5</v>
      </c>
      <c r="D744" s="2" t="s">
        <v>3525</v>
      </c>
      <c r="E744" s="2" t="s">
        <v>3526</v>
      </c>
      <c r="F744" s="3" t="s">
        <v>122</v>
      </c>
      <c r="G744" s="3" t="s">
        <v>122</v>
      </c>
      <c r="H744" s="3" t="s">
        <v>122</v>
      </c>
      <c r="I744" s="3" t="s">
        <v>122</v>
      </c>
      <c r="J744" s="3" t="s">
        <v>122</v>
      </c>
      <c r="K744" s="3">
        <v>34.299999999999997</v>
      </c>
      <c r="M744" t="str">
        <f t="shared" si="131"/>
        <v>P</v>
      </c>
      <c r="N744">
        <f t="shared" si="132"/>
        <v>202008</v>
      </c>
      <c r="O744">
        <f t="shared" si="133"/>
        <v>212.5</v>
      </c>
      <c r="P744" s="2" t="s">
        <v>4157</v>
      </c>
      <c r="Q744" s="2" t="s">
        <v>4158</v>
      </c>
      <c r="R744" s="3" t="s">
        <v>122</v>
      </c>
      <c r="S744" s="3" t="s">
        <v>122</v>
      </c>
      <c r="T744" s="3" t="s">
        <v>122</v>
      </c>
      <c r="U744" s="3" t="s">
        <v>122</v>
      </c>
      <c r="V744" s="3" t="s">
        <v>122</v>
      </c>
      <c r="W744" s="3">
        <v>46.57</v>
      </c>
      <c r="Y744" t="e">
        <f t="shared" si="126"/>
        <v>#N/A</v>
      </c>
      <c r="Z744" t="e">
        <f t="shared" si="134"/>
        <v>#VALUE!</v>
      </c>
      <c r="AA744" t="e">
        <f t="shared" si="135"/>
        <v>#VALUE!</v>
      </c>
      <c r="AC744" t="e">
        <f t="shared" si="127"/>
        <v>#N/A</v>
      </c>
      <c r="AD744" t="e">
        <f t="shared" si="136"/>
        <v>#N/A</v>
      </c>
    </row>
    <row r="745" spans="1:30" x14ac:dyDescent="0.3">
      <c r="A745" t="str">
        <f t="shared" si="128"/>
        <v>P</v>
      </c>
      <c r="B745">
        <f t="shared" si="129"/>
        <v>202007</v>
      </c>
      <c r="C745">
        <f t="shared" si="130"/>
        <v>250</v>
      </c>
      <c r="D745" s="2" t="s">
        <v>3527</v>
      </c>
      <c r="E745" s="2" t="s">
        <v>3528</v>
      </c>
      <c r="F745" s="3" t="s">
        <v>122</v>
      </c>
      <c r="G745" s="3" t="s">
        <v>122</v>
      </c>
      <c r="H745" s="3" t="s">
        <v>122</v>
      </c>
      <c r="I745" s="3" t="s">
        <v>122</v>
      </c>
      <c r="J745" s="3" t="s">
        <v>122</v>
      </c>
      <c r="K745" s="3">
        <v>34.299999999999997</v>
      </c>
      <c r="M745" t="str">
        <f t="shared" si="131"/>
        <v>P</v>
      </c>
      <c r="N745">
        <f t="shared" si="132"/>
        <v>202008</v>
      </c>
      <c r="O745">
        <f t="shared" si="133"/>
        <v>215</v>
      </c>
      <c r="P745" s="2" t="s">
        <v>4159</v>
      </c>
      <c r="Q745" s="2" t="s">
        <v>4160</v>
      </c>
      <c r="R745" s="3" t="s">
        <v>122</v>
      </c>
      <c r="S745" s="3" t="s">
        <v>122</v>
      </c>
      <c r="T745" s="3" t="s">
        <v>122</v>
      </c>
      <c r="U745" s="3" t="s">
        <v>122</v>
      </c>
      <c r="V745" s="3" t="s">
        <v>122</v>
      </c>
      <c r="W745" s="3">
        <v>46.22</v>
      </c>
      <c r="Y745" t="e">
        <f t="shared" si="126"/>
        <v>#N/A</v>
      </c>
      <c r="Z745" t="e">
        <f t="shared" si="134"/>
        <v>#VALUE!</v>
      </c>
      <c r="AA745" t="e">
        <f t="shared" si="135"/>
        <v>#VALUE!</v>
      </c>
      <c r="AC745" t="e">
        <f t="shared" si="127"/>
        <v>#N/A</v>
      </c>
      <c r="AD745" t="e">
        <f t="shared" si="136"/>
        <v>#N/A</v>
      </c>
    </row>
    <row r="746" spans="1:30" x14ac:dyDescent="0.3">
      <c r="A746" t="str">
        <f t="shared" si="128"/>
        <v>P</v>
      </c>
      <c r="B746">
        <f t="shared" si="129"/>
        <v>202007</v>
      </c>
      <c r="C746">
        <f t="shared" si="130"/>
        <v>252.5</v>
      </c>
      <c r="D746" s="2" t="s">
        <v>3529</v>
      </c>
      <c r="E746" s="2" t="s">
        <v>3530</v>
      </c>
      <c r="F746" s="3" t="s">
        <v>122</v>
      </c>
      <c r="G746" s="3" t="s">
        <v>122</v>
      </c>
      <c r="H746" s="3" t="s">
        <v>122</v>
      </c>
      <c r="I746" s="3" t="s">
        <v>122</v>
      </c>
      <c r="J746" s="3" t="s">
        <v>122</v>
      </c>
      <c r="K746" s="3">
        <v>34.299999999999997</v>
      </c>
      <c r="M746" t="str">
        <f t="shared" si="131"/>
        <v>P</v>
      </c>
      <c r="N746">
        <f t="shared" si="132"/>
        <v>202008</v>
      </c>
      <c r="O746">
        <f t="shared" si="133"/>
        <v>217.5</v>
      </c>
      <c r="P746" s="2" t="s">
        <v>3969</v>
      </c>
      <c r="Q746" s="2" t="s">
        <v>3970</v>
      </c>
      <c r="R746" s="3" t="s">
        <v>122</v>
      </c>
      <c r="S746" s="3" t="s">
        <v>122</v>
      </c>
      <c r="T746" s="3" t="s">
        <v>122</v>
      </c>
      <c r="U746" s="3" t="s">
        <v>122</v>
      </c>
      <c r="V746" s="3" t="s">
        <v>122</v>
      </c>
      <c r="W746" s="3">
        <v>45.87</v>
      </c>
      <c r="Y746" t="str">
        <f t="shared" si="126"/>
        <v>-</v>
      </c>
      <c r="Z746" t="e">
        <f t="shared" si="134"/>
        <v>#VALUE!</v>
      </c>
      <c r="AA746" t="e">
        <f t="shared" si="135"/>
        <v>#VALUE!</v>
      </c>
      <c r="AC746">
        <f t="shared" si="127"/>
        <v>34.229999999999997</v>
      </c>
      <c r="AD746">
        <f t="shared" si="136"/>
        <v>11.64</v>
      </c>
    </row>
    <row r="747" spans="1:30" x14ac:dyDescent="0.3">
      <c r="A747" t="str">
        <f t="shared" si="128"/>
        <v>P</v>
      </c>
      <c r="B747">
        <f t="shared" si="129"/>
        <v>202007</v>
      </c>
      <c r="C747">
        <f t="shared" si="130"/>
        <v>255</v>
      </c>
      <c r="D747" s="2" t="s">
        <v>3531</v>
      </c>
      <c r="E747" s="2" t="s">
        <v>3532</v>
      </c>
      <c r="F747" s="3" t="s">
        <v>122</v>
      </c>
      <c r="G747" s="3" t="s">
        <v>122</v>
      </c>
      <c r="H747" s="3" t="s">
        <v>122</v>
      </c>
      <c r="I747" s="3" t="s">
        <v>122</v>
      </c>
      <c r="J747" s="3" t="s">
        <v>122</v>
      </c>
      <c r="K747" s="3">
        <v>34.299999999999997</v>
      </c>
      <c r="M747" t="str">
        <f t="shared" si="131"/>
        <v>P</v>
      </c>
      <c r="N747">
        <f t="shared" si="132"/>
        <v>202008</v>
      </c>
      <c r="O747">
        <f t="shared" si="133"/>
        <v>220</v>
      </c>
      <c r="P747" s="2" t="s">
        <v>3971</v>
      </c>
      <c r="Q747" s="2" t="s">
        <v>3972</v>
      </c>
      <c r="R747" s="3" t="s">
        <v>122</v>
      </c>
      <c r="S747" s="3" t="s">
        <v>122</v>
      </c>
      <c r="T747" s="3" t="s">
        <v>122</v>
      </c>
      <c r="U747" s="3" t="s">
        <v>122</v>
      </c>
      <c r="V747" s="3" t="s">
        <v>122</v>
      </c>
      <c r="W747" s="3">
        <v>45.52</v>
      </c>
      <c r="Y747" t="str">
        <f t="shared" si="126"/>
        <v>-</v>
      </c>
      <c r="Z747" t="e">
        <f t="shared" si="134"/>
        <v>#VALUE!</v>
      </c>
      <c r="AA747" t="e">
        <f t="shared" si="135"/>
        <v>#VALUE!</v>
      </c>
      <c r="AC747">
        <f t="shared" si="127"/>
        <v>33.950000000000003</v>
      </c>
      <c r="AD747">
        <f t="shared" si="136"/>
        <v>11.57</v>
      </c>
    </row>
    <row r="748" spans="1:30" x14ac:dyDescent="0.3">
      <c r="A748" t="str">
        <f t="shared" si="128"/>
        <v>P</v>
      </c>
      <c r="B748">
        <f t="shared" si="129"/>
        <v>202007</v>
      </c>
      <c r="C748">
        <f t="shared" si="130"/>
        <v>257.5</v>
      </c>
      <c r="D748" s="2" t="s">
        <v>3533</v>
      </c>
      <c r="E748" s="2" t="s">
        <v>3534</v>
      </c>
      <c r="F748" s="3" t="s">
        <v>122</v>
      </c>
      <c r="G748" s="3" t="s">
        <v>122</v>
      </c>
      <c r="H748" s="3" t="s">
        <v>122</v>
      </c>
      <c r="I748" s="3" t="s">
        <v>122</v>
      </c>
      <c r="J748" s="3" t="s">
        <v>122</v>
      </c>
      <c r="K748" s="3">
        <v>34.299999999999997</v>
      </c>
      <c r="M748" t="str">
        <f t="shared" si="131"/>
        <v>P</v>
      </c>
      <c r="N748">
        <f t="shared" si="132"/>
        <v>202008</v>
      </c>
      <c r="O748">
        <f t="shared" si="133"/>
        <v>222.5</v>
      </c>
      <c r="P748" s="2" t="s">
        <v>3605</v>
      </c>
      <c r="Q748" s="2" t="s">
        <v>3606</v>
      </c>
      <c r="R748" s="3" t="s">
        <v>122</v>
      </c>
      <c r="S748" s="3" t="s">
        <v>122</v>
      </c>
      <c r="T748" s="3" t="s">
        <v>122</v>
      </c>
      <c r="U748" s="3" t="s">
        <v>122</v>
      </c>
      <c r="V748" s="3" t="s">
        <v>122</v>
      </c>
      <c r="W748" s="3">
        <v>45.61</v>
      </c>
      <c r="Y748" t="str">
        <f t="shared" si="126"/>
        <v>-</v>
      </c>
      <c r="Z748" t="e">
        <f t="shared" si="134"/>
        <v>#VALUE!</v>
      </c>
      <c r="AA748" t="e">
        <f t="shared" si="135"/>
        <v>#VALUE!</v>
      </c>
      <c r="AC748">
        <f t="shared" si="127"/>
        <v>33.659999999999997</v>
      </c>
      <c r="AD748">
        <f t="shared" si="136"/>
        <v>11.950000000000003</v>
      </c>
    </row>
    <row r="749" spans="1:30" x14ac:dyDescent="0.3">
      <c r="A749" t="str">
        <f t="shared" si="128"/>
        <v>P</v>
      </c>
      <c r="B749">
        <f t="shared" si="129"/>
        <v>202007</v>
      </c>
      <c r="C749">
        <f t="shared" si="130"/>
        <v>260</v>
      </c>
      <c r="D749" s="2" t="s">
        <v>3535</v>
      </c>
      <c r="E749" s="2" t="s">
        <v>3536</v>
      </c>
      <c r="F749" s="3" t="s">
        <v>122</v>
      </c>
      <c r="G749" s="3" t="s">
        <v>122</v>
      </c>
      <c r="H749" s="3" t="s">
        <v>122</v>
      </c>
      <c r="I749" s="3" t="s">
        <v>122</v>
      </c>
      <c r="J749" s="3" t="s">
        <v>122</v>
      </c>
      <c r="K749" s="3">
        <v>34.299999999999997</v>
      </c>
      <c r="M749" t="str">
        <f t="shared" si="131"/>
        <v>P</v>
      </c>
      <c r="N749">
        <f t="shared" si="132"/>
        <v>202008</v>
      </c>
      <c r="O749">
        <f t="shared" si="133"/>
        <v>225</v>
      </c>
      <c r="P749" s="2" t="s">
        <v>3607</v>
      </c>
      <c r="Q749" s="2" t="s">
        <v>3608</v>
      </c>
      <c r="R749" s="3" t="s">
        <v>122</v>
      </c>
      <c r="S749" s="3" t="s">
        <v>122</v>
      </c>
      <c r="T749" s="3" t="s">
        <v>122</v>
      </c>
      <c r="U749" s="3" t="s">
        <v>122</v>
      </c>
      <c r="V749" s="3" t="s">
        <v>122</v>
      </c>
      <c r="W749" s="3">
        <v>45.07</v>
      </c>
      <c r="Y749" t="str">
        <f t="shared" si="126"/>
        <v>-</v>
      </c>
      <c r="Z749" t="e">
        <f t="shared" si="134"/>
        <v>#VALUE!</v>
      </c>
      <c r="AA749" t="e">
        <f t="shared" si="135"/>
        <v>#VALUE!</v>
      </c>
      <c r="AC749">
        <f t="shared" si="127"/>
        <v>33.369999999999997</v>
      </c>
      <c r="AD749">
        <f t="shared" si="136"/>
        <v>11.700000000000003</v>
      </c>
    </row>
    <row r="750" spans="1:30" x14ac:dyDescent="0.3">
      <c r="A750" t="str">
        <f t="shared" si="128"/>
        <v>P</v>
      </c>
      <c r="B750">
        <f t="shared" si="129"/>
        <v>202007</v>
      </c>
      <c r="C750">
        <f t="shared" si="130"/>
        <v>262.5</v>
      </c>
      <c r="D750" s="2" t="s">
        <v>3537</v>
      </c>
      <c r="E750" s="2" t="s">
        <v>3538</v>
      </c>
      <c r="F750" s="3" t="s">
        <v>122</v>
      </c>
      <c r="G750" s="3" t="s">
        <v>122</v>
      </c>
      <c r="H750" s="3" t="s">
        <v>122</v>
      </c>
      <c r="I750" s="3" t="s">
        <v>122</v>
      </c>
      <c r="J750" s="3" t="s">
        <v>122</v>
      </c>
      <c r="K750" s="3">
        <v>34.299999999999997</v>
      </c>
      <c r="M750" t="str">
        <f t="shared" si="131"/>
        <v>P</v>
      </c>
      <c r="N750">
        <f t="shared" si="132"/>
        <v>202008</v>
      </c>
      <c r="O750">
        <f t="shared" si="133"/>
        <v>227.5</v>
      </c>
      <c r="P750" s="2" t="s">
        <v>3609</v>
      </c>
      <c r="Q750" s="2" t="s">
        <v>3610</v>
      </c>
      <c r="R750" s="3" t="s">
        <v>122</v>
      </c>
      <c r="S750" s="3" t="s">
        <v>122</v>
      </c>
      <c r="T750" s="3" t="s">
        <v>122</v>
      </c>
      <c r="U750" s="3" t="s">
        <v>122</v>
      </c>
      <c r="V750" s="3" t="s">
        <v>122</v>
      </c>
      <c r="W750" s="3">
        <v>44.53</v>
      </c>
      <c r="Y750" t="str">
        <f t="shared" si="126"/>
        <v>-</v>
      </c>
      <c r="Z750" t="e">
        <f t="shared" si="134"/>
        <v>#VALUE!</v>
      </c>
      <c r="AA750" t="e">
        <f t="shared" si="135"/>
        <v>#VALUE!</v>
      </c>
      <c r="AC750">
        <f t="shared" si="127"/>
        <v>33.08</v>
      </c>
      <c r="AD750">
        <f t="shared" si="136"/>
        <v>11.450000000000003</v>
      </c>
    </row>
    <row r="751" spans="1:30" x14ac:dyDescent="0.3">
      <c r="A751" t="str">
        <f t="shared" si="128"/>
        <v>P</v>
      </c>
      <c r="B751">
        <f t="shared" si="129"/>
        <v>202007</v>
      </c>
      <c r="C751">
        <f t="shared" si="130"/>
        <v>265</v>
      </c>
      <c r="D751" s="2" t="s">
        <v>3539</v>
      </c>
      <c r="E751" s="2" t="s">
        <v>3540</v>
      </c>
      <c r="F751" s="3" t="s">
        <v>122</v>
      </c>
      <c r="G751" s="3" t="s">
        <v>122</v>
      </c>
      <c r="H751" s="3" t="s">
        <v>122</v>
      </c>
      <c r="I751" s="3" t="s">
        <v>122</v>
      </c>
      <c r="J751" s="3" t="s">
        <v>122</v>
      </c>
      <c r="K751" s="3">
        <v>34.299999999999997</v>
      </c>
      <c r="M751" t="str">
        <f t="shared" si="131"/>
        <v>P</v>
      </c>
      <c r="N751">
        <f t="shared" si="132"/>
        <v>202008</v>
      </c>
      <c r="O751">
        <f t="shared" si="133"/>
        <v>230</v>
      </c>
      <c r="P751" s="2" t="s">
        <v>3611</v>
      </c>
      <c r="Q751" s="2" t="s">
        <v>3612</v>
      </c>
      <c r="R751" s="3" t="s">
        <v>122</v>
      </c>
      <c r="S751" s="3" t="s">
        <v>122</v>
      </c>
      <c r="T751" s="3" t="s">
        <v>122</v>
      </c>
      <c r="U751" s="3" t="s">
        <v>122</v>
      </c>
      <c r="V751" s="3" t="s">
        <v>122</v>
      </c>
      <c r="W751" s="3">
        <v>43.99</v>
      </c>
      <c r="Y751" t="str">
        <f t="shared" si="126"/>
        <v>-</v>
      </c>
      <c r="Z751" t="e">
        <f t="shared" si="134"/>
        <v>#VALUE!</v>
      </c>
      <c r="AA751" t="e">
        <f t="shared" si="135"/>
        <v>#VALUE!</v>
      </c>
      <c r="AC751">
        <f t="shared" si="127"/>
        <v>32.799999999999997</v>
      </c>
      <c r="AD751">
        <f t="shared" si="136"/>
        <v>11.190000000000005</v>
      </c>
    </row>
    <row r="752" spans="1:30" x14ac:dyDescent="0.3">
      <c r="A752" t="str">
        <f t="shared" si="128"/>
        <v>P</v>
      </c>
      <c r="B752">
        <f t="shared" si="129"/>
        <v>202007</v>
      </c>
      <c r="C752">
        <f t="shared" si="130"/>
        <v>267.5</v>
      </c>
      <c r="D752" s="2" t="s">
        <v>3541</v>
      </c>
      <c r="E752" s="2" t="s">
        <v>3542</v>
      </c>
      <c r="F752" s="3" t="s">
        <v>122</v>
      </c>
      <c r="G752" s="3" t="s">
        <v>122</v>
      </c>
      <c r="H752" s="3" t="s">
        <v>122</v>
      </c>
      <c r="I752" s="3" t="s">
        <v>122</v>
      </c>
      <c r="J752" s="3" t="s">
        <v>122</v>
      </c>
      <c r="K752" s="3">
        <v>34.299999999999997</v>
      </c>
      <c r="M752" t="str">
        <f t="shared" si="131"/>
        <v>P</v>
      </c>
      <c r="N752">
        <f t="shared" si="132"/>
        <v>202008</v>
      </c>
      <c r="O752">
        <f t="shared" si="133"/>
        <v>232.5</v>
      </c>
      <c r="P752" s="2" t="s">
        <v>3613</v>
      </c>
      <c r="Q752" s="2" t="s">
        <v>3614</v>
      </c>
      <c r="R752" s="3" t="s">
        <v>122</v>
      </c>
      <c r="S752" s="3" t="s">
        <v>122</v>
      </c>
      <c r="T752" s="3" t="s">
        <v>122</v>
      </c>
      <c r="U752" s="3" t="s">
        <v>122</v>
      </c>
      <c r="V752" s="3" t="s">
        <v>122</v>
      </c>
      <c r="W752" s="3">
        <v>43.45</v>
      </c>
      <c r="Y752" t="str">
        <f t="shared" si="126"/>
        <v>-</v>
      </c>
      <c r="Z752" t="e">
        <f t="shared" si="134"/>
        <v>#VALUE!</v>
      </c>
      <c r="AA752" t="e">
        <f t="shared" si="135"/>
        <v>#VALUE!</v>
      </c>
      <c r="AC752">
        <f t="shared" si="127"/>
        <v>32.49</v>
      </c>
      <c r="AD752">
        <f t="shared" si="136"/>
        <v>10.96</v>
      </c>
    </row>
    <row r="753" spans="1:30" x14ac:dyDescent="0.3">
      <c r="A753" t="str">
        <f t="shared" si="128"/>
        <v>P</v>
      </c>
      <c r="B753">
        <f t="shared" si="129"/>
        <v>202007</v>
      </c>
      <c r="C753">
        <f t="shared" si="130"/>
        <v>270</v>
      </c>
      <c r="D753" s="2" t="s">
        <v>3543</v>
      </c>
      <c r="E753" s="2" t="s">
        <v>3544</v>
      </c>
      <c r="F753" s="3" t="s">
        <v>122</v>
      </c>
      <c r="G753" s="3" t="s">
        <v>122</v>
      </c>
      <c r="H753" s="3" t="s">
        <v>122</v>
      </c>
      <c r="I753" s="3" t="s">
        <v>122</v>
      </c>
      <c r="J753" s="3" t="s">
        <v>122</v>
      </c>
      <c r="K753" s="3">
        <v>34.299999999999997</v>
      </c>
      <c r="M753" t="str">
        <f t="shared" si="131"/>
        <v>P</v>
      </c>
      <c r="N753">
        <f t="shared" si="132"/>
        <v>202008</v>
      </c>
      <c r="O753">
        <f t="shared" si="133"/>
        <v>235</v>
      </c>
      <c r="P753" s="2" t="s">
        <v>3615</v>
      </c>
      <c r="Q753" s="2" t="s">
        <v>3616</v>
      </c>
      <c r="R753" s="3" t="s">
        <v>122</v>
      </c>
      <c r="S753" s="3" t="s">
        <v>122</v>
      </c>
      <c r="T753" s="3" t="s">
        <v>122</v>
      </c>
      <c r="U753" s="3" t="s">
        <v>122</v>
      </c>
      <c r="V753" s="3" t="s">
        <v>122</v>
      </c>
      <c r="W753" s="3">
        <v>42.91</v>
      </c>
      <c r="Y753" t="str">
        <f t="shared" si="126"/>
        <v>-</v>
      </c>
      <c r="Z753" t="e">
        <f t="shared" si="134"/>
        <v>#VALUE!</v>
      </c>
      <c r="AA753" t="e">
        <f t="shared" si="135"/>
        <v>#VALUE!</v>
      </c>
      <c r="AC753">
        <f t="shared" si="127"/>
        <v>32.200000000000003</v>
      </c>
      <c r="AD753">
        <f t="shared" si="136"/>
        <v>10.709999999999994</v>
      </c>
    </row>
    <row r="754" spans="1:30" x14ac:dyDescent="0.3">
      <c r="A754" t="str">
        <f t="shared" si="128"/>
        <v>P</v>
      </c>
      <c r="B754">
        <f t="shared" si="129"/>
        <v>202007</v>
      </c>
      <c r="C754">
        <f t="shared" si="130"/>
        <v>272.5</v>
      </c>
      <c r="D754" s="2" t="s">
        <v>3545</v>
      </c>
      <c r="E754" s="2" t="s">
        <v>3546</v>
      </c>
      <c r="F754" s="3" t="s">
        <v>122</v>
      </c>
      <c r="G754" s="3" t="s">
        <v>122</v>
      </c>
      <c r="H754" s="3" t="s">
        <v>122</v>
      </c>
      <c r="I754" s="3" t="s">
        <v>122</v>
      </c>
      <c r="J754" s="3" t="s">
        <v>122</v>
      </c>
      <c r="K754" s="3">
        <v>34.299999999999997</v>
      </c>
      <c r="M754" t="str">
        <f t="shared" si="131"/>
        <v>P</v>
      </c>
      <c r="N754">
        <f t="shared" si="132"/>
        <v>202008</v>
      </c>
      <c r="O754">
        <f t="shared" si="133"/>
        <v>237.5</v>
      </c>
      <c r="P754" s="2" t="s">
        <v>3617</v>
      </c>
      <c r="Q754" s="2" t="s">
        <v>3618</v>
      </c>
      <c r="R754" s="3" t="s">
        <v>122</v>
      </c>
      <c r="S754" s="3" t="s">
        <v>122</v>
      </c>
      <c r="T754" s="3" t="s">
        <v>122</v>
      </c>
      <c r="U754" s="3" t="s">
        <v>122</v>
      </c>
      <c r="V754" s="3" t="s">
        <v>122</v>
      </c>
      <c r="W754" s="3">
        <v>41.86</v>
      </c>
      <c r="Y754" t="str">
        <f t="shared" si="126"/>
        <v>-</v>
      </c>
      <c r="Z754" t="e">
        <f t="shared" si="134"/>
        <v>#VALUE!</v>
      </c>
      <c r="AA754" t="e">
        <f t="shared" si="135"/>
        <v>#VALUE!</v>
      </c>
      <c r="AC754">
        <f t="shared" si="127"/>
        <v>31.9</v>
      </c>
      <c r="AD754">
        <f t="shared" si="136"/>
        <v>9.9600000000000009</v>
      </c>
    </row>
    <row r="755" spans="1:30" x14ac:dyDescent="0.3">
      <c r="A755" t="str">
        <f t="shared" si="128"/>
        <v>P</v>
      </c>
      <c r="B755">
        <f t="shared" si="129"/>
        <v>202007</v>
      </c>
      <c r="C755">
        <f t="shared" si="130"/>
        <v>275</v>
      </c>
      <c r="D755" s="2" t="s">
        <v>3547</v>
      </c>
      <c r="E755" s="2" t="s">
        <v>3548</v>
      </c>
      <c r="F755" s="3" t="s">
        <v>122</v>
      </c>
      <c r="G755" s="3" t="s">
        <v>122</v>
      </c>
      <c r="H755" s="3" t="s">
        <v>122</v>
      </c>
      <c r="I755" s="3" t="s">
        <v>122</v>
      </c>
      <c r="J755" s="3" t="s">
        <v>122</v>
      </c>
      <c r="K755" s="3">
        <v>34.299999999999997</v>
      </c>
      <c r="M755" t="str">
        <f t="shared" si="131"/>
        <v>P</v>
      </c>
      <c r="N755">
        <f t="shared" si="132"/>
        <v>202008</v>
      </c>
      <c r="O755">
        <f t="shared" si="133"/>
        <v>240</v>
      </c>
      <c r="P755" s="2" t="s">
        <v>3619</v>
      </c>
      <c r="Q755" s="2" t="s">
        <v>3620</v>
      </c>
      <c r="R755" s="3" t="s">
        <v>122</v>
      </c>
      <c r="S755" s="3" t="s">
        <v>122</v>
      </c>
      <c r="T755" s="3" t="s">
        <v>122</v>
      </c>
      <c r="U755" s="3" t="s">
        <v>122</v>
      </c>
      <c r="V755" s="3" t="s">
        <v>122</v>
      </c>
      <c r="W755" s="3">
        <v>40.81</v>
      </c>
      <c r="Y755" t="str">
        <f t="shared" si="126"/>
        <v>-</v>
      </c>
      <c r="Z755" t="e">
        <f t="shared" si="134"/>
        <v>#VALUE!</v>
      </c>
      <c r="AA755" t="e">
        <f t="shared" si="135"/>
        <v>#VALUE!</v>
      </c>
      <c r="AC755">
        <f t="shared" si="127"/>
        <v>31.6</v>
      </c>
      <c r="AD755">
        <f t="shared" si="136"/>
        <v>9.2100000000000009</v>
      </c>
    </row>
    <row r="756" spans="1:30" x14ac:dyDescent="0.3">
      <c r="A756" t="str">
        <f t="shared" si="128"/>
        <v>P</v>
      </c>
      <c r="B756">
        <f t="shared" si="129"/>
        <v>202007</v>
      </c>
      <c r="C756">
        <f t="shared" si="130"/>
        <v>277.5</v>
      </c>
      <c r="D756" s="2" t="s">
        <v>3549</v>
      </c>
      <c r="E756" s="2" t="s">
        <v>3550</v>
      </c>
      <c r="F756" s="3" t="s">
        <v>122</v>
      </c>
      <c r="G756" s="3" t="s">
        <v>122</v>
      </c>
      <c r="H756" s="3" t="s">
        <v>122</v>
      </c>
      <c r="I756" s="3" t="s">
        <v>122</v>
      </c>
      <c r="J756" s="3" t="s">
        <v>122</v>
      </c>
      <c r="K756" s="3">
        <v>34.299999999999997</v>
      </c>
      <c r="M756" t="str">
        <f t="shared" si="131"/>
        <v>P</v>
      </c>
      <c r="N756">
        <f t="shared" si="132"/>
        <v>202008</v>
      </c>
      <c r="O756">
        <f t="shared" si="133"/>
        <v>242.5</v>
      </c>
      <c r="P756" s="2" t="s">
        <v>3621</v>
      </c>
      <c r="Q756" s="2" t="s">
        <v>3622</v>
      </c>
      <c r="R756" s="3" t="s">
        <v>122</v>
      </c>
      <c r="S756" s="3" t="s">
        <v>122</v>
      </c>
      <c r="T756" s="3" t="s">
        <v>122</v>
      </c>
      <c r="U756" s="3" t="s">
        <v>122</v>
      </c>
      <c r="V756" s="3" t="s">
        <v>122</v>
      </c>
      <c r="W756" s="3">
        <v>39.9</v>
      </c>
      <c r="Y756" t="str">
        <f t="shared" si="126"/>
        <v>-</v>
      </c>
      <c r="Z756" t="e">
        <f t="shared" si="134"/>
        <v>#VALUE!</v>
      </c>
      <c r="AA756" t="e">
        <f t="shared" si="135"/>
        <v>#VALUE!</v>
      </c>
      <c r="AC756">
        <f t="shared" si="127"/>
        <v>31.3</v>
      </c>
      <c r="AD756">
        <f t="shared" si="136"/>
        <v>8.5999999999999979</v>
      </c>
    </row>
    <row r="757" spans="1:30" x14ac:dyDescent="0.3">
      <c r="A757" t="str">
        <f t="shared" si="128"/>
        <v>P</v>
      </c>
      <c r="B757">
        <f t="shared" si="129"/>
        <v>202007</v>
      </c>
      <c r="C757">
        <f t="shared" si="130"/>
        <v>280</v>
      </c>
      <c r="D757" s="2" t="s">
        <v>3551</v>
      </c>
      <c r="E757" s="2" t="s">
        <v>3552</v>
      </c>
      <c r="F757" s="3" t="s">
        <v>122</v>
      </c>
      <c r="G757" s="3" t="s">
        <v>122</v>
      </c>
      <c r="H757" s="3" t="s">
        <v>122</v>
      </c>
      <c r="I757" s="3" t="s">
        <v>122</v>
      </c>
      <c r="J757" s="3" t="s">
        <v>122</v>
      </c>
      <c r="K757" s="3">
        <v>34.299999999999997</v>
      </c>
      <c r="M757" t="str">
        <f t="shared" si="131"/>
        <v>P</v>
      </c>
      <c r="N757">
        <f t="shared" si="132"/>
        <v>202008</v>
      </c>
      <c r="O757">
        <f t="shared" si="133"/>
        <v>245</v>
      </c>
      <c r="P757" s="2" t="s">
        <v>3623</v>
      </c>
      <c r="Q757" s="2" t="s">
        <v>3624</v>
      </c>
      <c r="R757" s="3" t="s">
        <v>122</v>
      </c>
      <c r="S757" s="3" t="s">
        <v>122</v>
      </c>
      <c r="T757" s="3" t="s">
        <v>122</v>
      </c>
      <c r="U757" s="3" t="s">
        <v>122</v>
      </c>
      <c r="V757" s="3" t="s">
        <v>122</v>
      </c>
      <c r="W757" s="3">
        <v>39</v>
      </c>
      <c r="Y757" t="str">
        <f t="shared" si="126"/>
        <v>-</v>
      </c>
      <c r="Z757" t="e">
        <f t="shared" si="134"/>
        <v>#VALUE!</v>
      </c>
      <c r="AA757" t="e">
        <f t="shared" si="135"/>
        <v>#VALUE!</v>
      </c>
      <c r="AC757">
        <f t="shared" si="127"/>
        <v>31</v>
      </c>
      <c r="AD757">
        <f t="shared" si="136"/>
        <v>8</v>
      </c>
    </row>
    <row r="758" spans="1:30" x14ac:dyDescent="0.3">
      <c r="A758" t="str">
        <f t="shared" si="128"/>
        <v>P</v>
      </c>
      <c r="B758">
        <f t="shared" si="129"/>
        <v>202007</v>
      </c>
      <c r="C758">
        <f t="shared" si="130"/>
        <v>282.5</v>
      </c>
      <c r="D758" s="2" t="s">
        <v>3553</v>
      </c>
      <c r="E758" s="2" t="s">
        <v>3554</v>
      </c>
      <c r="F758" s="3" t="s">
        <v>122</v>
      </c>
      <c r="G758" s="3" t="s">
        <v>122</v>
      </c>
      <c r="H758" s="3" t="s">
        <v>122</v>
      </c>
      <c r="I758" s="3" t="s">
        <v>122</v>
      </c>
      <c r="J758" s="3" t="s">
        <v>122</v>
      </c>
      <c r="K758" s="3">
        <v>34.299999999999997</v>
      </c>
      <c r="M758" t="str">
        <f t="shared" si="131"/>
        <v>P</v>
      </c>
      <c r="N758">
        <f t="shared" si="132"/>
        <v>202008</v>
      </c>
      <c r="O758">
        <f t="shared" si="133"/>
        <v>247.5</v>
      </c>
      <c r="P758" s="2" t="s">
        <v>3625</v>
      </c>
      <c r="Q758" s="2" t="s">
        <v>3626</v>
      </c>
      <c r="R758" s="3" t="s">
        <v>122</v>
      </c>
      <c r="S758" s="3" t="s">
        <v>122</v>
      </c>
      <c r="T758" s="3" t="s">
        <v>122</v>
      </c>
      <c r="U758" s="3" t="s">
        <v>122</v>
      </c>
      <c r="V758" s="3" t="s">
        <v>122</v>
      </c>
      <c r="W758" s="3">
        <v>38.020000000000003</v>
      </c>
      <c r="Y758" t="str">
        <f t="shared" si="126"/>
        <v>-</v>
      </c>
      <c r="Z758" t="e">
        <f t="shared" si="134"/>
        <v>#VALUE!</v>
      </c>
      <c r="AA758" t="e">
        <f t="shared" si="135"/>
        <v>#VALUE!</v>
      </c>
      <c r="AC758">
        <f t="shared" si="127"/>
        <v>30.7</v>
      </c>
      <c r="AD758">
        <f t="shared" si="136"/>
        <v>7.3200000000000038</v>
      </c>
    </row>
    <row r="759" spans="1:30" x14ac:dyDescent="0.3">
      <c r="A759" t="str">
        <f t="shared" si="128"/>
        <v>P</v>
      </c>
      <c r="B759">
        <f t="shared" si="129"/>
        <v>202007</v>
      </c>
      <c r="C759">
        <f t="shared" si="130"/>
        <v>285</v>
      </c>
      <c r="D759" s="2" t="s">
        <v>3555</v>
      </c>
      <c r="E759" s="2" t="s">
        <v>3556</v>
      </c>
      <c r="F759" s="3" t="s">
        <v>122</v>
      </c>
      <c r="G759" s="3" t="s">
        <v>122</v>
      </c>
      <c r="H759" s="3" t="s">
        <v>122</v>
      </c>
      <c r="I759" s="3" t="s">
        <v>122</v>
      </c>
      <c r="J759" s="3" t="s">
        <v>122</v>
      </c>
      <c r="K759" s="3">
        <v>34.299999999999997</v>
      </c>
      <c r="M759" t="str">
        <f t="shared" si="131"/>
        <v>P</v>
      </c>
      <c r="N759">
        <f t="shared" si="132"/>
        <v>202008</v>
      </c>
      <c r="O759">
        <f t="shared" si="133"/>
        <v>250</v>
      </c>
      <c r="P759" s="2" t="s">
        <v>3627</v>
      </c>
      <c r="Q759" s="2" t="s">
        <v>3628</v>
      </c>
      <c r="R759" s="3" t="s">
        <v>122</v>
      </c>
      <c r="S759" s="3" t="s">
        <v>122</v>
      </c>
      <c r="T759" s="3" t="s">
        <v>122</v>
      </c>
      <c r="U759" s="3" t="s">
        <v>122</v>
      </c>
      <c r="V759" s="3" t="s">
        <v>122</v>
      </c>
      <c r="W759" s="3">
        <v>37.06</v>
      </c>
      <c r="Y759" t="str">
        <f t="shared" si="126"/>
        <v>-</v>
      </c>
      <c r="Z759" t="e">
        <f t="shared" si="134"/>
        <v>#VALUE!</v>
      </c>
      <c r="AA759" t="e">
        <f t="shared" si="135"/>
        <v>#VALUE!</v>
      </c>
      <c r="AC759">
        <f t="shared" si="127"/>
        <v>30.41</v>
      </c>
      <c r="AD759">
        <f t="shared" si="136"/>
        <v>6.6500000000000021</v>
      </c>
    </row>
    <row r="760" spans="1:30" x14ac:dyDescent="0.3">
      <c r="A760" t="str">
        <f t="shared" si="128"/>
        <v>P</v>
      </c>
      <c r="B760">
        <f t="shared" si="129"/>
        <v>202007</v>
      </c>
      <c r="C760">
        <f t="shared" si="130"/>
        <v>287.5</v>
      </c>
      <c r="D760" s="2" t="s">
        <v>3557</v>
      </c>
      <c r="E760" s="2" t="s">
        <v>3558</v>
      </c>
      <c r="F760" s="3" t="s">
        <v>122</v>
      </c>
      <c r="G760" s="3" t="s">
        <v>122</v>
      </c>
      <c r="H760" s="3" t="s">
        <v>122</v>
      </c>
      <c r="I760" s="3" t="s">
        <v>122</v>
      </c>
      <c r="J760" s="3" t="s">
        <v>122</v>
      </c>
      <c r="K760" s="3">
        <v>34.299999999999997</v>
      </c>
      <c r="M760" t="str">
        <f t="shared" si="131"/>
        <v>P</v>
      </c>
      <c r="N760">
        <f t="shared" si="132"/>
        <v>202008</v>
      </c>
      <c r="O760">
        <f t="shared" si="133"/>
        <v>252.5</v>
      </c>
      <c r="P760" s="2" t="s">
        <v>3629</v>
      </c>
      <c r="Q760" s="2" t="s">
        <v>3630</v>
      </c>
      <c r="R760" s="3" t="s">
        <v>122</v>
      </c>
      <c r="S760" s="3" t="s">
        <v>122</v>
      </c>
      <c r="T760" s="3" t="s">
        <v>122</v>
      </c>
      <c r="U760" s="3" t="s">
        <v>122</v>
      </c>
      <c r="V760" s="3" t="s">
        <v>122</v>
      </c>
      <c r="W760" s="3">
        <v>36.090000000000003</v>
      </c>
      <c r="Y760" t="str">
        <f t="shared" si="126"/>
        <v>-</v>
      </c>
      <c r="Z760" t="e">
        <f t="shared" si="134"/>
        <v>#VALUE!</v>
      </c>
      <c r="AA760" t="e">
        <f t="shared" si="135"/>
        <v>#VALUE!</v>
      </c>
      <c r="AC760">
        <f t="shared" si="127"/>
        <v>30.74</v>
      </c>
      <c r="AD760">
        <f t="shared" si="136"/>
        <v>5.350000000000005</v>
      </c>
    </row>
    <row r="761" spans="1:30" x14ac:dyDescent="0.3">
      <c r="A761" t="str">
        <f t="shared" si="128"/>
        <v>P</v>
      </c>
      <c r="B761">
        <f t="shared" si="129"/>
        <v>202007</v>
      </c>
      <c r="C761">
        <f t="shared" si="130"/>
        <v>290</v>
      </c>
      <c r="D761" s="2" t="s">
        <v>3559</v>
      </c>
      <c r="E761" s="2" t="s">
        <v>3560</v>
      </c>
      <c r="F761" s="3" t="s">
        <v>122</v>
      </c>
      <c r="G761" s="3" t="s">
        <v>122</v>
      </c>
      <c r="H761" s="3" t="s">
        <v>122</v>
      </c>
      <c r="I761" s="3" t="s">
        <v>122</v>
      </c>
      <c r="J761" s="3" t="s">
        <v>122</v>
      </c>
      <c r="K761" s="3">
        <v>34.299999999999997</v>
      </c>
      <c r="M761" t="str">
        <f t="shared" si="131"/>
        <v>P</v>
      </c>
      <c r="N761">
        <f t="shared" si="132"/>
        <v>202008</v>
      </c>
      <c r="O761">
        <f t="shared" si="133"/>
        <v>255</v>
      </c>
      <c r="P761" s="2" t="s">
        <v>3631</v>
      </c>
      <c r="Q761" s="2" t="s">
        <v>3632</v>
      </c>
      <c r="R761" s="3" t="s">
        <v>122</v>
      </c>
      <c r="S761" s="3" t="s">
        <v>122</v>
      </c>
      <c r="T761" s="3" t="s">
        <v>122</v>
      </c>
      <c r="U761" s="3" t="s">
        <v>122</v>
      </c>
      <c r="V761" s="3" t="s">
        <v>122</v>
      </c>
      <c r="W761" s="3">
        <v>35.130000000000003</v>
      </c>
      <c r="Y761" t="str">
        <f t="shared" si="126"/>
        <v>-</v>
      </c>
      <c r="Z761" t="e">
        <f t="shared" si="134"/>
        <v>#VALUE!</v>
      </c>
      <c r="AA761" t="e">
        <f t="shared" si="135"/>
        <v>#VALUE!</v>
      </c>
      <c r="AC761">
        <f t="shared" si="127"/>
        <v>31.07</v>
      </c>
      <c r="AD761">
        <f t="shared" si="136"/>
        <v>4.0600000000000023</v>
      </c>
    </row>
    <row r="762" spans="1:30" x14ac:dyDescent="0.3">
      <c r="A762" t="str">
        <f t="shared" si="128"/>
        <v>P</v>
      </c>
      <c r="B762">
        <f t="shared" si="129"/>
        <v>202007</v>
      </c>
      <c r="C762">
        <f t="shared" si="130"/>
        <v>292.5</v>
      </c>
      <c r="D762" s="2" t="s">
        <v>3561</v>
      </c>
      <c r="E762" s="2" t="s">
        <v>3562</v>
      </c>
      <c r="F762" s="3" t="s">
        <v>122</v>
      </c>
      <c r="G762" s="3" t="s">
        <v>122</v>
      </c>
      <c r="H762" s="3" t="s">
        <v>122</v>
      </c>
      <c r="I762" s="3" t="s">
        <v>122</v>
      </c>
      <c r="J762" s="3" t="s">
        <v>122</v>
      </c>
      <c r="K762" s="3">
        <v>34.299999999999997</v>
      </c>
      <c r="M762" t="str">
        <f t="shared" si="131"/>
        <v>P</v>
      </c>
      <c r="N762">
        <f t="shared" si="132"/>
        <v>202008</v>
      </c>
      <c r="O762">
        <f t="shared" si="133"/>
        <v>257.5</v>
      </c>
      <c r="P762" s="2" t="s">
        <v>3633</v>
      </c>
      <c r="Q762" s="2" t="s">
        <v>3634</v>
      </c>
      <c r="R762" s="3" t="s">
        <v>122</v>
      </c>
      <c r="S762" s="3" t="s">
        <v>122</v>
      </c>
      <c r="T762" s="3" t="s">
        <v>122</v>
      </c>
      <c r="U762" s="3" t="s">
        <v>122</v>
      </c>
      <c r="V762" s="3" t="s">
        <v>122</v>
      </c>
      <c r="W762" s="3">
        <v>34.92</v>
      </c>
      <c r="Y762" t="str">
        <f t="shared" si="126"/>
        <v>-</v>
      </c>
      <c r="Z762" t="e">
        <f t="shared" si="134"/>
        <v>#VALUE!</v>
      </c>
      <c r="AA762" t="e">
        <f t="shared" si="135"/>
        <v>#VALUE!</v>
      </c>
      <c r="AC762">
        <f t="shared" si="127"/>
        <v>31.21</v>
      </c>
      <c r="AD762">
        <f t="shared" si="136"/>
        <v>3.7100000000000009</v>
      </c>
    </row>
    <row r="763" spans="1:30" x14ac:dyDescent="0.3">
      <c r="A763" t="str">
        <f t="shared" si="128"/>
        <v>P</v>
      </c>
      <c r="B763">
        <f t="shared" si="129"/>
        <v>202007</v>
      </c>
      <c r="C763">
        <f t="shared" si="130"/>
        <v>295</v>
      </c>
      <c r="D763" s="2" t="s">
        <v>3563</v>
      </c>
      <c r="E763" s="2" t="s">
        <v>3564</v>
      </c>
      <c r="F763" s="3" t="s">
        <v>122</v>
      </c>
      <c r="G763" s="3" t="s">
        <v>122</v>
      </c>
      <c r="H763" s="3" t="s">
        <v>122</v>
      </c>
      <c r="I763" s="3" t="s">
        <v>122</v>
      </c>
      <c r="J763" s="3" t="s">
        <v>122</v>
      </c>
      <c r="K763" s="3">
        <v>34.299999999999997</v>
      </c>
      <c r="M763" t="str">
        <f t="shared" si="131"/>
        <v>P</v>
      </c>
      <c r="N763">
        <f t="shared" si="132"/>
        <v>202008</v>
      </c>
      <c r="O763">
        <f t="shared" si="133"/>
        <v>260</v>
      </c>
      <c r="P763" s="2" t="s">
        <v>3635</v>
      </c>
      <c r="Q763" s="2" t="s">
        <v>3636</v>
      </c>
      <c r="R763" s="3" t="s">
        <v>122</v>
      </c>
      <c r="S763" s="3" t="s">
        <v>122</v>
      </c>
      <c r="T763" s="3" t="s">
        <v>122</v>
      </c>
      <c r="U763" s="3" t="s">
        <v>122</v>
      </c>
      <c r="V763" s="3" t="s">
        <v>122</v>
      </c>
      <c r="W763" s="3">
        <v>34.72</v>
      </c>
      <c r="Y763" t="str">
        <f t="shared" si="126"/>
        <v>-</v>
      </c>
      <c r="Z763" t="e">
        <f t="shared" si="134"/>
        <v>#VALUE!</v>
      </c>
      <c r="AA763" t="e">
        <f t="shared" si="135"/>
        <v>#VALUE!</v>
      </c>
      <c r="AC763">
        <f t="shared" si="127"/>
        <v>31.35</v>
      </c>
      <c r="AD763">
        <f t="shared" si="136"/>
        <v>3.3699999999999974</v>
      </c>
    </row>
    <row r="764" spans="1:30" x14ac:dyDescent="0.3">
      <c r="A764" t="str">
        <f t="shared" si="128"/>
        <v>P</v>
      </c>
      <c r="B764">
        <f t="shared" si="129"/>
        <v>202007</v>
      </c>
      <c r="C764">
        <f t="shared" si="130"/>
        <v>297.5</v>
      </c>
      <c r="D764" s="2" t="s">
        <v>3565</v>
      </c>
      <c r="E764" s="2" t="s">
        <v>3566</v>
      </c>
      <c r="F764" s="3" t="s">
        <v>122</v>
      </c>
      <c r="G764" s="3" t="s">
        <v>122</v>
      </c>
      <c r="H764" s="3" t="s">
        <v>122</v>
      </c>
      <c r="I764" s="3" t="s">
        <v>122</v>
      </c>
      <c r="J764" s="3" t="s">
        <v>122</v>
      </c>
      <c r="K764" s="3">
        <v>34.299999999999997</v>
      </c>
      <c r="M764" t="str">
        <f t="shared" si="131"/>
        <v>P</v>
      </c>
      <c r="N764">
        <f t="shared" si="132"/>
        <v>202008</v>
      </c>
      <c r="O764">
        <f t="shared" si="133"/>
        <v>262.5</v>
      </c>
      <c r="P764" s="2" t="s">
        <v>3637</v>
      </c>
      <c r="Q764" s="2" t="s">
        <v>3638</v>
      </c>
      <c r="R764" s="3" t="s">
        <v>122</v>
      </c>
      <c r="S764" s="3" t="s">
        <v>122</v>
      </c>
      <c r="T764" s="3" t="s">
        <v>122</v>
      </c>
      <c r="U764" s="3" t="s">
        <v>122</v>
      </c>
      <c r="V764" s="3" t="s">
        <v>122</v>
      </c>
      <c r="W764" s="3">
        <v>34.520000000000003</v>
      </c>
      <c r="Y764" t="str">
        <f t="shared" si="126"/>
        <v>-</v>
      </c>
      <c r="Z764" t="e">
        <f t="shared" si="134"/>
        <v>#VALUE!</v>
      </c>
      <c r="AA764" t="e">
        <f t="shared" si="135"/>
        <v>#VALUE!</v>
      </c>
      <c r="AC764">
        <f t="shared" si="127"/>
        <v>29.54</v>
      </c>
      <c r="AD764">
        <f t="shared" si="136"/>
        <v>4.980000000000004</v>
      </c>
    </row>
    <row r="765" spans="1:30" x14ac:dyDescent="0.3">
      <c r="A765" t="str">
        <f t="shared" si="128"/>
        <v>P</v>
      </c>
      <c r="B765">
        <f t="shared" si="129"/>
        <v>202007</v>
      </c>
      <c r="C765">
        <f t="shared" si="130"/>
        <v>300</v>
      </c>
      <c r="D765" s="2" t="s">
        <v>3567</v>
      </c>
      <c r="E765" s="2" t="s">
        <v>3568</v>
      </c>
      <c r="F765" s="3" t="s">
        <v>122</v>
      </c>
      <c r="G765" s="3" t="s">
        <v>122</v>
      </c>
      <c r="H765" s="3" t="s">
        <v>122</v>
      </c>
      <c r="I765" s="3" t="s">
        <v>122</v>
      </c>
      <c r="J765" s="3" t="s">
        <v>122</v>
      </c>
      <c r="K765" s="3">
        <v>34.299999999999997</v>
      </c>
      <c r="M765" t="str">
        <f t="shared" si="131"/>
        <v>P</v>
      </c>
      <c r="N765">
        <f t="shared" si="132"/>
        <v>202008</v>
      </c>
      <c r="O765">
        <f t="shared" si="133"/>
        <v>265</v>
      </c>
      <c r="P765" s="2" t="s">
        <v>3639</v>
      </c>
      <c r="Q765" s="2" t="s">
        <v>3640</v>
      </c>
      <c r="R765" s="3" t="s">
        <v>122</v>
      </c>
      <c r="S765" s="3" t="s">
        <v>122</v>
      </c>
      <c r="T765" s="3" t="s">
        <v>122</v>
      </c>
      <c r="U765" s="3" t="s">
        <v>122</v>
      </c>
      <c r="V765" s="3" t="s">
        <v>122</v>
      </c>
      <c r="W765" s="3">
        <v>34.32</v>
      </c>
      <c r="Y765" t="str">
        <f t="shared" si="126"/>
        <v>-</v>
      </c>
      <c r="Z765" t="e">
        <f t="shared" si="134"/>
        <v>#VALUE!</v>
      </c>
      <c r="AA765" t="e">
        <f t="shared" si="135"/>
        <v>#VALUE!</v>
      </c>
      <c r="AC765">
        <f t="shared" si="127"/>
        <v>27.74</v>
      </c>
      <c r="AD765">
        <f t="shared" si="136"/>
        <v>6.5800000000000018</v>
      </c>
    </row>
    <row r="766" spans="1:30" x14ac:dyDescent="0.3">
      <c r="A766" t="str">
        <f t="shared" si="128"/>
        <v>P</v>
      </c>
      <c r="B766">
        <f t="shared" si="129"/>
        <v>202007</v>
      </c>
      <c r="C766">
        <f t="shared" si="130"/>
        <v>302.5</v>
      </c>
      <c r="D766" s="2" t="s">
        <v>3569</v>
      </c>
      <c r="E766" s="2" t="s">
        <v>3570</v>
      </c>
      <c r="F766" s="3" t="s">
        <v>122</v>
      </c>
      <c r="G766" s="3" t="s">
        <v>122</v>
      </c>
      <c r="H766" s="3" t="s">
        <v>122</v>
      </c>
      <c r="I766" s="3" t="s">
        <v>122</v>
      </c>
      <c r="J766" s="3" t="s">
        <v>122</v>
      </c>
      <c r="K766" s="3">
        <v>34.299999999999997</v>
      </c>
      <c r="M766" t="str">
        <f t="shared" si="131"/>
        <v>P</v>
      </c>
      <c r="N766">
        <f t="shared" si="132"/>
        <v>202008</v>
      </c>
      <c r="O766">
        <f t="shared" si="133"/>
        <v>267.5</v>
      </c>
      <c r="P766" s="2" t="s">
        <v>3641</v>
      </c>
      <c r="Q766" s="2" t="s">
        <v>3642</v>
      </c>
      <c r="R766" s="3" t="s">
        <v>122</v>
      </c>
      <c r="S766" s="3" t="s">
        <v>122</v>
      </c>
      <c r="T766" s="3" t="s">
        <v>122</v>
      </c>
      <c r="U766" s="3" t="s">
        <v>122</v>
      </c>
      <c r="V766" s="3" t="s">
        <v>122</v>
      </c>
      <c r="W766" s="3">
        <v>33.840000000000003</v>
      </c>
      <c r="Y766" t="str">
        <f t="shared" si="126"/>
        <v>-</v>
      </c>
      <c r="Z766" t="e">
        <f t="shared" si="134"/>
        <v>#VALUE!</v>
      </c>
      <c r="AA766" t="e">
        <f t="shared" si="135"/>
        <v>#VALUE!</v>
      </c>
      <c r="AC766">
        <f t="shared" si="127"/>
        <v>25.93</v>
      </c>
      <c r="AD766">
        <f t="shared" si="136"/>
        <v>7.9100000000000037</v>
      </c>
    </row>
    <row r="767" spans="1:30" x14ac:dyDescent="0.3">
      <c r="A767" t="str">
        <f t="shared" si="128"/>
        <v>P</v>
      </c>
      <c r="B767">
        <f t="shared" si="129"/>
        <v>202007</v>
      </c>
      <c r="C767">
        <f t="shared" si="130"/>
        <v>305</v>
      </c>
      <c r="D767" s="2" t="s">
        <v>3571</v>
      </c>
      <c r="E767" s="2" t="s">
        <v>3572</v>
      </c>
      <c r="F767" s="3" t="s">
        <v>122</v>
      </c>
      <c r="G767" s="3" t="s">
        <v>122</v>
      </c>
      <c r="H767" s="3" t="s">
        <v>122</v>
      </c>
      <c r="I767" s="3" t="s">
        <v>122</v>
      </c>
      <c r="J767" s="3" t="s">
        <v>122</v>
      </c>
      <c r="K767" s="3">
        <v>34.299999999999997</v>
      </c>
      <c r="M767" t="str">
        <f t="shared" si="131"/>
        <v>P</v>
      </c>
      <c r="N767">
        <f t="shared" si="132"/>
        <v>202008</v>
      </c>
      <c r="O767">
        <f t="shared" si="133"/>
        <v>270</v>
      </c>
      <c r="P767" s="2" t="s">
        <v>3643</v>
      </c>
      <c r="Q767" s="2" t="s">
        <v>3644</v>
      </c>
      <c r="R767" s="3" t="s">
        <v>122</v>
      </c>
      <c r="S767" s="3" t="s">
        <v>122</v>
      </c>
      <c r="T767" s="3" t="s">
        <v>122</v>
      </c>
      <c r="U767" s="3" t="s">
        <v>122</v>
      </c>
      <c r="V767" s="3" t="s">
        <v>122</v>
      </c>
      <c r="W767" s="3">
        <v>33.36</v>
      </c>
      <c r="Y767" t="str">
        <f t="shared" si="126"/>
        <v>-</v>
      </c>
      <c r="Z767" t="e">
        <f t="shared" si="134"/>
        <v>#VALUE!</v>
      </c>
      <c r="AA767" t="e">
        <f t="shared" si="135"/>
        <v>#VALUE!</v>
      </c>
      <c r="AC767">
        <f t="shared" si="127"/>
        <v>24.12</v>
      </c>
      <c r="AD767">
        <f t="shared" si="136"/>
        <v>9.2399999999999984</v>
      </c>
    </row>
    <row r="768" spans="1:30" x14ac:dyDescent="0.3">
      <c r="A768" t="str">
        <f t="shared" si="128"/>
        <v>P</v>
      </c>
      <c r="B768">
        <f t="shared" si="129"/>
        <v>202007</v>
      </c>
      <c r="C768">
        <f t="shared" si="130"/>
        <v>307.5</v>
      </c>
      <c r="D768" s="2" t="s">
        <v>3573</v>
      </c>
      <c r="E768" s="2" t="s">
        <v>3574</v>
      </c>
      <c r="F768" s="3" t="s">
        <v>122</v>
      </c>
      <c r="G768" s="3" t="s">
        <v>122</v>
      </c>
      <c r="H768" s="3" t="s">
        <v>122</v>
      </c>
      <c r="I768" s="3" t="s">
        <v>122</v>
      </c>
      <c r="J768" s="3" t="s">
        <v>122</v>
      </c>
      <c r="K768" s="3">
        <v>34.299999999999997</v>
      </c>
      <c r="M768" t="str">
        <f t="shared" si="131"/>
        <v>P</v>
      </c>
      <c r="N768">
        <f t="shared" si="132"/>
        <v>202008</v>
      </c>
      <c r="O768">
        <f t="shared" si="133"/>
        <v>272.5</v>
      </c>
      <c r="P768" s="2" t="s">
        <v>3645</v>
      </c>
      <c r="Q768" s="2" t="s">
        <v>3646</v>
      </c>
      <c r="R768" s="3" t="s">
        <v>122</v>
      </c>
      <c r="S768" s="3" t="s">
        <v>122</v>
      </c>
      <c r="T768" s="3" t="s">
        <v>122</v>
      </c>
      <c r="U768" s="3" t="s">
        <v>122</v>
      </c>
      <c r="V768" s="3" t="s">
        <v>122</v>
      </c>
      <c r="W768" s="3">
        <v>33.43</v>
      </c>
      <c r="Y768" t="str">
        <f t="shared" si="126"/>
        <v>-</v>
      </c>
      <c r="Z768" t="e">
        <f t="shared" si="134"/>
        <v>#VALUE!</v>
      </c>
      <c r="AA768" t="e">
        <f t="shared" si="135"/>
        <v>#VALUE!</v>
      </c>
      <c r="AC768">
        <f t="shared" si="127"/>
        <v>22.32</v>
      </c>
      <c r="AD768">
        <f t="shared" si="136"/>
        <v>11.11</v>
      </c>
    </row>
    <row r="769" spans="1:30" x14ac:dyDescent="0.3">
      <c r="A769" t="str">
        <f t="shared" si="128"/>
        <v>P</v>
      </c>
      <c r="B769">
        <f t="shared" si="129"/>
        <v>202007</v>
      </c>
      <c r="C769">
        <f t="shared" si="130"/>
        <v>310</v>
      </c>
      <c r="D769" s="2" t="s">
        <v>3575</v>
      </c>
      <c r="E769" s="2" t="s">
        <v>3576</v>
      </c>
      <c r="F769" s="3" t="s">
        <v>122</v>
      </c>
      <c r="G769" s="3" t="s">
        <v>122</v>
      </c>
      <c r="H769" s="3" t="s">
        <v>122</v>
      </c>
      <c r="I769" s="3" t="s">
        <v>122</v>
      </c>
      <c r="J769" s="3" t="s">
        <v>122</v>
      </c>
      <c r="K769" s="3">
        <v>34.299999999999997</v>
      </c>
      <c r="M769" t="str">
        <f t="shared" si="131"/>
        <v>P</v>
      </c>
      <c r="N769">
        <f t="shared" si="132"/>
        <v>202008</v>
      </c>
      <c r="O769">
        <f t="shared" si="133"/>
        <v>275</v>
      </c>
      <c r="P769" s="2" t="s">
        <v>3647</v>
      </c>
      <c r="Q769" s="2" t="s">
        <v>3648</v>
      </c>
      <c r="R769" s="3" t="s">
        <v>122</v>
      </c>
      <c r="S769" s="3" t="s">
        <v>122</v>
      </c>
      <c r="T769" s="3" t="s">
        <v>122</v>
      </c>
      <c r="U769" s="3" t="s">
        <v>122</v>
      </c>
      <c r="V769" s="3" t="s">
        <v>122</v>
      </c>
      <c r="W769" s="3">
        <v>33.51</v>
      </c>
      <c r="Y769" t="str">
        <f t="shared" si="126"/>
        <v>-</v>
      </c>
      <c r="Z769" t="e">
        <f t="shared" si="134"/>
        <v>#VALUE!</v>
      </c>
      <c r="AA769" t="e">
        <f t="shared" si="135"/>
        <v>#VALUE!</v>
      </c>
      <c r="AC769">
        <f t="shared" si="127"/>
        <v>20.52</v>
      </c>
      <c r="AD769">
        <f t="shared" si="136"/>
        <v>12.989999999999998</v>
      </c>
    </row>
    <row r="770" spans="1:30" x14ac:dyDescent="0.3">
      <c r="A770" t="str">
        <f t="shared" si="128"/>
        <v>P</v>
      </c>
      <c r="B770">
        <f t="shared" si="129"/>
        <v>202007</v>
      </c>
      <c r="C770">
        <f t="shared" si="130"/>
        <v>312.5</v>
      </c>
      <c r="D770" s="2" t="s">
        <v>3577</v>
      </c>
      <c r="E770" s="2" t="s">
        <v>3578</v>
      </c>
      <c r="F770" s="3" t="s">
        <v>122</v>
      </c>
      <c r="G770" s="3" t="s">
        <v>122</v>
      </c>
      <c r="H770" s="3" t="s">
        <v>122</v>
      </c>
      <c r="I770" s="3" t="s">
        <v>122</v>
      </c>
      <c r="J770" s="3" t="s">
        <v>122</v>
      </c>
      <c r="K770" s="3">
        <v>34.299999999999997</v>
      </c>
      <c r="M770" t="str">
        <f t="shared" si="131"/>
        <v>P</v>
      </c>
      <c r="N770">
        <f t="shared" si="132"/>
        <v>202008</v>
      </c>
      <c r="O770">
        <f t="shared" si="133"/>
        <v>277.5</v>
      </c>
      <c r="P770" s="2" t="s">
        <v>3649</v>
      </c>
      <c r="Q770" s="2" t="s">
        <v>3650</v>
      </c>
      <c r="R770" s="3" t="s">
        <v>122</v>
      </c>
      <c r="S770" s="3" t="s">
        <v>122</v>
      </c>
      <c r="T770" s="3" t="s">
        <v>122</v>
      </c>
      <c r="U770" s="3" t="s">
        <v>122</v>
      </c>
      <c r="V770" s="3" t="s">
        <v>122</v>
      </c>
      <c r="W770" s="3">
        <v>33.450000000000003</v>
      </c>
      <c r="Y770" t="str">
        <f t="shared" si="126"/>
        <v>-</v>
      </c>
      <c r="Z770" t="e">
        <f t="shared" si="134"/>
        <v>#VALUE!</v>
      </c>
      <c r="AA770" t="e">
        <f t="shared" si="135"/>
        <v>#VALUE!</v>
      </c>
      <c r="AC770">
        <f t="shared" si="127"/>
        <v>18.71</v>
      </c>
      <c r="AD770">
        <f t="shared" si="136"/>
        <v>14.740000000000002</v>
      </c>
    </row>
    <row r="771" spans="1:30" x14ac:dyDescent="0.3">
      <c r="A771" t="str">
        <f t="shared" si="128"/>
        <v>P</v>
      </c>
      <c r="B771">
        <f t="shared" si="129"/>
        <v>202007</v>
      </c>
      <c r="C771">
        <f t="shared" si="130"/>
        <v>315</v>
      </c>
      <c r="D771" s="2" t="s">
        <v>3579</v>
      </c>
      <c r="E771" s="2" t="s">
        <v>3580</v>
      </c>
      <c r="F771" s="3" t="s">
        <v>122</v>
      </c>
      <c r="G771" s="3" t="s">
        <v>122</v>
      </c>
      <c r="H771" s="3" t="s">
        <v>122</v>
      </c>
      <c r="I771" s="3" t="s">
        <v>122</v>
      </c>
      <c r="J771" s="3" t="s">
        <v>122</v>
      </c>
      <c r="K771" s="3">
        <v>34.299999999999997</v>
      </c>
      <c r="M771" t="str">
        <f t="shared" si="131"/>
        <v>P</v>
      </c>
      <c r="N771">
        <f t="shared" si="132"/>
        <v>202008</v>
      </c>
      <c r="O771">
        <f t="shared" si="133"/>
        <v>280</v>
      </c>
      <c r="P771" s="2" t="s">
        <v>3651</v>
      </c>
      <c r="Q771" s="2" t="s">
        <v>3652</v>
      </c>
      <c r="R771" s="3" t="s">
        <v>122</v>
      </c>
      <c r="S771" s="3" t="s">
        <v>122</v>
      </c>
      <c r="T771" s="3" t="s">
        <v>122</v>
      </c>
      <c r="U771" s="3" t="s">
        <v>122</v>
      </c>
      <c r="V771" s="3" t="s">
        <v>122</v>
      </c>
      <c r="W771" s="3">
        <v>33.380000000000003</v>
      </c>
      <c r="Y771" t="str">
        <f t="shared" si="126"/>
        <v>-</v>
      </c>
      <c r="Z771" t="e">
        <f t="shared" si="134"/>
        <v>#VALUE!</v>
      </c>
      <c r="AA771" t="e">
        <f t="shared" si="135"/>
        <v>#VALUE!</v>
      </c>
      <c r="AC771">
        <f t="shared" si="127"/>
        <v>16.91</v>
      </c>
      <c r="AD771">
        <f t="shared" si="136"/>
        <v>16.470000000000002</v>
      </c>
    </row>
    <row r="772" spans="1:30" x14ac:dyDescent="0.3">
      <c r="A772" t="str">
        <f t="shared" si="128"/>
        <v>P</v>
      </c>
      <c r="B772">
        <f t="shared" si="129"/>
        <v>202007</v>
      </c>
      <c r="C772">
        <f t="shared" si="130"/>
        <v>317.5</v>
      </c>
      <c r="D772" s="2" t="s">
        <v>3581</v>
      </c>
      <c r="E772" s="2" t="s">
        <v>3582</v>
      </c>
      <c r="F772" s="3" t="s">
        <v>122</v>
      </c>
      <c r="G772" s="3" t="s">
        <v>122</v>
      </c>
      <c r="H772" s="3" t="s">
        <v>122</v>
      </c>
      <c r="I772" s="3" t="s">
        <v>122</v>
      </c>
      <c r="J772" s="3" t="s">
        <v>122</v>
      </c>
      <c r="K772" s="3">
        <v>34.299999999999997</v>
      </c>
      <c r="M772" t="str">
        <f t="shared" si="131"/>
        <v>P</v>
      </c>
      <c r="N772">
        <f t="shared" si="132"/>
        <v>202008</v>
      </c>
      <c r="O772">
        <f t="shared" si="133"/>
        <v>282.5</v>
      </c>
      <c r="P772" s="2" t="s">
        <v>3653</v>
      </c>
      <c r="Q772" s="2" t="s">
        <v>3654</v>
      </c>
      <c r="R772" s="3" t="s">
        <v>122</v>
      </c>
      <c r="S772" s="3" t="s">
        <v>122</v>
      </c>
      <c r="T772" s="3" t="s">
        <v>122</v>
      </c>
      <c r="U772" s="3" t="s">
        <v>122</v>
      </c>
      <c r="V772" s="3" t="s">
        <v>122</v>
      </c>
      <c r="W772" s="3">
        <v>33.32</v>
      </c>
      <c r="Y772" t="str">
        <f t="shared" si="126"/>
        <v>-</v>
      </c>
      <c r="Z772" t="e">
        <f t="shared" si="134"/>
        <v>#VALUE!</v>
      </c>
      <c r="AA772" t="e">
        <f t="shared" si="135"/>
        <v>#VALUE!</v>
      </c>
      <c r="AC772">
        <f t="shared" si="127"/>
        <v>16.91</v>
      </c>
      <c r="AD772">
        <f t="shared" si="136"/>
        <v>16.41</v>
      </c>
    </row>
    <row r="773" spans="1:30" x14ac:dyDescent="0.3">
      <c r="A773" t="str">
        <f t="shared" si="128"/>
        <v>P</v>
      </c>
      <c r="B773">
        <f t="shared" si="129"/>
        <v>202007</v>
      </c>
      <c r="C773">
        <f t="shared" si="130"/>
        <v>320</v>
      </c>
      <c r="D773" s="2" t="s">
        <v>3583</v>
      </c>
      <c r="E773" s="2" t="s">
        <v>3584</v>
      </c>
      <c r="F773" s="3" t="s">
        <v>122</v>
      </c>
      <c r="G773" s="3" t="s">
        <v>122</v>
      </c>
      <c r="H773" s="3" t="s">
        <v>122</v>
      </c>
      <c r="I773" s="3" t="s">
        <v>122</v>
      </c>
      <c r="J773" s="3" t="s">
        <v>122</v>
      </c>
      <c r="K773" s="3">
        <v>34.299999999999997</v>
      </c>
      <c r="M773" t="str">
        <f t="shared" si="131"/>
        <v>P</v>
      </c>
      <c r="N773">
        <f t="shared" si="132"/>
        <v>202008</v>
      </c>
      <c r="O773">
        <f t="shared" si="133"/>
        <v>285</v>
      </c>
      <c r="P773" s="2" t="s">
        <v>3655</v>
      </c>
      <c r="Q773" s="2" t="s">
        <v>3656</v>
      </c>
      <c r="R773" s="3" t="s">
        <v>122</v>
      </c>
      <c r="S773" s="3" t="s">
        <v>122</v>
      </c>
      <c r="T773" s="3" t="s">
        <v>122</v>
      </c>
      <c r="U773" s="3" t="s">
        <v>122</v>
      </c>
      <c r="V773" s="3" t="s">
        <v>122</v>
      </c>
      <c r="W773" s="3">
        <v>33.26</v>
      </c>
      <c r="Y773" t="str">
        <f t="shared" si="126"/>
        <v>-</v>
      </c>
      <c r="Z773" t="e">
        <f t="shared" si="134"/>
        <v>#VALUE!</v>
      </c>
      <c r="AA773" t="e">
        <f t="shared" si="135"/>
        <v>#VALUE!</v>
      </c>
      <c r="AC773">
        <f t="shared" si="127"/>
        <v>16.91</v>
      </c>
      <c r="AD773">
        <f t="shared" si="136"/>
        <v>16.349999999999998</v>
      </c>
    </row>
    <row r="774" spans="1:30" x14ac:dyDescent="0.3">
      <c r="A774" t="str">
        <f t="shared" si="128"/>
        <v>P</v>
      </c>
      <c r="B774">
        <f t="shared" si="129"/>
        <v>202007</v>
      </c>
      <c r="C774">
        <f t="shared" si="130"/>
        <v>322.5</v>
      </c>
      <c r="D774" s="2" t="s">
        <v>3585</v>
      </c>
      <c r="E774" s="2" t="s">
        <v>3586</v>
      </c>
      <c r="F774" s="3" t="s">
        <v>122</v>
      </c>
      <c r="G774" s="3" t="s">
        <v>122</v>
      </c>
      <c r="H774" s="3" t="s">
        <v>122</v>
      </c>
      <c r="I774" s="3" t="s">
        <v>122</v>
      </c>
      <c r="J774" s="3" t="s">
        <v>122</v>
      </c>
      <c r="K774" s="3">
        <v>34.299999999999997</v>
      </c>
      <c r="M774" t="str">
        <f t="shared" si="131"/>
        <v>P</v>
      </c>
      <c r="N774">
        <f t="shared" si="132"/>
        <v>202008</v>
      </c>
      <c r="O774">
        <f t="shared" si="133"/>
        <v>287.5</v>
      </c>
      <c r="P774" s="2" t="s">
        <v>3657</v>
      </c>
      <c r="Q774" s="2" t="s">
        <v>3658</v>
      </c>
      <c r="R774" s="3" t="s">
        <v>122</v>
      </c>
      <c r="S774" s="3" t="s">
        <v>122</v>
      </c>
      <c r="T774" s="3" t="s">
        <v>122</v>
      </c>
      <c r="U774" s="3" t="s">
        <v>122</v>
      </c>
      <c r="V774" s="3" t="s">
        <v>122</v>
      </c>
      <c r="W774" s="3">
        <v>33.19</v>
      </c>
      <c r="Y774" t="str">
        <f t="shared" si="126"/>
        <v>-</v>
      </c>
      <c r="Z774" t="e">
        <f t="shared" si="134"/>
        <v>#VALUE!</v>
      </c>
      <c r="AA774" t="e">
        <f t="shared" si="135"/>
        <v>#VALUE!</v>
      </c>
      <c r="AC774">
        <f t="shared" si="127"/>
        <v>16.91</v>
      </c>
      <c r="AD774">
        <f t="shared" si="136"/>
        <v>16.279999999999998</v>
      </c>
    </row>
    <row r="775" spans="1:30" x14ac:dyDescent="0.3">
      <c r="A775" t="str">
        <f t="shared" si="128"/>
        <v>P</v>
      </c>
      <c r="B775">
        <f t="shared" si="129"/>
        <v>202007</v>
      </c>
      <c r="C775">
        <f t="shared" si="130"/>
        <v>325</v>
      </c>
      <c r="D775" s="2" t="s">
        <v>3587</v>
      </c>
      <c r="E775" s="2" t="s">
        <v>3588</v>
      </c>
      <c r="F775" s="3" t="s">
        <v>122</v>
      </c>
      <c r="G775" s="3" t="s">
        <v>122</v>
      </c>
      <c r="H775" s="3" t="s">
        <v>122</v>
      </c>
      <c r="I775" s="3" t="s">
        <v>122</v>
      </c>
      <c r="J775" s="3" t="s">
        <v>122</v>
      </c>
      <c r="K775" s="3">
        <v>34.299999999999997</v>
      </c>
      <c r="M775" t="str">
        <f t="shared" si="131"/>
        <v>P</v>
      </c>
      <c r="N775">
        <f t="shared" si="132"/>
        <v>202008</v>
      </c>
      <c r="O775">
        <f t="shared" si="133"/>
        <v>290</v>
      </c>
      <c r="P775" s="2" t="s">
        <v>3659</v>
      </c>
      <c r="Q775" s="2" t="s">
        <v>3660</v>
      </c>
      <c r="R775" s="3" t="s">
        <v>122</v>
      </c>
      <c r="S775" s="3" t="s">
        <v>122</v>
      </c>
      <c r="T775" s="3" t="s">
        <v>122</v>
      </c>
      <c r="U775" s="3" t="s">
        <v>122</v>
      </c>
      <c r="V775" s="3" t="s">
        <v>122</v>
      </c>
      <c r="W775" s="3">
        <v>33.130000000000003</v>
      </c>
      <c r="Y775" t="str">
        <f t="shared" si="126"/>
        <v>-</v>
      </c>
      <c r="Z775" t="e">
        <f t="shared" si="134"/>
        <v>#VALUE!</v>
      </c>
      <c r="AA775" t="e">
        <f t="shared" si="135"/>
        <v>#VALUE!</v>
      </c>
      <c r="AC775">
        <f t="shared" si="127"/>
        <v>16.91</v>
      </c>
      <c r="AD775">
        <f t="shared" si="136"/>
        <v>16.220000000000002</v>
      </c>
    </row>
    <row r="776" spans="1:30" x14ac:dyDescent="0.3">
      <c r="A776" t="str">
        <f t="shared" si="128"/>
        <v>P</v>
      </c>
      <c r="B776">
        <f t="shared" si="129"/>
        <v>202007</v>
      </c>
      <c r="C776">
        <f t="shared" si="130"/>
        <v>327.5</v>
      </c>
      <c r="D776" s="2" t="s">
        <v>3589</v>
      </c>
      <c r="E776" s="2" t="s">
        <v>3590</v>
      </c>
      <c r="F776" s="3" t="s">
        <v>122</v>
      </c>
      <c r="G776" s="3" t="s">
        <v>122</v>
      </c>
      <c r="H776" s="3" t="s">
        <v>122</v>
      </c>
      <c r="I776" s="3" t="s">
        <v>122</v>
      </c>
      <c r="J776" s="3" t="s">
        <v>122</v>
      </c>
      <c r="K776" s="3">
        <v>34.299999999999997</v>
      </c>
      <c r="M776" t="str">
        <f t="shared" si="131"/>
        <v>P</v>
      </c>
      <c r="N776">
        <f t="shared" si="132"/>
        <v>202008</v>
      </c>
      <c r="O776">
        <f t="shared" si="133"/>
        <v>292.5</v>
      </c>
      <c r="P776" s="2" t="s">
        <v>3661</v>
      </c>
      <c r="Q776" s="2" t="s">
        <v>3662</v>
      </c>
      <c r="R776" s="3" t="s">
        <v>122</v>
      </c>
      <c r="S776" s="3" t="s">
        <v>122</v>
      </c>
      <c r="T776" s="3" t="s">
        <v>122</v>
      </c>
      <c r="U776" s="3" t="s">
        <v>122</v>
      </c>
      <c r="V776" s="3" t="s">
        <v>122</v>
      </c>
      <c r="W776" s="3">
        <v>33.06</v>
      </c>
      <c r="Y776" t="str">
        <f t="shared" si="126"/>
        <v>-</v>
      </c>
      <c r="Z776" t="e">
        <f t="shared" si="134"/>
        <v>#VALUE!</v>
      </c>
      <c r="AA776" t="e">
        <f t="shared" si="135"/>
        <v>#VALUE!</v>
      </c>
      <c r="AC776">
        <f t="shared" si="127"/>
        <v>16.91</v>
      </c>
      <c r="AD776">
        <f t="shared" si="136"/>
        <v>16.150000000000002</v>
      </c>
    </row>
    <row r="777" spans="1:30" x14ac:dyDescent="0.3">
      <c r="A777" t="str">
        <f t="shared" si="128"/>
        <v>P</v>
      </c>
      <c r="B777">
        <f t="shared" si="129"/>
        <v>202007</v>
      </c>
      <c r="C777">
        <f t="shared" si="130"/>
        <v>330</v>
      </c>
      <c r="D777" s="2" t="s">
        <v>3591</v>
      </c>
      <c r="E777" s="2" t="s">
        <v>3592</v>
      </c>
      <c r="F777" s="3" t="s">
        <v>122</v>
      </c>
      <c r="G777" s="3" t="s">
        <v>122</v>
      </c>
      <c r="H777" s="3" t="s">
        <v>122</v>
      </c>
      <c r="I777" s="3" t="s">
        <v>122</v>
      </c>
      <c r="J777" s="3" t="s">
        <v>122</v>
      </c>
      <c r="K777" s="3">
        <v>34.299999999999997</v>
      </c>
      <c r="M777" t="str">
        <f t="shared" si="131"/>
        <v>P</v>
      </c>
      <c r="N777">
        <f t="shared" si="132"/>
        <v>202008</v>
      </c>
      <c r="O777">
        <f t="shared" si="133"/>
        <v>295</v>
      </c>
      <c r="P777" s="2" t="s">
        <v>3663</v>
      </c>
      <c r="Q777" s="2" t="s">
        <v>3664</v>
      </c>
      <c r="R777" s="3" t="s">
        <v>122</v>
      </c>
      <c r="S777" s="3" t="s">
        <v>122</v>
      </c>
      <c r="T777" s="3" t="s">
        <v>122</v>
      </c>
      <c r="U777" s="3" t="s">
        <v>122</v>
      </c>
      <c r="V777" s="3" t="s">
        <v>122</v>
      </c>
      <c r="W777" s="3">
        <v>33</v>
      </c>
      <c r="Y777" t="str">
        <f t="shared" si="126"/>
        <v>-</v>
      </c>
      <c r="Z777" t="e">
        <f t="shared" si="134"/>
        <v>#VALUE!</v>
      </c>
      <c r="AA777" t="e">
        <f t="shared" si="135"/>
        <v>#VALUE!</v>
      </c>
      <c r="AC777">
        <f t="shared" si="127"/>
        <v>16.91</v>
      </c>
      <c r="AD777">
        <f t="shared" si="136"/>
        <v>16.09</v>
      </c>
    </row>
    <row r="778" spans="1:30" x14ac:dyDescent="0.3">
      <c r="A778" t="str">
        <f t="shared" si="128"/>
        <v>P</v>
      </c>
      <c r="B778">
        <f t="shared" si="129"/>
        <v>202007</v>
      </c>
      <c r="C778">
        <f t="shared" si="130"/>
        <v>332.5</v>
      </c>
      <c r="D778" s="2" t="s">
        <v>3593</v>
      </c>
      <c r="E778" s="2" t="s">
        <v>3594</v>
      </c>
      <c r="F778" s="3" t="s">
        <v>122</v>
      </c>
      <c r="G778" s="3" t="s">
        <v>122</v>
      </c>
      <c r="H778" s="3" t="s">
        <v>122</v>
      </c>
      <c r="I778" s="3" t="s">
        <v>122</v>
      </c>
      <c r="J778" s="3" t="s">
        <v>122</v>
      </c>
      <c r="K778" s="3">
        <v>34.299999999999997</v>
      </c>
      <c r="M778" t="str">
        <f t="shared" si="131"/>
        <v>P</v>
      </c>
      <c r="N778">
        <f t="shared" si="132"/>
        <v>202008</v>
      </c>
      <c r="O778">
        <f t="shared" si="133"/>
        <v>297.5</v>
      </c>
      <c r="P778" s="2" t="s">
        <v>3665</v>
      </c>
      <c r="Q778" s="2" t="s">
        <v>3666</v>
      </c>
      <c r="R778" s="3" t="s">
        <v>122</v>
      </c>
      <c r="S778" s="3" t="s">
        <v>122</v>
      </c>
      <c r="T778" s="3" t="s">
        <v>122</v>
      </c>
      <c r="U778" s="3" t="s">
        <v>122</v>
      </c>
      <c r="V778" s="3" t="s">
        <v>122</v>
      </c>
      <c r="W778" s="3">
        <v>32.94</v>
      </c>
      <c r="Y778" t="str">
        <f t="shared" si="126"/>
        <v>-</v>
      </c>
      <c r="Z778" t="e">
        <f t="shared" si="134"/>
        <v>#VALUE!</v>
      </c>
      <c r="AA778" t="e">
        <f t="shared" si="135"/>
        <v>#VALUE!</v>
      </c>
      <c r="AC778">
        <f t="shared" si="127"/>
        <v>16.91</v>
      </c>
      <c r="AD778">
        <f t="shared" si="136"/>
        <v>16.029999999999998</v>
      </c>
    </row>
    <row r="779" spans="1:30" x14ac:dyDescent="0.3">
      <c r="A779" t="str">
        <f t="shared" si="128"/>
        <v>P</v>
      </c>
      <c r="B779">
        <f t="shared" si="129"/>
        <v>202007</v>
      </c>
      <c r="C779">
        <f t="shared" si="130"/>
        <v>335</v>
      </c>
      <c r="D779" s="2" t="s">
        <v>3595</v>
      </c>
      <c r="E779" s="2" t="s">
        <v>3596</v>
      </c>
      <c r="F779" s="3" t="s">
        <v>122</v>
      </c>
      <c r="G779" s="3" t="s">
        <v>122</v>
      </c>
      <c r="H779" s="3" t="s">
        <v>122</v>
      </c>
      <c r="I779" s="3" t="s">
        <v>122</v>
      </c>
      <c r="J779" s="3" t="s">
        <v>122</v>
      </c>
      <c r="K779" s="3">
        <v>34.299999999999997</v>
      </c>
      <c r="M779" t="str">
        <f t="shared" si="131"/>
        <v>P</v>
      </c>
      <c r="N779">
        <f t="shared" si="132"/>
        <v>202008</v>
      </c>
      <c r="O779">
        <f t="shared" si="133"/>
        <v>300</v>
      </c>
      <c r="P779" s="2" t="s">
        <v>3667</v>
      </c>
      <c r="Q779" s="2" t="s">
        <v>3668</v>
      </c>
      <c r="R779" s="3" t="s">
        <v>122</v>
      </c>
      <c r="S779" s="3" t="s">
        <v>122</v>
      </c>
      <c r="T779" s="3" t="s">
        <v>122</v>
      </c>
      <c r="U779" s="3" t="s">
        <v>122</v>
      </c>
      <c r="V779" s="3" t="s">
        <v>122</v>
      </c>
      <c r="W779" s="3">
        <v>32.94</v>
      </c>
      <c r="Y779" t="str">
        <f t="shared" ref="Y779:Y842" si="137">VLOOKUP($P779,$D:$K,3,0)</f>
        <v>-</v>
      </c>
      <c r="Z779" t="e">
        <f t="shared" si="134"/>
        <v>#VALUE!</v>
      </c>
      <c r="AA779" t="e">
        <f t="shared" si="135"/>
        <v>#VALUE!</v>
      </c>
      <c r="AC779">
        <f t="shared" ref="AC779:AC842" si="138">VLOOKUP($P779,$D:$K,8,0)</f>
        <v>16.91</v>
      </c>
      <c r="AD779">
        <f t="shared" si="136"/>
        <v>16.029999999999998</v>
      </c>
    </row>
    <row r="780" spans="1:30" x14ac:dyDescent="0.3">
      <c r="A780" t="str">
        <f t="shared" ref="A780:A843" si="139">IF(ISERROR(SEARCH("C",E780)),"P","C")</f>
        <v>P</v>
      </c>
      <c r="B780">
        <f t="shared" ref="B780:B843" si="140">VALUE(MID(E780, FIND(A780,E780)+2, 6))</f>
        <v>202007</v>
      </c>
      <c r="C780">
        <f t="shared" ref="C780:C843" si="141">VALUE(RIGHT(E780,5))</f>
        <v>337.5</v>
      </c>
      <c r="D780" s="2" t="s">
        <v>3597</v>
      </c>
      <c r="E780" s="2" t="s">
        <v>3598</v>
      </c>
      <c r="F780" s="3" t="s">
        <v>122</v>
      </c>
      <c r="G780" s="3" t="s">
        <v>122</v>
      </c>
      <c r="H780" s="3" t="s">
        <v>122</v>
      </c>
      <c r="I780" s="3" t="s">
        <v>122</v>
      </c>
      <c r="J780" s="3" t="s">
        <v>122</v>
      </c>
      <c r="K780" s="3">
        <v>34.299999999999997</v>
      </c>
      <c r="M780" t="str">
        <f t="shared" ref="M780:M843" si="142">IF(ISERROR(SEARCH("C",Q780)),"P","C")</f>
        <v>P</v>
      </c>
      <c r="N780">
        <f t="shared" ref="N780:N843" si="143">VALUE(MID(Q780, FIND(M780,Q780)+2, 6))</f>
        <v>202008</v>
      </c>
      <c r="O780">
        <f t="shared" ref="O780:O843" si="144">VALUE(RIGHT(Q780,5))</f>
        <v>302.5</v>
      </c>
      <c r="P780" s="2" t="s">
        <v>3669</v>
      </c>
      <c r="Q780" s="2" t="s">
        <v>3670</v>
      </c>
      <c r="R780" s="3" t="s">
        <v>122</v>
      </c>
      <c r="S780" s="3" t="s">
        <v>122</v>
      </c>
      <c r="T780" s="3" t="s">
        <v>122</v>
      </c>
      <c r="U780" s="3" t="s">
        <v>122</v>
      </c>
      <c r="V780" s="3" t="s">
        <v>122</v>
      </c>
      <c r="W780" s="3">
        <v>32.94</v>
      </c>
      <c r="Y780" t="str">
        <f t="shared" si="137"/>
        <v>-</v>
      </c>
      <c r="Z780" t="e">
        <f t="shared" ref="Z780:Z836" si="145">R780-Y780</f>
        <v>#VALUE!</v>
      </c>
      <c r="AA780" t="e">
        <f t="shared" ref="AA780:AA836" si="146">U780-Y780</f>
        <v>#VALUE!</v>
      </c>
      <c r="AC780">
        <f t="shared" si="138"/>
        <v>16.91</v>
      </c>
      <c r="AD780">
        <f t="shared" ref="AD780:AD836" si="147">W780-AC780</f>
        <v>16.029999999999998</v>
      </c>
    </row>
    <row r="781" spans="1:30" x14ac:dyDescent="0.3">
      <c r="A781" t="str">
        <f t="shared" si="139"/>
        <v>P</v>
      </c>
      <c r="B781">
        <f t="shared" si="140"/>
        <v>202007</v>
      </c>
      <c r="C781">
        <f t="shared" si="141"/>
        <v>340</v>
      </c>
      <c r="D781" s="2" t="s">
        <v>3599</v>
      </c>
      <c r="E781" s="2" t="s">
        <v>3600</v>
      </c>
      <c r="F781" s="3" t="s">
        <v>122</v>
      </c>
      <c r="G781" s="3" t="s">
        <v>122</v>
      </c>
      <c r="H781" s="3" t="s">
        <v>122</v>
      </c>
      <c r="I781" s="3" t="s">
        <v>122</v>
      </c>
      <c r="J781" s="3" t="s">
        <v>122</v>
      </c>
      <c r="K781" s="3">
        <v>34.299999999999997</v>
      </c>
      <c r="M781" t="str">
        <f t="shared" si="142"/>
        <v>P</v>
      </c>
      <c r="N781">
        <f t="shared" si="143"/>
        <v>202008</v>
      </c>
      <c r="O781">
        <f t="shared" si="144"/>
        <v>305</v>
      </c>
      <c r="P781" s="2" t="s">
        <v>3671</v>
      </c>
      <c r="Q781" s="2" t="s">
        <v>3672</v>
      </c>
      <c r="R781" s="3" t="s">
        <v>122</v>
      </c>
      <c r="S781" s="3" t="s">
        <v>122</v>
      </c>
      <c r="T781" s="3" t="s">
        <v>122</v>
      </c>
      <c r="U781" s="3" t="s">
        <v>122</v>
      </c>
      <c r="V781" s="3" t="s">
        <v>122</v>
      </c>
      <c r="W781" s="3">
        <v>32.94</v>
      </c>
      <c r="Y781" t="str">
        <f t="shared" si="137"/>
        <v>-</v>
      </c>
      <c r="Z781" t="e">
        <f t="shared" si="145"/>
        <v>#VALUE!</v>
      </c>
      <c r="AA781" t="e">
        <f t="shared" si="146"/>
        <v>#VALUE!</v>
      </c>
      <c r="AC781">
        <f t="shared" si="138"/>
        <v>16.91</v>
      </c>
      <c r="AD781">
        <f t="shared" si="147"/>
        <v>16.029999999999998</v>
      </c>
    </row>
    <row r="782" spans="1:30" x14ac:dyDescent="0.3">
      <c r="A782" t="str">
        <f t="shared" si="139"/>
        <v>P</v>
      </c>
      <c r="B782">
        <f t="shared" si="140"/>
        <v>202007</v>
      </c>
      <c r="C782">
        <f t="shared" si="141"/>
        <v>342.5</v>
      </c>
      <c r="D782" s="2" t="s">
        <v>3601</v>
      </c>
      <c r="E782" s="2" t="s">
        <v>3602</v>
      </c>
      <c r="F782" s="3" t="s">
        <v>122</v>
      </c>
      <c r="G782" s="3" t="s">
        <v>122</v>
      </c>
      <c r="H782" s="3" t="s">
        <v>122</v>
      </c>
      <c r="I782" s="3" t="s">
        <v>122</v>
      </c>
      <c r="J782" s="3" t="s">
        <v>122</v>
      </c>
      <c r="K782" s="3">
        <v>34.299999999999997</v>
      </c>
      <c r="M782" t="str">
        <f t="shared" si="142"/>
        <v>P</v>
      </c>
      <c r="N782">
        <f t="shared" si="143"/>
        <v>202008</v>
      </c>
      <c r="O782">
        <f t="shared" si="144"/>
        <v>307.5</v>
      </c>
      <c r="P782" s="2" t="s">
        <v>3673</v>
      </c>
      <c r="Q782" s="2" t="s">
        <v>3674</v>
      </c>
      <c r="R782" s="3" t="s">
        <v>122</v>
      </c>
      <c r="S782" s="3" t="s">
        <v>122</v>
      </c>
      <c r="T782" s="3" t="s">
        <v>122</v>
      </c>
      <c r="U782" s="3" t="s">
        <v>122</v>
      </c>
      <c r="V782" s="3" t="s">
        <v>122</v>
      </c>
      <c r="W782" s="3">
        <v>32.94</v>
      </c>
      <c r="Y782" t="str">
        <f t="shared" si="137"/>
        <v>-</v>
      </c>
      <c r="Z782" t="e">
        <f t="shared" si="145"/>
        <v>#VALUE!</v>
      </c>
      <c r="AA782" t="e">
        <f t="shared" si="146"/>
        <v>#VALUE!</v>
      </c>
      <c r="AC782">
        <f t="shared" si="138"/>
        <v>16.91</v>
      </c>
      <c r="AD782">
        <f t="shared" si="147"/>
        <v>16.029999999999998</v>
      </c>
    </row>
    <row r="783" spans="1:30" x14ac:dyDescent="0.3">
      <c r="A783" t="str">
        <f t="shared" si="139"/>
        <v>P</v>
      </c>
      <c r="B783">
        <f t="shared" si="140"/>
        <v>202007</v>
      </c>
      <c r="C783">
        <f t="shared" si="141"/>
        <v>345</v>
      </c>
      <c r="D783" s="2" t="s">
        <v>3603</v>
      </c>
      <c r="E783" s="2" t="s">
        <v>3604</v>
      </c>
      <c r="F783" s="3" t="s">
        <v>122</v>
      </c>
      <c r="G783" s="3" t="s">
        <v>122</v>
      </c>
      <c r="H783" s="3" t="s">
        <v>122</v>
      </c>
      <c r="I783" s="3" t="s">
        <v>122</v>
      </c>
      <c r="J783" s="3" t="s">
        <v>122</v>
      </c>
      <c r="K783" s="3">
        <v>34.299999999999997</v>
      </c>
      <c r="M783" t="str">
        <f t="shared" si="142"/>
        <v>P</v>
      </c>
      <c r="N783">
        <f t="shared" si="143"/>
        <v>202008</v>
      </c>
      <c r="O783">
        <f t="shared" si="144"/>
        <v>310</v>
      </c>
      <c r="P783" s="2" t="s">
        <v>3675</v>
      </c>
      <c r="Q783" s="2" t="s">
        <v>3676</v>
      </c>
      <c r="R783" s="3" t="s">
        <v>122</v>
      </c>
      <c r="S783" s="3" t="s">
        <v>122</v>
      </c>
      <c r="T783" s="3" t="s">
        <v>122</v>
      </c>
      <c r="U783" s="3" t="s">
        <v>122</v>
      </c>
      <c r="V783" s="3" t="s">
        <v>122</v>
      </c>
      <c r="W783" s="3">
        <v>32.94</v>
      </c>
      <c r="Y783" t="str">
        <f t="shared" si="137"/>
        <v>-</v>
      </c>
      <c r="Z783" t="e">
        <f t="shared" si="145"/>
        <v>#VALUE!</v>
      </c>
      <c r="AA783" t="e">
        <f t="shared" si="146"/>
        <v>#VALUE!</v>
      </c>
      <c r="AC783">
        <f t="shared" si="138"/>
        <v>16.91</v>
      </c>
      <c r="AD783">
        <f t="shared" si="147"/>
        <v>16.029999999999998</v>
      </c>
    </row>
    <row r="784" spans="1:30" x14ac:dyDescent="0.3">
      <c r="A784" t="str">
        <f t="shared" si="139"/>
        <v>P</v>
      </c>
      <c r="B784">
        <f t="shared" si="140"/>
        <v>202008</v>
      </c>
      <c r="C784">
        <f t="shared" si="141"/>
        <v>217.5</v>
      </c>
      <c r="D784" s="2" t="s">
        <v>3969</v>
      </c>
      <c r="E784" s="2" t="s">
        <v>3970</v>
      </c>
      <c r="F784" s="3" t="s">
        <v>122</v>
      </c>
      <c r="G784" s="3" t="s">
        <v>122</v>
      </c>
      <c r="H784" s="3" t="s">
        <v>122</v>
      </c>
      <c r="I784" s="3" t="s">
        <v>122</v>
      </c>
      <c r="J784" s="3" t="s">
        <v>122</v>
      </c>
      <c r="K784" s="3">
        <v>34.229999999999997</v>
      </c>
      <c r="M784" t="str">
        <f t="shared" si="142"/>
        <v>P</v>
      </c>
      <c r="N784">
        <f t="shared" si="143"/>
        <v>202008</v>
      </c>
      <c r="O784">
        <f t="shared" si="144"/>
        <v>312.5</v>
      </c>
      <c r="P784" s="2" t="s">
        <v>3677</v>
      </c>
      <c r="Q784" s="2" t="s">
        <v>3678</v>
      </c>
      <c r="R784" s="3" t="s">
        <v>122</v>
      </c>
      <c r="S784" s="3" t="s">
        <v>122</v>
      </c>
      <c r="T784" s="3" t="s">
        <v>122</v>
      </c>
      <c r="U784" s="3" t="s">
        <v>122</v>
      </c>
      <c r="V784" s="3" t="s">
        <v>122</v>
      </c>
      <c r="W784" s="3">
        <v>32.94</v>
      </c>
      <c r="Y784" t="str">
        <f t="shared" si="137"/>
        <v>-</v>
      </c>
      <c r="Z784" t="e">
        <f t="shared" si="145"/>
        <v>#VALUE!</v>
      </c>
      <c r="AA784" t="e">
        <f t="shared" si="146"/>
        <v>#VALUE!</v>
      </c>
      <c r="AC784">
        <f t="shared" si="138"/>
        <v>16.91</v>
      </c>
      <c r="AD784">
        <f t="shared" si="147"/>
        <v>16.029999999999998</v>
      </c>
    </row>
    <row r="785" spans="1:30" x14ac:dyDescent="0.3">
      <c r="A785" t="str">
        <f t="shared" si="139"/>
        <v>P</v>
      </c>
      <c r="B785">
        <f t="shared" si="140"/>
        <v>202008</v>
      </c>
      <c r="C785">
        <f t="shared" si="141"/>
        <v>220</v>
      </c>
      <c r="D785" s="2" t="s">
        <v>3971</v>
      </c>
      <c r="E785" s="2" t="s">
        <v>3972</v>
      </c>
      <c r="F785" s="3" t="s">
        <v>122</v>
      </c>
      <c r="G785" s="3" t="s">
        <v>122</v>
      </c>
      <c r="H785" s="3" t="s">
        <v>122</v>
      </c>
      <c r="I785" s="3" t="s">
        <v>122</v>
      </c>
      <c r="J785" s="3" t="s">
        <v>122</v>
      </c>
      <c r="K785" s="3">
        <v>33.950000000000003</v>
      </c>
      <c r="M785" t="str">
        <f t="shared" si="142"/>
        <v>P</v>
      </c>
      <c r="N785">
        <f t="shared" si="143"/>
        <v>202008</v>
      </c>
      <c r="O785">
        <f t="shared" si="144"/>
        <v>315</v>
      </c>
      <c r="P785" s="2" t="s">
        <v>3679</v>
      </c>
      <c r="Q785" s="2" t="s">
        <v>3680</v>
      </c>
      <c r="R785" s="3" t="s">
        <v>122</v>
      </c>
      <c r="S785" s="3" t="s">
        <v>122</v>
      </c>
      <c r="T785" s="3" t="s">
        <v>122</v>
      </c>
      <c r="U785" s="3" t="s">
        <v>122</v>
      </c>
      <c r="V785" s="3" t="s">
        <v>122</v>
      </c>
      <c r="W785" s="3">
        <v>32.94</v>
      </c>
      <c r="Y785" t="str">
        <f t="shared" si="137"/>
        <v>-</v>
      </c>
      <c r="Z785" t="e">
        <f t="shared" si="145"/>
        <v>#VALUE!</v>
      </c>
      <c r="AA785" t="e">
        <f t="shared" si="146"/>
        <v>#VALUE!</v>
      </c>
      <c r="AC785">
        <f t="shared" si="138"/>
        <v>16.91</v>
      </c>
      <c r="AD785">
        <f t="shared" si="147"/>
        <v>16.029999999999998</v>
      </c>
    </row>
    <row r="786" spans="1:30" x14ac:dyDescent="0.3">
      <c r="A786" t="str">
        <f t="shared" si="139"/>
        <v>P</v>
      </c>
      <c r="B786">
        <f t="shared" si="140"/>
        <v>202008</v>
      </c>
      <c r="C786">
        <f t="shared" si="141"/>
        <v>222.5</v>
      </c>
      <c r="D786" s="2" t="s">
        <v>3605</v>
      </c>
      <c r="E786" s="2" t="s">
        <v>3606</v>
      </c>
      <c r="F786" s="3" t="s">
        <v>122</v>
      </c>
      <c r="G786" s="3" t="s">
        <v>122</v>
      </c>
      <c r="H786" s="3" t="s">
        <v>122</v>
      </c>
      <c r="I786" s="3" t="s">
        <v>122</v>
      </c>
      <c r="J786" s="3" t="s">
        <v>122</v>
      </c>
      <c r="K786" s="3">
        <v>33.659999999999997</v>
      </c>
      <c r="M786" t="str">
        <f t="shared" si="142"/>
        <v>P</v>
      </c>
      <c r="N786">
        <f t="shared" si="143"/>
        <v>202008</v>
      </c>
      <c r="O786">
        <f t="shared" si="144"/>
        <v>317.5</v>
      </c>
      <c r="P786" s="2" t="s">
        <v>3681</v>
      </c>
      <c r="Q786" s="2" t="s">
        <v>3682</v>
      </c>
      <c r="R786" s="3" t="s">
        <v>122</v>
      </c>
      <c r="S786" s="3" t="s">
        <v>122</v>
      </c>
      <c r="T786" s="3" t="s">
        <v>122</v>
      </c>
      <c r="U786" s="3" t="s">
        <v>122</v>
      </c>
      <c r="V786" s="3" t="s">
        <v>122</v>
      </c>
      <c r="W786" s="3">
        <v>32.94</v>
      </c>
      <c r="Y786" t="str">
        <f t="shared" si="137"/>
        <v>-</v>
      </c>
      <c r="Z786" t="e">
        <f t="shared" si="145"/>
        <v>#VALUE!</v>
      </c>
      <c r="AA786" t="e">
        <f t="shared" si="146"/>
        <v>#VALUE!</v>
      </c>
      <c r="AC786">
        <f t="shared" si="138"/>
        <v>16.91</v>
      </c>
      <c r="AD786">
        <f t="shared" si="147"/>
        <v>16.029999999999998</v>
      </c>
    </row>
    <row r="787" spans="1:30" x14ac:dyDescent="0.3">
      <c r="A787" t="str">
        <f t="shared" si="139"/>
        <v>P</v>
      </c>
      <c r="B787">
        <f t="shared" si="140"/>
        <v>202008</v>
      </c>
      <c r="C787">
        <f t="shared" si="141"/>
        <v>225</v>
      </c>
      <c r="D787" s="2" t="s">
        <v>3607</v>
      </c>
      <c r="E787" s="2" t="s">
        <v>3608</v>
      </c>
      <c r="F787" s="3" t="s">
        <v>122</v>
      </c>
      <c r="G787" s="3" t="s">
        <v>122</v>
      </c>
      <c r="H787" s="3" t="s">
        <v>122</v>
      </c>
      <c r="I787" s="3" t="s">
        <v>122</v>
      </c>
      <c r="J787" s="3" t="s">
        <v>122</v>
      </c>
      <c r="K787" s="3">
        <v>33.369999999999997</v>
      </c>
      <c r="M787" t="str">
        <f t="shared" si="142"/>
        <v>P</v>
      </c>
      <c r="N787">
        <f t="shared" si="143"/>
        <v>202008</v>
      </c>
      <c r="O787">
        <f t="shared" si="144"/>
        <v>320</v>
      </c>
      <c r="P787" s="2" t="s">
        <v>3683</v>
      </c>
      <c r="Q787" s="2" t="s">
        <v>3684</v>
      </c>
      <c r="R787" s="3" t="s">
        <v>122</v>
      </c>
      <c r="S787" s="3" t="s">
        <v>122</v>
      </c>
      <c r="T787" s="3" t="s">
        <v>122</v>
      </c>
      <c r="U787" s="3" t="s">
        <v>122</v>
      </c>
      <c r="V787" s="3" t="s">
        <v>122</v>
      </c>
      <c r="W787" s="3">
        <v>32.94</v>
      </c>
      <c r="Y787" t="str">
        <f t="shared" si="137"/>
        <v>-</v>
      </c>
      <c r="Z787" t="e">
        <f t="shared" si="145"/>
        <v>#VALUE!</v>
      </c>
      <c r="AA787" t="e">
        <f t="shared" si="146"/>
        <v>#VALUE!</v>
      </c>
      <c r="AC787">
        <f t="shared" si="138"/>
        <v>16.91</v>
      </c>
      <c r="AD787">
        <f t="shared" si="147"/>
        <v>16.029999999999998</v>
      </c>
    </row>
    <row r="788" spans="1:30" x14ac:dyDescent="0.3">
      <c r="A788" t="str">
        <f t="shared" si="139"/>
        <v>P</v>
      </c>
      <c r="B788">
        <f t="shared" si="140"/>
        <v>202008</v>
      </c>
      <c r="C788">
        <f t="shared" si="141"/>
        <v>227.5</v>
      </c>
      <c r="D788" s="2" t="s">
        <v>3609</v>
      </c>
      <c r="E788" s="2" t="s">
        <v>3610</v>
      </c>
      <c r="F788" s="3" t="s">
        <v>122</v>
      </c>
      <c r="G788" s="3" t="s">
        <v>122</v>
      </c>
      <c r="H788" s="3" t="s">
        <v>122</v>
      </c>
      <c r="I788" s="3" t="s">
        <v>122</v>
      </c>
      <c r="J788" s="3" t="s">
        <v>122</v>
      </c>
      <c r="K788" s="3">
        <v>33.08</v>
      </c>
      <c r="M788" t="str">
        <f t="shared" si="142"/>
        <v>P</v>
      </c>
      <c r="N788">
        <f t="shared" si="143"/>
        <v>202008</v>
      </c>
      <c r="O788">
        <f t="shared" si="144"/>
        <v>322.5</v>
      </c>
      <c r="P788" s="2" t="s">
        <v>3685</v>
      </c>
      <c r="Q788" s="2" t="s">
        <v>3686</v>
      </c>
      <c r="R788" s="3" t="s">
        <v>122</v>
      </c>
      <c r="S788" s="3" t="s">
        <v>122</v>
      </c>
      <c r="T788" s="3" t="s">
        <v>122</v>
      </c>
      <c r="U788" s="3" t="s">
        <v>122</v>
      </c>
      <c r="V788" s="3" t="s">
        <v>122</v>
      </c>
      <c r="W788" s="3">
        <v>32.94</v>
      </c>
      <c r="Y788" t="str">
        <f t="shared" si="137"/>
        <v>-</v>
      </c>
      <c r="Z788" t="e">
        <f t="shared" si="145"/>
        <v>#VALUE!</v>
      </c>
      <c r="AA788" t="e">
        <f t="shared" si="146"/>
        <v>#VALUE!</v>
      </c>
      <c r="AC788">
        <f t="shared" si="138"/>
        <v>16.91</v>
      </c>
      <c r="AD788">
        <f t="shared" si="147"/>
        <v>16.029999999999998</v>
      </c>
    </row>
    <row r="789" spans="1:30" x14ac:dyDescent="0.3">
      <c r="A789" t="str">
        <f t="shared" si="139"/>
        <v>P</v>
      </c>
      <c r="B789">
        <f t="shared" si="140"/>
        <v>202008</v>
      </c>
      <c r="C789">
        <f t="shared" si="141"/>
        <v>230</v>
      </c>
      <c r="D789" s="2" t="s">
        <v>3611</v>
      </c>
      <c r="E789" s="2" t="s">
        <v>3612</v>
      </c>
      <c r="F789" s="3" t="s">
        <v>122</v>
      </c>
      <c r="G789" s="3" t="s">
        <v>122</v>
      </c>
      <c r="H789" s="3" t="s">
        <v>122</v>
      </c>
      <c r="I789" s="3" t="s">
        <v>122</v>
      </c>
      <c r="J789" s="3" t="s">
        <v>122</v>
      </c>
      <c r="K789" s="3">
        <v>32.799999999999997</v>
      </c>
      <c r="M789" t="str">
        <f t="shared" si="142"/>
        <v>P</v>
      </c>
      <c r="N789">
        <f t="shared" si="143"/>
        <v>202008</v>
      </c>
      <c r="O789">
        <f t="shared" si="144"/>
        <v>325</v>
      </c>
      <c r="P789" s="2" t="s">
        <v>3687</v>
      </c>
      <c r="Q789" s="2" t="s">
        <v>3688</v>
      </c>
      <c r="R789" s="3" t="s">
        <v>122</v>
      </c>
      <c r="S789" s="3" t="s">
        <v>122</v>
      </c>
      <c r="T789" s="3" t="s">
        <v>122</v>
      </c>
      <c r="U789" s="3" t="s">
        <v>122</v>
      </c>
      <c r="V789" s="3" t="s">
        <v>122</v>
      </c>
      <c r="W789" s="3">
        <v>32.94</v>
      </c>
      <c r="Y789" t="str">
        <f t="shared" si="137"/>
        <v>-</v>
      </c>
      <c r="Z789" t="e">
        <f t="shared" si="145"/>
        <v>#VALUE!</v>
      </c>
      <c r="AA789" t="e">
        <f t="shared" si="146"/>
        <v>#VALUE!</v>
      </c>
      <c r="AC789">
        <f t="shared" si="138"/>
        <v>16.91</v>
      </c>
      <c r="AD789">
        <f t="shared" si="147"/>
        <v>16.029999999999998</v>
      </c>
    </row>
    <row r="790" spans="1:30" x14ac:dyDescent="0.3">
      <c r="A790" t="str">
        <f t="shared" si="139"/>
        <v>P</v>
      </c>
      <c r="B790">
        <f t="shared" si="140"/>
        <v>202008</v>
      </c>
      <c r="C790">
        <f t="shared" si="141"/>
        <v>232.5</v>
      </c>
      <c r="D790" s="2" t="s">
        <v>3613</v>
      </c>
      <c r="E790" s="2" t="s">
        <v>3614</v>
      </c>
      <c r="F790" s="3" t="s">
        <v>122</v>
      </c>
      <c r="G790" s="3" t="s">
        <v>122</v>
      </c>
      <c r="H790" s="3" t="s">
        <v>122</v>
      </c>
      <c r="I790" s="3" t="s">
        <v>122</v>
      </c>
      <c r="J790" s="3" t="s">
        <v>122</v>
      </c>
      <c r="K790" s="3">
        <v>32.49</v>
      </c>
      <c r="M790" t="str">
        <f t="shared" si="142"/>
        <v>P</v>
      </c>
      <c r="N790">
        <f t="shared" si="143"/>
        <v>202008</v>
      </c>
      <c r="O790">
        <f t="shared" si="144"/>
        <v>327.5</v>
      </c>
      <c r="P790" s="2" t="s">
        <v>3689</v>
      </c>
      <c r="Q790" s="2" t="s">
        <v>3690</v>
      </c>
      <c r="R790" s="3" t="s">
        <v>122</v>
      </c>
      <c r="S790" s="3" t="s">
        <v>122</v>
      </c>
      <c r="T790" s="3" t="s">
        <v>122</v>
      </c>
      <c r="U790" s="3" t="s">
        <v>122</v>
      </c>
      <c r="V790" s="3" t="s">
        <v>122</v>
      </c>
      <c r="W790" s="3">
        <v>32.94</v>
      </c>
      <c r="Y790" t="str">
        <f t="shared" si="137"/>
        <v>-</v>
      </c>
      <c r="Z790" t="e">
        <f t="shared" si="145"/>
        <v>#VALUE!</v>
      </c>
      <c r="AA790" t="e">
        <f t="shared" si="146"/>
        <v>#VALUE!</v>
      </c>
      <c r="AC790">
        <f t="shared" si="138"/>
        <v>16.91</v>
      </c>
      <c r="AD790">
        <f t="shared" si="147"/>
        <v>16.029999999999998</v>
      </c>
    </row>
    <row r="791" spans="1:30" x14ac:dyDescent="0.3">
      <c r="A791" t="str">
        <f t="shared" si="139"/>
        <v>P</v>
      </c>
      <c r="B791">
        <f t="shared" si="140"/>
        <v>202008</v>
      </c>
      <c r="C791">
        <f t="shared" si="141"/>
        <v>235</v>
      </c>
      <c r="D791" s="2" t="s">
        <v>3615</v>
      </c>
      <c r="E791" s="2" t="s">
        <v>3616</v>
      </c>
      <c r="F791" s="3" t="s">
        <v>122</v>
      </c>
      <c r="G791" s="3" t="s">
        <v>122</v>
      </c>
      <c r="H791" s="3" t="s">
        <v>122</v>
      </c>
      <c r="I791" s="3" t="s">
        <v>122</v>
      </c>
      <c r="J791" s="3" t="s">
        <v>122</v>
      </c>
      <c r="K791" s="3">
        <v>32.200000000000003</v>
      </c>
      <c r="M791" t="str">
        <f t="shared" si="142"/>
        <v>P</v>
      </c>
      <c r="N791">
        <f t="shared" si="143"/>
        <v>202008</v>
      </c>
      <c r="O791">
        <f t="shared" si="144"/>
        <v>330</v>
      </c>
      <c r="P791" s="2" t="s">
        <v>3691</v>
      </c>
      <c r="Q791" s="2" t="s">
        <v>3692</v>
      </c>
      <c r="R791" s="3" t="s">
        <v>122</v>
      </c>
      <c r="S791" s="3" t="s">
        <v>122</v>
      </c>
      <c r="T791" s="3" t="s">
        <v>122</v>
      </c>
      <c r="U791" s="3" t="s">
        <v>122</v>
      </c>
      <c r="V791" s="3" t="s">
        <v>122</v>
      </c>
      <c r="W791" s="3">
        <v>32.94</v>
      </c>
      <c r="Y791" t="str">
        <f t="shared" si="137"/>
        <v>-</v>
      </c>
      <c r="Z791" t="e">
        <f t="shared" si="145"/>
        <v>#VALUE!</v>
      </c>
      <c r="AA791" t="e">
        <f t="shared" si="146"/>
        <v>#VALUE!</v>
      </c>
      <c r="AC791">
        <f t="shared" si="138"/>
        <v>16.91</v>
      </c>
      <c r="AD791">
        <f t="shared" si="147"/>
        <v>16.029999999999998</v>
      </c>
    </row>
    <row r="792" spans="1:30" x14ac:dyDescent="0.3">
      <c r="A792" t="str">
        <f t="shared" si="139"/>
        <v>P</v>
      </c>
      <c r="B792">
        <f t="shared" si="140"/>
        <v>202008</v>
      </c>
      <c r="C792">
        <f t="shared" si="141"/>
        <v>237.5</v>
      </c>
      <c r="D792" s="2" t="s">
        <v>3617</v>
      </c>
      <c r="E792" s="2" t="s">
        <v>3618</v>
      </c>
      <c r="F792" s="3" t="s">
        <v>122</v>
      </c>
      <c r="G792" s="3" t="s">
        <v>122</v>
      </c>
      <c r="H792" s="3" t="s">
        <v>122</v>
      </c>
      <c r="I792" s="3" t="s">
        <v>122</v>
      </c>
      <c r="J792" s="3" t="s">
        <v>122</v>
      </c>
      <c r="K792" s="3">
        <v>31.9</v>
      </c>
      <c r="M792" t="str">
        <f t="shared" si="142"/>
        <v>P</v>
      </c>
      <c r="N792">
        <f t="shared" si="143"/>
        <v>202008</v>
      </c>
      <c r="O792">
        <f t="shared" si="144"/>
        <v>332.5</v>
      </c>
      <c r="P792" s="2" t="s">
        <v>3693</v>
      </c>
      <c r="Q792" s="2" t="s">
        <v>3694</v>
      </c>
      <c r="R792" s="3" t="s">
        <v>122</v>
      </c>
      <c r="S792" s="3" t="s">
        <v>122</v>
      </c>
      <c r="T792" s="3" t="s">
        <v>122</v>
      </c>
      <c r="U792" s="3" t="s">
        <v>122</v>
      </c>
      <c r="V792" s="3" t="s">
        <v>122</v>
      </c>
      <c r="W792" s="3">
        <v>32.94</v>
      </c>
      <c r="Y792" t="str">
        <f t="shared" si="137"/>
        <v>-</v>
      </c>
      <c r="Z792" t="e">
        <f t="shared" si="145"/>
        <v>#VALUE!</v>
      </c>
      <c r="AA792" t="e">
        <f t="shared" si="146"/>
        <v>#VALUE!</v>
      </c>
      <c r="AC792">
        <f t="shared" si="138"/>
        <v>16.91</v>
      </c>
      <c r="AD792">
        <f t="shared" si="147"/>
        <v>16.029999999999998</v>
      </c>
    </row>
    <row r="793" spans="1:30" x14ac:dyDescent="0.3">
      <c r="A793" t="str">
        <f t="shared" si="139"/>
        <v>P</v>
      </c>
      <c r="B793">
        <f t="shared" si="140"/>
        <v>202008</v>
      </c>
      <c r="C793">
        <f t="shared" si="141"/>
        <v>240</v>
      </c>
      <c r="D793" s="2" t="s">
        <v>3619</v>
      </c>
      <c r="E793" s="2" t="s">
        <v>3620</v>
      </c>
      <c r="F793" s="3" t="s">
        <v>122</v>
      </c>
      <c r="G793" s="3" t="s">
        <v>122</v>
      </c>
      <c r="H793" s="3" t="s">
        <v>122</v>
      </c>
      <c r="I793" s="3" t="s">
        <v>122</v>
      </c>
      <c r="J793" s="3" t="s">
        <v>122</v>
      </c>
      <c r="K793" s="3">
        <v>31.6</v>
      </c>
      <c r="M793" t="str">
        <f t="shared" si="142"/>
        <v>P</v>
      </c>
      <c r="N793">
        <f t="shared" si="143"/>
        <v>202008</v>
      </c>
      <c r="O793">
        <f t="shared" si="144"/>
        <v>335</v>
      </c>
      <c r="P793" s="2" t="s">
        <v>3695</v>
      </c>
      <c r="Q793" s="2" t="s">
        <v>3696</v>
      </c>
      <c r="R793" s="3" t="s">
        <v>122</v>
      </c>
      <c r="S793" s="3" t="s">
        <v>122</v>
      </c>
      <c r="T793" s="3" t="s">
        <v>122</v>
      </c>
      <c r="U793" s="3" t="s">
        <v>122</v>
      </c>
      <c r="V793" s="3" t="s">
        <v>122</v>
      </c>
      <c r="W793" s="3">
        <v>32.94</v>
      </c>
      <c r="Y793" t="str">
        <f t="shared" si="137"/>
        <v>-</v>
      </c>
      <c r="Z793" t="e">
        <f t="shared" si="145"/>
        <v>#VALUE!</v>
      </c>
      <c r="AA793" t="e">
        <f t="shared" si="146"/>
        <v>#VALUE!</v>
      </c>
      <c r="AC793">
        <f t="shared" si="138"/>
        <v>16.91</v>
      </c>
      <c r="AD793">
        <f t="shared" si="147"/>
        <v>16.029999999999998</v>
      </c>
    </row>
    <row r="794" spans="1:30" x14ac:dyDescent="0.3">
      <c r="A794" t="str">
        <f t="shared" si="139"/>
        <v>P</v>
      </c>
      <c r="B794">
        <f t="shared" si="140"/>
        <v>202008</v>
      </c>
      <c r="C794">
        <f t="shared" si="141"/>
        <v>242.5</v>
      </c>
      <c r="D794" s="2" t="s">
        <v>3621</v>
      </c>
      <c r="E794" s="2" t="s">
        <v>3622</v>
      </c>
      <c r="F794" s="3" t="s">
        <v>122</v>
      </c>
      <c r="G794" s="3" t="s">
        <v>122</v>
      </c>
      <c r="H794" s="3" t="s">
        <v>122</v>
      </c>
      <c r="I794" s="3" t="s">
        <v>122</v>
      </c>
      <c r="J794" s="3" t="s">
        <v>122</v>
      </c>
      <c r="K794" s="3">
        <v>31.3</v>
      </c>
      <c r="M794" t="str">
        <f t="shared" si="142"/>
        <v>P</v>
      </c>
      <c r="N794">
        <f t="shared" si="143"/>
        <v>202008</v>
      </c>
      <c r="O794">
        <f t="shared" si="144"/>
        <v>337.5</v>
      </c>
      <c r="P794" s="2" t="s">
        <v>3697</v>
      </c>
      <c r="Q794" s="2" t="s">
        <v>3698</v>
      </c>
      <c r="R794" s="3" t="s">
        <v>122</v>
      </c>
      <c r="S794" s="3" t="s">
        <v>122</v>
      </c>
      <c r="T794" s="3" t="s">
        <v>122</v>
      </c>
      <c r="U794" s="3" t="s">
        <v>122</v>
      </c>
      <c r="V794" s="3" t="s">
        <v>122</v>
      </c>
      <c r="W794" s="3">
        <v>32.94</v>
      </c>
      <c r="Y794" t="str">
        <f t="shared" si="137"/>
        <v>-</v>
      </c>
      <c r="Z794" t="e">
        <f t="shared" si="145"/>
        <v>#VALUE!</v>
      </c>
      <c r="AA794" t="e">
        <f t="shared" si="146"/>
        <v>#VALUE!</v>
      </c>
      <c r="AC794">
        <f t="shared" si="138"/>
        <v>16.91</v>
      </c>
      <c r="AD794">
        <f t="shared" si="147"/>
        <v>16.029999999999998</v>
      </c>
    </row>
    <row r="795" spans="1:30" x14ac:dyDescent="0.3">
      <c r="A795" t="str">
        <f t="shared" si="139"/>
        <v>P</v>
      </c>
      <c r="B795">
        <f t="shared" si="140"/>
        <v>202008</v>
      </c>
      <c r="C795">
        <f t="shared" si="141"/>
        <v>245</v>
      </c>
      <c r="D795" s="2" t="s">
        <v>3623</v>
      </c>
      <c r="E795" s="2" t="s">
        <v>3624</v>
      </c>
      <c r="F795" s="3" t="s">
        <v>122</v>
      </c>
      <c r="G795" s="3" t="s">
        <v>122</v>
      </c>
      <c r="H795" s="3" t="s">
        <v>122</v>
      </c>
      <c r="I795" s="3" t="s">
        <v>122</v>
      </c>
      <c r="J795" s="3" t="s">
        <v>122</v>
      </c>
      <c r="K795" s="3">
        <v>31</v>
      </c>
      <c r="M795" t="str">
        <f t="shared" si="142"/>
        <v>P</v>
      </c>
      <c r="N795">
        <f t="shared" si="143"/>
        <v>202008</v>
      </c>
      <c r="O795">
        <f t="shared" si="144"/>
        <v>340</v>
      </c>
      <c r="P795" s="2" t="s">
        <v>3699</v>
      </c>
      <c r="Q795" s="2" t="s">
        <v>3700</v>
      </c>
      <c r="R795" s="3" t="s">
        <v>122</v>
      </c>
      <c r="S795" s="3" t="s">
        <v>122</v>
      </c>
      <c r="T795" s="3" t="s">
        <v>122</v>
      </c>
      <c r="U795" s="3" t="s">
        <v>122</v>
      </c>
      <c r="V795" s="3" t="s">
        <v>122</v>
      </c>
      <c r="W795" s="3">
        <v>32.94</v>
      </c>
      <c r="Y795" t="str">
        <f t="shared" si="137"/>
        <v>-</v>
      </c>
      <c r="Z795" t="e">
        <f t="shared" si="145"/>
        <v>#VALUE!</v>
      </c>
      <c r="AA795" t="e">
        <f t="shared" si="146"/>
        <v>#VALUE!</v>
      </c>
      <c r="AC795">
        <f t="shared" si="138"/>
        <v>16.91</v>
      </c>
      <c r="AD795">
        <f t="shared" si="147"/>
        <v>16.029999999999998</v>
      </c>
    </row>
    <row r="796" spans="1:30" x14ac:dyDescent="0.3">
      <c r="A796" t="str">
        <f t="shared" si="139"/>
        <v>P</v>
      </c>
      <c r="B796">
        <f t="shared" si="140"/>
        <v>202008</v>
      </c>
      <c r="C796">
        <f t="shared" si="141"/>
        <v>247.5</v>
      </c>
      <c r="D796" s="2" t="s">
        <v>3625</v>
      </c>
      <c r="E796" s="2" t="s">
        <v>3626</v>
      </c>
      <c r="F796" s="3" t="s">
        <v>122</v>
      </c>
      <c r="G796" s="3" t="s">
        <v>122</v>
      </c>
      <c r="H796" s="3" t="s">
        <v>122</v>
      </c>
      <c r="I796" s="3" t="s">
        <v>122</v>
      </c>
      <c r="J796" s="3" t="s">
        <v>122</v>
      </c>
      <c r="K796" s="3">
        <v>30.7</v>
      </c>
      <c r="M796" t="str">
        <f t="shared" si="142"/>
        <v>P</v>
      </c>
      <c r="N796">
        <f t="shared" si="143"/>
        <v>202008</v>
      </c>
      <c r="O796">
        <f t="shared" si="144"/>
        <v>342.5</v>
      </c>
      <c r="P796" s="2" t="s">
        <v>3701</v>
      </c>
      <c r="Q796" s="2" t="s">
        <v>3702</v>
      </c>
      <c r="R796" s="3" t="s">
        <v>122</v>
      </c>
      <c r="S796" s="3" t="s">
        <v>122</v>
      </c>
      <c r="T796" s="3" t="s">
        <v>122</v>
      </c>
      <c r="U796" s="3" t="s">
        <v>122</v>
      </c>
      <c r="V796" s="3" t="s">
        <v>122</v>
      </c>
      <c r="W796" s="3">
        <v>32.94</v>
      </c>
      <c r="Y796" t="str">
        <f t="shared" si="137"/>
        <v>-</v>
      </c>
      <c r="Z796" t="e">
        <f t="shared" si="145"/>
        <v>#VALUE!</v>
      </c>
      <c r="AA796" t="e">
        <f t="shared" si="146"/>
        <v>#VALUE!</v>
      </c>
      <c r="AC796">
        <f t="shared" si="138"/>
        <v>16.91</v>
      </c>
      <c r="AD796">
        <f t="shared" si="147"/>
        <v>16.029999999999998</v>
      </c>
    </row>
    <row r="797" spans="1:30" x14ac:dyDescent="0.3">
      <c r="A797" t="str">
        <f t="shared" si="139"/>
        <v>P</v>
      </c>
      <c r="B797">
        <f t="shared" si="140"/>
        <v>202008</v>
      </c>
      <c r="C797">
        <f t="shared" si="141"/>
        <v>250</v>
      </c>
      <c r="D797" s="2" t="s">
        <v>3627</v>
      </c>
      <c r="E797" s="2" t="s">
        <v>3628</v>
      </c>
      <c r="F797" s="3" t="s">
        <v>122</v>
      </c>
      <c r="G797" s="3" t="s">
        <v>122</v>
      </c>
      <c r="H797" s="3" t="s">
        <v>122</v>
      </c>
      <c r="I797" s="3" t="s">
        <v>122</v>
      </c>
      <c r="J797" s="3" t="s">
        <v>122</v>
      </c>
      <c r="K797" s="3">
        <v>30.41</v>
      </c>
      <c r="M797" t="str">
        <f t="shared" si="142"/>
        <v>P</v>
      </c>
      <c r="N797">
        <f t="shared" si="143"/>
        <v>202009</v>
      </c>
      <c r="O797">
        <f t="shared" si="144"/>
        <v>195</v>
      </c>
      <c r="P797" s="2" t="s">
        <v>3973</v>
      </c>
      <c r="Q797" s="2" t="s">
        <v>3974</v>
      </c>
      <c r="R797" s="3">
        <v>9</v>
      </c>
      <c r="S797" s="3">
        <v>3.04</v>
      </c>
      <c r="T797" s="3">
        <v>9</v>
      </c>
      <c r="U797" s="3">
        <v>9</v>
      </c>
      <c r="V797" s="3">
        <v>9</v>
      </c>
      <c r="W797" s="3">
        <v>42.1</v>
      </c>
      <c r="Y797">
        <f t="shared" si="137"/>
        <v>5.96</v>
      </c>
      <c r="Z797">
        <f t="shared" si="145"/>
        <v>3.04</v>
      </c>
      <c r="AA797">
        <f t="shared" si="146"/>
        <v>3.04</v>
      </c>
      <c r="AC797">
        <f t="shared" si="138"/>
        <v>38.1</v>
      </c>
      <c r="AD797">
        <f t="shared" si="147"/>
        <v>4</v>
      </c>
    </row>
    <row r="798" spans="1:30" x14ac:dyDescent="0.3">
      <c r="A798" t="str">
        <f t="shared" si="139"/>
        <v>P</v>
      </c>
      <c r="B798">
        <f t="shared" si="140"/>
        <v>202008</v>
      </c>
      <c r="C798">
        <f t="shared" si="141"/>
        <v>252.5</v>
      </c>
      <c r="D798" s="2" t="s">
        <v>3629</v>
      </c>
      <c r="E798" s="2" t="s">
        <v>3630</v>
      </c>
      <c r="F798" s="3" t="s">
        <v>122</v>
      </c>
      <c r="G798" s="3" t="s">
        <v>122</v>
      </c>
      <c r="H798" s="3" t="s">
        <v>122</v>
      </c>
      <c r="I798" s="3" t="s">
        <v>122</v>
      </c>
      <c r="J798" s="3" t="s">
        <v>122</v>
      </c>
      <c r="K798" s="3">
        <v>30.74</v>
      </c>
      <c r="M798" t="str">
        <f t="shared" si="142"/>
        <v>P</v>
      </c>
      <c r="N798">
        <f t="shared" si="143"/>
        <v>202009</v>
      </c>
      <c r="O798">
        <f t="shared" si="144"/>
        <v>197.5</v>
      </c>
      <c r="P798" s="2" t="s">
        <v>4161</v>
      </c>
      <c r="Q798" s="2" t="s">
        <v>4162</v>
      </c>
      <c r="R798" s="3" t="s">
        <v>122</v>
      </c>
      <c r="S798" s="3" t="s">
        <v>122</v>
      </c>
      <c r="T798" s="3" t="s">
        <v>122</v>
      </c>
      <c r="U798" s="3" t="s">
        <v>122</v>
      </c>
      <c r="V798" s="3" t="s">
        <v>122</v>
      </c>
      <c r="W798" s="3">
        <v>42.65</v>
      </c>
      <c r="Y798" t="e">
        <f t="shared" si="137"/>
        <v>#N/A</v>
      </c>
      <c r="Z798" t="e">
        <f t="shared" si="145"/>
        <v>#VALUE!</v>
      </c>
      <c r="AA798" t="e">
        <f t="shared" si="146"/>
        <v>#VALUE!</v>
      </c>
      <c r="AC798" t="e">
        <f t="shared" si="138"/>
        <v>#N/A</v>
      </c>
      <c r="AD798" t="e">
        <f t="shared" si="147"/>
        <v>#N/A</v>
      </c>
    </row>
    <row r="799" spans="1:30" x14ac:dyDescent="0.3">
      <c r="A799" t="str">
        <f t="shared" si="139"/>
        <v>P</v>
      </c>
      <c r="B799">
        <f t="shared" si="140"/>
        <v>202008</v>
      </c>
      <c r="C799">
        <f t="shared" si="141"/>
        <v>255</v>
      </c>
      <c r="D799" s="2" t="s">
        <v>3631</v>
      </c>
      <c r="E799" s="2" t="s">
        <v>3632</v>
      </c>
      <c r="F799" s="3" t="s">
        <v>122</v>
      </c>
      <c r="G799" s="3" t="s">
        <v>122</v>
      </c>
      <c r="H799" s="3" t="s">
        <v>122</v>
      </c>
      <c r="I799" s="3" t="s">
        <v>122</v>
      </c>
      <c r="J799" s="3" t="s">
        <v>122</v>
      </c>
      <c r="K799" s="3">
        <v>31.07</v>
      </c>
      <c r="M799" t="str">
        <f t="shared" si="142"/>
        <v>P</v>
      </c>
      <c r="N799">
        <f t="shared" si="143"/>
        <v>202009</v>
      </c>
      <c r="O799">
        <f t="shared" si="144"/>
        <v>200</v>
      </c>
      <c r="P799" s="2" t="s">
        <v>3975</v>
      </c>
      <c r="Q799" s="2" t="s">
        <v>3976</v>
      </c>
      <c r="R799" s="3" t="s">
        <v>122</v>
      </c>
      <c r="S799" s="3" t="s">
        <v>122</v>
      </c>
      <c r="T799" s="3" t="s">
        <v>122</v>
      </c>
      <c r="U799" s="3" t="s">
        <v>122</v>
      </c>
      <c r="V799" s="3" t="s">
        <v>122</v>
      </c>
      <c r="W799" s="3">
        <v>43.2</v>
      </c>
      <c r="Y799" t="str">
        <f t="shared" si="137"/>
        <v>-</v>
      </c>
      <c r="Z799" t="e">
        <f t="shared" si="145"/>
        <v>#VALUE!</v>
      </c>
      <c r="AA799" t="e">
        <f t="shared" si="146"/>
        <v>#VALUE!</v>
      </c>
      <c r="AC799">
        <f t="shared" si="138"/>
        <v>37.450000000000003</v>
      </c>
      <c r="AD799">
        <f t="shared" si="147"/>
        <v>5.75</v>
      </c>
    </row>
    <row r="800" spans="1:30" x14ac:dyDescent="0.3">
      <c r="A800" t="str">
        <f t="shared" si="139"/>
        <v>P</v>
      </c>
      <c r="B800">
        <f t="shared" si="140"/>
        <v>202008</v>
      </c>
      <c r="C800">
        <f t="shared" si="141"/>
        <v>257.5</v>
      </c>
      <c r="D800" s="2" t="s">
        <v>3633</v>
      </c>
      <c r="E800" s="2" t="s">
        <v>3634</v>
      </c>
      <c r="F800" s="3" t="s">
        <v>122</v>
      </c>
      <c r="G800" s="3" t="s">
        <v>122</v>
      </c>
      <c r="H800" s="3" t="s">
        <v>122</v>
      </c>
      <c r="I800" s="3" t="s">
        <v>122</v>
      </c>
      <c r="J800" s="3" t="s">
        <v>122</v>
      </c>
      <c r="K800" s="3">
        <v>31.21</v>
      </c>
      <c r="M800" t="str">
        <f t="shared" si="142"/>
        <v>P</v>
      </c>
      <c r="N800">
        <f t="shared" si="143"/>
        <v>202009</v>
      </c>
      <c r="O800">
        <f t="shared" si="144"/>
        <v>202.5</v>
      </c>
      <c r="P800" s="2" t="s">
        <v>4163</v>
      </c>
      <c r="Q800" s="2" t="s">
        <v>4164</v>
      </c>
      <c r="R800" s="3" t="s">
        <v>122</v>
      </c>
      <c r="S800" s="3" t="s">
        <v>122</v>
      </c>
      <c r="T800" s="3" t="s">
        <v>122</v>
      </c>
      <c r="U800" s="3" t="s">
        <v>122</v>
      </c>
      <c r="V800" s="3" t="s">
        <v>122</v>
      </c>
      <c r="W800" s="3">
        <v>43.75</v>
      </c>
      <c r="Y800" t="e">
        <f t="shared" si="137"/>
        <v>#N/A</v>
      </c>
      <c r="Z800" t="e">
        <f t="shared" si="145"/>
        <v>#VALUE!</v>
      </c>
      <c r="AA800" t="e">
        <f t="shared" si="146"/>
        <v>#VALUE!</v>
      </c>
      <c r="AC800" t="e">
        <f t="shared" si="138"/>
        <v>#N/A</v>
      </c>
      <c r="AD800" t="e">
        <f t="shared" si="147"/>
        <v>#N/A</v>
      </c>
    </row>
    <row r="801" spans="1:30" x14ac:dyDescent="0.3">
      <c r="A801" t="str">
        <f t="shared" si="139"/>
        <v>P</v>
      </c>
      <c r="B801">
        <f t="shared" si="140"/>
        <v>202008</v>
      </c>
      <c r="C801">
        <f t="shared" si="141"/>
        <v>260</v>
      </c>
      <c r="D801" s="2" t="s">
        <v>3635</v>
      </c>
      <c r="E801" s="2" t="s">
        <v>3636</v>
      </c>
      <c r="F801" s="3" t="s">
        <v>122</v>
      </c>
      <c r="G801" s="3" t="s">
        <v>122</v>
      </c>
      <c r="H801" s="3" t="s">
        <v>122</v>
      </c>
      <c r="I801" s="3" t="s">
        <v>122</v>
      </c>
      <c r="J801" s="3" t="s">
        <v>122</v>
      </c>
      <c r="K801" s="3">
        <v>31.35</v>
      </c>
      <c r="M801" t="str">
        <f t="shared" si="142"/>
        <v>P</v>
      </c>
      <c r="N801">
        <f t="shared" si="143"/>
        <v>202009</v>
      </c>
      <c r="O801">
        <f t="shared" si="144"/>
        <v>205</v>
      </c>
      <c r="P801" s="2" t="s">
        <v>3703</v>
      </c>
      <c r="Q801" s="2" t="s">
        <v>3704</v>
      </c>
      <c r="R801" s="3">
        <v>13</v>
      </c>
      <c r="S801" s="3">
        <v>4.5599999999999996</v>
      </c>
      <c r="T801" s="3">
        <v>13.85</v>
      </c>
      <c r="U801" s="3">
        <v>18.100000000000001</v>
      </c>
      <c r="V801" s="3">
        <v>13</v>
      </c>
      <c r="W801" s="3">
        <v>44.3</v>
      </c>
      <c r="Y801">
        <f t="shared" si="137"/>
        <v>8.44</v>
      </c>
      <c r="Z801">
        <f t="shared" si="145"/>
        <v>4.5600000000000005</v>
      </c>
      <c r="AA801">
        <f t="shared" si="146"/>
        <v>9.6600000000000019</v>
      </c>
      <c r="AC801">
        <f t="shared" si="138"/>
        <v>36.799999999999997</v>
      </c>
      <c r="AD801">
        <f t="shared" si="147"/>
        <v>7.5</v>
      </c>
    </row>
    <row r="802" spans="1:30" x14ac:dyDescent="0.3">
      <c r="A802" t="str">
        <f t="shared" si="139"/>
        <v>P</v>
      </c>
      <c r="B802">
        <f t="shared" si="140"/>
        <v>202008</v>
      </c>
      <c r="C802">
        <f t="shared" si="141"/>
        <v>262.5</v>
      </c>
      <c r="D802" s="2" t="s">
        <v>3637</v>
      </c>
      <c r="E802" s="2" t="s">
        <v>3638</v>
      </c>
      <c r="F802" s="3" t="s">
        <v>122</v>
      </c>
      <c r="G802" s="3" t="s">
        <v>122</v>
      </c>
      <c r="H802" s="3" t="s">
        <v>122</v>
      </c>
      <c r="I802" s="3" t="s">
        <v>122</v>
      </c>
      <c r="J802" s="3" t="s">
        <v>122</v>
      </c>
      <c r="K802" s="3">
        <v>29.54</v>
      </c>
      <c r="M802" t="str">
        <f t="shared" si="142"/>
        <v>P</v>
      </c>
      <c r="N802">
        <f t="shared" si="143"/>
        <v>202009</v>
      </c>
      <c r="O802">
        <f t="shared" si="144"/>
        <v>207.5</v>
      </c>
      <c r="P802" s="2" t="s">
        <v>4165</v>
      </c>
      <c r="Q802" s="2" t="s">
        <v>4166</v>
      </c>
      <c r="R802" s="3" t="s">
        <v>122</v>
      </c>
      <c r="S802" s="3" t="s">
        <v>122</v>
      </c>
      <c r="T802" s="3" t="s">
        <v>122</v>
      </c>
      <c r="U802" s="3" t="s">
        <v>122</v>
      </c>
      <c r="V802" s="3" t="s">
        <v>122</v>
      </c>
      <c r="W802" s="3">
        <v>43.66</v>
      </c>
      <c r="Y802" t="e">
        <f t="shared" si="137"/>
        <v>#N/A</v>
      </c>
      <c r="Z802" t="e">
        <f t="shared" si="145"/>
        <v>#VALUE!</v>
      </c>
      <c r="AA802" t="e">
        <f t="shared" si="146"/>
        <v>#VALUE!</v>
      </c>
      <c r="AC802" t="e">
        <f t="shared" si="138"/>
        <v>#N/A</v>
      </c>
      <c r="AD802" t="e">
        <f t="shared" si="147"/>
        <v>#N/A</v>
      </c>
    </row>
    <row r="803" spans="1:30" x14ac:dyDescent="0.3">
      <c r="A803" t="str">
        <f t="shared" si="139"/>
        <v>P</v>
      </c>
      <c r="B803">
        <f t="shared" si="140"/>
        <v>202008</v>
      </c>
      <c r="C803">
        <f t="shared" si="141"/>
        <v>265</v>
      </c>
      <c r="D803" s="2" t="s">
        <v>3639</v>
      </c>
      <c r="E803" s="2" t="s">
        <v>3640</v>
      </c>
      <c r="F803" s="3" t="s">
        <v>122</v>
      </c>
      <c r="G803" s="3" t="s">
        <v>122</v>
      </c>
      <c r="H803" s="3" t="s">
        <v>122</v>
      </c>
      <c r="I803" s="3" t="s">
        <v>122</v>
      </c>
      <c r="J803" s="3" t="s">
        <v>122</v>
      </c>
      <c r="K803" s="3">
        <v>27.74</v>
      </c>
      <c r="M803" t="str">
        <f t="shared" si="142"/>
        <v>P</v>
      </c>
      <c r="N803">
        <f t="shared" si="143"/>
        <v>202009</v>
      </c>
      <c r="O803">
        <f t="shared" si="144"/>
        <v>210</v>
      </c>
      <c r="P803" s="2" t="s">
        <v>3705</v>
      </c>
      <c r="Q803" s="2" t="s">
        <v>3706</v>
      </c>
      <c r="R803" s="3" t="s">
        <v>122</v>
      </c>
      <c r="S803" s="3" t="s">
        <v>122</v>
      </c>
      <c r="T803" s="3" t="s">
        <v>122</v>
      </c>
      <c r="U803" s="3" t="s">
        <v>122</v>
      </c>
      <c r="V803" s="3" t="s">
        <v>122</v>
      </c>
      <c r="W803" s="3">
        <v>43.03</v>
      </c>
      <c r="Y803" t="str">
        <f t="shared" si="137"/>
        <v>-</v>
      </c>
      <c r="Z803" t="e">
        <f t="shared" si="145"/>
        <v>#VALUE!</v>
      </c>
      <c r="AA803" t="e">
        <f t="shared" si="146"/>
        <v>#VALUE!</v>
      </c>
      <c r="AC803">
        <f t="shared" si="138"/>
        <v>35.76</v>
      </c>
      <c r="AD803">
        <f t="shared" si="147"/>
        <v>7.2700000000000031</v>
      </c>
    </row>
    <row r="804" spans="1:30" x14ac:dyDescent="0.3">
      <c r="A804" t="str">
        <f t="shared" si="139"/>
        <v>P</v>
      </c>
      <c r="B804">
        <f t="shared" si="140"/>
        <v>202008</v>
      </c>
      <c r="C804">
        <f t="shared" si="141"/>
        <v>267.5</v>
      </c>
      <c r="D804" s="2" t="s">
        <v>3641</v>
      </c>
      <c r="E804" s="2" t="s">
        <v>3642</v>
      </c>
      <c r="F804" s="3" t="s">
        <v>122</v>
      </c>
      <c r="G804" s="3" t="s">
        <v>122</v>
      </c>
      <c r="H804" s="3" t="s">
        <v>122</v>
      </c>
      <c r="I804" s="3" t="s">
        <v>122</v>
      </c>
      <c r="J804" s="3" t="s">
        <v>122</v>
      </c>
      <c r="K804" s="3">
        <v>25.93</v>
      </c>
      <c r="M804" t="str">
        <f t="shared" si="142"/>
        <v>P</v>
      </c>
      <c r="N804">
        <f t="shared" si="143"/>
        <v>202009</v>
      </c>
      <c r="O804">
        <f t="shared" si="144"/>
        <v>212.5</v>
      </c>
      <c r="P804" s="2" t="s">
        <v>4167</v>
      </c>
      <c r="Q804" s="2" t="s">
        <v>4168</v>
      </c>
      <c r="R804" s="3" t="s">
        <v>122</v>
      </c>
      <c r="S804" s="3" t="s">
        <v>122</v>
      </c>
      <c r="T804" s="3" t="s">
        <v>122</v>
      </c>
      <c r="U804" s="3" t="s">
        <v>122</v>
      </c>
      <c r="V804" s="3" t="s">
        <v>122</v>
      </c>
      <c r="W804" s="3">
        <v>42.4</v>
      </c>
      <c r="Y804" t="e">
        <f t="shared" si="137"/>
        <v>#N/A</v>
      </c>
      <c r="Z804" t="e">
        <f t="shared" si="145"/>
        <v>#VALUE!</v>
      </c>
      <c r="AA804" t="e">
        <f t="shared" si="146"/>
        <v>#VALUE!</v>
      </c>
      <c r="AC804" t="e">
        <f t="shared" si="138"/>
        <v>#N/A</v>
      </c>
      <c r="AD804" t="e">
        <f t="shared" si="147"/>
        <v>#N/A</v>
      </c>
    </row>
    <row r="805" spans="1:30" x14ac:dyDescent="0.3">
      <c r="A805" t="str">
        <f t="shared" si="139"/>
        <v>P</v>
      </c>
      <c r="B805">
        <f t="shared" si="140"/>
        <v>202008</v>
      </c>
      <c r="C805">
        <f t="shared" si="141"/>
        <v>270</v>
      </c>
      <c r="D805" s="2" t="s">
        <v>3643</v>
      </c>
      <c r="E805" s="2" t="s">
        <v>3644</v>
      </c>
      <c r="F805" s="3" t="s">
        <v>122</v>
      </c>
      <c r="G805" s="3" t="s">
        <v>122</v>
      </c>
      <c r="H805" s="3" t="s">
        <v>122</v>
      </c>
      <c r="I805" s="3" t="s">
        <v>122</v>
      </c>
      <c r="J805" s="3" t="s">
        <v>122</v>
      </c>
      <c r="K805" s="3">
        <v>24.12</v>
      </c>
      <c r="M805" t="str">
        <f t="shared" si="142"/>
        <v>P</v>
      </c>
      <c r="N805">
        <f t="shared" si="143"/>
        <v>202009</v>
      </c>
      <c r="O805">
        <f t="shared" si="144"/>
        <v>215</v>
      </c>
      <c r="P805" s="2" t="s">
        <v>3707</v>
      </c>
      <c r="Q805" s="2" t="s">
        <v>3708</v>
      </c>
      <c r="R805" s="3" t="s">
        <v>122</v>
      </c>
      <c r="S805" s="3" t="s">
        <v>122</v>
      </c>
      <c r="T805" s="3" t="s">
        <v>122</v>
      </c>
      <c r="U805" s="3" t="s">
        <v>122</v>
      </c>
      <c r="V805" s="3" t="s">
        <v>122</v>
      </c>
      <c r="W805" s="3">
        <v>41.76</v>
      </c>
      <c r="Y805" t="str">
        <f t="shared" si="137"/>
        <v>-</v>
      </c>
      <c r="Z805" t="e">
        <f t="shared" si="145"/>
        <v>#VALUE!</v>
      </c>
      <c r="AA805" t="e">
        <f t="shared" si="146"/>
        <v>#VALUE!</v>
      </c>
      <c r="AC805">
        <f t="shared" si="138"/>
        <v>34.72</v>
      </c>
      <c r="AD805">
        <f t="shared" si="147"/>
        <v>7.0399999999999991</v>
      </c>
    </row>
    <row r="806" spans="1:30" x14ac:dyDescent="0.3">
      <c r="A806" t="str">
        <f t="shared" si="139"/>
        <v>P</v>
      </c>
      <c r="B806">
        <f t="shared" si="140"/>
        <v>202008</v>
      </c>
      <c r="C806">
        <f t="shared" si="141"/>
        <v>272.5</v>
      </c>
      <c r="D806" s="2" t="s">
        <v>3645</v>
      </c>
      <c r="E806" s="2" t="s">
        <v>3646</v>
      </c>
      <c r="F806" s="3" t="s">
        <v>122</v>
      </c>
      <c r="G806" s="3" t="s">
        <v>122</v>
      </c>
      <c r="H806" s="3" t="s">
        <v>122</v>
      </c>
      <c r="I806" s="3" t="s">
        <v>122</v>
      </c>
      <c r="J806" s="3" t="s">
        <v>122</v>
      </c>
      <c r="K806" s="3">
        <v>22.32</v>
      </c>
      <c r="M806" t="str">
        <f t="shared" si="142"/>
        <v>P</v>
      </c>
      <c r="N806">
        <f t="shared" si="143"/>
        <v>202009</v>
      </c>
      <c r="O806">
        <f t="shared" si="144"/>
        <v>217.5</v>
      </c>
      <c r="P806" s="2" t="s">
        <v>4169</v>
      </c>
      <c r="Q806" s="2" t="s">
        <v>4170</v>
      </c>
      <c r="R806" s="3" t="s">
        <v>122</v>
      </c>
      <c r="S806" s="3" t="s">
        <v>122</v>
      </c>
      <c r="T806" s="3" t="s">
        <v>122</v>
      </c>
      <c r="U806" s="3" t="s">
        <v>122</v>
      </c>
      <c r="V806" s="3" t="s">
        <v>122</v>
      </c>
      <c r="W806" s="3">
        <v>41.13</v>
      </c>
      <c r="Y806" t="e">
        <f t="shared" si="137"/>
        <v>#N/A</v>
      </c>
      <c r="Z806" t="e">
        <f t="shared" si="145"/>
        <v>#VALUE!</v>
      </c>
      <c r="AA806" t="e">
        <f t="shared" si="146"/>
        <v>#VALUE!</v>
      </c>
      <c r="AC806" t="e">
        <f t="shared" si="138"/>
        <v>#N/A</v>
      </c>
      <c r="AD806" t="e">
        <f t="shared" si="147"/>
        <v>#N/A</v>
      </c>
    </row>
    <row r="807" spans="1:30" x14ac:dyDescent="0.3">
      <c r="A807" t="str">
        <f t="shared" si="139"/>
        <v>P</v>
      </c>
      <c r="B807">
        <f t="shared" si="140"/>
        <v>202008</v>
      </c>
      <c r="C807">
        <f t="shared" si="141"/>
        <v>275</v>
      </c>
      <c r="D807" s="2" t="s">
        <v>3647</v>
      </c>
      <c r="E807" s="2" t="s">
        <v>3648</v>
      </c>
      <c r="F807" s="3" t="s">
        <v>122</v>
      </c>
      <c r="G807" s="3" t="s">
        <v>122</v>
      </c>
      <c r="H807" s="3" t="s">
        <v>122</v>
      </c>
      <c r="I807" s="3" t="s">
        <v>122</v>
      </c>
      <c r="J807" s="3" t="s">
        <v>122</v>
      </c>
      <c r="K807" s="3">
        <v>20.52</v>
      </c>
      <c r="M807" t="str">
        <f t="shared" si="142"/>
        <v>P</v>
      </c>
      <c r="N807">
        <f t="shared" si="143"/>
        <v>202009</v>
      </c>
      <c r="O807">
        <f t="shared" si="144"/>
        <v>220</v>
      </c>
      <c r="P807" s="2" t="s">
        <v>3709</v>
      </c>
      <c r="Q807" s="2" t="s">
        <v>3710</v>
      </c>
      <c r="R807" s="3">
        <v>19.399999999999999</v>
      </c>
      <c r="S807" s="3">
        <v>8.5500000000000007</v>
      </c>
      <c r="T807" s="3">
        <v>19.399999999999999</v>
      </c>
      <c r="U807" s="3">
        <v>19.399999999999999</v>
      </c>
      <c r="V807" s="3">
        <v>19.399999999999999</v>
      </c>
      <c r="W807" s="3">
        <v>40.5</v>
      </c>
      <c r="Y807" t="str">
        <f t="shared" si="137"/>
        <v>-</v>
      </c>
      <c r="Z807" t="e">
        <f t="shared" si="145"/>
        <v>#VALUE!</v>
      </c>
      <c r="AA807" t="e">
        <f t="shared" si="146"/>
        <v>#VALUE!</v>
      </c>
      <c r="AC807">
        <f t="shared" si="138"/>
        <v>33.68</v>
      </c>
      <c r="AD807">
        <f t="shared" si="147"/>
        <v>6.82</v>
      </c>
    </row>
    <row r="808" spans="1:30" x14ac:dyDescent="0.3">
      <c r="A808" t="str">
        <f t="shared" si="139"/>
        <v>P</v>
      </c>
      <c r="B808">
        <f t="shared" si="140"/>
        <v>202008</v>
      </c>
      <c r="C808">
        <f t="shared" si="141"/>
        <v>277.5</v>
      </c>
      <c r="D808" s="2" t="s">
        <v>3649</v>
      </c>
      <c r="E808" s="2" t="s">
        <v>3650</v>
      </c>
      <c r="F808" s="3" t="s">
        <v>122</v>
      </c>
      <c r="G808" s="3" t="s">
        <v>122</v>
      </c>
      <c r="H808" s="3" t="s">
        <v>122</v>
      </c>
      <c r="I808" s="3" t="s">
        <v>122</v>
      </c>
      <c r="J808" s="3" t="s">
        <v>122</v>
      </c>
      <c r="K808" s="3">
        <v>18.71</v>
      </c>
      <c r="M808" t="str">
        <f t="shared" si="142"/>
        <v>P</v>
      </c>
      <c r="N808">
        <f t="shared" si="143"/>
        <v>202009</v>
      </c>
      <c r="O808">
        <f t="shared" si="144"/>
        <v>222.5</v>
      </c>
      <c r="P808" s="2" t="s">
        <v>4171</v>
      </c>
      <c r="Q808" s="2" t="s">
        <v>4172</v>
      </c>
      <c r="R808" s="3" t="s">
        <v>122</v>
      </c>
      <c r="S808" s="3" t="s">
        <v>122</v>
      </c>
      <c r="T808" s="3" t="s">
        <v>122</v>
      </c>
      <c r="U808" s="3" t="s">
        <v>122</v>
      </c>
      <c r="V808" s="3" t="s">
        <v>122</v>
      </c>
      <c r="W808" s="3">
        <v>40.659999999999997</v>
      </c>
      <c r="Y808" t="e">
        <f t="shared" si="137"/>
        <v>#N/A</v>
      </c>
      <c r="Z808" t="e">
        <f t="shared" si="145"/>
        <v>#VALUE!</v>
      </c>
      <c r="AA808" t="e">
        <f t="shared" si="146"/>
        <v>#VALUE!</v>
      </c>
      <c r="AC808" t="e">
        <f t="shared" si="138"/>
        <v>#N/A</v>
      </c>
      <c r="AD808" t="e">
        <f t="shared" si="147"/>
        <v>#N/A</v>
      </c>
    </row>
    <row r="809" spans="1:30" x14ac:dyDescent="0.3">
      <c r="A809" t="str">
        <f t="shared" si="139"/>
        <v>P</v>
      </c>
      <c r="B809">
        <f t="shared" si="140"/>
        <v>202008</v>
      </c>
      <c r="C809">
        <f t="shared" si="141"/>
        <v>280</v>
      </c>
      <c r="D809" s="2" t="s">
        <v>3651</v>
      </c>
      <c r="E809" s="2" t="s">
        <v>3652</v>
      </c>
      <c r="F809" s="3" t="s">
        <v>122</v>
      </c>
      <c r="G809" s="3" t="s">
        <v>122</v>
      </c>
      <c r="H809" s="3" t="s">
        <v>122</v>
      </c>
      <c r="I809" s="3" t="s">
        <v>122</v>
      </c>
      <c r="J809" s="3" t="s">
        <v>122</v>
      </c>
      <c r="K809" s="3">
        <v>16.91</v>
      </c>
      <c r="M809" t="str">
        <f t="shared" si="142"/>
        <v>P</v>
      </c>
      <c r="N809">
        <f t="shared" si="143"/>
        <v>202009</v>
      </c>
      <c r="O809">
        <f t="shared" si="144"/>
        <v>225</v>
      </c>
      <c r="P809" s="2" t="s">
        <v>3711</v>
      </c>
      <c r="Q809" s="2" t="s">
        <v>3712</v>
      </c>
      <c r="R809" s="3" t="s">
        <v>122</v>
      </c>
      <c r="S809" s="3" t="s">
        <v>122</v>
      </c>
      <c r="T809" s="3" t="s">
        <v>122</v>
      </c>
      <c r="U809" s="3" t="s">
        <v>122</v>
      </c>
      <c r="V809" s="3" t="s">
        <v>122</v>
      </c>
      <c r="W809" s="3">
        <v>40.83</v>
      </c>
      <c r="Y809" t="str">
        <f t="shared" si="137"/>
        <v>-</v>
      </c>
      <c r="Z809" t="e">
        <f t="shared" si="145"/>
        <v>#VALUE!</v>
      </c>
      <c r="AA809" t="e">
        <f t="shared" si="146"/>
        <v>#VALUE!</v>
      </c>
      <c r="AC809">
        <f t="shared" si="138"/>
        <v>32.64</v>
      </c>
      <c r="AD809">
        <f t="shared" si="147"/>
        <v>8.1899999999999977</v>
      </c>
    </row>
    <row r="810" spans="1:30" x14ac:dyDescent="0.3">
      <c r="A810" t="str">
        <f t="shared" si="139"/>
        <v>P</v>
      </c>
      <c r="B810">
        <f t="shared" si="140"/>
        <v>202008</v>
      </c>
      <c r="C810">
        <f t="shared" si="141"/>
        <v>282.5</v>
      </c>
      <c r="D810" s="2" t="s">
        <v>3653</v>
      </c>
      <c r="E810" s="2" t="s">
        <v>3654</v>
      </c>
      <c r="F810" s="3" t="s">
        <v>122</v>
      </c>
      <c r="G810" s="3" t="s">
        <v>122</v>
      </c>
      <c r="H810" s="3" t="s">
        <v>122</v>
      </c>
      <c r="I810" s="3" t="s">
        <v>122</v>
      </c>
      <c r="J810" s="3" t="s">
        <v>122</v>
      </c>
      <c r="K810" s="3">
        <v>16.91</v>
      </c>
      <c r="M810" t="str">
        <f t="shared" si="142"/>
        <v>P</v>
      </c>
      <c r="N810">
        <f t="shared" si="143"/>
        <v>202009</v>
      </c>
      <c r="O810">
        <f t="shared" si="144"/>
        <v>227.5</v>
      </c>
      <c r="P810" s="2" t="s">
        <v>4173</v>
      </c>
      <c r="Q810" s="2" t="s">
        <v>4174</v>
      </c>
      <c r="R810" s="3" t="s">
        <v>122</v>
      </c>
      <c r="S810" s="3" t="s">
        <v>122</v>
      </c>
      <c r="T810" s="3" t="s">
        <v>122</v>
      </c>
      <c r="U810" s="3" t="s">
        <v>122</v>
      </c>
      <c r="V810" s="3" t="s">
        <v>122</v>
      </c>
      <c r="W810" s="3">
        <v>41</v>
      </c>
      <c r="Y810" t="e">
        <f t="shared" si="137"/>
        <v>#N/A</v>
      </c>
      <c r="Z810" t="e">
        <f t="shared" si="145"/>
        <v>#VALUE!</v>
      </c>
      <c r="AA810" t="e">
        <f t="shared" si="146"/>
        <v>#VALUE!</v>
      </c>
      <c r="AC810" t="e">
        <f t="shared" si="138"/>
        <v>#N/A</v>
      </c>
      <c r="AD810" t="e">
        <f t="shared" si="147"/>
        <v>#N/A</v>
      </c>
    </row>
    <row r="811" spans="1:30" x14ac:dyDescent="0.3">
      <c r="A811" t="str">
        <f t="shared" si="139"/>
        <v>P</v>
      </c>
      <c r="B811">
        <f t="shared" si="140"/>
        <v>202008</v>
      </c>
      <c r="C811">
        <f t="shared" si="141"/>
        <v>285</v>
      </c>
      <c r="D811" s="2" t="s">
        <v>3655</v>
      </c>
      <c r="E811" s="2" t="s">
        <v>3656</v>
      </c>
      <c r="F811" s="3" t="s">
        <v>122</v>
      </c>
      <c r="G811" s="3" t="s">
        <v>122</v>
      </c>
      <c r="H811" s="3" t="s">
        <v>122</v>
      </c>
      <c r="I811" s="3" t="s">
        <v>122</v>
      </c>
      <c r="J811" s="3" t="s">
        <v>122</v>
      </c>
      <c r="K811" s="3">
        <v>16.91</v>
      </c>
      <c r="M811" t="str">
        <f t="shared" si="142"/>
        <v>P</v>
      </c>
      <c r="N811">
        <f t="shared" si="143"/>
        <v>202009</v>
      </c>
      <c r="O811">
        <f t="shared" si="144"/>
        <v>230</v>
      </c>
      <c r="P811" s="2" t="s">
        <v>3713</v>
      </c>
      <c r="Q811" s="2" t="s">
        <v>3714</v>
      </c>
      <c r="R811" s="3" t="s">
        <v>122</v>
      </c>
      <c r="S811" s="3" t="s">
        <v>122</v>
      </c>
      <c r="T811" s="3" t="s">
        <v>122</v>
      </c>
      <c r="U811" s="3" t="s">
        <v>122</v>
      </c>
      <c r="V811" s="3" t="s">
        <v>122</v>
      </c>
      <c r="W811" s="3">
        <v>41.16</v>
      </c>
      <c r="Y811">
        <f t="shared" si="137"/>
        <v>10.65</v>
      </c>
      <c r="Z811" t="e">
        <f t="shared" si="145"/>
        <v>#VALUE!</v>
      </c>
      <c r="AA811" t="e">
        <f t="shared" si="146"/>
        <v>#VALUE!</v>
      </c>
      <c r="AC811">
        <f t="shared" si="138"/>
        <v>31.6</v>
      </c>
      <c r="AD811">
        <f t="shared" si="147"/>
        <v>9.5599999999999952</v>
      </c>
    </row>
    <row r="812" spans="1:30" x14ac:dyDescent="0.3">
      <c r="A812" t="str">
        <f t="shared" si="139"/>
        <v>P</v>
      </c>
      <c r="B812">
        <f t="shared" si="140"/>
        <v>202008</v>
      </c>
      <c r="C812">
        <f t="shared" si="141"/>
        <v>287.5</v>
      </c>
      <c r="D812" s="2" t="s">
        <v>3657</v>
      </c>
      <c r="E812" s="2" t="s">
        <v>3658</v>
      </c>
      <c r="F812" s="3" t="s">
        <v>122</v>
      </c>
      <c r="G812" s="3" t="s">
        <v>122</v>
      </c>
      <c r="H812" s="3" t="s">
        <v>122</v>
      </c>
      <c r="I812" s="3" t="s">
        <v>122</v>
      </c>
      <c r="J812" s="3" t="s">
        <v>122</v>
      </c>
      <c r="K812" s="3">
        <v>16.91</v>
      </c>
      <c r="M812" t="str">
        <f t="shared" si="142"/>
        <v>P</v>
      </c>
      <c r="N812">
        <f t="shared" si="143"/>
        <v>202009</v>
      </c>
      <c r="O812">
        <f t="shared" si="144"/>
        <v>232.5</v>
      </c>
      <c r="P812" s="2" t="s">
        <v>4175</v>
      </c>
      <c r="Q812" s="2" t="s">
        <v>4176</v>
      </c>
      <c r="R812" s="3" t="s">
        <v>122</v>
      </c>
      <c r="S812" s="3" t="s">
        <v>122</v>
      </c>
      <c r="T812" s="3" t="s">
        <v>122</v>
      </c>
      <c r="U812" s="3" t="s">
        <v>122</v>
      </c>
      <c r="V812" s="3" t="s">
        <v>122</v>
      </c>
      <c r="W812" s="3">
        <v>41.33</v>
      </c>
      <c r="Y812" t="e">
        <f t="shared" si="137"/>
        <v>#N/A</v>
      </c>
      <c r="Z812" t="e">
        <f t="shared" si="145"/>
        <v>#VALUE!</v>
      </c>
      <c r="AA812" t="e">
        <f t="shared" si="146"/>
        <v>#VALUE!</v>
      </c>
      <c r="AC812" t="e">
        <f t="shared" si="138"/>
        <v>#N/A</v>
      </c>
      <c r="AD812" t="e">
        <f t="shared" si="147"/>
        <v>#N/A</v>
      </c>
    </row>
    <row r="813" spans="1:30" x14ac:dyDescent="0.3">
      <c r="A813" t="str">
        <f t="shared" si="139"/>
        <v>P</v>
      </c>
      <c r="B813">
        <f t="shared" si="140"/>
        <v>202008</v>
      </c>
      <c r="C813">
        <f t="shared" si="141"/>
        <v>290</v>
      </c>
      <c r="D813" s="2" t="s">
        <v>3659</v>
      </c>
      <c r="E813" s="2" t="s">
        <v>3660</v>
      </c>
      <c r="F813" s="3" t="s">
        <v>122</v>
      </c>
      <c r="G813" s="3" t="s">
        <v>122</v>
      </c>
      <c r="H813" s="3" t="s">
        <v>122</v>
      </c>
      <c r="I813" s="3" t="s">
        <v>122</v>
      </c>
      <c r="J813" s="3" t="s">
        <v>122</v>
      </c>
      <c r="K813" s="3">
        <v>16.91</v>
      </c>
      <c r="M813" t="str">
        <f t="shared" si="142"/>
        <v>P</v>
      </c>
      <c r="N813">
        <f t="shared" si="143"/>
        <v>202009</v>
      </c>
      <c r="O813">
        <f t="shared" si="144"/>
        <v>235</v>
      </c>
      <c r="P813" s="2" t="s">
        <v>3715</v>
      </c>
      <c r="Q813" s="2" t="s">
        <v>3716</v>
      </c>
      <c r="R813" s="3">
        <v>29</v>
      </c>
      <c r="S813" s="3">
        <v>14.15</v>
      </c>
      <c r="T813" s="3">
        <v>29</v>
      </c>
      <c r="U813" s="3">
        <v>29</v>
      </c>
      <c r="V813" s="3">
        <v>29</v>
      </c>
      <c r="W813" s="3">
        <v>41.5</v>
      </c>
      <c r="Y813" t="str">
        <f t="shared" si="137"/>
        <v>-</v>
      </c>
      <c r="Z813" t="e">
        <f t="shared" si="145"/>
        <v>#VALUE!</v>
      </c>
      <c r="AA813" t="e">
        <f t="shared" si="146"/>
        <v>#VALUE!</v>
      </c>
      <c r="AC813">
        <f t="shared" si="138"/>
        <v>30.52</v>
      </c>
      <c r="AD813">
        <f t="shared" si="147"/>
        <v>10.98</v>
      </c>
    </row>
    <row r="814" spans="1:30" x14ac:dyDescent="0.3">
      <c r="A814" t="str">
        <f t="shared" si="139"/>
        <v>P</v>
      </c>
      <c r="B814">
        <f t="shared" si="140"/>
        <v>202008</v>
      </c>
      <c r="C814">
        <f t="shared" si="141"/>
        <v>292.5</v>
      </c>
      <c r="D814" s="2" t="s">
        <v>3661</v>
      </c>
      <c r="E814" s="2" t="s">
        <v>3662</v>
      </c>
      <c r="F814" s="3" t="s">
        <v>122</v>
      </c>
      <c r="G814" s="3" t="s">
        <v>122</v>
      </c>
      <c r="H814" s="3" t="s">
        <v>122</v>
      </c>
      <c r="I814" s="3" t="s">
        <v>122</v>
      </c>
      <c r="J814" s="3" t="s">
        <v>122</v>
      </c>
      <c r="K814" s="3">
        <v>16.91</v>
      </c>
      <c r="M814" t="str">
        <f t="shared" si="142"/>
        <v>P</v>
      </c>
      <c r="N814">
        <f t="shared" si="143"/>
        <v>202009</v>
      </c>
      <c r="O814">
        <f t="shared" si="144"/>
        <v>237.5</v>
      </c>
      <c r="P814" s="2" t="s">
        <v>4177</v>
      </c>
      <c r="Q814" s="2" t="s">
        <v>4178</v>
      </c>
      <c r="R814" s="3" t="s">
        <v>122</v>
      </c>
      <c r="S814" s="3" t="s">
        <v>122</v>
      </c>
      <c r="T814" s="3" t="s">
        <v>122</v>
      </c>
      <c r="U814" s="3" t="s">
        <v>122</v>
      </c>
      <c r="V814" s="3" t="s">
        <v>122</v>
      </c>
      <c r="W814" s="3">
        <v>40.75</v>
      </c>
      <c r="Y814" t="e">
        <f t="shared" si="137"/>
        <v>#N/A</v>
      </c>
      <c r="Z814" t="e">
        <f t="shared" si="145"/>
        <v>#VALUE!</v>
      </c>
      <c r="AA814" t="e">
        <f t="shared" si="146"/>
        <v>#VALUE!</v>
      </c>
      <c r="AC814" t="e">
        <f t="shared" si="138"/>
        <v>#N/A</v>
      </c>
      <c r="AD814" t="e">
        <f t="shared" si="147"/>
        <v>#N/A</v>
      </c>
    </row>
    <row r="815" spans="1:30" x14ac:dyDescent="0.3">
      <c r="A815" t="str">
        <f t="shared" si="139"/>
        <v>P</v>
      </c>
      <c r="B815">
        <f t="shared" si="140"/>
        <v>202008</v>
      </c>
      <c r="C815">
        <f t="shared" si="141"/>
        <v>295</v>
      </c>
      <c r="D815" s="2" t="s">
        <v>3663</v>
      </c>
      <c r="E815" s="2" t="s">
        <v>3664</v>
      </c>
      <c r="F815" s="3" t="s">
        <v>122</v>
      </c>
      <c r="G815" s="3" t="s">
        <v>122</v>
      </c>
      <c r="H815" s="3" t="s">
        <v>122</v>
      </c>
      <c r="I815" s="3" t="s">
        <v>122</v>
      </c>
      <c r="J815" s="3" t="s">
        <v>122</v>
      </c>
      <c r="K815" s="3">
        <v>16.91</v>
      </c>
      <c r="M815" t="str">
        <f t="shared" si="142"/>
        <v>P</v>
      </c>
      <c r="N815">
        <f t="shared" si="143"/>
        <v>202009</v>
      </c>
      <c r="O815">
        <f t="shared" si="144"/>
        <v>240</v>
      </c>
      <c r="P815" s="2" t="s">
        <v>3717</v>
      </c>
      <c r="Q815" s="2" t="s">
        <v>3718</v>
      </c>
      <c r="R815" s="3">
        <v>31.5</v>
      </c>
      <c r="S815" s="3">
        <v>15.15</v>
      </c>
      <c r="T815" s="3">
        <v>27.95</v>
      </c>
      <c r="U815" s="3">
        <v>31.5</v>
      </c>
      <c r="V815" s="3">
        <v>27.95</v>
      </c>
      <c r="W815" s="3">
        <v>40</v>
      </c>
      <c r="Y815" t="str">
        <f t="shared" si="137"/>
        <v>-</v>
      </c>
      <c r="Z815" t="e">
        <f t="shared" si="145"/>
        <v>#VALUE!</v>
      </c>
      <c r="AA815" t="e">
        <f t="shared" si="146"/>
        <v>#VALUE!</v>
      </c>
      <c r="AC815">
        <f t="shared" si="138"/>
        <v>29.45</v>
      </c>
      <c r="AD815">
        <f t="shared" si="147"/>
        <v>10.55</v>
      </c>
    </row>
    <row r="816" spans="1:30" x14ac:dyDescent="0.3">
      <c r="A816" t="str">
        <f t="shared" si="139"/>
        <v>P</v>
      </c>
      <c r="B816">
        <f t="shared" si="140"/>
        <v>202008</v>
      </c>
      <c r="C816">
        <f t="shared" si="141"/>
        <v>297.5</v>
      </c>
      <c r="D816" s="2" t="s">
        <v>3665</v>
      </c>
      <c r="E816" s="2" t="s">
        <v>3666</v>
      </c>
      <c r="F816" s="3" t="s">
        <v>122</v>
      </c>
      <c r="G816" s="3" t="s">
        <v>122</v>
      </c>
      <c r="H816" s="3" t="s">
        <v>122</v>
      </c>
      <c r="I816" s="3" t="s">
        <v>122</v>
      </c>
      <c r="J816" s="3" t="s">
        <v>122</v>
      </c>
      <c r="K816" s="3">
        <v>16.91</v>
      </c>
      <c r="M816" t="str">
        <f t="shared" si="142"/>
        <v>P</v>
      </c>
      <c r="N816">
        <f t="shared" si="143"/>
        <v>202009</v>
      </c>
      <c r="O816">
        <f t="shared" si="144"/>
        <v>242.5</v>
      </c>
      <c r="P816" s="2" t="s">
        <v>4179</v>
      </c>
      <c r="Q816" s="2" t="s">
        <v>4180</v>
      </c>
      <c r="R816" s="3" t="s">
        <v>122</v>
      </c>
      <c r="S816" s="3" t="s">
        <v>122</v>
      </c>
      <c r="T816" s="3" t="s">
        <v>122</v>
      </c>
      <c r="U816" s="3" t="s">
        <v>122</v>
      </c>
      <c r="V816" s="3" t="s">
        <v>122</v>
      </c>
      <c r="W816" s="3">
        <v>39.5</v>
      </c>
      <c r="Y816" t="e">
        <f t="shared" si="137"/>
        <v>#N/A</v>
      </c>
      <c r="Z816" t="e">
        <f t="shared" si="145"/>
        <v>#VALUE!</v>
      </c>
      <c r="AA816" t="e">
        <f t="shared" si="146"/>
        <v>#VALUE!</v>
      </c>
      <c r="AC816" t="e">
        <f t="shared" si="138"/>
        <v>#N/A</v>
      </c>
      <c r="AD816" t="e">
        <f t="shared" si="147"/>
        <v>#N/A</v>
      </c>
    </row>
    <row r="817" spans="1:30" x14ac:dyDescent="0.3">
      <c r="A817" t="str">
        <f t="shared" si="139"/>
        <v>P</v>
      </c>
      <c r="B817">
        <f t="shared" si="140"/>
        <v>202008</v>
      </c>
      <c r="C817">
        <f t="shared" si="141"/>
        <v>300</v>
      </c>
      <c r="D817" s="2" t="s">
        <v>3667</v>
      </c>
      <c r="E817" s="2" t="s">
        <v>3668</v>
      </c>
      <c r="F817" s="3" t="s">
        <v>122</v>
      </c>
      <c r="G817" s="3" t="s">
        <v>122</v>
      </c>
      <c r="H817" s="3" t="s">
        <v>122</v>
      </c>
      <c r="I817" s="3" t="s">
        <v>122</v>
      </c>
      <c r="J817" s="3" t="s">
        <v>122</v>
      </c>
      <c r="K817" s="3">
        <v>16.91</v>
      </c>
      <c r="M817" t="str">
        <f t="shared" si="142"/>
        <v>P</v>
      </c>
      <c r="N817">
        <f t="shared" si="143"/>
        <v>202009</v>
      </c>
      <c r="O817">
        <f t="shared" si="144"/>
        <v>245</v>
      </c>
      <c r="P817" s="2" t="s">
        <v>3719</v>
      </c>
      <c r="Q817" s="2" t="s">
        <v>3720</v>
      </c>
      <c r="R817" s="3">
        <v>34</v>
      </c>
      <c r="S817" s="3">
        <v>15.75</v>
      </c>
      <c r="T817" s="3">
        <v>34</v>
      </c>
      <c r="U817" s="3">
        <v>34</v>
      </c>
      <c r="V817" s="3">
        <v>34</v>
      </c>
      <c r="W817" s="3">
        <v>39</v>
      </c>
      <c r="Y817" t="str">
        <f t="shared" si="137"/>
        <v>-</v>
      </c>
      <c r="Z817" t="e">
        <f t="shared" si="145"/>
        <v>#VALUE!</v>
      </c>
      <c r="AA817" t="e">
        <f t="shared" si="146"/>
        <v>#VALUE!</v>
      </c>
      <c r="AC817">
        <f t="shared" si="138"/>
        <v>28.37</v>
      </c>
      <c r="AD817">
        <f t="shared" si="147"/>
        <v>10.629999999999999</v>
      </c>
    </row>
    <row r="818" spans="1:30" x14ac:dyDescent="0.3">
      <c r="A818" t="str">
        <f t="shared" si="139"/>
        <v>P</v>
      </c>
      <c r="B818">
        <f t="shared" si="140"/>
        <v>202008</v>
      </c>
      <c r="C818">
        <f t="shared" si="141"/>
        <v>302.5</v>
      </c>
      <c r="D818" s="2" t="s">
        <v>3669</v>
      </c>
      <c r="E818" s="2" t="s">
        <v>3670</v>
      </c>
      <c r="F818" s="3" t="s">
        <v>122</v>
      </c>
      <c r="G818" s="3" t="s">
        <v>122</v>
      </c>
      <c r="H818" s="3" t="s">
        <v>122</v>
      </c>
      <c r="I818" s="3" t="s">
        <v>122</v>
      </c>
      <c r="J818" s="3" t="s">
        <v>122</v>
      </c>
      <c r="K818" s="3">
        <v>16.91</v>
      </c>
      <c r="M818" t="str">
        <f t="shared" si="142"/>
        <v>P</v>
      </c>
      <c r="N818">
        <f t="shared" si="143"/>
        <v>202009</v>
      </c>
      <c r="O818">
        <f t="shared" si="144"/>
        <v>247.5</v>
      </c>
      <c r="P818" s="2" t="s">
        <v>4181</v>
      </c>
      <c r="Q818" s="2" t="s">
        <v>4182</v>
      </c>
      <c r="R818" s="3" t="s">
        <v>122</v>
      </c>
      <c r="S818" s="3" t="s">
        <v>122</v>
      </c>
      <c r="T818" s="3" t="s">
        <v>122</v>
      </c>
      <c r="U818" s="3" t="s">
        <v>122</v>
      </c>
      <c r="V818" s="3" t="s">
        <v>122</v>
      </c>
      <c r="W818" s="3">
        <v>37.369999999999997</v>
      </c>
      <c r="Y818" t="e">
        <f t="shared" si="137"/>
        <v>#N/A</v>
      </c>
      <c r="Z818" t="e">
        <f t="shared" si="145"/>
        <v>#VALUE!</v>
      </c>
      <c r="AA818" t="e">
        <f t="shared" si="146"/>
        <v>#VALUE!</v>
      </c>
      <c r="AC818" t="e">
        <f t="shared" si="138"/>
        <v>#N/A</v>
      </c>
      <c r="AD818" t="e">
        <f t="shared" si="147"/>
        <v>#N/A</v>
      </c>
    </row>
    <row r="819" spans="1:30" x14ac:dyDescent="0.3">
      <c r="A819" t="str">
        <f t="shared" si="139"/>
        <v>P</v>
      </c>
      <c r="B819">
        <f t="shared" si="140"/>
        <v>202008</v>
      </c>
      <c r="C819">
        <f t="shared" si="141"/>
        <v>305</v>
      </c>
      <c r="D819" s="2" t="s">
        <v>3671</v>
      </c>
      <c r="E819" s="2" t="s">
        <v>3672</v>
      </c>
      <c r="F819" s="3" t="s">
        <v>122</v>
      </c>
      <c r="G819" s="3" t="s">
        <v>122</v>
      </c>
      <c r="H819" s="3" t="s">
        <v>122</v>
      </c>
      <c r="I819" s="3" t="s">
        <v>122</v>
      </c>
      <c r="J819" s="3" t="s">
        <v>122</v>
      </c>
      <c r="K819" s="3">
        <v>16.91</v>
      </c>
      <c r="M819" t="str">
        <f t="shared" si="142"/>
        <v>P</v>
      </c>
      <c r="N819">
        <f t="shared" si="143"/>
        <v>202009</v>
      </c>
      <c r="O819">
        <f t="shared" si="144"/>
        <v>250</v>
      </c>
      <c r="P819" s="2" t="s">
        <v>3721</v>
      </c>
      <c r="Q819" s="2" t="s">
        <v>3722</v>
      </c>
      <c r="R819" s="3" t="s">
        <v>122</v>
      </c>
      <c r="S819" s="3" t="s">
        <v>122</v>
      </c>
      <c r="T819" s="3" t="s">
        <v>122</v>
      </c>
      <c r="U819" s="3" t="s">
        <v>122</v>
      </c>
      <c r="V819" s="3" t="s">
        <v>122</v>
      </c>
      <c r="W819" s="3">
        <v>35.75</v>
      </c>
      <c r="Y819">
        <f t="shared" si="137"/>
        <v>21</v>
      </c>
      <c r="Z819" t="e">
        <f t="shared" si="145"/>
        <v>#VALUE!</v>
      </c>
      <c r="AA819" t="e">
        <f t="shared" si="146"/>
        <v>#VALUE!</v>
      </c>
      <c r="AC819">
        <f t="shared" si="138"/>
        <v>27.3</v>
      </c>
      <c r="AD819">
        <f t="shared" si="147"/>
        <v>8.4499999999999993</v>
      </c>
    </row>
    <row r="820" spans="1:30" x14ac:dyDescent="0.3">
      <c r="A820" t="str">
        <f t="shared" si="139"/>
        <v>P</v>
      </c>
      <c r="B820">
        <f t="shared" si="140"/>
        <v>202008</v>
      </c>
      <c r="C820">
        <f t="shared" si="141"/>
        <v>307.5</v>
      </c>
      <c r="D820" s="2" t="s">
        <v>3673</v>
      </c>
      <c r="E820" s="2" t="s">
        <v>3674</v>
      </c>
      <c r="F820" s="3" t="s">
        <v>122</v>
      </c>
      <c r="G820" s="3" t="s">
        <v>122</v>
      </c>
      <c r="H820" s="3" t="s">
        <v>122</v>
      </c>
      <c r="I820" s="3" t="s">
        <v>122</v>
      </c>
      <c r="J820" s="3" t="s">
        <v>122</v>
      </c>
      <c r="K820" s="3">
        <v>16.91</v>
      </c>
      <c r="M820" t="str">
        <f t="shared" si="142"/>
        <v>P</v>
      </c>
      <c r="N820">
        <f t="shared" si="143"/>
        <v>202009</v>
      </c>
      <c r="O820">
        <f t="shared" si="144"/>
        <v>252.5</v>
      </c>
      <c r="P820" s="2" t="s">
        <v>4183</v>
      </c>
      <c r="Q820" s="2" t="s">
        <v>4184</v>
      </c>
      <c r="R820" s="3" t="s">
        <v>122</v>
      </c>
      <c r="S820" s="3" t="s">
        <v>122</v>
      </c>
      <c r="T820" s="3" t="s">
        <v>122</v>
      </c>
      <c r="U820" s="3" t="s">
        <v>122</v>
      </c>
      <c r="V820" s="3" t="s">
        <v>122</v>
      </c>
      <c r="W820" s="3">
        <v>34.119999999999997</v>
      </c>
      <c r="Y820" t="e">
        <f t="shared" si="137"/>
        <v>#N/A</v>
      </c>
      <c r="Z820" t="e">
        <f t="shared" si="145"/>
        <v>#VALUE!</v>
      </c>
      <c r="AA820" t="e">
        <f t="shared" si="146"/>
        <v>#VALUE!</v>
      </c>
      <c r="AC820" t="e">
        <f t="shared" si="138"/>
        <v>#N/A</v>
      </c>
      <c r="AD820" t="e">
        <f t="shared" si="147"/>
        <v>#N/A</v>
      </c>
    </row>
    <row r="821" spans="1:30" x14ac:dyDescent="0.3">
      <c r="A821" t="str">
        <f t="shared" si="139"/>
        <v>P</v>
      </c>
      <c r="B821">
        <f t="shared" si="140"/>
        <v>202008</v>
      </c>
      <c r="C821">
        <f t="shared" si="141"/>
        <v>310</v>
      </c>
      <c r="D821" s="2" t="s">
        <v>3675</v>
      </c>
      <c r="E821" s="2" t="s">
        <v>3676</v>
      </c>
      <c r="F821" s="3" t="s">
        <v>122</v>
      </c>
      <c r="G821" s="3" t="s">
        <v>122</v>
      </c>
      <c r="H821" s="3" t="s">
        <v>122</v>
      </c>
      <c r="I821" s="3" t="s">
        <v>122</v>
      </c>
      <c r="J821" s="3" t="s">
        <v>122</v>
      </c>
      <c r="K821" s="3">
        <v>16.91</v>
      </c>
      <c r="M821" t="str">
        <f t="shared" si="142"/>
        <v>P</v>
      </c>
      <c r="N821">
        <f t="shared" si="143"/>
        <v>202009</v>
      </c>
      <c r="O821">
        <f t="shared" si="144"/>
        <v>255</v>
      </c>
      <c r="P821" s="2" t="s">
        <v>3723</v>
      </c>
      <c r="Q821" s="2" t="s">
        <v>3724</v>
      </c>
      <c r="R821" s="3">
        <v>31</v>
      </c>
      <c r="S821" s="3">
        <v>6</v>
      </c>
      <c r="T821" s="3">
        <v>37</v>
      </c>
      <c r="U821" s="3">
        <v>39</v>
      </c>
      <c r="V821" s="3">
        <v>31</v>
      </c>
      <c r="W821" s="3">
        <v>32.5</v>
      </c>
      <c r="Y821">
        <f t="shared" si="137"/>
        <v>25</v>
      </c>
      <c r="Z821">
        <f t="shared" si="145"/>
        <v>6</v>
      </c>
      <c r="AA821">
        <f t="shared" si="146"/>
        <v>14</v>
      </c>
      <c r="AC821">
        <f t="shared" si="138"/>
        <v>28.5</v>
      </c>
      <c r="AD821">
        <f t="shared" si="147"/>
        <v>4</v>
      </c>
    </row>
    <row r="822" spans="1:30" x14ac:dyDescent="0.3">
      <c r="A822" t="str">
        <f t="shared" si="139"/>
        <v>P</v>
      </c>
      <c r="B822">
        <f t="shared" si="140"/>
        <v>202008</v>
      </c>
      <c r="C822">
        <f t="shared" si="141"/>
        <v>312.5</v>
      </c>
      <c r="D822" s="2" t="s">
        <v>3677</v>
      </c>
      <c r="E822" s="2" t="s">
        <v>3678</v>
      </c>
      <c r="F822" s="3" t="s">
        <v>122</v>
      </c>
      <c r="G822" s="3" t="s">
        <v>122</v>
      </c>
      <c r="H822" s="3" t="s">
        <v>122</v>
      </c>
      <c r="I822" s="3" t="s">
        <v>122</v>
      </c>
      <c r="J822" s="3" t="s">
        <v>122</v>
      </c>
      <c r="K822" s="3">
        <v>16.91</v>
      </c>
      <c r="M822" t="str">
        <f t="shared" si="142"/>
        <v>P</v>
      </c>
      <c r="N822">
        <f t="shared" si="143"/>
        <v>202009</v>
      </c>
      <c r="O822">
        <f t="shared" si="144"/>
        <v>257.5</v>
      </c>
      <c r="P822" s="2" t="s">
        <v>4185</v>
      </c>
      <c r="Q822" s="2" t="s">
        <v>4186</v>
      </c>
      <c r="R822" s="3" t="s">
        <v>122</v>
      </c>
      <c r="S822" s="3" t="s">
        <v>122</v>
      </c>
      <c r="T822" s="3" t="s">
        <v>122</v>
      </c>
      <c r="U822" s="3" t="s">
        <v>122</v>
      </c>
      <c r="V822" s="3" t="s">
        <v>122</v>
      </c>
      <c r="W822" s="3">
        <v>32.25</v>
      </c>
      <c r="Y822" t="e">
        <f t="shared" si="137"/>
        <v>#N/A</v>
      </c>
      <c r="Z822" t="e">
        <f t="shared" si="145"/>
        <v>#VALUE!</v>
      </c>
      <c r="AA822" t="e">
        <f t="shared" si="146"/>
        <v>#VALUE!</v>
      </c>
      <c r="AC822" t="e">
        <f t="shared" si="138"/>
        <v>#N/A</v>
      </c>
      <c r="AD822" t="e">
        <f t="shared" si="147"/>
        <v>#N/A</v>
      </c>
    </row>
    <row r="823" spans="1:30" x14ac:dyDescent="0.3">
      <c r="A823" t="str">
        <f t="shared" si="139"/>
        <v>P</v>
      </c>
      <c r="B823">
        <f t="shared" si="140"/>
        <v>202008</v>
      </c>
      <c r="C823">
        <f t="shared" si="141"/>
        <v>315</v>
      </c>
      <c r="D823" s="2" t="s">
        <v>3679</v>
      </c>
      <c r="E823" s="2" t="s">
        <v>3680</v>
      </c>
      <c r="F823" s="3" t="s">
        <v>122</v>
      </c>
      <c r="G823" s="3" t="s">
        <v>122</v>
      </c>
      <c r="H823" s="3" t="s">
        <v>122</v>
      </c>
      <c r="I823" s="3" t="s">
        <v>122</v>
      </c>
      <c r="J823" s="3" t="s">
        <v>122</v>
      </c>
      <c r="K823" s="3">
        <v>16.91</v>
      </c>
      <c r="M823" t="str">
        <f t="shared" si="142"/>
        <v>P</v>
      </c>
      <c r="N823">
        <f t="shared" si="143"/>
        <v>202009</v>
      </c>
      <c r="O823">
        <f t="shared" si="144"/>
        <v>260</v>
      </c>
      <c r="P823" s="2" t="s">
        <v>3725</v>
      </c>
      <c r="Q823" s="2" t="s">
        <v>3726</v>
      </c>
      <c r="R823" s="3">
        <v>34</v>
      </c>
      <c r="S823" s="3">
        <v>6</v>
      </c>
      <c r="T823" s="3">
        <v>45</v>
      </c>
      <c r="U823" s="3">
        <v>45</v>
      </c>
      <c r="V823" s="3">
        <v>34</v>
      </c>
      <c r="W823" s="3">
        <v>32</v>
      </c>
      <c r="Y823">
        <f t="shared" si="137"/>
        <v>28</v>
      </c>
      <c r="Z823">
        <f t="shared" si="145"/>
        <v>6</v>
      </c>
      <c r="AA823">
        <f t="shared" si="146"/>
        <v>17</v>
      </c>
      <c r="AC823">
        <f t="shared" si="138"/>
        <v>29</v>
      </c>
      <c r="AD823">
        <f t="shared" si="147"/>
        <v>3</v>
      </c>
    </row>
    <row r="824" spans="1:30" x14ac:dyDescent="0.3">
      <c r="A824" t="str">
        <f t="shared" si="139"/>
        <v>P</v>
      </c>
      <c r="B824">
        <f t="shared" si="140"/>
        <v>202008</v>
      </c>
      <c r="C824">
        <f t="shared" si="141"/>
        <v>317.5</v>
      </c>
      <c r="D824" s="2" t="s">
        <v>3681</v>
      </c>
      <c r="E824" s="2" t="s">
        <v>3682</v>
      </c>
      <c r="F824" s="3" t="s">
        <v>122</v>
      </c>
      <c r="G824" s="3" t="s">
        <v>122</v>
      </c>
      <c r="H824" s="3" t="s">
        <v>122</v>
      </c>
      <c r="I824" s="3" t="s">
        <v>122</v>
      </c>
      <c r="J824" s="3" t="s">
        <v>122</v>
      </c>
      <c r="K824" s="3">
        <v>16.91</v>
      </c>
      <c r="M824" t="str">
        <f t="shared" si="142"/>
        <v>P</v>
      </c>
      <c r="N824">
        <f t="shared" si="143"/>
        <v>202009</v>
      </c>
      <c r="O824">
        <f t="shared" si="144"/>
        <v>262.5</v>
      </c>
      <c r="P824" s="2" t="s">
        <v>4187</v>
      </c>
      <c r="Q824" s="2" t="s">
        <v>4188</v>
      </c>
      <c r="R824" s="3" t="s">
        <v>122</v>
      </c>
      <c r="S824" s="3" t="s">
        <v>122</v>
      </c>
      <c r="T824" s="3" t="s">
        <v>122</v>
      </c>
      <c r="U824" s="3" t="s">
        <v>122</v>
      </c>
      <c r="V824" s="3" t="s">
        <v>122</v>
      </c>
      <c r="W824" s="3">
        <v>31.75</v>
      </c>
      <c r="Y824" t="e">
        <f t="shared" si="137"/>
        <v>#N/A</v>
      </c>
      <c r="Z824" t="e">
        <f t="shared" si="145"/>
        <v>#VALUE!</v>
      </c>
      <c r="AA824" t="e">
        <f t="shared" si="146"/>
        <v>#VALUE!</v>
      </c>
      <c r="AC824" t="e">
        <f t="shared" si="138"/>
        <v>#N/A</v>
      </c>
      <c r="AD824" t="e">
        <f t="shared" si="147"/>
        <v>#N/A</v>
      </c>
    </row>
    <row r="825" spans="1:30" x14ac:dyDescent="0.3">
      <c r="A825" t="str">
        <f t="shared" si="139"/>
        <v>P</v>
      </c>
      <c r="B825">
        <f t="shared" si="140"/>
        <v>202008</v>
      </c>
      <c r="C825">
        <f t="shared" si="141"/>
        <v>320</v>
      </c>
      <c r="D825" s="2" t="s">
        <v>3683</v>
      </c>
      <c r="E825" s="2" t="s">
        <v>3684</v>
      </c>
      <c r="F825" s="3" t="s">
        <v>122</v>
      </c>
      <c r="G825" s="3" t="s">
        <v>122</v>
      </c>
      <c r="H825" s="3" t="s">
        <v>122</v>
      </c>
      <c r="I825" s="3" t="s">
        <v>122</v>
      </c>
      <c r="J825" s="3" t="s">
        <v>122</v>
      </c>
      <c r="K825" s="3">
        <v>16.91</v>
      </c>
      <c r="M825" t="str">
        <f t="shared" si="142"/>
        <v>P</v>
      </c>
      <c r="N825">
        <f t="shared" si="143"/>
        <v>202009</v>
      </c>
      <c r="O825">
        <f t="shared" si="144"/>
        <v>265</v>
      </c>
      <c r="P825" s="2" t="s">
        <v>3727</v>
      </c>
      <c r="Q825" s="2" t="s">
        <v>3728</v>
      </c>
      <c r="R825" s="3">
        <v>37</v>
      </c>
      <c r="S825" s="3">
        <v>11</v>
      </c>
      <c r="T825" s="3">
        <v>44</v>
      </c>
      <c r="U825" s="3">
        <v>44</v>
      </c>
      <c r="V825" s="3">
        <v>37</v>
      </c>
      <c r="W825" s="3">
        <v>31.5</v>
      </c>
      <c r="Y825" t="str">
        <f t="shared" si="137"/>
        <v>-</v>
      </c>
      <c r="Z825" t="e">
        <f t="shared" si="145"/>
        <v>#VALUE!</v>
      </c>
      <c r="AA825" t="e">
        <f t="shared" si="146"/>
        <v>#VALUE!</v>
      </c>
      <c r="AC825">
        <f t="shared" si="138"/>
        <v>22.5</v>
      </c>
      <c r="AD825">
        <f t="shared" si="147"/>
        <v>9</v>
      </c>
    </row>
    <row r="826" spans="1:30" x14ac:dyDescent="0.3">
      <c r="A826" t="str">
        <f t="shared" si="139"/>
        <v>P</v>
      </c>
      <c r="B826">
        <f t="shared" si="140"/>
        <v>202008</v>
      </c>
      <c r="C826">
        <f t="shared" si="141"/>
        <v>322.5</v>
      </c>
      <c r="D826" s="2" t="s">
        <v>3685</v>
      </c>
      <c r="E826" s="2" t="s">
        <v>3686</v>
      </c>
      <c r="F826" s="3" t="s">
        <v>122</v>
      </c>
      <c r="G826" s="3" t="s">
        <v>122</v>
      </c>
      <c r="H826" s="3" t="s">
        <v>122</v>
      </c>
      <c r="I826" s="3" t="s">
        <v>122</v>
      </c>
      <c r="J826" s="3" t="s">
        <v>122</v>
      </c>
      <c r="K826" s="3">
        <v>16.91</v>
      </c>
      <c r="M826" t="str">
        <f t="shared" si="142"/>
        <v>P</v>
      </c>
      <c r="N826">
        <f t="shared" si="143"/>
        <v>202009</v>
      </c>
      <c r="O826">
        <f t="shared" si="144"/>
        <v>267.5</v>
      </c>
      <c r="P826" s="2" t="s">
        <v>4189</v>
      </c>
      <c r="Q826" s="2" t="s">
        <v>4190</v>
      </c>
      <c r="R826" s="3" t="s">
        <v>122</v>
      </c>
      <c r="S826" s="3" t="s">
        <v>122</v>
      </c>
      <c r="T826" s="3" t="s">
        <v>122</v>
      </c>
      <c r="U826" s="3" t="s">
        <v>122</v>
      </c>
      <c r="V826" s="3" t="s">
        <v>122</v>
      </c>
      <c r="W826" s="3">
        <v>30.75</v>
      </c>
      <c r="Y826" t="e">
        <f t="shared" si="137"/>
        <v>#N/A</v>
      </c>
      <c r="Z826" t="e">
        <f t="shared" si="145"/>
        <v>#VALUE!</v>
      </c>
      <c r="AA826" t="e">
        <f t="shared" si="146"/>
        <v>#VALUE!</v>
      </c>
      <c r="AC826" t="e">
        <f t="shared" si="138"/>
        <v>#N/A</v>
      </c>
      <c r="AD826" t="e">
        <f t="shared" si="147"/>
        <v>#N/A</v>
      </c>
    </row>
    <row r="827" spans="1:30" x14ac:dyDescent="0.3">
      <c r="A827" t="str">
        <f t="shared" si="139"/>
        <v>P</v>
      </c>
      <c r="B827">
        <f t="shared" si="140"/>
        <v>202008</v>
      </c>
      <c r="C827">
        <f t="shared" si="141"/>
        <v>325</v>
      </c>
      <c r="D827" s="2" t="s">
        <v>3687</v>
      </c>
      <c r="E827" s="2" t="s">
        <v>3688</v>
      </c>
      <c r="F827" s="3" t="s">
        <v>122</v>
      </c>
      <c r="G827" s="3" t="s">
        <v>122</v>
      </c>
      <c r="H827" s="3" t="s">
        <v>122</v>
      </c>
      <c r="I827" s="3" t="s">
        <v>122</v>
      </c>
      <c r="J827" s="3" t="s">
        <v>122</v>
      </c>
      <c r="K827" s="3">
        <v>16.91</v>
      </c>
      <c r="M827" t="str">
        <f t="shared" si="142"/>
        <v>P</v>
      </c>
      <c r="N827">
        <f t="shared" si="143"/>
        <v>202009</v>
      </c>
      <c r="O827">
        <f t="shared" si="144"/>
        <v>270</v>
      </c>
      <c r="P827" s="2" t="s">
        <v>3729</v>
      </c>
      <c r="Q827" s="2" t="s">
        <v>3730</v>
      </c>
      <c r="R827" s="3">
        <v>40</v>
      </c>
      <c r="S827" s="3">
        <v>14.25</v>
      </c>
      <c r="T827" s="3">
        <v>46</v>
      </c>
      <c r="U827" s="3">
        <v>46</v>
      </c>
      <c r="V827" s="3">
        <v>40</v>
      </c>
      <c r="W827" s="3">
        <v>30</v>
      </c>
      <c r="Y827" t="str">
        <f t="shared" si="137"/>
        <v>-</v>
      </c>
      <c r="Z827" t="e">
        <f t="shared" si="145"/>
        <v>#VALUE!</v>
      </c>
      <c r="AA827" t="e">
        <f t="shared" si="146"/>
        <v>#VALUE!</v>
      </c>
      <c r="AC827">
        <f t="shared" si="138"/>
        <v>15.99</v>
      </c>
      <c r="AD827">
        <f t="shared" si="147"/>
        <v>14.01</v>
      </c>
    </row>
    <row r="828" spans="1:30" x14ac:dyDescent="0.3">
      <c r="A828" t="str">
        <f t="shared" si="139"/>
        <v>P</v>
      </c>
      <c r="B828">
        <f t="shared" si="140"/>
        <v>202008</v>
      </c>
      <c r="C828">
        <f t="shared" si="141"/>
        <v>327.5</v>
      </c>
      <c r="D828" s="2" t="s">
        <v>3689</v>
      </c>
      <c r="E828" s="2" t="s">
        <v>3690</v>
      </c>
      <c r="F828" s="3" t="s">
        <v>122</v>
      </c>
      <c r="G828" s="3" t="s">
        <v>122</v>
      </c>
      <c r="H828" s="3" t="s">
        <v>122</v>
      </c>
      <c r="I828" s="3" t="s">
        <v>122</v>
      </c>
      <c r="J828" s="3" t="s">
        <v>122</v>
      </c>
      <c r="K828" s="3">
        <v>16.91</v>
      </c>
      <c r="M828" t="str">
        <f t="shared" si="142"/>
        <v>P</v>
      </c>
      <c r="N828">
        <f t="shared" si="143"/>
        <v>202009</v>
      </c>
      <c r="O828">
        <f t="shared" si="144"/>
        <v>272.5</v>
      </c>
      <c r="P828" s="2" t="s">
        <v>4191</v>
      </c>
      <c r="Q828" s="2" t="s">
        <v>4192</v>
      </c>
      <c r="R828" s="3" t="s">
        <v>122</v>
      </c>
      <c r="S828" s="3" t="s">
        <v>122</v>
      </c>
      <c r="T828" s="3" t="s">
        <v>122</v>
      </c>
      <c r="U828" s="3" t="s">
        <v>122</v>
      </c>
      <c r="V828" s="3" t="s">
        <v>122</v>
      </c>
      <c r="W828" s="3">
        <v>30.25</v>
      </c>
      <c r="Y828" t="e">
        <f t="shared" si="137"/>
        <v>#N/A</v>
      </c>
      <c r="Z828" t="e">
        <f t="shared" si="145"/>
        <v>#VALUE!</v>
      </c>
      <c r="AA828" t="e">
        <f t="shared" si="146"/>
        <v>#VALUE!</v>
      </c>
      <c r="AC828" t="e">
        <f t="shared" si="138"/>
        <v>#N/A</v>
      </c>
      <c r="AD828" t="e">
        <f t="shared" si="147"/>
        <v>#N/A</v>
      </c>
    </row>
    <row r="829" spans="1:30" x14ac:dyDescent="0.3">
      <c r="A829" t="str">
        <f t="shared" si="139"/>
        <v>P</v>
      </c>
      <c r="B829">
        <f t="shared" si="140"/>
        <v>202008</v>
      </c>
      <c r="C829">
        <f t="shared" si="141"/>
        <v>330</v>
      </c>
      <c r="D829" s="2" t="s">
        <v>3691</v>
      </c>
      <c r="E829" s="2" t="s">
        <v>3692</v>
      </c>
      <c r="F829" s="3" t="s">
        <v>122</v>
      </c>
      <c r="G829" s="3" t="s">
        <v>122</v>
      </c>
      <c r="H829" s="3" t="s">
        <v>122</v>
      </c>
      <c r="I829" s="3" t="s">
        <v>122</v>
      </c>
      <c r="J829" s="3" t="s">
        <v>122</v>
      </c>
      <c r="K829" s="3">
        <v>16.91</v>
      </c>
      <c r="M829" t="str">
        <f t="shared" si="142"/>
        <v>P</v>
      </c>
      <c r="N829">
        <f t="shared" si="143"/>
        <v>202009</v>
      </c>
      <c r="O829">
        <f t="shared" si="144"/>
        <v>275</v>
      </c>
      <c r="P829" s="2" t="s">
        <v>3731</v>
      </c>
      <c r="Q829" s="2" t="s">
        <v>3732</v>
      </c>
      <c r="R829" s="3">
        <v>43</v>
      </c>
      <c r="S829" s="3">
        <v>15.6</v>
      </c>
      <c r="T829" s="3">
        <v>27.4</v>
      </c>
      <c r="U829" s="3">
        <v>43</v>
      </c>
      <c r="V829" s="3">
        <v>27.4</v>
      </c>
      <c r="W829" s="3">
        <v>30.5</v>
      </c>
      <c r="Y829" t="str">
        <f t="shared" si="137"/>
        <v>-</v>
      </c>
      <c r="Z829" t="e">
        <f t="shared" si="145"/>
        <v>#VALUE!</v>
      </c>
      <c r="AA829" t="e">
        <f t="shared" si="146"/>
        <v>#VALUE!</v>
      </c>
      <c r="AC829">
        <f t="shared" si="138"/>
        <v>9.5</v>
      </c>
      <c r="AD829">
        <f t="shared" si="147"/>
        <v>21</v>
      </c>
    </row>
    <row r="830" spans="1:30" x14ac:dyDescent="0.3">
      <c r="A830" t="str">
        <f t="shared" si="139"/>
        <v>P</v>
      </c>
      <c r="B830">
        <f t="shared" si="140"/>
        <v>202008</v>
      </c>
      <c r="C830">
        <f t="shared" si="141"/>
        <v>332.5</v>
      </c>
      <c r="D830" s="2" t="s">
        <v>3693</v>
      </c>
      <c r="E830" s="2" t="s">
        <v>3694</v>
      </c>
      <c r="F830" s="3" t="s">
        <v>122</v>
      </c>
      <c r="G830" s="3" t="s">
        <v>122</v>
      </c>
      <c r="H830" s="3" t="s">
        <v>122</v>
      </c>
      <c r="I830" s="3" t="s">
        <v>122</v>
      </c>
      <c r="J830" s="3" t="s">
        <v>122</v>
      </c>
      <c r="K830" s="3">
        <v>16.91</v>
      </c>
      <c r="M830" t="str">
        <f t="shared" si="142"/>
        <v>P</v>
      </c>
      <c r="N830">
        <f t="shared" si="143"/>
        <v>202009</v>
      </c>
      <c r="O830">
        <f t="shared" si="144"/>
        <v>277.5</v>
      </c>
      <c r="P830" s="2" t="s">
        <v>4193</v>
      </c>
      <c r="Q830" s="2" t="s">
        <v>4194</v>
      </c>
      <c r="R830" s="3" t="s">
        <v>122</v>
      </c>
      <c r="S830" s="3" t="s">
        <v>122</v>
      </c>
      <c r="T830" s="3" t="s">
        <v>122</v>
      </c>
      <c r="U830" s="3" t="s">
        <v>122</v>
      </c>
      <c r="V830" s="3" t="s">
        <v>122</v>
      </c>
      <c r="W830" s="3">
        <v>30.5</v>
      </c>
      <c r="Y830" t="e">
        <f t="shared" si="137"/>
        <v>#N/A</v>
      </c>
      <c r="Z830" t="e">
        <f t="shared" si="145"/>
        <v>#VALUE!</v>
      </c>
      <c r="AA830" t="e">
        <f t="shared" si="146"/>
        <v>#VALUE!</v>
      </c>
      <c r="AC830" t="e">
        <f t="shared" si="138"/>
        <v>#N/A</v>
      </c>
      <c r="AD830" t="e">
        <f t="shared" si="147"/>
        <v>#N/A</v>
      </c>
    </row>
    <row r="831" spans="1:30" x14ac:dyDescent="0.3">
      <c r="A831" t="str">
        <f t="shared" si="139"/>
        <v>P</v>
      </c>
      <c r="B831">
        <f t="shared" si="140"/>
        <v>202008</v>
      </c>
      <c r="C831">
        <f t="shared" si="141"/>
        <v>335</v>
      </c>
      <c r="D831" s="2" t="s">
        <v>3695</v>
      </c>
      <c r="E831" s="2" t="s">
        <v>3696</v>
      </c>
      <c r="F831" s="3" t="s">
        <v>122</v>
      </c>
      <c r="G831" s="3" t="s">
        <v>122</v>
      </c>
      <c r="H831" s="3" t="s">
        <v>122</v>
      </c>
      <c r="I831" s="3" t="s">
        <v>122</v>
      </c>
      <c r="J831" s="3" t="s">
        <v>122</v>
      </c>
      <c r="K831" s="3">
        <v>16.91</v>
      </c>
      <c r="M831" t="str">
        <f t="shared" si="142"/>
        <v>P</v>
      </c>
      <c r="N831">
        <f t="shared" si="143"/>
        <v>202009</v>
      </c>
      <c r="O831">
        <f t="shared" si="144"/>
        <v>280</v>
      </c>
      <c r="P831" s="2" t="s">
        <v>3733</v>
      </c>
      <c r="Q831" s="2" t="s">
        <v>3734</v>
      </c>
      <c r="R831" s="3" t="s">
        <v>122</v>
      </c>
      <c r="S831" s="3" t="s">
        <v>122</v>
      </c>
      <c r="T831" s="3" t="s">
        <v>122</v>
      </c>
      <c r="U831" s="3" t="s">
        <v>122</v>
      </c>
      <c r="V831" s="3" t="s">
        <v>122</v>
      </c>
      <c r="W831" s="3">
        <v>30.5</v>
      </c>
      <c r="Y831">
        <f t="shared" si="137"/>
        <v>29</v>
      </c>
      <c r="Z831" t="e">
        <f t="shared" si="145"/>
        <v>#VALUE!</v>
      </c>
      <c r="AA831" t="e">
        <f t="shared" si="146"/>
        <v>#VALUE!</v>
      </c>
      <c r="AC831">
        <f t="shared" si="138"/>
        <v>3</v>
      </c>
      <c r="AD831">
        <f t="shared" si="147"/>
        <v>27.5</v>
      </c>
    </row>
    <row r="832" spans="1:30" x14ac:dyDescent="0.3">
      <c r="A832" t="str">
        <f t="shared" si="139"/>
        <v>P</v>
      </c>
      <c r="B832">
        <f t="shared" si="140"/>
        <v>202008</v>
      </c>
      <c r="C832">
        <f t="shared" si="141"/>
        <v>337.5</v>
      </c>
      <c r="D832" s="2" t="s">
        <v>3697</v>
      </c>
      <c r="E832" s="2" t="s">
        <v>3698</v>
      </c>
      <c r="F832" s="3" t="s">
        <v>122</v>
      </c>
      <c r="G832" s="3" t="s">
        <v>122</v>
      </c>
      <c r="H832" s="3" t="s">
        <v>122</v>
      </c>
      <c r="I832" s="3" t="s">
        <v>122</v>
      </c>
      <c r="J832" s="3" t="s">
        <v>122</v>
      </c>
      <c r="K832" s="3">
        <v>16.91</v>
      </c>
      <c r="M832" t="str">
        <f t="shared" si="142"/>
        <v>P</v>
      </c>
      <c r="N832">
        <f t="shared" si="143"/>
        <v>202009</v>
      </c>
      <c r="O832">
        <f t="shared" si="144"/>
        <v>282.5</v>
      </c>
      <c r="P832" s="2" t="s">
        <v>4195</v>
      </c>
      <c r="Q832" s="2" t="s">
        <v>4196</v>
      </c>
      <c r="R832" s="3" t="s">
        <v>122</v>
      </c>
      <c r="S832" s="3" t="s">
        <v>122</v>
      </c>
      <c r="T832" s="3" t="s">
        <v>122</v>
      </c>
      <c r="U832" s="3" t="s">
        <v>122</v>
      </c>
      <c r="V832" s="3" t="s">
        <v>122</v>
      </c>
      <c r="W832" s="3">
        <v>30.5</v>
      </c>
      <c r="Y832" t="e">
        <f t="shared" si="137"/>
        <v>#N/A</v>
      </c>
      <c r="Z832" t="e">
        <f t="shared" si="145"/>
        <v>#VALUE!</v>
      </c>
      <c r="AA832" t="e">
        <f t="shared" si="146"/>
        <v>#VALUE!</v>
      </c>
      <c r="AC832" t="e">
        <f t="shared" si="138"/>
        <v>#N/A</v>
      </c>
      <c r="AD832" t="e">
        <f t="shared" si="147"/>
        <v>#N/A</v>
      </c>
    </row>
    <row r="833" spans="1:30" x14ac:dyDescent="0.3">
      <c r="A833" t="str">
        <f t="shared" si="139"/>
        <v>P</v>
      </c>
      <c r="B833">
        <f t="shared" si="140"/>
        <v>202008</v>
      </c>
      <c r="C833">
        <f t="shared" si="141"/>
        <v>340</v>
      </c>
      <c r="D833" s="2" t="s">
        <v>3699</v>
      </c>
      <c r="E833" s="2" t="s">
        <v>3700</v>
      </c>
      <c r="F833" s="3" t="s">
        <v>122</v>
      </c>
      <c r="G833" s="3" t="s">
        <v>122</v>
      </c>
      <c r="H833" s="3" t="s">
        <v>122</v>
      </c>
      <c r="I833" s="3" t="s">
        <v>122</v>
      </c>
      <c r="J833" s="3" t="s">
        <v>122</v>
      </c>
      <c r="K833" s="3">
        <v>16.91</v>
      </c>
      <c r="M833" t="str">
        <f t="shared" si="142"/>
        <v>P</v>
      </c>
      <c r="N833">
        <f t="shared" si="143"/>
        <v>202009</v>
      </c>
      <c r="O833">
        <f t="shared" si="144"/>
        <v>285</v>
      </c>
      <c r="P833" s="2" t="s">
        <v>3735</v>
      </c>
      <c r="Q833" s="2" t="s">
        <v>3736</v>
      </c>
      <c r="R833" s="3" t="s">
        <v>122</v>
      </c>
      <c r="S833" s="3" t="s">
        <v>122</v>
      </c>
      <c r="T833" s="3" t="s">
        <v>122</v>
      </c>
      <c r="U833" s="3" t="s">
        <v>122</v>
      </c>
      <c r="V833" s="3" t="s">
        <v>122</v>
      </c>
      <c r="W833" s="3">
        <v>30.5</v>
      </c>
      <c r="Y833" t="str">
        <f t="shared" si="137"/>
        <v>-</v>
      </c>
      <c r="Z833" t="e">
        <f t="shared" si="145"/>
        <v>#VALUE!</v>
      </c>
      <c r="AA833" t="e">
        <f t="shared" si="146"/>
        <v>#VALUE!</v>
      </c>
      <c r="AC833">
        <f t="shared" si="138"/>
        <v>3</v>
      </c>
      <c r="AD833">
        <f t="shared" si="147"/>
        <v>27.5</v>
      </c>
    </row>
    <row r="834" spans="1:30" x14ac:dyDescent="0.3">
      <c r="A834" t="str">
        <f t="shared" si="139"/>
        <v>P</v>
      </c>
      <c r="B834">
        <f t="shared" si="140"/>
        <v>202008</v>
      </c>
      <c r="C834">
        <f t="shared" si="141"/>
        <v>342.5</v>
      </c>
      <c r="D834" s="2" t="s">
        <v>3701</v>
      </c>
      <c r="E834" s="2" t="s">
        <v>3702</v>
      </c>
      <c r="F834" s="3" t="s">
        <v>122</v>
      </c>
      <c r="G834" s="3" t="s">
        <v>122</v>
      </c>
      <c r="H834" s="3" t="s">
        <v>122</v>
      </c>
      <c r="I834" s="3" t="s">
        <v>122</v>
      </c>
      <c r="J834" s="3" t="s">
        <v>122</v>
      </c>
      <c r="K834" s="3">
        <v>16.91</v>
      </c>
      <c r="M834" t="str">
        <f t="shared" si="142"/>
        <v>P</v>
      </c>
      <c r="N834">
        <f t="shared" si="143"/>
        <v>202009</v>
      </c>
      <c r="O834">
        <f t="shared" si="144"/>
        <v>287.5</v>
      </c>
      <c r="P834" s="2" t="s">
        <v>4197</v>
      </c>
      <c r="Q834" s="2" t="s">
        <v>4198</v>
      </c>
      <c r="R834" s="3" t="s">
        <v>122</v>
      </c>
      <c r="S834" s="3" t="s">
        <v>122</v>
      </c>
      <c r="T834" s="3" t="s">
        <v>122</v>
      </c>
      <c r="U834" s="3" t="s">
        <v>122</v>
      </c>
      <c r="V834" s="3" t="s">
        <v>122</v>
      </c>
      <c r="W834" s="3">
        <v>30.5</v>
      </c>
      <c r="Y834" t="e">
        <f t="shared" si="137"/>
        <v>#N/A</v>
      </c>
      <c r="Z834" t="e">
        <f t="shared" si="145"/>
        <v>#VALUE!</v>
      </c>
      <c r="AA834" t="e">
        <f t="shared" si="146"/>
        <v>#VALUE!</v>
      </c>
      <c r="AC834" t="e">
        <f t="shared" si="138"/>
        <v>#N/A</v>
      </c>
      <c r="AD834" t="e">
        <f t="shared" si="147"/>
        <v>#N/A</v>
      </c>
    </row>
    <row r="835" spans="1:30" x14ac:dyDescent="0.3">
      <c r="A835" t="str">
        <f t="shared" si="139"/>
        <v>P</v>
      </c>
      <c r="B835">
        <f t="shared" si="140"/>
        <v>202009</v>
      </c>
      <c r="C835">
        <f t="shared" si="141"/>
        <v>195</v>
      </c>
      <c r="D835" s="2" t="s">
        <v>3973</v>
      </c>
      <c r="E835" s="2" t="s">
        <v>3974</v>
      </c>
      <c r="F835" s="3">
        <v>5.96</v>
      </c>
      <c r="G835" s="3">
        <v>2.54</v>
      </c>
      <c r="H835" s="3">
        <v>4.78</v>
      </c>
      <c r="I835" s="3">
        <v>5.96</v>
      </c>
      <c r="J835" s="3">
        <v>4.7699999999999996</v>
      </c>
      <c r="K835" s="3">
        <v>38.1</v>
      </c>
      <c r="M835" t="str">
        <f t="shared" si="142"/>
        <v>P</v>
      </c>
      <c r="N835">
        <f t="shared" si="143"/>
        <v>202009</v>
      </c>
      <c r="O835">
        <f t="shared" si="144"/>
        <v>290</v>
      </c>
      <c r="P835" s="2" t="s">
        <v>3737</v>
      </c>
      <c r="Q835" s="2" t="s">
        <v>3738</v>
      </c>
      <c r="R835" s="3" t="s">
        <v>122</v>
      </c>
      <c r="S835" s="3" t="s">
        <v>122</v>
      </c>
      <c r="T835" s="3" t="s">
        <v>122</v>
      </c>
      <c r="U835" s="3" t="s">
        <v>122</v>
      </c>
      <c r="V835" s="3" t="s">
        <v>122</v>
      </c>
      <c r="W835" s="3">
        <v>30.5</v>
      </c>
      <c r="Y835" t="str">
        <f t="shared" si="137"/>
        <v>-</v>
      </c>
      <c r="Z835" t="e">
        <f t="shared" si="145"/>
        <v>#VALUE!</v>
      </c>
      <c r="AA835" t="e">
        <f t="shared" si="146"/>
        <v>#VALUE!</v>
      </c>
      <c r="AC835">
        <f t="shared" si="138"/>
        <v>3</v>
      </c>
      <c r="AD835">
        <f t="shared" si="147"/>
        <v>27.5</v>
      </c>
    </row>
    <row r="836" spans="1:30" x14ac:dyDescent="0.3">
      <c r="A836" t="str">
        <f t="shared" si="139"/>
        <v>P</v>
      </c>
      <c r="B836">
        <f t="shared" si="140"/>
        <v>202009</v>
      </c>
      <c r="C836">
        <f t="shared" si="141"/>
        <v>200</v>
      </c>
      <c r="D836" s="2" t="s">
        <v>3975</v>
      </c>
      <c r="E836" s="2" t="s">
        <v>3976</v>
      </c>
      <c r="F836" s="3" t="s">
        <v>122</v>
      </c>
      <c r="G836" s="3" t="s">
        <v>122</v>
      </c>
      <c r="H836" s="3" t="s">
        <v>122</v>
      </c>
      <c r="I836" s="3" t="s">
        <v>122</v>
      </c>
      <c r="J836" s="3" t="s">
        <v>122</v>
      </c>
      <c r="K836" s="3">
        <v>37.450000000000003</v>
      </c>
      <c r="M836" t="str">
        <f t="shared" si="142"/>
        <v>P</v>
      </c>
      <c r="N836">
        <f t="shared" si="143"/>
        <v>202009</v>
      </c>
      <c r="O836">
        <f t="shared" si="144"/>
        <v>292.5</v>
      </c>
      <c r="P836" s="2" t="s">
        <v>4199</v>
      </c>
      <c r="Q836" s="2" t="s">
        <v>4200</v>
      </c>
      <c r="R836" s="3" t="s">
        <v>122</v>
      </c>
      <c r="S836" s="3" t="s">
        <v>122</v>
      </c>
      <c r="T836" s="3" t="s">
        <v>122</v>
      </c>
      <c r="U836" s="3" t="s">
        <v>122</v>
      </c>
      <c r="V836" s="3" t="s">
        <v>122</v>
      </c>
      <c r="W836" s="3">
        <v>30.5</v>
      </c>
      <c r="Y836" t="e">
        <f t="shared" si="137"/>
        <v>#N/A</v>
      </c>
      <c r="Z836" t="e">
        <f t="shared" si="145"/>
        <v>#VALUE!</v>
      </c>
      <c r="AA836" t="e">
        <f t="shared" si="146"/>
        <v>#VALUE!</v>
      </c>
      <c r="AC836" t="e">
        <f t="shared" si="138"/>
        <v>#N/A</v>
      </c>
      <c r="AD836" t="e">
        <f t="shared" si="147"/>
        <v>#N/A</v>
      </c>
    </row>
    <row r="837" spans="1:30" x14ac:dyDescent="0.3">
      <c r="A837" t="str">
        <f t="shared" si="139"/>
        <v>P</v>
      </c>
      <c r="B837">
        <f t="shared" si="140"/>
        <v>202009</v>
      </c>
      <c r="C837">
        <f t="shared" si="141"/>
        <v>205</v>
      </c>
      <c r="D837" s="2" t="s">
        <v>3703</v>
      </c>
      <c r="E837" s="2" t="s">
        <v>3704</v>
      </c>
      <c r="F837" s="3">
        <v>8.44</v>
      </c>
      <c r="G837" s="3">
        <v>3.23</v>
      </c>
      <c r="H837" s="3">
        <v>7.5</v>
      </c>
      <c r="I837" s="3">
        <v>8.6</v>
      </c>
      <c r="J837" s="3">
        <v>7.46</v>
      </c>
      <c r="K837" s="3">
        <v>36.799999999999997</v>
      </c>
      <c r="M837" t="str">
        <f t="shared" si="142"/>
        <v>P</v>
      </c>
      <c r="N837">
        <f t="shared" si="143"/>
        <v>202009</v>
      </c>
      <c r="O837">
        <f t="shared" si="144"/>
        <v>295</v>
      </c>
      <c r="P837" s="2" t="s">
        <v>3739</v>
      </c>
      <c r="Q837" s="2" t="s">
        <v>3740</v>
      </c>
      <c r="R837" s="3" t="s">
        <v>122</v>
      </c>
      <c r="S837" s="3" t="s">
        <v>122</v>
      </c>
      <c r="T837" s="3" t="s">
        <v>122</v>
      </c>
      <c r="U837" s="3" t="s">
        <v>122</v>
      </c>
      <c r="V837" s="3" t="s">
        <v>122</v>
      </c>
      <c r="W837" s="3">
        <v>30.5</v>
      </c>
    </row>
    <row r="838" spans="1:30" x14ac:dyDescent="0.3">
      <c r="A838" t="str">
        <f t="shared" si="139"/>
        <v>P</v>
      </c>
      <c r="B838">
        <f t="shared" si="140"/>
        <v>202009</v>
      </c>
      <c r="C838">
        <f t="shared" si="141"/>
        <v>210</v>
      </c>
      <c r="D838" s="2" t="s">
        <v>3705</v>
      </c>
      <c r="E838" s="2" t="s">
        <v>3706</v>
      </c>
      <c r="F838" s="3" t="s">
        <v>122</v>
      </c>
      <c r="G838" s="3" t="s">
        <v>122</v>
      </c>
      <c r="H838" s="3" t="s">
        <v>122</v>
      </c>
      <c r="I838" s="3" t="s">
        <v>122</v>
      </c>
      <c r="J838" s="3" t="s">
        <v>122</v>
      </c>
      <c r="K838" s="3">
        <v>35.76</v>
      </c>
      <c r="M838" t="str">
        <f t="shared" si="142"/>
        <v>P</v>
      </c>
      <c r="N838">
        <f t="shared" si="143"/>
        <v>202009</v>
      </c>
      <c r="O838">
        <f t="shared" si="144"/>
        <v>297.5</v>
      </c>
      <c r="P838" s="2" t="s">
        <v>4201</v>
      </c>
      <c r="Q838" s="2" t="s">
        <v>4202</v>
      </c>
      <c r="R838" s="3" t="s">
        <v>122</v>
      </c>
      <c r="S838" s="3" t="s">
        <v>122</v>
      </c>
      <c r="T838" s="3" t="s">
        <v>122</v>
      </c>
      <c r="U838" s="3" t="s">
        <v>122</v>
      </c>
      <c r="V838" s="3" t="s">
        <v>122</v>
      </c>
      <c r="W838" s="3">
        <v>30.5</v>
      </c>
    </row>
    <row r="839" spans="1:30" x14ac:dyDescent="0.3">
      <c r="A839" t="str">
        <f t="shared" si="139"/>
        <v>P</v>
      </c>
      <c r="B839">
        <f t="shared" si="140"/>
        <v>202009</v>
      </c>
      <c r="C839">
        <f t="shared" si="141"/>
        <v>215</v>
      </c>
      <c r="D839" s="2" t="s">
        <v>3707</v>
      </c>
      <c r="E839" s="2" t="s">
        <v>3708</v>
      </c>
      <c r="F839" s="3" t="s">
        <v>122</v>
      </c>
      <c r="G839" s="3" t="s">
        <v>122</v>
      </c>
      <c r="H839" s="3" t="s">
        <v>122</v>
      </c>
      <c r="I839" s="3" t="s">
        <v>122</v>
      </c>
      <c r="J839" s="3" t="s">
        <v>122</v>
      </c>
      <c r="K839" s="3">
        <v>34.72</v>
      </c>
      <c r="M839" t="str">
        <f t="shared" si="142"/>
        <v>P</v>
      </c>
      <c r="N839">
        <f t="shared" si="143"/>
        <v>202009</v>
      </c>
      <c r="O839">
        <f t="shared" si="144"/>
        <v>300</v>
      </c>
      <c r="P839" s="2" t="s">
        <v>3741</v>
      </c>
      <c r="Q839" s="2" t="s">
        <v>3742</v>
      </c>
      <c r="R839" s="3" t="s">
        <v>122</v>
      </c>
      <c r="S839" s="3" t="s">
        <v>122</v>
      </c>
      <c r="T839" s="3" t="s">
        <v>122</v>
      </c>
      <c r="U839" s="3" t="s">
        <v>122</v>
      </c>
      <c r="V839" s="3" t="s">
        <v>122</v>
      </c>
      <c r="W839" s="3">
        <v>30.5</v>
      </c>
    </row>
    <row r="840" spans="1:30" x14ac:dyDescent="0.3">
      <c r="A840" t="str">
        <f t="shared" si="139"/>
        <v>P</v>
      </c>
      <c r="B840">
        <f t="shared" si="140"/>
        <v>202009</v>
      </c>
      <c r="C840">
        <f t="shared" si="141"/>
        <v>220</v>
      </c>
      <c r="D840" s="2" t="s">
        <v>3709</v>
      </c>
      <c r="E840" s="2" t="s">
        <v>3710</v>
      </c>
      <c r="F840" s="3" t="s">
        <v>122</v>
      </c>
      <c r="G840" s="3" t="s">
        <v>122</v>
      </c>
      <c r="H840" s="3" t="s">
        <v>122</v>
      </c>
      <c r="I840" s="3" t="s">
        <v>122</v>
      </c>
      <c r="J840" s="3" t="s">
        <v>122</v>
      </c>
      <c r="K840" s="3">
        <v>33.68</v>
      </c>
      <c r="M840" t="str">
        <f t="shared" si="142"/>
        <v>P</v>
      </c>
      <c r="N840">
        <f t="shared" si="143"/>
        <v>202009</v>
      </c>
      <c r="O840">
        <f t="shared" si="144"/>
        <v>302.5</v>
      </c>
      <c r="P840" s="2" t="s">
        <v>4203</v>
      </c>
      <c r="Q840" s="2" t="s">
        <v>4204</v>
      </c>
      <c r="R840" s="3" t="s">
        <v>122</v>
      </c>
      <c r="S840" s="3" t="s">
        <v>122</v>
      </c>
      <c r="T840" s="3" t="s">
        <v>122</v>
      </c>
      <c r="U840" s="3" t="s">
        <v>122</v>
      </c>
      <c r="V840" s="3" t="s">
        <v>122</v>
      </c>
      <c r="W840" s="3">
        <v>30.5</v>
      </c>
    </row>
    <row r="841" spans="1:30" x14ac:dyDescent="0.3">
      <c r="A841" t="str">
        <f t="shared" si="139"/>
        <v>P</v>
      </c>
      <c r="B841">
        <f t="shared" si="140"/>
        <v>202009</v>
      </c>
      <c r="C841">
        <f t="shared" si="141"/>
        <v>225</v>
      </c>
      <c r="D841" s="2" t="s">
        <v>3711</v>
      </c>
      <c r="E841" s="2" t="s">
        <v>3712</v>
      </c>
      <c r="F841" s="3" t="s">
        <v>122</v>
      </c>
      <c r="G841" s="3" t="s">
        <v>122</v>
      </c>
      <c r="H841" s="3" t="s">
        <v>122</v>
      </c>
      <c r="I841" s="3" t="s">
        <v>122</v>
      </c>
      <c r="J841" s="3" t="s">
        <v>122</v>
      </c>
      <c r="K841" s="3">
        <v>32.64</v>
      </c>
      <c r="M841" t="str">
        <f t="shared" si="142"/>
        <v>P</v>
      </c>
      <c r="N841">
        <f t="shared" si="143"/>
        <v>202009</v>
      </c>
      <c r="O841">
        <f t="shared" si="144"/>
        <v>305</v>
      </c>
      <c r="P841" s="2" t="s">
        <v>3743</v>
      </c>
      <c r="Q841" s="2" t="s">
        <v>3744</v>
      </c>
      <c r="R841" s="3" t="s">
        <v>122</v>
      </c>
      <c r="S841" s="3" t="s">
        <v>122</v>
      </c>
      <c r="T841" s="3" t="s">
        <v>122</v>
      </c>
      <c r="U841" s="3" t="s">
        <v>122</v>
      </c>
      <c r="V841" s="3" t="s">
        <v>122</v>
      </c>
      <c r="W841" s="3">
        <v>30.5</v>
      </c>
    </row>
    <row r="842" spans="1:30" x14ac:dyDescent="0.3">
      <c r="A842" t="str">
        <f t="shared" si="139"/>
        <v>P</v>
      </c>
      <c r="B842">
        <f t="shared" si="140"/>
        <v>202009</v>
      </c>
      <c r="C842">
        <f t="shared" si="141"/>
        <v>230</v>
      </c>
      <c r="D842" s="2" t="s">
        <v>3713</v>
      </c>
      <c r="E842" s="2" t="s">
        <v>3714</v>
      </c>
      <c r="F842" s="3">
        <v>10.65</v>
      </c>
      <c r="G842" s="3">
        <v>0.75</v>
      </c>
      <c r="H842" s="3">
        <v>10.65</v>
      </c>
      <c r="I842" s="3">
        <v>10.65</v>
      </c>
      <c r="J842" s="3">
        <v>10.65</v>
      </c>
      <c r="K842" s="3">
        <v>31.6</v>
      </c>
      <c r="M842" t="str">
        <f t="shared" si="142"/>
        <v>P</v>
      </c>
      <c r="N842">
        <f t="shared" si="143"/>
        <v>202009</v>
      </c>
      <c r="O842">
        <f t="shared" si="144"/>
        <v>307.5</v>
      </c>
      <c r="P842" s="2" t="s">
        <v>4205</v>
      </c>
      <c r="Q842" s="2" t="s">
        <v>4206</v>
      </c>
      <c r="R842" s="3" t="s">
        <v>122</v>
      </c>
      <c r="S842" s="3" t="s">
        <v>122</v>
      </c>
      <c r="T842" s="3" t="s">
        <v>122</v>
      </c>
      <c r="U842" s="3" t="s">
        <v>122</v>
      </c>
      <c r="V842" s="3" t="s">
        <v>122</v>
      </c>
      <c r="W842" s="3">
        <v>30.5</v>
      </c>
    </row>
    <row r="843" spans="1:30" x14ac:dyDescent="0.3">
      <c r="A843" t="str">
        <f t="shared" si="139"/>
        <v>P</v>
      </c>
      <c r="B843">
        <f t="shared" si="140"/>
        <v>202009</v>
      </c>
      <c r="C843">
        <f t="shared" si="141"/>
        <v>235</v>
      </c>
      <c r="D843" s="2" t="s">
        <v>3715</v>
      </c>
      <c r="E843" s="2" t="s">
        <v>3716</v>
      </c>
      <c r="F843" s="3" t="s">
        <v>122</v>
      </c>
      <c r="G843" s="3" t="s">
        <v>122</v>
      </c>
      <c r="H843" s="3" t="s">
        <v>122</v>
      </c>
      <c r="I843" s="3" t="s">
        <v>122</v>
      </c>
      <c r="J843" s="3" t="s">
        <v>122</v>
      </c>
      <c r="K843" s="3">
        <v>30.52</v>
      </c>
      <c r="M843" t="str">
        <f t="shared" si="142"/>
        <v>P</v>
      </c>
      <c r="N843">
        <f t="shared" si="143"/>
        <v>202009</v>
      </c>
      <c r="O843">
        <f t="shared" si="144"/>
        <v>310</v>
      </c>
      <c r="P843" s="2" t="s">
        <v>3745</v>
      </c>
      <c r="Q843" s="2" t="s">
        <v>3746</v>
      </c>
      <c r="R843" s="3" t="s">
        <v>122</v>
      </c>
      <c r="S843" s="3" t="s">
        <v>122</v>
      </c>
      <c r="T843" s="3" t="s">
        <v>122</v>
      </c>
      <c r="U843" s="3" t="s">
        <v>122</v>
      </c>
      <c r="V843" s="3" t="s">
        <v>122</v>
      </c>
      <c r="W843" s="3">
        <v>30.5</v>
      </c>
    </row>
    <row r="844" spans="1:30" x14ac:dyDescent="0.3">
      <c r="A844" t="str">
        <f t="shared" ref="A844:A907" si="148">IF(ISERROR(SEARCH("C",E844)),"P","C")</f>
        <v>P</v>
      </c>
      <c r="B844">
        <f t="shared" ref="B844:B907" si="149">VALUE(MID(E844, FIND(A844,E844)+2, 6))</f>
        <v>202009</v>
      </c>
      <c r="C844">
        <f t="shared" ref="C844:C907" si="150">VALUE(RIGHT(E844,5))</f>
        <v>240</v>
      </c>
      <c r="D844" s="2" t="s">
        <v>3717</v>
      </c>
      <c r="E844" s="2" t="s">
        <v>3718</v>
      </c>
      <c r="F844" s="3" t="s">
        <v>122</v>
      </c>
      <c r="G844" s="3" t="s">
        <v>122</v>
      </c>
      <c r="H844" s="3" t="s">
        <v>122</v>
      </c>
      <c r="I844" s="3" t="s">
        <v>122</v>
      </c>
      <c r="J844" s="3" t="s">
        <v>122</v>
      </c>
      <c r="K844" s="3">
        <v>29.45</v>
      </c>
      <c r="M844" t="str">
        <f t="shared" ref="M844:M907" si="151">IF(ISERROR(SEARCH("C",Q844)),"P","C")</f>
        <v>P</v>
      </c>
      <c r="N844">
        <f t="shared" ref="N844:N907" si="152">VALUE(MID(Q844, FIND(M844,Q844)+2, 6))</f>
        <v>202009</v>
      </c>
      <c r="O844">
        <f t="shared" ref="O844:O907" si="153">VALUE(RIGHT(Q844,5))</f>
        <v>312.5</v>
      </c>
      <c r="P844" s="2" t="s">
        <v>4207</v>
      </c>
      <c r="Q844" s="2" t="s">
        <v>4208</v>
      </c>
      <c r="R844" s="3" t="s">
        <v>122</v>
      </c>
      <c r="S844" s="3" t="s">
        <v>122</v>
      </c>
      <c r="T844" s="3" t="s">
        <v>122</v>
      </c>
      <c r="U844" s="3" t="s">
        <v>122</v>
      </c>
      <c r="V844" s="3" t="s">
        <v>122</v>
      </c>
      <c r="W844" s="3">
        <v>30.5</v>
      </c>
    </row>
    <row r="845" spans="1:30" x14ac:dyDescent="0.3">
      <c r="A845" t="str">
        <f t="shared" si="148"/>
        <v>P</v>
      </c>
      <c r="B845">
        <f t="shared" si="149"/>
        <v>202009</v>
      </c>
      <c r="C845">
        <f t="shared" si="150"/>
        <v>245</v>
      </c>
      <c r="D845" s="2" t="s">
        <v>3719</v>
      </c>
      <c r="E845" s="2" t="s">
        <v>3720</v>
      </c>
      <c r="F845" s="3" t="s">
        <v>122</v>
      </c>
      <c r="G845" s="3" t="s">
        <v>122</v>
      </c>
      <c r="H845" s="3" t="s">
        <v>122</v>
      </c>
      <c r="I845" s="3" t="s">
        <v>122</v>
      </c>
      <c r="J845" s="3" t="s">
        <v>122</v>
      </c>
      <c r="K845" s="3">
        <v>28.37</v>
      </c>
      <c r="M845" t="str">
        <f t="shared" si="151"/>
        <v>P</v>
      </c>
      <c r="N845">
        <f t="shared" si="152"/>
        <v>202009</v>
      </c>
      <c r="O845">
        <f t="shared" si="153"/>
        <v>315</v>
      </c>
      <c r="P845" s="2" t="s">
        <v>3747</v>
      </c>
      <c r="Q845" s="2" t="s">
        <v>3748</v>
      </c>
      <c r="R845" s="3" t="s">
        <v>122</v>
      </c>
      <c r="S845" s="3" t="s">
        <v>122</v>
      </c>
      <c r="T845" s="3" t="s">
        <v>122</v>
      </c>
      <c r="U845" s="3" t="s">
        <v>122</v>
      </c>
      <c r="V845" s="3" t="s">
        <v>122</v>
      </c>
      <c r="W845" s="3">
        <v>30.5</v>
      </c>
    </row>
    <row r="846" spans="1:30" x14ac:dyDescent="0.3">
      <c r="A846" t="str">
        <f t="shared" si="148"/>
        <v>P</v>
      </c>
      <c r="B846">
        <f t="shared" si="149"/>
        <v>202009</v>
      </c>
      <c r="C846">
        <f t="shared" si="150"/>
        <v>250</v>
      </c>
      <c r="D846" s="2" t="s">
        <v>3721</v>
      </c>
      <c r="E846" s="2" t="s">
        <v>3722</v>
      </c>
      <c r="F846" s="3">
        <v>21</v>
      </c>
      <c r="G846" s="3">
        <v>5.05</v>
      </c>
      <c r="H846" s="3">
        <v>21</v>
      </c>
      <c r="I846" s="3">
        <v>21</v>
      </c>
      <c r="J846" s="3">
        <v>21</v>
      </c>
      <c r="K846" s="3">
        <v>27.3</v>
      </c>
      <c r="M846" t="str">
        <f t="shared" si="151"/>
        <v>P</v>
      </c>
      <c r="N846">
        <f t="shared" si="152"/>
        <v>202009</v>
      </c>
      <c r="O846">
        <f t="shared" si="153"/>
        <v>317.5</v>
      </c>
      <c r="P846" s="2" t="s">
        <v>4209</v>
      </c>
      <c r="Q846" s="2" t="s">
        <v>4210</v>
      </c>
      <c r="R846" s="3" t="s">
        <v>122</v>
      </c>
      <c r="S846" s="3" t="s">
        <v>122</v>
      </c>
      <c r="T846" s="3" t="s">
        <v>122</v>
      </c>
      <c r="U846" s="3" t="s">
        <v>122</v>
      </c>
      <c r="V846" s="3" t="s">
        <v>122</v>
      </c>
      <c r="W846" s="3">
        <v>30.5</v>
      </c>
    </row>
    <row r="847" spans="1:30" x14ac:dyDescent="0.3">
      <c r="A847" t="str">
        <f t="shared" si="148"/>
        <v>P</v>
      </c>
      <c r="B847">
        <f t="shared" si="149"/>
        <v>202009</v>
      </c>
      <c r="C847">
        <f t="shared" si="150"/>
        <v>255</v>
      </c>
      <c r="D847" s="2" t="s">
        <v>3723</v>
      </c>
      <c r="E847" s="2" t="s">
        <v>3724</v>
      </c>
      <c r="F847" s="3">
        <v>25</v>
      </c>
      <c r="G847" s="3">
        <v>7</v>
      </c>
      <c r="H847" s="3">
        <v>25</v>
      </c>
      <c r="I847" s="3">
        <v>25</v>
      </c>
      <c r="J847" s="3">
        <v>25</v>
      </c>
      <c r="K847" s="3">
        <v>28.5</v>
      </c>
      <c r="M847" t="str">
        <f t="shared" si="151"/>
        <v>P</v>
      </c>
      <c r="N847">
        <f t="shared" si="152"/>
        <v>202009</v>
      </c>
      <c r="O847">
        <f t="shared" si="153"/>
        <v>320</v>
      </c>
      <c r="P847" s="2" t="s">
        <v>3749</v>
      </c>
      <c r="Q847" s="2" t="s">
        <v>3750</v>
      </c>
      <c r="R847" s="3" t="s">
        <v>122</v>
      </c>
      <c r="S847" s="3" t="s">
        <v>122</v>
      </c>
      <c r="T847" s="3" t="s">
        <v>122</v>
      </c>
      <c r="U847" s="3" t="s">
        <v>122</v>
      </c>
      <c r="V847" s="3" t="s">
        <v>122</v>
      </c>
      <c r="W847" s="3">
        <v>30.5</v>
      </c>
    </row>
    <row r="848" spans="1:30" x14ac:dyDescent="0.3">
      <c r="A848" t="str">
        <f t="shared" si="148"/>
        <v>P</v>
      </c>
      <c r="B848">
        <f t="shared" si="149"/>
        <v>202009</v>
      </c>
      <c r="C848">
        <f t="shared" si="150"/>
        <v>260</v>
      </c>
      <c r="D848" s="2" t="s">
        <v>3725</v>
      </c>
      <c r="E848" s="2" t="s">
        <v>3726</v>
      </c>
      <c r="F848" s="3">
        <v>28</v>
      </c>
      <c r="G848" s="3">
        <v>7.95</v>
      </c>
      <c r="H848" s="3">
        <v>26</v>
      </c>
      <c r="I848" s="3">
        <v>28</v>
      </c>
      <c r="J848" s="3">
        <v>26</v>
      </c>
      <c r="K848" s="3">
        <v>29</v>
      </c>
      <c r="M848" t="str">
        <f t="shared" si="151"/>
        <v>P</v>
      </c>
      <c r="N848">
        <f t="shared" si="152"/>
        <v>202009</v>
      </c>
      <c r="O848">
        <f t="shared" si="153"/>
        <v>322.5</v>
      </c>
      <c r="P848" s="2" t="s">
        <v>4211</v>
      </c>
      <c r="Q848" s="2" t="s">
        <v>4212</v>
      </c>
      <c r="R848" s="3" t="s">
        <v>122</v>
      </c>
      <c r="S848" s="3" t="s">
        <v>122</v>
      </c>
      <c r="T848" s="3" t="s">
        <v>122</v>
      </c>
      <c r="U848" s="3" t="s">
        <v>122</v>
      </c>
      <c r="V848" s="3" t="s">
        <v>122</v>
      </c>
      <c r="W848" s="3">
        <v>30.5</v>
      </c>
    </row>
    <row r="849" spans="1:23" x14ac:dyDescent="0.3">
      <c r="A849" t="str">
        <f t="shared" si="148"/>
        <v>P</v>
      </c>
      <c r="B849">
        <f t="shared" si="149"/>
        <v>202009</v>
      </c>
      <c r="C849">
        <f t="shared" si="150"/>
        <v>265</v>
      </c>
      <c r="D849" s="2" t="s">
        <v>3727</v>
      </c>
      <c r="E849" s="2" t="s">
        <v>3728</v>
      </c>
      <c r="F849" s="3" t="s">
        <v>122</v>
      </c>
      <c r="G849" s="3" t="s">
        <v>122</v>
      </c>
      <c r="H849" s="3" t="s">
        <v>122</v>
      </c>
      <c r="I849" s="3" t="s">
        <v>122</v>
      </c>
      <c r="J849" s="3" t="s">
        <v>122</v>
      </c>
      <c r="K849" s="3">
        <v>22.5</v>
      </c>
      <c r="M849" t="str">
        <f t="shared" si="151"/>
        <v>P</v>
      </c>
      <c r="N849">
        <f t="shared" si="152"/>
        <v>202009</v>
      </c>
      <c r="O849">
        <f t="shared" si="153"/>
        <v>325</v>
      </c>
      <c r="P849" s="2" t="s">
        <v>3751</v>
      </c>
      <c r="Q849" s="2" t="s">
        <v>3752</v>
      </c>
      <c r="R849" s="3" t="s">
        <v>122</v>
      </c>
      <c r="S849" s="3" t="s">
        <v>122</v>
      </c>
      <c r="T849" s="3" t="s">
        <v>122</v>
      </c>
      <c r="U849" s="3" t="s">
        <v>122</v>
      </c>
      <c r="V849" s="3" t="s">
        <v>122</v>
      </c>
      <c r="W849" s="3">
        <v>30.5</v>
      </c>
    </row>
    <row r="850" spans="1:23" x14ac:dyDescent="0.3">
      <c r="A850" t="str">
        <f t="shared" si="148"/>
        <v>P</v>
      </c>
      <c r="B850">
        <f t="shared" si="149"/>
        <v>202009</v>
      </c>
      <c r="C850">
        <f t="shared" si="150"/>
        <v>270</v>
      </c>
      <c r="D850" s="2" t="s">
        <v>3729</v>
      </c>
      <c r="E850" s="2" t="s">
        <v>3730</v>
      </c>
      <c r="F850" s="3" t="s">
        <v>122</v>
      </c>
      <c r="G850" s="3" t="s">
        <v>122</v>
      </c>
      <c r="H850" s="3" t="s">
        <v>122</v>
      </c>
      <c r="I850" s="3" t="s">
        <v>122</v>
      </c>
      <c r="J850" s="3" t="s">
        <v>122</v>
      </c>
      <c r="K850" s="3">
        <v>15.99</v>
      </c>
      <c r="M850" t="str">
        <f t="shared" si="151"/>
        <v>P</v>
      </c>
      <c r="N850">
        <f t="shared" si="152"/>
        <v>202009</v>
      </c>
      <c r="O850">
        <f t="shared" si="153"/>
        <v>327.5</v>
      </c>
      <c r="P850" s="2" t="s">
        <v>4213</v>
      </c>
      <c r="Q850" s="2" t="s">
        <v>4214</v>
      </c>
      <c r="R850" s="3" t="s">
        <v>122</v>
      </c>
      <c r="S850" s="3" t="s">
        <v>122</v>
      </c>
      <c r="T850" s="3" t="s">
        <v>122</v>
      </c>
      <c r="U850" s="3" t="s">
        <v>122</v>
      </c>
      <c r="V850" s="3" t="s">
        <v>122</v>
      </c>
      <c r="W850" s="3">
        <v>30.5</v>
      </c>
    </row>
    <row r="851" spans="1:23" x14ac:dyDescent="0.3">
      <c r="A851" t="str">
        <f t="shared" si="148"/>
        <v>P</v>
      </c>
      <c r="B851">
        <f t="shared" si="149"/>
        <v>202009</v>
      </c>
      <c r="C851">
        <f t="shared" si="150"/>
        <v>275</v>
      </c>
      <c r="D851" s="2" t="s">
        <v>3731</v>
      </c>
      <c r="E851" s="2" t="s">
        <v>3732</v>
      </c>
      <c r="F851" s="3" t="s">
        <v>122</v>
      </c>
      <c r="G851" s="3" t="s">
        <v>122</v>
      </c>
      <c r="H851" s="3" t="s">
        <v>122</v>
      </c>
      <c r="I851" s="3" t="s">
        <v>122</v>
      </c>
      <c r="J851" s="3" t="s">
        <v>122</v>
      </c>
      <c r="K851" s="3">
        <v>9.5</v>
      </c>
      <c r="M851" t="str">
        <f t="shared" si="151"/>
        <v>P</v>
      </c>
      <c r="N851">
        <f t="shared" si="152"/>
        <v>202009</v>
      </c>
      <c r="O851">
        <f t="shared" si="153"/>
        <v>330</v>
      </c>
      <c r="P851" s="2" t="s">
        <v>3753</v>
      </c>
      <c r="Q851" s="2" t="s">
        <v>3754</v>
      </c>
      <c r="R851" s="3" t="s">
        <v>122</v>
      </c>
      <c r="S851" s="3" t="s">
        <v>122</v>
      </c>
      <c r="T851" s="3" t="s">
        <v>122</v>
      </c>
      <c r="U851" s="3" t="s">
        <v>122</v>
      </c>
      <c r="V851" s="3" t="s">
        <v>122</v>
      </c>
      <c r="W851" s="3">
        <v>30.5</v>
      </c>
    </row>
    <row r="852" spans="1:23" x14ac:dyDescent="0.3">
      <c r="A852" t="str">
        <f t="shared" si="148"/>
        <v>P</v>
      </c>
      <c r="B852">
        <f t="shared" si="149"/>
        <v>202009</v>
      </c>
      <c r="C852">
        <f t="shared" si="150"/>
        <v>280</v>
      </c>
      <c r="D852" s="2" t="s">
        <v>3733</v>
      </c>
      <c r="E852" s="2" t="s">
        <v>3734</v>
      </c>
      <c r="F852" s="3">
        <v>29</v>
      </c>
      <c r="G852" s="3">
        <v>-2.5499999999999998</v>
      </c>
      <c r="H852" s="3">
        <v>29</v>
      </c>
      <c r="I852" s="3">
        <v>29</v>
      </c>
      <c r="J852" s="3">
        <v>29</v>
      </c>
      <c r="K852" s="3">
        <v>3</v>
      </c>
      <c r="M852" t="str">
        <f t="shared" si="151"/>
        <v>P</v>
      </c>
      <c r="N852">
        <f t="shared" si="152"/>
        <v>202009</v>
      </c>
      <c r="O852">
        <f t="shared" si="153"/>
        <v>332.5</v>
      </c>
      <c r="P852" s="2" t="s">
        <v>4215</v>
      </c>
      <c r="Q852" s="2" t="s">
        <v>4216</v>
      </c>
      <c r="R852" s="3" t="s">
        <v>122</v>
      </c>
      <c r="S852" s="3" t="s">
        <v>122</v>
      </c>
      <c r="T852" s="3" t="s">
        <v>122</v>
      </c>
      <c r="U852" s="3" t="s">
        <v>122</v>
      </c>
      <c r="V852" s="3" t="s">
        <v>122</v>
      </c>
      <c r="W852" s="3">
        <v>30.5</v>
      </c>
    </row>
    <row r="853" spans="1:23" x14ac:dyDescent="0.3">
      <c r="A853" t="str">
        <f t="shared" si="148"/>
        <v>P</v>
      </c>
      <c r="B853">
        <f t="shared" si="149"/>
        <v>202009</v>
      </c>
      <c r="C853">
        <f t="shared" si="150"/>
        <v>285</v>
      </c>
      <c r="D853" s="2" t="s">
        <v>3735</v>
      </c>
      <c r="E853" s="2" t="s">
        <v>3736</v>
      </c>
      <c r="F853" s="3" t="s">
        <v>122</v>
      </c>
      <c r="G853" s="3" t="s">
        <v>122</v>
      </c>
      <c r="H853" s="3" t="s">
        <v>122</v>
      </c>
      <c r="I853" s="3" t="s">
        <v>122</v>
      </c>
      <c r="J853" s="3" t="s">
        <v>122</v>
      </c>
      <c r="K853" s="3">
        <v>3</v>
      </c>
      <c r="M853" t="str">
        <f t="shared" si="151"/>
        <v>P</v>
      </c>
      <c r="N853">
        <f t="shared" si="152"/>
        <v>202009</v>
      </c>
      <c r="O853">
        <f t="shared" si="153"/>
        <v>335</v>
      </c>
      <c r="P853" s="2" t="s">
        <v>3755</v>
      </c>
      <c r="Q853" s="2" t="s">
        <v>3756</v>
      </c>
      <c r="R853" s="3" t="s">
        <v>122</v>
      </c>
      <c r="S853" s="3" t="s">
        <v>122</v>
      </c>
      <c r="T853" s="3" t="s">
        <v>122</v>
      </c>
      <c r="U853" s="3" t="s">
        <v>122</v>
      </c>
      <c r="V853" s="3" t="s">
        <v>122</v>
      </c>
      <c r="W853" s="3">
        <v>30.5</v>
      </c>
    </row>
    <row r="854" spans="1:23" x14ac:dyDescent="0.3">
      <c r="A854" t="str">
        <f t="shared" si="148"/>
        <v>P</v>
      </c>
      <c r="B854">
        <f t="shared" si="149"/>
        <v>202009</v>
      </c>
      <c r="C854">
        <f t="shared" si="150"/>
        <v>290</v>
      </c>
      <c r="D854" s="2" t="s">
        <v>3737</v>
      </c>
      <c r="E854" s="2" t="s">
        <v>3738</v>
      </c>
      <c r="F854" s="3" t="s">
        <v>122</v>
      </c>
      <c r="G854" s="3" t="s">
        <v>122</v>
      </c>
      <c r="H854" s="3" t="s">
        <v>122</v>
      </c>
      <c r="I854" s="3" t="s">
        <v>122</v>
      </c>
      <c r="J854" s="3" t="s">
        <v>122</v>
      </c>
      <c r="K854" s="3">
        <v>3</v>
      </c>
      <c r="M854" t="str">
        <f t="shared" si="151"/>
        <v>P</v>
      </c>
      <c r="N854">
        <f t="shared" si="152"/>
        <v>202009</v>
      </c>
      <c r="O854">
        <f t="shared" si="153"/>
        <v>337.5</v>
      </c>
      <c r="P854" s="2" t="s">
        <v>4217</v>
      </c>
      <c r="Q854" s="2" t="s">
        <v>4218</v>
      </c>
      <c r="R854" s="3" t="s">
        <v>122</v>
      </c>
      <c r="S854" s="3" t="s">
        <v>122</v>
      </c>
      <c r="T854" s="3" t="s">
        <v>122</v>
      </c>
      <c r="U854" s="3" t="s">
        <v>122</v>
      </c>
      <c r="V854" s="3" t="s">
        <v>122</v>
      </c>
      <c r="W854" s="3">
        <v>30.5</v>
      </c>
    </row>
    <row r="855" spans="1:23" x14ac:dyDescent="0.3">
      <c r="A855" t="str">
        <f t="shared" si="148"/>
        <v>P</v>
      </c>
      <c r="B855">
        <f t="shared" si="149"/>
        <v>202009</v>
      </c>
      <c r="C855">
        <f t="shared" si="150"/>
        <v>295</v>
      </c>
      <c r="D855" s="2" t="s">
        <v>3739</v>
      </c>
      <c r="E855" s="2" t="s">
        <v>3740</v>
      </c>
      <c r="F855" s="3" t="s">
        <v>122</v>
      </c>
      <c r="G855" s="3" t="s">
        <v>122</v>
      </c>
      <c r="H855" s="3" t="s">
        <v>122</v>
      </c>
      <c r="I855" s="3" t="s">
        <v>122</v>
      </c>
      <c r="J855" s="3" t="s">
        <v>122</v>
      </c>
      <c r="K855" s="3">
        <v>3</v>
      </c>
      <c r="M855" t="str">
        <f t="shared" si="151"/>
        <v>P</v>
      </c>
      <c r="N855">
        <f t="shared" si="152"/>
        <v>202009</v>
      </c>
      <c r="O855">
        <f t="shared" si="153"/>
        <v>340</v>
      </c>
      <c r="P855" s="2" t="s">
        <v>3757</v>
      </c>
      <c r="Q855" s="2" t="s">
        <v>3758</v>
      </c>
      <c r="R855" s="3" t="s">
        <v>122</v>
      </c>
      <c r="S855" s="3" t="s">
        <v>122</v>
      </c>
      <c r="T855" s="3" t="s">
        <v>122</v>
      </c>
      <c r="U855" s="3" t="s">
        <v>122</v>
      </c>
      <c r="V855" s="3" t="s">
        <v>122</v>
      </c>
      <c r="W855" s="3">
        <v>30.5</v>
      </c>
    </row>
    <row r="856" spans="1:23" x14ac:dyDescent="0.3">
      <c r="A856" t="str">
        <f t="shared" si="148"/>
        <v>P</v>
      </c>
      <c r="B856">
        <f t="shared" si="149"/>
        <v>202009</v>
      </c>
      <c r="C856">
        <f t="shared" si="150"/>
        <v>300</v>
      </c>
      <c r="D856" s="2" t="s">
        <v>3741</v>
      </c>
      <c r="E856" s="2" t="s">
        <v>3742</v>
      </c>
      <c r="F856" s="3" t="s">
        <v>122</v>
      </c>
      <c r="G856" s="3" t="s">
        <v>122</v>
      </c>
      <c r="H856" s="3" t="s">
        <v>122</v>
      </c>
      <c r="I856" s="3" t="s">
        <v>122</v>
      </c>
      <c r="J856" s="3" t="s">
        <v>122</v>
      </c>
      <c r="K856" s="3">
        <v>3</v>
      </c>
      <c r="M856" t="str">
        <f t="shared" si="151"/>
        <v>P</v>
      </c>
      <c r="N856">
        <f t="shared" si="152"/>
        <v>202009</v>
      </c>
      <c r="O856">
        <f t="shared" si="153"/>
        <v>342.5</v>
      </c>
      <c r="P856" s="2" t="s">
        <v>4219</v>
      </c>
      <c r="Q856" s="2" t="s">
        <v>4220</v>
      </c>
      <c r="R856" s="3" t="s">
        <v>122</v>
      </c>
      <c r="S856" s="3" t="s">
        <v>122</v>
      </c>
      <c r="T856" s="3" t="s">
        <v>122</v>
      </c>
      <c r="U856" s="3" t="s">
        <v>122</v>
      </c>
      <c r="V856" s="3" t="s">
        <v>122</v>
      </c>
      <c r="W856" s="3">
        <v>30.5</v>
      </c>
    </row>
    <row r="857" spans="1:23" x14ac:dyDescent="0.3">
      <c r="A857" t="str">
        <f t="shared" si="148"/>
        <v>P</v>
      </c>
      <c r="B857">
        <f t="shared" si="149"/>
        <v>202009</v>
      </c>
      <c r="C857">
        <f t="shared" si="150"/>
        <v>305</v>
      </c>
      <c r="D857" s="2" t="s">
        <v>3743</v>
      </c>
      <c r="E857" s="2" t="s">
        <v>3744</v>
      </c>
      <c r="F857" s="3" t="s">
        <v>122</v>
      </c>
      <c r="G857" s="3" t="s">
        <v>122</v>
      </c>
      <c r="H857" s="3" t="s">
        <v>122</v>
      </c>
      <c r="I857" s="3" t="s">
        <v>122</v>
      </c>
      <c r="J857" s="3" t="s">
        <v>122</v>
      </c>
      <c r="K857" s="3">
        <v>3</v>
      </c>
      <c r="M857" t="str">
        <f t="shared" si="151"/>
        <v>P</v>
      </c>
      <c r="N857">
        <f t="shared" si="152"/>
        <v>202009</v>
      </c>
      <c r="O857">
        <f t="shared" si="153"/>
        <v>345</v>
      </c>
      <c r="P857" s="2" t="s">
        <v>3759</v>
      </c>
      <c r="Q857" s="2" t="s">
        <v>3760</v>
      </c>
      <c r="R857" s="3" t="s">
        <v>122</v>
      </c>
      <c r="S857" s="3" t="s">
        <v>122</v>
      </c>
      <c r="T857" s="3" t="s">
        <v>122</v>
      </c>
      <c r="U857" s="3" t="s">
        <v>122</v>
      </c>
      <c r="V857" s="3" t="s">
        <v>122</v>
      </c>
      <c r="W857" s="3">
        <v>30.5</v>
      </c>
    </row>
    <row r="858" spans="1:23" x14ac:dyDescent="0.3">
      <c r="A858" t="str">
        <f t="shared" si="148"/>
        <v>P</v>
      </c>
      <c r="B858">
        <f t="shared" si="149"/>
        <v>202009</v>
      </c>
      <c r="C858">
        <f t="shared" si="150"/>
        <v>310</v>
      </c>
      <c r="D858" s="2" t="s">
        <v>3745</v>
      </c>
      <c r="E858" s="2" t="s">
        <v>3746</v>
      </c>
      <c r="F858" s="3" t="s">
        <v>122</v>
      </c>
      <c r="G858" s="3" t="s">
        <v>122</v>
      </c>
      <c r="H858" s="3" t="s">
        <v>122</v>
      </c>
      <c r="I858" s="3" t="s">
        <v>122</v>
      </c>
      <c r="J858" s="3" t="s">
        <v>122</v>
      </c>
      <c r="K858" s="3">
        <v>3</v>
      </c>
      <c r="M858" t="str">
        <f t="shared" si="151"/>
        <v>P</v>
      </c>
      <c r="N858">
        <f t="shared" si="152"/>
        <v>202009</v>
      </c>
      <c r="O858">
        <f t="shared" si="153"/>
        <v>347.5</v>
      </c>
      <c r="P858" s="2" t="s">
        <v>4221</v>
      </c>
      <c r="Q858" s="2" t="s">
        <v>4222</v>
      </c>
      <c r="R858" s="3" t="s">
        <v>122</v>
      </c>
      <c r="S858" s="3" t="s">
        <v>122</v>
      </c>
      <c r="T858" s="3" t="s">
        <v>122</v>
      </c>
      <c r="U858" s="3" t="s">
        <v>122</v>
      </c>
      <c r="V858" s="3" t="s">
        <v>122</v>
      </c>
      <c r="W858" s="3">
        <v>30.5</v>
      </c>
    </row>
    <row r="859" spans="1:23" x14ac:dyDescent="0.3">
      <c r="A859" t="str">
        <f t="shared" si="148"/>
        <v>P</v>
      </c>
      <c r="B859">
        <f t="shared" si="149"/>
        <v>202009</v>
      </c>
      <c r="C859">
        <f t="shared" si="150"/>
        <v>315</v>
      </c>
      <c r="D859" s="2" t="s">
        <v>3747</v>
      </c>
      <c r="E859" s="2" t="s">
        <v>3748</v>
      </c>
      <c r="F859" s="3" t="s">
        <v>122</v>
      </c>
      <c r="G859" s="3" t="s">
        <v>122</v>
      </c>
      <c r="H859" s="3" t="s">
        <v>122</v>
      </c>
      <c r="I859" s="3" t="s">
        <v>122</v>
      </c>
      <c r="J859" s="3" t="s">
        <v>122</v>
      </c>
      <c r="K859" s="3">
        <v>3</v>
      </c>
      <c r="M859" t="str">
        <f t="shared" si="151"/>
        <v>P</v>
      </c>
      <c r="N859">
        <f t="shared" si="152"/>
        <v>202009</v>
      </c>
      <c r="O859">
        <f t="shared" si="153"/>
        <v>350</v>
      </c>
      <c r="P859" s="2" t="s">
        <v>3761</v>
      </c>
      <c r="Q859" s="2" t="s">
        <v>3762</v>
      </c>
      <c r="R859" s="3" t="s">
        <v>122</v>
      </c>
      <c r="S859" s="3" t="s">
        <v>122</v>
      </c>
      <c r="T859" s="3" t="s">
        <v>122</v>
      </c>
      <c r="U859" s="3" t="s">
        <v>122</v>
      </c>
      <c r="V859" s="3" t="s">
        <v>122</v>
      </c>
      <c r="W859" s="3">
        <v>30.5</v>
      </c>
    </row>
    <row r="860" spans="1:23" x14ac:dyDescent="0.3">
      <c r="A860" t="str">
        <f t="shared" si="148"/>
        <v>P</v>
      </c>
      <c r="B860">
        <f t="shared" si="149"/>
        <v>202009</v>
      </c>
      <c r="C860">
        <f t="shared" si="150"/>
        <v>320</v>
      </c>
      <c r="D860" s="2" t="s">
        <v>3749</v>
      </c>
      <c r="E860" s="2" t="s">
        <v>3750</v>
      </c>
      <c r="F860" s="3" t="s">
        <v>122</v>
      </c>
      <c r="G860" s="3" t="s">
        <v>122</v>
      </c>
      <c r="H860" s="3" t="s">
        <v>122</v>
      </c>
      <c r="I860" s="3" t="s">
        <v>122</v>
      </c>
      <c r="J860" s="3" t="s">
        <v>122</v>
      </c>
      <c r="K860" s="3">
        <v>3</v>
      </c>
      <c r="M860" t="str">
        <f t="shared" si="151"/>
        <v>P</v>
      </c>
      <c r="N860">
        <f t="shared" si="152"/>
        <v>202009</v>
      </c>
      <c r="O860">
        <f t="shared" si="153"/>
        <v>352.5</v>
      </c>
      <c r="P860" s="2" t="s">
        <v>4223</v>
      </c>
      <c r="Q860" s="2" t="s">
        <v>4224</v>
      </c>
      <c r="R860" s="3" t="s">
        <v>122</v>
      </c>
      <c r="S860" s="3" t="s">
        <v>122</v>
      </c>
      <c r="T860" s="3" t="s">
        <v>122</v>
      </c>
      <c r="U860" s="3" t="s">
        <v>122</v>
      </c>
      <c r="V860" s="3" t="s">
        <v>122</v>
      </c>
      <c r="W860" s="3">
        <v>30.5</v>
      </c>
    </row>
    <row r="861" spans="1:23" x14ac:dyDescent="0.3">
      <c r="A861" t="str">
        <f t="shared" si="148"/>
        <v>P</v>
      </c>
      <c r="B861">
        <f t="shared" si="149"/>
        <v>202009</v>
      </c>
      <c r="C861">
        <f t="shared" si="150"/>
        <v>325</v>
      </c>
      <c r="D861" s="2" t="s">
        <v>3751</v>
      </c>
      <c r="E861" s="2" t="s">
        <v>3752</v>
      </c>
      <c r="F861" s="3" t="s">
        <v>122</v>
      </c>
      <c r="G861" s="3" t="s">
        <v>122</v>
      </c>
      <c r="H861" s="3" t="s">
        <v>122</v>
      </c>
      <c r="I861" s="3" t="s">
        <v>122</v>
      </c>
      <c r="J861" s="3" t="s">
        <v>122</v>
      </c>
      <c r="K861" s="3">
        <v>3</v>
      </c>
      <c r="M861" t="str">
        <f t="shared" si="151"/>
        <v>P</v>
      </c>
      <c r="N861">
        <f t="shared" si="152"/>
        <v>202009</v>
      </c>
      <c r="O861">
        <f t="shared" si="153"/>
        <v>355</v>
      </c>
      <c r="P861" s="2" t="s">
        <v>3763</v>
      </c>
      <c r="Q861" s="2" t="s">
        <v>3764</v>
      </c>
      <c r="R861" s="3" t="s">
        <v>122</v>
      </c>
      <c r="S861" s="3" t="s">
        <v>122</v>
      </c>
      <c r="T861" s="3" t="s">
        <v>122</v>
      </c>
      <c r="U861" s="3" t="s">
        <v>122</v>
      </c>
      <c r="V861" s="3" t="s">
        <v>122</v>
      </c>
      <c r="W861" s="3">
        <v>30.5</v>
      </c>
    </row>
    <row r="862" spans="1:23" x14ac:dyDescent="0.3">
      <c r="A862" t="str">
        <f t="shared" si="148"/>
        <v>P</v>
      </c>
      <c r="B862">
        <f t="shared" si="149"/>
        <v>202009</v>
      </c>
      <c r="C862">
        <f t="shared" si="150"/>
        <v>330</v>
      </c>
      <c r="D862" s="2" t="s">
        <v>3753</v>
      </c>
      <c r="E862" s="2" t="s">
        <v>3754</v>
      </c>
      <c r="F862" s="3" t="s">
        <v>122</v>
      </c>
      <c r="G862" s="3" t="s">
        <v>122</v>
      </c>
      <c r="H862" s="3" t="s">
        <v>122</v>
      </c>
      <c r="I862" s="3" t="s">
        <v>122</v>
      </c>
      <c r="J862" s="3" t="s">
        <v>122</v>
      </c>
      <c r="K862" s="3">
        <v>3</v>
      </c>
      <c r="M862" t="str">
        <f t="shared" si="151"/>
        <v>P</v>
      </c>
      <c r="N862">
        <f t="shared" si="152"/>
        <v>202009</v>
      </c>
      <c r="O862">
        <f t="shared" si="153"/>
        <v>357.5</v>
      </c>
      <c r="P862" s="2" t="s">
        <v>4225</v>
      </c>
      <c r="Q862" s="2" t="s">
        <v>4226</v>
      </c>
      <c r="R862" s="3" t="s">
        <v>122</v>
      </c>
      <c r="S862" s="3" t="s">
        <v>122</v>
      </c>
      <c r="T862" s="3" t="s">
        <v>122</v>
      </c>
      <c r="U862" s="3" t="s">
        <v>122</v>
      </c>
      <c r="V862" s="3" t="s">
        <v>122</v>
      </c>
      <c r="W862" s="3">
        <v>30.5</v>
      </c>
    </row>
    <row r="863" spans="1:23" x14ac:dyDescent="0.3">
      <c r="A863" t="str">
        <f t="shared" si="148"/>
        <v>P</v>
      </c>
      <c r="B863">
        <f t="shared" si="149"/>
        <v>202009</v>
      </c>
      <c r="C863">
        <f t="shared" si="150"/>
        <v>335</v>
      </c>
      <c r="D863" s="2" t="s">
        <v>3755</v>
      </c>
      <c r="E863" s="2" t="s">
        <v>3756</v>
      </c>
      <c r="F863" s="3" t="s">
        <v>122</v>
      </c>
      <c r="G863" s="3" t="s">
        <v>122</v>
      </c>
      <c r="H863" s="3" t="s">
        <v>122</v>
      </c>
      <c r="I863" s="3" t="s">
        <v>122</v>
      </c>
      <c r="J863" s="3" t="s">
        <v>122</v>
      </c>
      <c r="K863" s="3">
        <v>3</v>
      </c>
      <c r="M863" t="str">
        <f t="shared" si="151"/>
        <v>P</v>
      </c>
      <c r="N863">
        <f t="shared" si="152"/>
        <v>202009</v>
      </c>
      <c r="O863">
        <f t="shared" si="153"/>
        <v>360</v>
      </c>
      <c r="P863" s="2" t="s">
        <v>3765</v>
      </c>
      <c r="Q863" s="2" t="s">
        <v>3766</v>
      </c>
      <c r="R863" s="3" t="s">
        <v>122</v>
      </c>
      <c r="S863" s="3" t="s">
        <v>122</v>
      </c>
      <c r="T863" s="3" t="s">
        <v>122</v>
      </c>
      <c r="U863" s="3" t="s">
        <v>122</v>
      </c>
      <c r="V863" s="3" t="s">
        <v>122</v>
      </c>
      <c r="W863" s="3">
        <v>30.5</v>
      </c>
    </row>
    <row r="864" spans="1:23" x14ac:dyDescent="0.3">
      <c r="A864" t="str">
        <f t="shared" si="148"/>
        <v>P</v>
      </c>
      <c r="B864">
        <f t="shared" si="149"/>
        <v>202009</v>
      </c>
      <c r="C864">
        <f t="shared" si="150"/>
        <v>340</v>
      </c>
      <c r="D864" s="2" t="s">
        <v>3757</v>
      </c>
      <c r="E864" s="2" t="s">
        <v>3758</v>
      </c>
      <c r="F864" s="3" t="s">
        <v>122</v>
      </c>
      <c r="G864" s="3" t="s">
        <v>122</v>
      </c>
      <c r="H864" s="3" t="s">
        <v>122</v>
      </c>
      <c r="I864" s="3" t="s">
        <v>122</v>
      </c>
      <c r="J864" s="3" t="s">
        <v>122</v>
      </c>
      <c r="K864" s="3">
        <v>3</v>
      </c>
      <c r="M864" t="str">
        <f t="shared" si="151"/>
        <v>P</v>
      </c>
      <c r="N864">
        <f t="shared" si="152"/>
        <v>202009</v>
      </c>
      <c r="O864">
        <f t="shared" si="153"/>
        <v>362.5</v>
      </c>
      <c r="P864" s="2" t="s">
        <v>4227</v>
      </c>
      <c r="Q864" s="2" t="s">
        <v>4228</v>
      </c>
      <c r="R864" s="3" t="s">
        <v>122</v>
      </c>
      <c r="S864" s="3" t="s">
        <v>122</v>
      </c>
      <c r="T864" s="3" t="s">
        <v>122</v>
      </c>
      <c r="U864" s="3" t="s">
        <v>122</v>
      </c>
      <c r="V864" s="3" t="s">
        <v>122</v>
      </c>
      <c r="W864" s="3">
        <v>30.5</v>
      </c>
    </row>
    <row r="865" spans="1:23" x14ac:dyDescent="0.3">
      <c r="A865" t="str">
        <f t="shared" si="148"/>
        <v>P</v>
      </c>
      <c r="B865">
        <f t="shared" si="149"/>
        <v>202009</v>
      </c>
      <c r="C865">
        <f t="shared" si="150"/>
        <v>345</v>
      </c>
      <c r="D865" s="2" t="s">
        <v>3759</v>
      </c>
      <c r="E865" s="2" t="s">
        <v>3760</v>
      </c>
      <c r="F865" s="3" t="s">
        <v>122</v>
      </c>
      <c r="G865" s="3" t="s">
        <v>122</v>
      </c>
      <c r="H865" s="3" t="s">
        <v>122</v>
      </c>
      <c r="I865" s="3" t="s">
        <v>122</v>
      </c>
      <c r="J865" s="3" t="s">
        <v>122</v>
      </c>
      <c r="K865" s="3">
        <v>3</v>
      </c>
      <c r="M865" t="str">
        <f t="shared" si="151"/>
        <v>P</v>
      </c>
      <c r="N865">
        <f t="shared" si="152"/>
        <v>202009</v>
      </c>
      <c r="O865">
        <f t="shared" si="153"/>
        <v>365</v>
      </c>
      <c r="P865" s="2" t="s">
        <v>3767</v>
      </c>
      <c r="Q865" s="2" t="s">
        <v>3768</v>
      </c>
      <c r="R865" s="3" t="s">
        <v>122</v>
      </c>
      <c r="S865" s="3" t="s">
        <v>122</v>
      </c>
      <c r="T865" s="3" t="s">
        <v>122</v>
      </c>
      <c r="U865" s="3" t="s">
        <v>122</v>
      </c>
      <c r="V865" s="3" t="s">
        <v>122</v>
      </c>
      <c r="W865" s="3">
        <v>30.5</v>
      </c>
    </row>
    <row r="866" spans="1:23" x14ac:dyDescent="0.3">
      <c r="A866" t="str">
        <f t="shared" si="148"/>
        <v>P</v>
      </c>
      <c r="B866">
        <f t="shared" si="149"/>
        <v>202009</v>
      </c>
      <c r="C866">
        <f t="shared" si="150"/>
        <v>350</v>
      </c>
      <c r="D866" s="2" t="s">
        <v>3761</v>
      </c>
      <c r="E866" s="2" t="s">
        <v>3762</v>
      </c>
      <c r="F866" s="3" t="s">
        <v>122</v>
      </c>
      <c r="G866" s="3" t="s">
        <v>122</v>
      </c>
      <c r="H866" s="3" t="s">
        <v>122</v>
      </c>
      <c r="I866" s="3" t="s">
        <v>122</v>
      </c>
      <c r="J866" s="3" t="s">
        <v>122</v>
      </c>
      <c r="K866" s="3">
        <v>3</v>
      </c>
      <c r="M866" t="str">
        <f t="shared" si="151"/>
        <v>P</v>
      </c>
      <c r="N866">
        <f t="shared" si="152"/>
        <v>202012</v>
      </c>
      <c r="O866">
        <f t="shared" si="153"/>
        <v>190</v>
      </c>
      <c r="P866" s="2" t="s">
        <v>3769</v>
      </c>
      <c r="Q866" s="2" t="s">
        <v>3770</v>
      </c>
      <c r="R866" s="3">
        <v>11.3</v>
      </c>
      <c r="S866" s="3">
        <v>4.13</v>
      </c>
      <c r="T866" s="3">
        <v>15</v>
      </c>
      <c r="U866" s="3">
        <v>19.649999999999999</v>
      </c>
      <c r="V866" s="3">
        <v>9.98</v>
      </c>
      <c r="W866" s="3">
        <v>41.1</v>
      </c>
    </row>
    <row r="867" spans="1:23" x14ac:dyDescent="0.3">
      <c r="A867" t="str">
        <f t="shared" si="148"/>
        <v>P</v>
      </c>
      <c r="B867">
        <f t="shared" si="149"/>
        <v>202009</v>
      </c>
      <c r="C867">
        <f t="shared" si="150"/>
        <v>355</v>
      </c>
      <c r="D867" s="2" t="s">
        <v>3763</v>
      </c>
      <c r="E867" s="2" t="s">
        <v>3764</v>
      </c>
      <c r="F867" s="3" t="s">
        <v>122</v>
      </c>
      <c r="G867" s="3" t="s">
        <v>122</v>
      </c>
      <c r="H867" s="3" t="s">
        <v>122</v>
      </c>
      <c r="I867" s="3" t="s">
        <v>122</v>
      </c>
      <c r="J867" s="3" t="s">
        <v>122</v>
      </c>
      <c r="K867" s="3">
        <v>3</v>
      </c>
      <c r="M867" t="str">
        <f t="shared" si="151"/>
        <v>P</v>
      </c>
      <c r="N867">
        <f t="shared" si="152"/>
        <v>202012</v>
      </c>
      <c r="O867">
        <f t="shared" si="153"/>
        <v>195</v>
      </c>
      <c r="P867" s="2" t="s">
        <v>3771</v>
      </c>
      <c r="Q867" s="2" t="s">
        <v>3772</v>
      </c>
      <c r="R867" s="3">
        <v>16</v>
      </c>
      <c r="S867" s="3">
        <v>8.06</v>
      </c>
      <c r="T867" s="3">
        <v>15.95</v>
      </c>
      <c r="U867" s="3">
        <v>17.600000000000001</v>
      </c>
      <c r="V867" s="3">
        <v>15.95</v>
      </c>
      <c r="W867" s="3">
        <v>42.8</v>
      </c>
    </row>
    <row r="868" spans="1:23" x14ac:dyDescent="0.3">
      <c r="A868" t="str">
        <f t="shared" si="148"/>
        <v>P</v>
      </c>
      <c r="B868">
        <f t="shared" si="149"/>
        <v>202009</v>
      </c>
      <c r="C868">
        <f t="shared" si="150"/>
        <v>360</v>
      </c>
      <c r="D868" s="2" t="s">
        <v>3765</v>
      </c>
      <c r="E868" s="2" t="s">
        <v>3766</v>
      </c>
      <c r="F868" s="3" t="s">
        <v>122</v>
      </c>
      <c r="G868" s="3" t="s">
        <v>122</v>
      </c>
      <c r="H868" s="3" t="s">
        <v>122</v>
      </c>
      <c r="I868" s="3" t="s">
        <v>122</v>
      </c>
      <c r="J868" s="3" t="s">
        <v>122</v>
      </c>
      <c r="K868" s="3">
        <v>3</v>
      </c>
      <c r="M868" t="str">
        <f t="shared" si="151"/>
        <v>P</v>
      </c>
      <c r="N868">
        <f t="shared" si="152"/>
        <v>202012</v>
      </c>
      <c r="O868">
        <f t="shared" si="153"/>
        <v>200</v>
      </c>
      <c r="P868" s="2" t="s">
        <v>3773</v>
      </c>
      <c r="Q868" s="2" t="s">
        <v>3774</v>
      </c>
      <c r="R868" s="3">
        <v>13.65</v>
      </c>
      <c r="S868" s="3">
        <v>5.01</v>
      </c>
      <c r="T868" s="3">
        <v>19.350000000000001</v>
      </c>
      <c r="U868" s="3">
        <v>20.55</v>
      </c>
      <c r="V868" s="3">
        <v>13.15</v>
      </c>
      <c r="W868" s="3">
        <v>39.799999999999997</v>
      </c>
    </row>
    <row r="869" spans="1:23" x14ac:dyDescent="0.3">
      <c r="A869" t="str">
        <f t="shared" si="148"/>
        <v>P</v>
      </c>
      <c r="B869">
        <f t="shared" si="149"/>
        <v>202009</v>
      </c>
      <c r="C869">
        <f t="shared" si="150"/>
        <v>365</v>
      </c>
      <c r="D869" s="2" t="s">
        <v>3767</v>
      </c>
      <c r="E869" s="2" t="s">
        <v>3768</v>
      </c>
      <c r="F869" s="3" t="s">
        <v>122</v>
      </c>
      <c r="G869" s="3" t="s">
        <v>122</v>
      </c>
      <c r="H869" s="3" t="s">
        <v>122</v>
      </c>
      <c r="I869" s="3" t="s">
        <v>122</v>
      </c>
      <c r="J869" s="3" t="s">
        <v>122</v>
      </c>
      <c r="K869" s="3">
        <v>3</v>
      </c>
      <c r="M869" t="str">
        <f t="shared" si="151"/>
        <v>P</v>
      </c>
      <c r="N869">
        <f t="shared" si="152"/>
        <v>202012</v>
      </c>
      <c r="O869">
        <f t="shared" si="153"/>
        <v>205</v>
      </c>
      <c r="P869" s="2" t="s">
        <v>3775</v>
      </c>
      <c r="Q869" s="2" t="s">
        <v>3776</v>
      </c>
      <c r="R869" s="3">
        <v>13</v>
      </c>
      <c r="S869" s="3">
        <v>3.6</v>
      </c>
      <c r="T869" s="3">
        <v>20.5</v>
      </c>
      <c r="U869" s="3">
        <v>20.75</v>
      </c>
      <c r="V869" s="3">
        <v>13</v>
      </c>
      <c r="W869" s="3">
        <v>37.799999999999997</v>
      </c>
    </row>
    <row r="870" spans="1:23" x14ac:dyDescent="0.3">
      <c r="A870" t="str">
        <f t="shared" si="148"/>
        <v>P</v>
      </c>
      <c r="B870">
        <f t="shared" si="149"/>
        <v>202012</v>
      </c>
      <c r="C870">
        <f t="shared" si="150"/>
        <v>190</v>
      </c>
      <c r="D870" s="2" t="s">
        <v>3769</v>
      </c>
      <c r="E870" s="2" t="s">
        <v>3770</v>
      </c>
      <c r="F870" s="3">
        <v>7.17</v>
      </c>
      <c r="G870" s="3">
        <v>2.48</v>
      </c>
      <c r="H870" s="3">
        <v>5.27</v>
      </c>
      <c r="I870" s="3">
        <v>7.95</v>
      </c>
      <c r="J870" s="3">
        <v>5.08</v>
      </c>
      <c r="K870" s="3">
        <v>35.799999999999997</v>
      </c>
      <c r="M870" t="str">
        <f t="shared" si="151"/>
        <v>P</v>
      </c>
      <c r="N870">
        <f t="shared" si="152"/>
        <v>202012</v>
      </c>
      <c r="O870">
        <f t="shared" si="153"/>
        <v>210</v>
      </c>
      <c r="P870" s="2" t="s">
        <v>3777</v>
      </c>
      <c r="Q870" s="2" t="s">
        <v>3778</v>
      </c>
      <c r="R870" s="3">
        <v>15.9</v>
      </c>
      <c r="S870" s="3">
        <v>5</v>
      </c>
      <c r="T870" s="3">
        <v>20</v>
      </c>
      <c r="U870" s="3">
        <v>22.4</v>
      </c>
      <c r="V870" s="3">
        <v>15.9</v>
      </c>
      <c r="W870" s="3">
        <v>37.799999999999997</v>
      </c>
    </row>
    <row r="871" spans="1:23" x14ac:dyDescent="0.3">
      <c r="A871" t="str">
        <f t="shared" si="148"/>
        <v>P</v>
      </c>
      <c r="B871">
        <f t="shared" si="149"/>
        <v>202012</v>
      </c>
      <c r="C871">
        <f t="shared" si="150"/>
        <v>195</v>
      </c>
      <c r="D871" s="2" t="s">
        <v>3771</v>
      </c>
      <c r="E871" s="2" t="s">
        <v>3772</v>
      </c>
      <c r="F871" s="3" t="s">
        <v>122</v>
      </c>
      <c r="G871" s="3" t="s">
        <v>122</v>
      </c>
      <c r="H871" s="3" t="s">
        <v>122</v>
      </c>
      <c r="I871" s="3" t="s">
        <v>122</v>
      </c>
      <c r="J871" s="3" t="s">
        <v>122</v>
      </c>
      <c r="K871" s="3">
        <v>35.049999999999997</v>
      </c>
      <c r="M871" t="str">
        <f t="shared" si="151"/>
        <v>P</v>
      </c>
      <c r="N871">
        <f t="shared" si="152"/>
        <v>202012</v>
      </c>
      <c r="O871">
        <f t="shared" si="153"/>
        <v>215</v>
      </c>
      <c r="P871" s="2" t="s">
        <v>3779</v>
      </c>
      <c r="Q871" s="2" t="s">
        <v>3780</v>
      </c>
      <c r="R871" s="3">
        <v>17.45</v>
      </c>
      <c r="S871" s="3">
        <v>5.55</v>
      </c>
      <c r="T871" s="3">
        <v>25</v>
      </c>
      <c r="U871" s="3">
        <v>25</v>
      </c>
      <c r="V871" s="3">
        <v>17.45</v>
      </c>
      <c r="W871" s="3">
        <v>37.299999999999997</v>
      </c>
    </row>
    <row r="872" spans="1:23" x14ac:dyDescent="0.3">
      <c r="A872" t="str">
        <f t="shared" si="148"/>
        <v>P</v>
      </c>
      <c r="B872">
        <f t="shared" si="149"/>
        <v>202012</v>
      </c>
      <c r="C872">
        <f t="shared" si="150"/>
        <v>200</v>
      </c>
      <c r="D872" s="2" t="s">
        <v>3773</v>
      </c>
      <c r="E872" s="2" t="s">
        <v>3774</v>
      </c>
      <c r="F872" s="3">
        <v>8.64</v>
      </c>
      <c r="G872" s="3">
        <v>2.62</v>
      </c>
      <c r="H872" s="3">
        <v>7.5</v>
      </c>
      <c r="I872" s="3">
        <v>9.6300000000000008</v>
      </c>
      <c r="J872" s="3">
        <v>7.5</v>
      </c>
      <c r="K872" s="3">
        <v>34.299999999999997</v>
      </c>
      <c r="M872" t="str">
        <f t="shared" si="151"/>
        <v>P</v>
      </c>
      <c r="N872">
        <f t="shared" si="152"/>
        <v>202012</v>
      </c>
      <c r="O872">
        <f t="shared" si="153"/>
        <v>220</v>
      </c>
      <c r="P872" s="2" t="s">
        <v>3781</v>
      </c>
      <c r="Q872" s="2" t="s">
        <v>3782</v>
      </c>
      <c r="R872" s="3">
        <v>18</v>
      </c>
      <c r="S872" s="3">
        <v>5</v>
      </c>
      <c r="T872" s="3">
        <v>24</v>
      </c>
      <c r="U872" s="3">
        <v>27</v>
      </c>
      <c r="V872" s="3">
        <v>18</v>
      </c>
      <c r="W872" s="3">
        <v>36</v>
      </c>
    </row>
    <row r="873" spans="1:23" x14ac:dyDescent="0.3">
      <c r="A873" t="str">
        <f t="shared" si="148"/>
        <v>P</v>
      </c>
      <c r="B873">
        <f t="shared" si="149"/>
        <v>202012</v>
      </c>
      <c r="C873">
        <f t="shared" si="150"/>
        <v>205</v>
      </c>
      <c r="D873" s="2" t="s">
        <v>3775</v>
      </c>
      <c r="E873" s="2" t="s">
        <v>3776</v>
      </c>
      <c r="F873" s="3">
        <v>9.4</v>
      </c>
      <c r="G873" s="3">
        <v>3.69</v>
      </c>
      <c r="H873" s="3">
        <v>10.199999999999999</v>
      </c>
      <c r="I873" s="3">
        <v>10.3</v>
      </c>
      <c r="J873" s="3">
        <v>9.4</v>
      </c>
      <c r="K873" s="3">
        <v>33.4</v>
      </c>
      <c r="M873" t="str">
        <f t="shared" si="151"/>
        <v>P</v>
      </c>
      <c r="N873">
        <f t="shared" si="152"/>
        <v>202012</v>
      </c>
      <c r="O873">
        <f t="shared" si="153"/>
        <v>225</v>
      </c>
      <c r="P873" s="2" t="s">
        <v>3783</v>
      </c>
      <c r="Q873" s="2" t="s">
        <v>3784</v>
      </c>
      <c r="R873" s="3">
        <v>24</v>
      </c>
      <c r="S873" s="3">
        <v>9.6</v>
      </c>
      <c r="T873" s="3">
        <v>27</v>
      </c>
      <c r="U873" s="3">
        <v>28.5</v>
      </c>
      <c r="V873" s="3">
        <v>24</v>
      </c>
      <c r="W873" s="3">
        <v>37.799999999999997</v>
      </c>
    </row>
    <row r="874" spans="1:23" x14ac:dyDescent="0.3">
      <c r="A874" t="str">
        <f t="shared" si="148"/>
        <v>P</v>
      </c>
      <c r="B874">
        <f t="shared" si="149"/>
        <v>202012</v>
      </c>
      <c r="C874">
        <f t="shared" si="150"/>
        <v>210</v>
      </c>
      <c r="D874" s="2" t="s">
        <v>3777</v>
      </c>
      <c r="E874" s="2" t="s">
        <v>3778</v>
      </c>
      <c r="F874" s="3" t="s">
        <v>122</v>
      </c>
      <c r="G874" s="3" t="s">
        <v>122</v>
      </c>
      <c r="H874" s="3" t="s">
        <v>122</v>
      </c>
      <c r="I874" s="3" t="s">
        <v>122</v>
      </c>
      <c r="J874" s="3" t="s">
        <v>122</v>
      </c>
      <c r="K874" s="3">
        <v>32.520000000000003</v>
      </c>
      <c r="M874" t="str">
        <f t="shared" si="151"/>
        <v>P</v>
      </c>
      <c r="N874">
        <f t="shared" si="152"/>
        <v>202012</v>
      </c>
      <c r="O874">
        <f t="shared" si="153"/>
        <v>230</v>
      </c>
      <c r="P874" s="2" t="s">
        <v>3785</v>
      </c>
      <c r="Q874" s="2" t="s">
        <v>3786</v>
      </c>
      <c r="R874" s="3">
        <v>22.7</v>
      </c>
      <c r="S874" s="3">
        <v>6.7</v>
      </c>
      <c r="T874" s="3">
        <v>32</v>
      </c>
      <c r="U874" s="3">
        <v>32</v>
      </c>
      <c r="V874" s="3">
        <v>22.35</v>
      </c>
      <c r="W874" s="3">
        <v>35.5</v>
      </c>
    </row>
    <row r="875" spans="1:23" x14ac:dyDescent="0.3">
      <c r="A875" t="str">
        <f t="shared" si="148"/>
        <v>P</v>
      </c>
      <c r="B875">
        <f t="shared" si="149"/>
        <v>202012</v>
      </c>
      <c r="C875">
        <f t="shared" si="150"/>
        <v>215</v>
      </c>
      <c r="D875" s="2" t="s">
        <v>3779</v>
      </c>
      <c r="E875" s="2" t="s">
        <v>3780</v>
      </c>
      <c r="F875" s="3" t="s">
        <v>122</v>
      </c>
      <c r="G875" s="3" t="s">
        <v>122</v>
      </c>
      <c r="H875" s="3" t="s">
        <v>122</v>
      </c>
      <c r="I875" s="3" t="s">
        <v>122</v>
      </c>
      <c r="J875" s="3" t="s">
        <v>122</v>
      </c>
      <c r="K875" s="3">
        <v>31.64</v>
      </c>
      <c r="M875" t="str">
        <f t="shared" si="151"/>
        <v>P</v>
      </c>
      <c r="N875">
        <f t="shared" si="152"/>
        <v>202012</v>
      </c>
      <c r="O875">
        <f t="shared" si="153"/>
        <v>235</v>
      </c>
      <c r="P875" s="2" t="s">
        <v>3787</v>
      </c>
      <c r="Q875" s="2" t="s">
        <v>3788</v>
      </c>
      <c r="R875" s="3">
        <v>32.75</v>
      </c>
      <c r="S875" s="3">
        <v>15.2</v>
      </c>
      <c r="T875" s="3">
        <v>30</v>
      </c>
      <c r="U875" s="3">
        <v>32.75</v>
      </c>
      <c r="V875" s="3">
        <v>30</v>
      </c>
      <c r="W875" s="3">
        <v>38</v>
      </c>
    </row>
    <row r="876" spans="1:23" x14ac:dyDescent="0.3">
      <c r="A876" t="str">
        <f t="shared" si="148"/>
        <v>P</v>
      </c>
      <c r="B876">
        <f t="shared" si="149"/>
        <v>202012</v>
      </c>
      <c r="C876">
        <f t="shared" si="150"/>
        <v>220</v>
      </c>
      <c r="D876" s="2" t="s">
        <v>3781</v>
      </c>
      <c r="E876" s="2" t="s">
        <v>3782</v>
      </c>
      <c r="F876" s="3" t="s">
        <v>122</v>
      </c>
      <c r="G876" s="3" t="s">
        <v>122</v>
      </c>
      <c r="H876" s="3" t="s">
        <v>122</v>
      </c>
      <c r="I876" s="3" t="s">
        <v>122</v>
      </c>
      <c r="J876" s="3" t="s">
        <v>122</v>
      </c>
      <c r="K876" s="3">
        <v>30.76</v>
      </c>
      <c r="M876" t="str">
        <f t="shared" si="151"/>
        <v>P</v>
      </c>
      <c r="N876">
        <f t="shared" si="152"/>
        <v>202012</v>
      </c>
      <c r="O876">
        <f t="shared" si="153"/>
        <v>240</v>
      </c>
      <c r="P876" s="2" t="s">
        <v>3789</v>
      </c>
      <c r="Q876" s="2" t="s">
        <v>3790</v>
      </c>
      <c r="R876" s="3">
        <v>30.3</v>
      </c>
      <c r="S876" s="3">
        <v>10.65</v>
      </c>
      <c r="T876" s="3">
        <v>40.35</v>
      </c>
      <c r="U876" s="3">
        <v>40.35</v>
      </c>
      <c r="V876" s="3">
        <v>30.3</v>
      </c>
      <c r="W876" s="3">
        <v>35.5</v>
      </c>
    </row>
    <row r="877" spans="1:23" x14ac:dyDescent="0.3">
      <c r="A877" t="str">
        <f t="shared" si="148"/>
        <v>P</v>
      </c>
      <c r="B877">
        <f t="shared" si="149"/>
        <v>202012</v>
      </c>
      <c r="C877">
        <f t="shared" si="150"/>
        <v>225</v>
      </c>
      <c r="D877" s="2" t="s">
        <v>3783</v>
      </c>
      <c r="E877" s="2" t="s">
        <v>3784</v>
      </c>
      <c r="F877" s="3" t="s">
        <v>122</v>
      </c>
      <c r="G877" s="3" t="s">
        <v>122</v>
      </c>
      <c r="H877" s="3" t="s">
        <v>122</v>
      </c>
      <c r="I877" s="3" t="s">
        <v>122</v>
      </c>
      <c r="J877" s="3" t="s">
        <v>122</v>
      </c>
      <c r="K877" s="3">
        <v>29.88</v>
      </c>
      <c r="M877" t="str">
        <f t="shared" si="151"/>
        <v>P</v>
      </c>
      <c r="N877">
        <f t="shared" si="152"/>
        <v>202012</v>
      </c>
      <c r="O877">
        <f t="shared" si="153"/>
        <v>245</v>
      </c>
      <c r="P877" s="2" t="s">
        <v>3791</v>
      </c>
      <c r="Q877" s="2" t="s">
        <v>3792</v>
      </c>
      <c r="R877" s="3">
        <v>37</v>
      </c>
      <c r="S877" s="3">
        <v>15.1</v>
      </c>
      <c r="T877" s="3">
        <v>37</v>
      </c>
      <c r="U877" s="3">
        <v>37</v>
      </c>
      <c r="V877" s="3">
        <v>37</v>
      </c>
      <c r="W877" s="3">
        <v>35.5</v>
      </c>
    </row>
    <row r="878" spans="1:23" x14ac:dyDescent="0.3">
      <c r="A878" t="str">
        <f t="shared" si="148"/>
        <v>P</v>
      </c>
      <c r="B878">
        <f t="shared" si="149"/>
        <v>202012</v>
      </c>
      <c r="C878">
        <f t="shared" si="150"/>
        <v>230</v>
      </c>
      <c r="D878" s="2" t="s">
        <v>3785</v>
      </c>
      <c r="E878" s="2" t="s">
        <v>3786</v>
      </c>
      <c r="F878" s="3">
        <v>16</v>
      </c>
      <c r="G878" s="3">
        <v>4.45</v>
      </c>
      <c r="H878" s="3">
        <v>12.85</v>
      </c>
      <c r="I878" s="3">
        <v>16.600000000000001</v>
      </c>
      <c r="J878" s="3">
        <v>12.85</v>
      </c>
      <c r="K878" s="3">
        <v>29</v>
      </c>
      <c r="M878" t="str">
        <f t="shared" si="151"/>
        <v>P</v>
      </c>
      <c r="N878">
        <f t="shared" si="152"/>
        <v>202012</v>
      </c>
      <c r="O878">
        <f t="shared" si="153"/>
        <v>250</v>
      </c>
      <c r="P878" s="2" t="s">
        <v>3793</v>
      </c>
      <c r="Q878" s="2" t="s">
        <v>3794</v>
      </c>
      <c r="R878" s="3">
        <v>30.3</v>
      </c>
      <c r="S878" s="3">
        <v>5.3</v>
      </c>
      <c r="T878" s="3">
        <v>50</v>
      </c>
      <c r="U878" s="3">
        <v>50</v>
      </c>
      <c r="V878" s="3">
        <v>30.3</v>
      </c>
      <c r="W878" s="3">
        <v>32.799999999999997</v>
      </c>
    </row>
    <row r="879" spans="1:23" x14ac:dyDescent="0.3">
      <c r="A879" t="str">
        <f t="shared" si="148"/>
        <v>P</v>
      </c>
      <c r="B879">
        <f t="shared" si="149"/>
        <v>202012</v>
      </c>
      <c r="C879">
        <f t="shared" si="150"/>
        <v>235</v>
      </c>
      <c r="D879" s="2" t="s">
        <v>3787</v>
      </c>
      <c r="E879" s="2" t="s">
        <v>3788</v>
      </c>
      <c r="F879" s="3" t="s">
        <v>122</v>
      </c>
      <c r="G879" s="3" t="s">
        <v>122</v>
      </c>
      <c r="H879" s="3" t="s">
        <v>122</v>
      </c>
      <c r="I879" s="3" t="s">
        <v>122</v>
      </c>
      <c r="J879" s="3" t="s">
        <v>122</v>
      </c>
      <c r="K879" s="3">
        <v>28.57</v>
      </c>
      <c r="M879" t="str">
        <f t="shared" si="151"/>
        <v>P</v>
      </c>
      <c r="N879">
        <f t="shared" si="152"/>
        <v>202012</v>
      </c>
      <c r="O879">
        <f t="shared" si="153"/>
        <v>255</v>
      </c>
      <c r="P879" s="2" t="s">
        <v>3795</v>
      </c>
      <c r="Q879" s="2" t="s">
        <v>3796</v>
      </c>
      <c r="R879" s="3">
        <v>42.25</v>
      </c>
      <c r="S879" s="3">
        <v>15.05</v>
      </c>
      <c r="T879" s="3">
        <v>39.9</v>
      </c>
      <c r="U879" s="3">
        <v>43.95</v>
      </c>
      <c r="V879" s="3">
        <v>39.9</v>
      </c>
      <c r="W879" s="3">
        <v>34.5</v>
      </c>
    </row>
    <row r="880" spans="1:23" x14ac:dyDescent="0.3">
      <c r="A880" t="str">
        <f t="shared" si="148"/>
        <v>P</v>
      </c>
      <c r="B880">
        <f t="shared" si="149"/>
        <v>202012</v>
      </c>
      <c r="C880">
        <f t="shared" si="150"/>
        <v>240</v>
      </c>
      <c r="D880" s="2" t="s">
        <v>3789</v>
      </c>
      <c r="E880" s="2" t="s">
        <v>3790</v>
      </c>
      <c r="F880" s="3" t="s">
        <v>122</v>
      </c>
      <c r="G880" s="3" t="s">
        <v>122</v>
      </c>
      <c r="H880" s="3" t="s">
        <v>122</v>
      </c>
      <c r="I880" s="3" t="s">
        <v>122</v>
      </c>
      <c r="J880" s="3" t="s">
        <v>122</v>
      </c>
      <c r="K880" s="3">
        <v>28.15</v>
      </c>
      <c r="M880" t="str">
        <f t="shared" si="151"/>
        <v>P</v>
      </c>
      <c r="N880">
        <f t="shared" si="152"/>
        <v>202012</v>
      </c>
      <c r="O880">
        <f t="shared" si="153"/>
        <v>260</v>
      </c>
      <c r="P880" s="2" t="s">
        <v>2085</v>
      </c>
      <c r="Q880" s="2" t="s">
        <v>2086</v>
      </c>
      <c r="R880" s="3">
        <v>36.5</v>
      </c>
      <c r="S880" s="3">
        <v>6.6</v>
      </c>
      <c r="T880" s="3">
        <v>50</v>
      </c>
      <c r="U880" s="3">
        <v>50</v>
      </c>
      <c r="V880" s="3">
        <v>35</v>
      </c>
      <c r="W880" s="3">
        <v>31.8</v>
      </c>
    </row>
    <row r="881" spans="1:23" x14ac:dyDescent="0.3">
      <c r="A881" t="str">
        <f t="shared" si="148"/>
        <v>P</v>
      </c>
      <c r="B881">
        <f t="shared" si="149"/>
        <v>202012</v>
      </c>
      <c r="C881">
        <f t="shared" si="150"/>
        <v>245</v>
      </c>
      <c r="D881" s="2" t="s">
        <v>3791</v>
      </c>
      <c r="E881" s="2" t="s">
        <v>3792</v>
      </c>
      <c r="F881" s="3" t="s">
        <v>122</v>
      </c>
      <c r="G881" s="3" t="s">
        <v>122</v>
      </c>
      <c r="H881" s="3" t="s">
        <v>122</v>
      </c>
      <c r="I881" s="3" t="s">
        <v>122</v>
      </c>
      <c r="J881" s="3" t="s">
        <v>122</v>
      </c>
      <c r="K881" s="3">
        <v>27.72</v>
      </c>
      <c r="M881" t="str">
        <f t="shared" si="151"/>
        <v>P</v>
      </c>
      <c r="N881">
        <f t="shared" si="152"/>
        <v>202012</v>
      </c>
      <c r="O881">
        <f t="shared" si="153"/>
        <v>265</v>
      </c>
      <c r="P881" s="2" t="s">
        <v>3797</v>
      </c>
      <c r="Q881" s="2" t="s">
        <v>3798</v>
      </c>
      <c r="R881" s="3">
        <v>46.7</v>
      </c>
      <c r="S881" s="3">
        <v>13.4</v>
      </c>
      <c r="T881" s="3">
        <v>45.8</v>
      </c>
      <c r="U881" s="3">
        <v>46.7</v>
      </c>
      <c r="V881" s="3">
        <v>45.8</v>
      </c>
      <c r="W881" s="3">
        <v>32.5</v>
      </c>
    </row>
    <row r="882" spans="1:23" x14ac:dyDescent="0.3">
      <c r="A882" t="str">
        <f t="shared" si="148"/>
        <v>P</v>
      </c>
      <c r="B882">
        <f t="shared" si="149"/>
        <v>202012</v>
      </c>
      <c r="C882">
        <f t="shared" si="150"/>
        <v>250</v>
      </c>
      <c r="D882" s="2" t="s">
        <v>3793</v>
      </c>
      <c r="E882" s="2" t="s">
        <v>3794</v>
      </c>
      <c r="F882" s="3">
        <v>25</v>
      </c>
      <c r="G882" s="3">
        <v>10</v>
      </c>
      <c r="H882" s="3">
        <v>25</v>
      </c>
      <c r="I882" s="3">
        <v>25</v>
      </c>
      <c r="J882" s="3">
        <v>25</v>
      </c>
      <c r="K882" s="3">
        <v>27.3</v>
      </c>
      <c r="M882" t="str">
        <f t="shared" si="151"/>
        <v>P</v>
      </c>
      <c r="N882">
        <f t="shared" si="152"/>
        <v>202012</v>
      </c>
      <c r="O882">
        <f t="shared" si="153"/>
        <v>270</v>
      </c>
      <c r="P882" s="2" t="s">
        <v>2087</v>
      </c>
      <c r="Q882" s="2" t="s">
        <v>2088</v>
      </c>
      <c r="R882" s="3">
        <v>46</v>
      </c>
      <c r="S882" s="3">
        <v>10.050000000000001</v>
      </c>
      <c r="T882" s="3">
        <v>52.8</v>
      </c>
      <c r="U882" s="3">
        <v>54</v>
      </c>
      <c r="V882" s="3">
        <v>46</v>
      </c>
      <c r="W882" s="3">
        <v>31.5</v>
      </c>
    </row>
    <row r="883" spans="1:23" x14ac:dyDescent="0.3">
      <c r="A883" t="str">
        <f t="shared" si="148"/>
        <v>P</v>
      </c>
      <c r="B883">
        <f t="shared" si="149"/>
        <v>202012</v>
      </c>
      <c r="C883">
        <f t="shared" si="150"/>
        <v>255</v>
      </c>
      <c r="D883" s="2" t="s">
        <v>3795</v>
      </c>
      <c r="E883" s="2" t="s">
        <v>3796</v>
      </c>
      <c r="F883" s="3" t="s">
        <v>122</v>
      </c>
      <c r="G883" s="3" t="s">
        <v>122</v>
      </c>
      <c r="H883" s="3" t="s">
        <v>122</v>
      </c>
      <c r="I883" s="3" t="s">
        <v>122</v>
      </c>
      <c r="J883" s="3" t="s">
        <v>122</v>
      </c>
      <c r="K883" s="3">
        <v>27.65</v>
      </c>
      <c r="M883" t="str">
        <f t="shared" si="151"/>
        <v>P</v>
      </c>
      <c r="N883">
        <f t="shared" si="152"/>
        <v>202012</v>
      </c>
      <c r="O883">
        <f t="shared" si="153"/>
        <v>275</v>
      </c>
      <c r="P883" s="2" t="s">
        <v>3799</v>
      </c>
      <c r="Q883" s="2" t="s">
        <v>3800</v>
      </c>
      <c r="R883" s="3">
        <v>48.9</v>
      </c>
      <c r="S883" s="3">
        <v>9.9</v>
      </c>
      <c r="T883" s="3">
        <v>50</v>
      </c>
      <c r="U883" s="3">
        <v>50</v>
      </c>
      <c r="V883" s="3">
        <v>48.9</v>
      </c>
      <c r="W883" s="3">
        <v>31</v>
      </c>
    </row>
    <row r="884" spans="1:23" x14ac:dyDescent="0.3">
      <c r="A884" t="str">
        <f t="shared" si="148"/>
        <v>P</v>
      </c>
      <c r="B884">
        <f t="shared" si="149"/>
        <v>202012</v>
      </c>
      <c r="C884">
        <f t="shared" si="150"/>
        <v>260</v>
      </c>
      <c r="D884" s="2" t="s">
        <v>2085</v>
      </c>
      <c r="E884" s="2" t="s">
        <v>2086</v>
      </c>
      <c r="F884" s="3">
        <v>29.9</v>
      </c>
      <c r="G884" s="3">
        <v>6.9</v>
      </c>
      <c r="H884" s="3">
        <v>25.4</v>
      </c>
      <c r="I884" s="3">
        <v>30.1</v>
      </c>
      <c r="J884" s="3">
        <v>25.4</v>
      </c>
      <c r="K884" s="3">
        <v>28</v>
      </c>
      <c r="M884" t="str">
        <f t="shared" si="151"/>
        <v>P</v>
      </c>
      <c r="N884">
        <f t="shared" si="152"/>
        <v>202012</v>
      </c>
      <c r="O884">
        <f t="shared" si="153"/>
        <v>280</v>
      </c>
      <c r="P884" s="2" t="s">
        <v>2089</v>
      </c>
      <c r="Q884" s="2" t="s">
        <v>2090</v>
      </c>
      <c r="R884" s="3">
        <v>59.2</v>
      </c>
      <c r="S884" s="3">
        <v>16.5</v>
      </c>
      <c r="T884" s="3">
        <v>59.3</v>
      </c>
      <c r="U884" s="3">
        <v>59.3</v>
      </c>
      <c r="V884" s="3">
        <v>59.2</v>
      </c>
      <c r="W884" s="3">
        <v>33.5</v>
      </c>
    </row>
    <row r="885" spans="1:23" x14ac:dyDescent="0.3">
      <c r="A885" t="str">
        <f t="shared" si="148"/>
        <v>P</v>
      </c>
      <c r="B885">
        <f t="shared" si="149"/>
        <v>202012</v>
      </c>
      <c r="C885">
        <f t="shared" si="150"/>
        <v>265</v>
      </c>
      <c r="D885" s="2" t="s">
        <v>3797</v>
      </c>
      <c r="E885" s="2" t="s">
        <v>3798</v>
      </c>
      <c r="F885" s="3" t="s">
        <v>122</v>
      </c>
      <c r="G885" s="3" t="s">
        <v>122</v>
      </c>
      <c r="H885" s="3" t="s">
        <v>122</v>
      </c>
      <c r="I885" s="3" t="s">
        <v>122</v>
      </c>
      <c r="J885" s="3" t="s">
        <v>122</v>
      </c>
      <c r="K885" s="3">
        <v>27.37</v>
      </c>
      <c r="M885" t="str">
        <f t="shared" si="151"/>
        <v>P</v>
      </c>
      <c r="N885">
        <f t="shared" si="152"/>
        <v>202012</v>
      </c>
      <c r="O885">
        <f t="shared" si="153"/>
        <v>285</v>
      </c>
      <c r="P885" s="2" t="s">
        <v>3801</v>
      </c>
      <c r="Q885" s="2" t="s">
        <v>3802</v>
      </c>
      <c r="R885" s="3">
        <v>63</v>
      </c>
      <c r="S885" s="3">
        <v>17.149999999999999</v>
      </c>
      <c r="T885" s="3">
        <v>63</v>
      </c>
      <c r="U885" s="3">
        <v>63</v>
      </c>
      <c r="V885" s="3">
        <v>63</v>
      </c>
      <c r="W885" s="3">
        <v>32</v>
      </c>
    </row>
    <row r="886" spans="1:23" x14ac:dyDescent="0.3">
      <c r="A886" t="str">
        <f t="shared" si="148"/>
        <v>P</v>
      </c>
      <c r="B886">
        <f t="shared" si="149"/>
        <v>202012</v>
      </c>
      <c r="C886">
        <f t="shared" si="150"/>
        <v>270</v>
      </c>
      <c r="D886" s="2" t="s">
        <v>2087</v>
      </c>
      <c r="E886" s="2" t="s">
        <v>2088</v>
      </c>
      <c r="F886" s="3" t="s">
        <v>122</v>
      </c>
      <c r="G886" s="3" t="s">
        <v>122</v>
      </c>
      <c r="H886" s="3" t="s">
        <v>122</v>
      </c>
      <c r="I886" s="3" t="s">
        <v>122</v>
      </c>
      <c r="J886" s="3" t="s">
        <v>122</v>
      </c>
      <c r="K886" s="3">
        <v>26.75</v>
      </c>
      <c r="M886" t="str">
        <f t="shared" si="151"/>
        <v>P</v>
      </c>
      <c r="N886">
        <f t="shared" si="152"/>
        <v>202012</v>
      </c>
      <c r="O886">
        <f t="shared" si="153"/>
        <v>290</v>
      </c>
      <c r="P886" s="2" t="s">
        <v>2091</v>
      </c>
      <c r="Q886" s="2" t="s">
        <v>2092</v>
      </c>
      <c r="R886" s="3">
        <v>58</v>
      </c>
      <c r="S886" s="3">
        <v>8.3000000000000007</v>
      </c>
      <c r="T886" s="3">
        <v>63.5</v>
      </c>
      <c r="U886" s="3">
        <v>63.7</v>
      </c>
      <c r="V886" s="3">
        <v>58</v>
      </c>
      <c r="W886" s="3">
        <v>29</v>
      </c>
    </row>
    <row r="887" spans="1:23" x14ac:dyDescent="0.3">
      <c r="A887" t="str">
        <f t="shared" si="148"/>
        <v>P</v>
      </c>
      <c r="B887">
        <f t="shared" si="149"/>
        <v>202012</v>
      </c>
      <c r="C887">
        <f t="shared" si="150"/>
        <v>275</v>
      </c>
      <c r="D887" s="2" t="s">
        <v>3799</v>
      </c>
      <c r="E887" s="2" t="s">
        <v>3800</v>
      </c>
      <c r="F887" s="3" t="s">
        <v>122</v>
      </c>
      <c r="G887" s="3" t="s">
        <v>122</v>
      </c>
      <c r="H887" s="3" t="s">
        <v>122</v>
      </c>
      <c r="I887" s="3" t="s">
        <v>122</v>
      </c>
      <c r="J887" s="3" t="s">
        <v>122</v>
      </c>
      <c r="K887" s="3">
        <v>26.12</v>
      </c>
      <c r="M887" t="str">
        <f t="shared" si="151"/>
        <v>P</v>
      </c>
      <c r="N887">
        <f t="shared" si="152"/>
        <v>202012</v>
      </c>
      <c r="O887">
        <f t="shared" si="153"/>
        <v>295</v>
      </c>
      <c r="P887" s="2" t="s">
        <v>3803</v>
      </c>
      <c r="Q887" s="2" t="s">
        <v>3804</v>
      </c>
      <c r="R887" s="3" t="s">
        <v>122</v>
      </c>
      <c r="S887" s="3" t="s">
        <v>122</v>
      </c>
      <c r="T887" s="3" t="s">
        <v>122</v>
      </c>
      <c r="U887" s="3" t="s">
        <v>122</v>
      </c>
      <c r="V887" s="3" t="s">
        <v>122</v>
      </c>
      <c r="W887" s="3">
        <v>23.5</v>
      </c>
    </row>
    <row r="888" spans="1:23" x14ac:dyDescent="0.3">
      <c r="A888" t="str">
        <f t="shared" si="148"/>
        <v>P</v>
      </c>
      <c r="B888">
        <f t="shared" si="149"/>
        <v>202012</v>
      </c>
      <c r="C888">
        <f t="shared" si="150"/>
        <v>280</v>
      </c>
      <c r="D888" s="2" t="s">
        <v>2089</v>
      </c>
      <c r="E888" s="2" t="s">
        <v>2090</v>
      </c>
      <c r="F888" s="3">
        <v>42.7</v>
      </c>
      <c r="G888" s="3">
        <v>12.7</v>
      </c>
      <c r="H888" s="3">
        <v>41</v>
      </c>
      <c r="I888" s="3">
        <v>42.7</v>
      </c>
      <c r="J888" s="3">
        <v>40.950000000000003</v>
      </c>
      <c r="K888" s="3">
        <v>25.5</v>
      </c>
      <c r="M888" t="str">
        <f t="shared" si="151"/>
        <v>P</v>
      </c>
      <c r="N888">
        <f t="shared" si="152"/>
        <v>202012</v>
      </c>
      <c r="O888">
        <f t="shared" si="153"/>
        <v>300</v>
      </c>
      <c r="P888" s="2" t="s">
        <v>2093</v>
      </c>
      <c r="Q888" s="2" t="s">
        <v>2094</v>
      </c>
      <c r="R888" s="3">
        <v>62</v>
      </c>
      <c r="S888" s="3">
        <v>4.2</v>
      </c>
      <c r="T888" s="3">
        <v>62</v>
      </c>
      <c r="U888" s="3">
        <v>62</v>
      </c>
      <c r="V888" s="3">
        <v>62</v>
      </c>
      <c r="W888" s="3">
        <v>18</v>
      </c>
    </row>
    <row r="889" spans="1:23" x14ac:dyDescent="0.3">
      <c r="A889" t="str">
        <f t="shared" si="148"/>
        <v>P</v>
      </c>
      <c r="B889">
        <f t="shared" si="149"/>
        <v>202012</v>
      </c>
      <c r="C889">
        <f t="shared" si="150"/>
        <v>285</v>
      </c>
      <c r="D889" s="2" t="s">
        <v>3801</v>
      </c>
      <c r="E889" s="2" t="s">
        <v>3802</v>
      </c>
      <c r="F889" s="3" t="s">
        <v>122</v>
      </c>
      <c r="G889" s="3" t="s">
        <v>122</v>
      </c>
      <c r="H889" s="3" t="s">
        <v>122</v>
      </c>
      <c r="I889" s="3" t="s">
        <v>122</v>
      </c>
      <c r="J889" s="3" t="s">
        <v>122</v>
      </c>
      <c r="K889" s="3">
        <v>25.5</v>
      </c>
      <c r="M889" t="str">
        <f t="shared" si="151"/>
        <v>P</v>
      </c>
      <c r="N889">
        <f t="shared" si="152"/>
        <v>202012</v>
      </c>
      <c r="O889">
        <f t="shared" si="153"/>
        <v>305</v>
      </c>
      <c r="P889" s="2" t="s">
        <v>3805</v>
      </c>
      <c r="Q889" s="2" t="s">
        <v>3806</v>
      </c>
      <c r="R889" s="3" t="s">
        <v>122</v>
      </c>
      <c r="S889" s="3" t="s">
        <v>122</v>
      </c>
      <c r="T889" s="3" t="s">
        <v>122</v>
      </c>
      <c r="U889" s="3" t="s">
        <v>122</v>
      </c>
      <c r="V889" s="3" t="s">
        <v>122</v>
      </c>
      <c r="W889" s="3">
        <v>25</v>
      </c>
    </row>
    <row r="890" spans="1:23" x14ac:dyDescent="0.3">
      <c r="A890" t="str">
        <f t="shared" si="148"/>
        <v>P</v>
      </c>
      <c r="B890">
        <f t="shared" si="149"/>
        <v>202012</v>
      </c>
      <c r="C890">
        <f t="shared" si="150"/>
        <v>290</v>
      </c>
      <c r="D890" s="2" t="s">
        <v>2091</v>
      </c>
      <c r="E890" s="2" t="s">
        <v>2092</v>
      </c>
      <c r="F890" s="3" t="s">
        <v>122</v>
      </c>
      <c r="G890" s="3" t="s">
        <v>122</v>
      </c>
      <c r="H890" s="3" t="s">
        <v>122</v>
      </c>
      <c r="I890" s="3" t="s">
        <v>122</v>
      </c>
      <c r="J890" s="3" t="s">
        <v>122</v>
      </c>
      <c r="K890" s="3">
        <v>25.5</v>
      </c>
      <c r="M890" t="str">
        <f t="shared" si="151"/>
        <v>P</v>
      </c>
      <c r="N890">
        <f t="shared" si="152"/>
        <v>202012</v>
      </c>
      <c r="O890">
        <f t="shared" si="153"/>
        <v>310</v>
      </c>
      <c r="P890" s="2" t="s">
        <v>2095</v>
      </c>
      <c r="Q890" s="2" t="s">
        <v>2096</v>
      </c>
      <c r="R890" s="3">
        <v>83.4</v>
      </c>
      <c r="S890" s="3">
        <v>17.2</v>
      </c>
      <c r="T890" s="3">
        <v>85</v>
      </c>
      <c r="U890" s="3">
        <v>85</v>
      </c>
      <c r="V890" s="3">
        <v>83.4</v>
      </c>
      <c r="W890" s="3">
        <v>32</v>
      </c>
    </row>
    <row r="891" spans="1:23" x14ac:dyDescent="0.3">
      <c r="A891" t="str">
        <f t="shared" si="148"/>
        <v>P</v>
      </c>
      <c r="B891">
        <f t="shared" si="149"/>
        <v>202012</v>
      </c>
      <c r="C891">
        <f t="shared" si="150"/>
        <v>295</v>
      </c>
      <c r="D891" s="2" t="s">
        <v>3803</v>
      </c>
      <c r="E891" s="2" t="s">
        <v>3804</v>
      </c>
      <c r="F891" s="3" t="s">
        <v>122</v>
      </c>
      <c r="G891" s="3" t="s">
        <v>122</v>
      </c>
      <c r="H891" s="3" t="s">
        <v>122</v>
      </c>
      <c r="I891" s="3" t="s">
        <v>122</v>
      </c>
      <c r="J891" s="3" t="s">
        <v>122</v>
      </c>
      <c r="K891" s="3">
        <v>25.5</v>
      </c>
      <c r="M891" t="str">
        <f t="shared" si="151"/>
        <v>P</v>
      </c>
      <c r="N891">
        <f t="shared" si="152"/>
        <v>202012</v>
      </c>
      <c r="O891">
        <f t="shared" si="153"/>
        <v>315</v>
      </c>
      <c r="P891" s="2" t="s">
        <v>3807</v>
      </c>
      <c r="Q891" s="2" t="s">
        <v>3808</v>
      </c>
      <c r="R891" s="3" t="s">
        <v>122</v>
      </c>
      <c r="S891" s="3" t="s">
        <v>122</v>
      </c>
      <c r="T891" s="3" t="s">
        <v>122</v>
      </c>
      <c r="U891" s="3" t="s">
        <v>122</v>
      </c>
      <c r="V891" s="3" t="s">
        <v>122</v>
      </c>
      <c r="W891" s="3">
        <v>31.5</v>
      </c>
    </row>
    <row r="892" spans="1:23" x14ac:dyDescent="0.3">
      <c r="A892" t="str">
        <f t="shared" si="148"/>
        <v>P</v>
      </c>
      <c r="B892">
        <f t="shared" si="149"/>
        <v>202012</v>
      </c>
      <c r="C892">
        <f t="shared" si="150"/>
        <v>300</v>
      </c>
      <c r="D892" s="2" t="s">
        <v>2093</v>
      </c>
      <c r="E892" s="2" t="s">
        <v>2094</v>
      </c>
      <c r="F892" s="3" t="s">
        <v>122</v>
      </c>
      <c r="G892" s="3" t="s">
        <v>122</v>
      </c>
      <c r="H892" s="3" t="s">
        <v>122</v>
      </c>
      <c r="I892" s="3" t="s">
        <v>122</v>
      </c>
      <c r="J892" s="3" t="s">
        <v>122</v>
      </c>
      <c r="K892" s="3">
        <v>25.5</v>
      </c>
      <c r="M892" t="str">
        <f t="shared" si="151"/>
        <v>P</v>
      </c>
      <c r="N892">
        <f t="shared" si="152"/>
        <v>202012</v>
      </c>
      <c r="O892">
        <f t="shared" si="153"/>
        <v>320</v>
      </c>
      <c r="P892" s="2" t="s">
        <v>2097</v>
      </c>
      <c r="Q892" s="2" t="s">
        <v>2098</v>
      </c>
      <c r="R892" s="3">
        <v>84.05</v>
      </c>
      <c r="S892" s="3">
        <v>9.1</v>
      </c>
      <c r="T892" s="3">
        <v>92.55</v>
      </c>
      <c r="U892" s="3">
        <v>92.55</v>
      </c>
      <c r="V892" s="3">
        <v>84.05</v>
      </c>
      <c r="W892" s="3">
        <v>31</v>
      </c>
    </row>
    <row r="893" spans="1:23" x14ac:dyDescent="0.3">
      <c r="A893" t="str">
        <f t="shared" si="148"/>
        <v>P</v>
      </c>
      <c r="B893">
        <f t="shared" si="149"/>
        <v>202012</v>
      </c>
      <c r="C893">
        <f t="shared" si="150"/>
        <v>305</v>
      </c>
      <c r="D893" s="2" t="s">
        <v>3805</v>
      </c>
      <c r="E893" s="2" t="s">
        <v>3806</v>
      </c>
      <c r="F893" s="3" t="s">
        <v>122</v>
      </c>
      <c r="G893" s="3" t="s">
        <v>122</v>
      </c>
      <c r="H893" s="3" t="s">
        <v>122</v>
      </c>
      <c r="I893" s="3" t="s">
        <v>122</v>
      </c>
      <c r="J893" s="3" t="s">
        <v>122</v>
      </c>
      <c r="K893" s="3">
        <v>25.5</v>
      </c>
      <c r="M893" t="str">
        <f t="shared" si="151"/>
        <v>P</v>
      </c>
      <c r="N893">
        <f t="shared" si="152"/>
        <v>202012</v>
      </c>
      <c r="O893">
        <f t="shared" si="153"/>
        <v>325</v>
      </c>
      <c r="P893" s="2" t="s">
        <v>3809</v>
      </c>
      <c r="Q893" s="2" t="s">
        <v>3810</v>
      </c>
      <c r="R893" s="3" t="s">
        <v>122</v>
      </c>
      <c r="S893" s="3" t="s">
        <v>122</v>
      </c>
      <c r="T893" s="3" t="s">
        <v>122</v>
      </c>
      <c r="U893" s="3" t="s">
        <v>122</v>
      </c>
      <c r="V893" s="3" t="s">
        <v>122</v>
      </c>
      <c r="W893" s="3">
        <v>31.37</v>
      </c>
    </row>
    <row r="894" spans="1:23" x14ac:dyDescent="0.3">
      <c r="A894" t="str">
        <f t="shared" si="148"/>
        <v>P</v>
      </c>
      <c r="B894">
        <f t="shared" si="149"/>
        <v>202012</v>
      </c>
      <c r="C894">
        <f t="shared" si="150"/>
        <v>310</v>
      </c>
      <c r="D894" s="2" t="s">
        <v>2095</v>
      </c>
      <c r="E894" s="2" t="s">
        <v>2096</v>
      </c>
      <c r="F894" s="3" t="s">
        <v>122</v>
      </c>
      <c r="G894" s="3" t="s">
        <v>122</v>
      </c>
      <c r="H894" s="3" t="s">
        <v>122</v>
      </c>
      <c r="I894" s="3" t="s">
        <v>122</v>
      </c>
      <c r="J894" s="3" t="s">
        <v>122</v>
      </c>
      <c r="K894" s="3">
        <v>25.5</v>
      </c>
      <c r="M894" t="str">
        <f t="shared" si="151"/>
        <v>P</v>
      </c>
      <c r="N894">
        <f t="shared" si="152"/>
        <v>202012</v>
      </c>
      <c r="O894">
        <f t="shared" si="153"/>
        <v>330</v>
      </c>
      <c r="P894" s="2" t="s">
        <v>2099</v>
      </c>
      <c r="Q894" s="2" t="s">
        <v>2100</v>
      </c>
      <c r="R894" s="3" t="s">
        <v>122</v>
      </c>
      <c r="S894" s="3" t="s">
        <v>122</v>
      </c>
      <c r="T894" s="3" t="s">
        <v>122</v>
      </c>
      <c r="U894" s="3" t="s">
        <v>122</v>
      </c>
      <c r="V894" s="3" t="s">
        <v>122</v>
      </c>
      <c r="W894" s="3">
        <v>31.75</v>
      </c>
    </row>
    <row r="895" spans="1:23" x14ac:dyDescent="0.3">
      <c r="A895" t="str">
        <f t="shared" si="148"/>
        <v>P</v>
      </c>
      <c r="B895">
        <f t="shared" si="149"/>
        <v>202012</v>
      </c>
      <c r="C895">
        <f t="shared" si="150"/>
        <v>315</v>
      </c>
      <c r="D895" s="2" t="s">
        <v>3807</v>
      </c>
      <c r="E895" s="2" t="s">
        <v>3808</v>
      </c>
      <c r="F895" s="3" t="s">
        <v>122</v>
      </c>
      <c r="G895" s="3" t="s">
        <v>122</v>
      </c>
      <c r="H895" s="3" t="s">
        <v>122</v>
      </c>
      <c r="I895" s="3" t="s">
        <v>122</v>
      </c>
      <c r="J895" s="3" t="s">
        <v>122</v>
      </c>
      <c r="K895" s="3">
        <v>25.5</v>
      </c>
      <c r="M895" t="str">
        <f t="shared" si="151"/>
        <v>P</v>
      </c>
      <c r="N895">
        <f t="shared" si="152"/>
        <v>202012</v>
      </c>
      <c r="O895">
        <f t="shared" si="153"/>
        <v>335</v>
      </c>
      <c r="P895" s="2" t="s">
        <v>3811</v>
      </c>
      <c r="Q895" s="2" t="s">
        <v>3812</v>
      </c>
      <c r="R895" s="3" t="s">
        <v>122</v>
      </c>
      <c r="S895" s="3" t="s">
        <v>122</v>
      </c>
      <c r="T895" s="3" t="s">
        <v>122</v>
      </c>
      <c r="U895" s="3" t="s">
        <v>122</v>
      </c>
      <c r="V895" s="3" t="s">
        <v>122</v>
      </c>
      <c r="W895" s="3">
        <v>32.119999999999997</v>
      </c>
    </row>
    <row r="896" spans="1:23" x14ac:dyDescent="0.3">
      <c r="A896" t="str">
        <f t="shared" si="148"/>
        <v>P</v>
      </c>
      <c r="B896">
        <f t="shared" si="149"/>
        <v>202012</v>
      </c>
      <c r="C896">
        <f t="shared" si="150"/>
        <v>320</v>
      </c>
      <c r="D896" s="2" t="s">
        <v>2097</v>
      </c>
      <c r="E896" s="2" t="s">
        <v>2098</v>
      </c>
      <c r="F896" s="3" t="s">
        <v>122</v>
      </c>
      <c r="G896" s="3" t="s">
        <v>122</v>
      </c>
      <c r="H896" s="3" t="s">
        <v>122</v>
      </c>
      <c r="I896" s="3" t="s">
        <v>122</v>
      </c>
      <c r="J896" s="3" t="s">
        <v>122</v>
      </c>
      <c r="K896" s="3">
        <v>25.5</v>
      </c>
      <c r="M896" t="str">
        <f t="shared" si="151"/>
        <v>P</v>
      </c>
      <c r="N896">
        <f t="shared" si="152"/>
        <v>202012</v>
      </c>
      <c r="O896">
        <f t="shared" si="153"/>
        <v>340</v>
      </c>
      <c r="P896" s="2" t="s">
        <v>2101</v>
      </c>
      <c r="Q896" s="2" t="s">
        <v>2102</v>
      </c>
      <c r="R896" s="3" t="s">
        <v>122</v>
      </c>
      <c r="S896" s="3" t="s">
        <v>122</v>
      </c>
      <c r="T896" s="3" t="s">
        <v>122</v>
      </c>
      <c r="U896" s="3" t="s">
        <v>122</v>
      </c>
      <c r="V896" s="3" t="s">
        <v>122</v>
      </c>
      <c r="W896" s="3">
        <v>32.5</v>
      </c>
    </row>
    <row r="897" spans="1:23" x14ac:dyDescent="0.3">
      <c r="A897" t="str">
        <f t="shared" si="148"/>
        <v>P</v>
      </c>
      <c r="B897">
        <f t="shared" si="149"/>
        <v>202012</v>
      </c>
      <c r="C897">
        <f t="shared" si="150"/>
        <v>325</v>
      </c>
      <c r="D897" s="2" t="s">
        <v>3809</v>
      </c>
      <c r="E897" s="2" t="s">
        <v>3810</v>
      </c>
      <c r="F897" s="3" t="s">
        <v>122</v>
      </c>
      <c r="G897" s="3" t="s">
        <v>122</v>
      </c>
      <c r="H897" s="3" t="s">
        <v>122</v>
      </c>
      <c r="I897" s="3" t="s">
        <v>122</v>
      </c>
      <c r="J897" s="3" t="s">
        <v>122</v>
      </c>
      <c r="K897" s="3">
        <v>25.5</v>
      </c>
      <c r="M897" t="str">
        <f t="shared" si="151"/>
        <v>P</v>
      </c>
      <c r="N897">
        <f t="shared" si="152"/>
        <v>202012</v>
      </c>
      <c r="O897">
        <f t="shared" si="153"/>
        <v>345</v>
      </c>
      <c r="P897" s="2" t="s">
        <v>3813</v>
      </c>
      <c r="Q897" s="2" t="s">
        <v>3814</v>
      </c>
      <c r="R897" s="3" t="s">
        <v>122</v>
      </c>
      <c r="S897" s="3" t="s">
        <v>122</v>
      </c>
      <c r="T897" s="3" t="s">
        <v>122</v>
      </c>
      <c r="U897" s="3" t="s">
        <v>122</v>
      </c>
      <c r="V897" s="3" t="s">
        <v>122</v>
      </c>
      <c r="W897" s="3">
        <v>32.869999999999997</v>
      </c>
    </row>
    <row r="898" spans="1:23" x14ac:dyDescent="0.3">
      <c r="A898" t="str">
        <f t="shared" si="148"/>
        <v>P</v>
      </c>
      <c r="B898">
        <f t="shared" si="149"/>
        <v>202012</v>
      </c>
      <c r="C898">
        <f t="shared" si="150"/>
        <v>330</v>
      </c>
      <c r="D898" s="2" t="s">
        <v>2099</v>
      </c>
      <c r="E898" s="2" t="s">
        <v>2100</v>
      </c>
      <c r="F898" s="3" t="s">
        <v>122</v>
      </c>
      <c r="G898" s="3" t="s">
        <v>122</v>
      </c>
      <c r="H898" s="3" t="s">
        <v>122</v>
      </c>
      <c r="I898" s="3" t="s">
        <v>122</v>
      </c>
      <c r="J898" s="3" t="s">
        <v>122</v>
      </c>
      <c r="K898" s="3">
        <v>25.5</v>
      </c>
      <c r="M898" t="str">
        <f t="shared" si="151"/>
        <v>P</v>
      </c>
      <c r="N898">
        <f t="shared" si="152"/>
        <v>202012</v>
      </c>
      <c r="O898">
        <f t="shared" si="153"/>
        <v>350</v>
      </c>
      <c r="P898" s="2" t="s">
        <v>2103</v>
      </c>
      <c r="Q898" s="2" t="s">
        <v>2104</v>
      </c>
      <c r="R898" s="3" t="s">
        <v>122</v>
      </c>
      <c r="S898" s="3" t="s">
        <v>122</v>
      </c>
      <c r="T898" s="3" t="s">
        <v>122</v>
      </c>
      <c r="U898" s="3" t="s">
        <v>122</v>
      </c>
      <c r="V898" s="3" t="s">
        <v>122</v>
      </c>
      <c r="W898" s="3">
        <v>33.25</v>
      </c>
    </row>
    <row r="899" spans="1:23" x14ac:dyDescent="0.3">
      <c r="A899" t="str">
        <f t="shared" si="148"/>
        <v>P</v>
      </c>
      <c r="B899">
        <f t="shared" si="149"/>
        <v>202012</v>
      </c>
      <c r="C899">
        <f t="shared" si="150"/>
        <v>335</v>
      </c>
      <c r="D899" s="2" t="s">
        <v>3811</v>
      </c>
      <c r="E899" s="2" t="s">
        <v>3812</v>
      </c>
      <c r="F899" s="3" t="s">
        <v>122</v>
      </c>
      <c r="G899" s="3" t="s">
        <v>122</v>
      </c>
      <c r="H899" s="3" t="s">
        <v>122</v>
      </c>
      <c r="I899" s="3" t="s">
        <v>122</v>
      </c>
      <c r="J899" s="3" t="s">
        <v>122</v>
      </c>
      <c r="K899" s="3">
        <v>25.5</v>
      </c>
      <c r="M899" t="str">
        <f t="shared" si="151"/>
        <v>P</v>
      </c>
      <c r="N899">
        <f t="shared" si="152"/>
        <v>202012</v>
      </c>
      <c r="O899">
        <f t="shared" si="153"/>
        <v>355</v>
      </c>
      <c r="P899" s="2" t="s">
        <v>3815</v>
      </c>
      <c r="Q899" s="2" t="s">
        <v>3816</v>
      </c>
      <c r="R899" s="3" t="s">
        <v>122</v>
      </c>
      <c r="S899" s="3" t="s">
        <v>122</v>
      </c>
      <c r="T899" s="3" t="s">
        <v>122</v>
      </c>
      <c r="U899" s="3" t="s">
        <v>122</v>
      </c>
      <c r="V899" s="3" t="s">
        <v>122</v>
      </c>
      <c r="W899" s="3">
        <v>33.619999999999997</v>
      </c>
    </row>
    <row r="900" spans="1:23" x14ac:dyDescent="0.3">
      <c r="A900" t="str">
        <f t="shared" si="148"/>
        <v>P</v>
      </c>
      <c r="B900">
        <f t="shared" si="149"/>
        <v>202012</v>
      </c>
      <c r="C900">
        <f t="shared" si="150"/>
        <v>340</v>
      </c>
      <c r="D900" s="2" t="s">
        <v>2101</v>
      </c>
      <c r="E900" s="2" t="s">
        <v>2102</v>
      </c>
      <c r="F900" s="3" t="s">
        <v>122</v>
      </c>
      <c r="G900" s="3" t="s">
        <v>122</v>
      </c>
      <c r="H900" s="3" t="s">
        <v>122</v>
      </c>
      <c r="I900" s="3" t="s">
        <v>122</v>
      </c>
      <c r="J900" s="3" t="s">
        <v>122</v>
      </c>
      <c r="K900" s="3">
        <v>25.5</v>
      </c>
      <c r="M900" t="str">
        <f t="shared" si="151"/>
        <v>P</v>
      </c>
      <c r="N900">
        <f t="shared" si="152"/>
        <v>202012</v>
      </c>
      <c r="O900">
        <f t="shared" si="153"/>
        <v>360</v>
      </c>
      <c r="P900" s="2" t="s">
        <v>2105</v>
      </c>
      <c r="Q900" s="2" t="s">
        <v>2106</v>
      </c>
      <c r="R900" s="3">
        <v>119.55</v>
      </c>
      <c r="S900" s="3">
        <v>7.55</v>
      </c>
      <c r="T900" s="3">
        <v>122.7</v>
      </c>
      <c r="U900" s="3">
        <v>122.7</v>
      </c>
      <c r="V900" s="3">
        <v>119.55</v>
      </c>
      <c r="W900" s="3">
        <v>34</v>
      </c>
    </row>
    <row r="901" spans="1:23" x14ac:dyDescent="0.3">
      <c r="A901" t="str">
        <f t="shared" si="148"/>
        <v>P</v>
      </c>
      <c r="B901">
        <f t="shared" si="149"/>
        <v>202012</v>
      </c>
      <c r="C901">
        <f t="shared" si="150"/>
        <v>345</v>
      </c>
      <c r="D901" s="2" t="s">
        <v>3813</v>
      </c>
      <c r="E901" s="2" t="s">
        <v>3814</v>
      </c>
      <c r="F901" s="3" t="s">
        <v>122</v>
      </c>
      <c r="G901" s="3" t="s">
        <v>122</v>
      </c>
      <c r="H901" s="3" t="s">
        <v>122</v>
      </c>
      <c r="I901" s="3" t="s">
        <v>122</v>
      </c>
      <c r="J901" s="3" t="s">
        <v>122</v>
      </c>
      <c r="K901" s="3">
        <v>25.5</v>
      </c>
      <c r="M901" t="str">
        <f t="shared" si="151"/>
        <v>P</v>
      </c>
      <c r="N901">
        <f t="shared" si="152"/>
        <v>202012</v>
      </c>
      <c r="O901">
        <f t="shared" si="153"/>
        <v>365</v>
      </c>
      <c r="P901" s="2" t="s">
        <v>3817</v>
      </c>
      <c r="Q901" s="2" t="s">
        <v>3818</v>
      </c>
      <c r="R901" s="3" t="s">
        <v>122</v>
      </c>
      <c r="S901" s="3" t="s">
        <v>122</v>
      </c>
      <c r="T901" s="3" t="s">
        <v>122</v>
      </c>
      <c r="U901" s="3" t="s">
        <v>122</v>
      </c>
      <c r="V901" s="3" t="s">
        <v>122</v>
      </c>
      <c r="W901" s="3">
        <v>34.75</v>
      </c>
    </row>
    <row r="902" spans="1:23" x14ac:dyDescent="0.3">
      <c r="A902" t="str">
        <f t="shared" si="148"/>
        <v>P</v>
      </c>
      <c r="B902">
        <f t="shared" si="149"/>
        <v>202012</v>
      </c>
      <c r="C902">
        <f t="shared" si="150"/>
        <v>350</v>
      </c>
      <c r="D902" s="2" t="s">
        <v>2103</v>
      </c>
      <c r="E902" s="2" t="s">
        <v>2104</v>
      </c>
      <c r="F902" s="3" t="s">
        <v>122</v>
      </c>
      <c r="G902" s="3" t="s">
        <v>122</v>
      </c>
      <c r="H902" s="3" t="s">
        <v>122</v>
      </c>
      <c r="I902" s="3" t="s">
        <v>122</v>
      </c>
      <c r="J902" s="3" t="s">
        <v>122</v>
      </c>
      <c r="K902" s="3">
        <v>25.5</v>
      </c>
      <c r="M902" t="str">
        <f t="shared" si="151"/>
        <v>P</v>
      </c>
      <c r="N902">
        <f t="shared" si="152"/>
        <v>202012</v>
      </c>
      <c r="O902">
        <f t="shared" si="153"/>
        <v>370</v>
      </c>
      <c r="P902" s="2" t="s">
        <v>2107</v>
      </c>
      <c r="Q902" s="2" t="s">
        <v>2108</v>
      </c>
      <c r="R902" s="3" t="s">
        <v>122</v>
      </c>
      <c r="S902" s="3" t="s">
        <v>122</v>
      </c>
      <c r="T902" s="3" t="s">
        <v>122</v>
      </c>
      <c r="U902" s="3" t="s">
        <v>122</v>
      </c>
      <c r="V902" s="3" t="s">
        <v>122</v>
      </c>
      <c r="W902" s="3">
        <v>35.5</v>
      </c>
    </row>
    <row r="903" spans="1:23" x14ac:dyDescent="0.3">
      <c r="A903" t="str">
        <f t="shared" si="148"/>
        <v>P</v>
      </c>
      <c r="B903">
        <f t="shared" si="149"/>
        <v>202012</v>
      </c>
      <c r="C903">
        <f t="shared" si="150"/>
        <v>355</v>
      </c>
      <c r="D903" s="2" t="s">
        <v>3815</v>
      </c>
      <c r="E903" s="2" t="s">
        <v>3816</v>
      </c>
      <c r="F903" s="3" t="s">
        <v>122</v>
      </c>
      <c r="G903" s="3" t="s">
        <v>122</v>
      </c>
      <c r="H903" s="3" t="s">
        <v>122</v>
      </c>
      <c r="I903" s="3" t="s">
        <v>122</v>
      </c>
      <c r="J903" s="3" t="s">
        <v>122</v>
      </c>
      <c r="K903" s="3">
        <v>25.5</v>
      </c>
      <c r="M903" t="str">
        <f t="shared" si="151"/>
        <v>P</v>
      </c>
      <c r="N903">
        <f t="shared" si="152"/>
        <v>202012</v>
      </c>
      <c r="O903">
        <f t="shared" si="153"/>
        <v>375</v>
      </c>
      <c r="P903" s="2" t="s">
        <v>3819</v>
      </c>
      <c r="Q903" s="2" t="s">
        <v>3820</v>
      </c>
      <c r="R903" s="3" t="s">
        <v>122</v>
      </c>
      <c r="S903" s="3" t="s">
        <v>122</v>
      </c>
      <c r="T903" s="3" t="s">
        <v>122</v>
      </c>
      <c r="U903" s="3" t="s">
        <v>122</v>
      </c>
      <c r="V903" s="3" t="s">
        <v>122</v>
      </c>
      <c r="W903" s="3">
        <v>36.25</v>
      </c>
    </row>
    <row r="904" spans="1:23" x14ac:dyDescent="0.3">
      <c r="A904" t="str">
        <f t="shared" si="148"/>
        <v>P</v>
      </c>
      <c r="B904">
        <f t="shared" si="149"/>
        <v>202012</v>
      </c>
      <c r="C904">
        <f t="shared" si="150"/>
        <v>360</v>
      </c>
      <c r="D904" s="2" t="s">
        <v>2105</v>
      </c>
      <c r="E904" s="2" t="s">
        <v>2106</v>
      </c>
      <c r="F904" s="3" t="s">
        <v>122</v>
      </c>
      <c r="G904" s="3" t="s">
        <v>122</v>
      </c>
      <c r="H904" s="3" t="s">
        <v>122</v>
      </c>
      <c r="I904" s="3" t="s">
        <v>122</v>
      </c>
      <c r="J904" s="3" t="s">
        <v>122</v>
      </c>
      <c r="K904" s="3">
        <v>25.5</v>
      </c>
      <c r="M904" t="str">
        <f t="shared" si="151"/>
        <v>P</v>
      </c>
      <c r="N904">
        <f t="shared" si="152"/>
        <v>202012</v>
      </c>
      <c r="O904">
        <f t="shared" si="153"/>
        <v>380</v>
      </c>
      <c r="P904" s="2" t="s">
        <v>2109</v>
      </c>
      <c r="Q904" s="2" t="s">
        <v>2110</v>
      </c>
      <c r="R904" s="3" t="s">
        <v>122</v>
      </c>
      <c r="S904" s="3" t="s">
        <v>122</v>
      </c>
      <c r="T904" s="3" t="s">
        <v>122</v>
      </c>
      <c r="U904" s="3" t="s">
        <v>122</v>
      </c>
      <c r="V904" s="3" t="s">
        <v>122</v>
      </c>
      <c r="W904" s="3">
        <v>37</v>
      </c>
    </row>
    <row r="905" spans="1:23" x14ac:dyDescent="0.3">
      <c r="A905" t="str">
        <f t="shared" si="148"/>
        <v>P</v>
      </c>
      <c r="B905">
        <f t="shared" si="149"/>
        <v>202012</v>
      </c>
      <c r="C905">
        <f t="shared" si="150"/>
        <v>365</v>
      </c>
      <c r="D905" s="2" t="s">
        <v>3817</v>
      </c>
      <c r="E905" s="2" t="s">
        <v>3818</v>
      </c>
      <c r="F905" s="3" t="s">
        <v>122</v>
      </c>
      <c r="G905" s="3" t="s">
        <v>122</v>
      </c>
      <c r="H905" s="3" t="s">
        <v>122</v>
      </c>
      <c r="I905" s="3" t="s">
        <v>122</v>
      </c>
      <c r="J905" s="3" t="s">
        <v>122</v>
      </c>
      <c r="K905" s="3">
        <v>25.5</v>
      </c>
      <c r="M905" t="str">
        <f t="shared" si="151"/>
        <v>P</v>
      </c>
      <c r="N905">
        <f t="shared" si="152"/>
        <v>202012</v>
      </c>
      <c r="O905">
        <f t="shared" si="153"/>
        <v>385</v>
      </c>
      <c r="P905" s="2" t="s">
        <v>3821</v>
      </c>
      <c r="Q905" s="2" t="s">
        <v>3822</v>
      </c>
      <c r="R905" s="3" t="s">
        <v>122</v>
      </c>
      <c r="S905" s="3" t="s">
        <v>122</v>
      </c>
      <c r="T905" s="3" t="s">
        <v>122</v>
      </c>
      <c r="U905" s="3" t="s">
        <v>122</v>
      </c>
      <c r="V905" s="3" t="s">
        <v>122</v>
      </c>
      <c r="W905" s="3">
        <v>37.75</v>
      </c>
    </row>
    <row r="906" spans="1:23" x14ac:dyDescent="0.3">
      <c r="A906" t="str">
        <f t="shared" si="148"/>
        <v>P</v>
      </c>
      <c r="B906">
        <f t="shared" si="149"/>
        <v>202012</v>
      </c>
      <c r="C906">
        <f t="shared" si="150"/>
        <v>370</v>
      </c>
      <c r="D906" s="2" t="s">
        <v>2107</v>
      </c>
      <c r="E906" s="2" t="s">
        <v>2108</v>
      </c>
      <c r="F906" s="3" t="s">
        <v>122</v>
      </c>
      <c r="G906" s="3" t="s">
        <v>122</v>
      </c>
      <c r="H906" s="3" t="s">
        <v>122</v>
      </c>
      <c r="I906" s="3" t="s">
        <v>122</v>
      </c>
      <c r="J906" s="3" t="s">
        <v>122</v>
      </c>
      <c r="K906" s="3">
        <v>25.5</v>
      </c>
      <c r="M906" t="str">
        <f t="shared" si="151"/>
        <v>P</v>
      </c>
      <c r="N906">
        <f t="shared" si="152"/>
        <v>202012</v>
      </c>
      <c r="O906">
        <f t="shared" si="153"/>
        <v>390</v>
      </c>
      <c r="P906" s="2" t="s">
        <v>2111</v>
      </c>
      <c r="Q906" s="2" t="s">
        <v>2112</v>
      </c>
      <c r="R906" s="3" t="s">
        <v>122</v>
      </c>
      <c r="S906" s="3" t="s">
        <v>122</v>
      </c>
      <c r="T906" s="3" t="s">
        <v>122</v>
      </c>
      <c r="U906" s="3" t="s">
        <v>122</v>
      </c>
      <c r="V906" s="3" t="s">
        <v>122</v>
      </c>
      <c r="W906" s="3">
        <v>38.5</v>
      </c>
    </row>
    <row r="907" spans="1:23" x14ac:dyDescent="0.3">
      <c r="A907" t="str">
        <f t="shared" si="148"/>
        <v>P</v>
      </c>
      <c r="B907">
        <f t="shared" si="149"/>
        <v>202012</v>
      </c>
      <c r="C907">
        <f t="shared" si="150"/>
        <v>375</v>
      </c>
      <c r="D907" s="2" t="s">
        <v>3819</v>
      </c>
      <c r="E907" s="2" t="s">
        <v>3820</v>
      </c>
      <c r="F907" s="3" t="s">
        <v>122</v>
      </c>
      <c r="G907" s="3" t="s">
        <v>122</v>
      </c>
      <c r="H907" s="3" t="s">
        <v>122</v>
      </c>
      <c r="I907" s="3" t="s">
        <v>122</v>
      </c>
      <c r="J907" s="3" t="s">
        <v>122</v>
      </c>
      <c r="K907" s="3">
        <v>25.5</v>
      </c>
      <c r="M907" t="str">
        <f t="shared" si="151"/>
        <v>P</v>
      </c>
      <c r="N907">
        <f t="shared" si="152"/>
        <v>202012</v>
      </c>
      <c r="O907">
        <f t="shared" si="153"/>
        <v>395</v>
      </c>
      <c r="P907" s="2" t="s">
        <v>3823</v>
      </c>
      <c r="Q907" s="2" t="s">
        <v>3824</v>
      </c>
      <c r="R907" s="3" t="s">
        <v>122</v>
      </c>
      <c r="S907" s="3" t="s">
        <v>122</v>
      </c>
      <c r="T907" s="3" t="s">
        <v>122</v>
      </c>
      <c r="U907" s="3" t="s">
        <v>122</v>
      </c>
      <c r="V907" s="3" t="s">
        <v>122</v>
      </c>
      <c r="W907" s="3">
        <v>39.25</v>
      </c>
    </row>
    <row r="908" spans="1:23" x14ac:dyDescent="0.3">
      <c r="A908" t="str">
        <f t="shared" ref="A908:A968" si="154">IF(ISERROR(SEARCH("C",E908)),"P","C")</f>
        <v>P</v>
      </c>
      <c r="B908">
        <f t="shared" ref="B908:B968" si="155">VALUE(MID(E908, FIND(A908,E908)+2, 6))</f>
        <v>202012</v>
      </c>
      <c r="C908">
        <f t="shared" ref="C908:C968" si="156">VALUE(RIGHT(E908,5))</f>
        <v>380</v>
      </c>
      <c r="D908" s="2" t="s">
        <v>2109</v>
      </c>
      <c r="E908" s="2" t="s">
        <v>2110</v>
      </c>
      <c r="F908" s="3" t="s">
        <v>122</v>
      </c>
      <c r="G908" s="3" t="s">
        <v>122</v>
      </c>
      <c r="H908" s="3" t="s">
        <v>122</v>
      </c>
      <c r="I908" s="3" t="s">
        <v>122</v>
      </c>
      <c r="J908" s="3" t="s">
        <v>122</v>
      </c>
      <c r="K908" s="3">
        <v>25.5</v>
      </c>
      <c r="M908" t="str">
        <f t="shared" ref="M908:M971" si="157">IF(ISERROR(SEARCH("C",Q908)),"P","C")</f>
        <v>P</v>
      </c>
      <c r="N908">
        <f t="shared" ref="N908:N971" si="158">VALUE(MID(Q908, FIND(M908,Q908)+2, 6))</f>
        <v>202012</v>
      </c>
      <c r="O908">
        <f t="shared" ref="O908:O971" si="159">VALUE(RIGHT(Q908,5))</f>
        <v>400</v>
      </c>
      <c r="P908" s="2" t="s">
        <v>2113</v>
      </c>
      <c r="Q908" s="2" t="s">
        <v>2114</v>
      </c>
      <c r="R908" s="3">
        <v>160.25</v>
      </c>
      <c r="S908" s="3">
        <v>9.5500000000000007</v>
      </c>
      <c r="T908" s="3">
        <v>171.95</v>
      </c>
      <c r="U908" s="3">
        <v>171.95</v>
      </c>
      <c r="V908" s="3">
        <v>160.25</v>
      </c>
      <c r="W908" s="3">
        <v>40</v>
      </c>
    </row>
    <row r="909" spans="1:23" x14ac:dyDescent="0.3">
      <c r="A909" t="str">
        <f t="shared" si="154"/>
        <v>P</v>
      </c>
      <c r="B909">
        <f t="shared" si="155"/>
        <v>202012</v>
      </c>
      <c r="C909">
        <f t="shared" si="156"/>
        <v>385</v>
      </c>
      <c r="D909" s="2" t="s">
        <v>3821</v>
      </c>
      <c r="E909" s="2" t="s">
        <v>3822</v>
      </c>
      <c r="F909" s="3" t="s">
        <v>122</v>
      </c>
      <c r="G909" s="3" t="s">
        <v>122</v>
      </c>
      <c r="H909" s="3" t="s">
        <v>122</v>
      </c>
      <c r="I909" s="3" t="s">
        <v>122</v>
      </c>
      <c r="J909" s="3" t="s">
        <v>122</v>
      </c>
      <c r="K909" s="3">
        <v>25.5</v>
      </c>
      <c r="M909" t="str">
        <f t="shared" si="157"/>
        <v>P</v>
      </c>
      <c r="N909">
        <f t="shared" si="158"/>
        <v>202103</v>
      </c>
      <c r="O909">
        <f t="shared" si="159"/>
        <v>190</v>
      </c>
      <c r="P909" s="2" t="s">
        <v>4229</v>
      </c>
      <c r="Q909" s="2" t="s">
        <v>4230</v>
      </c>
      <c r="R909" s="3" t="s">
        <v>122</v>
      </c>
      <c r="S909" s="3" t="s">
        <v>122</v>
      </c>
      <c r="T909" s="3" t="s">
        <v>122</v>
      </c>
      <c r="U909" s="3" t="s">
        <v>122</v>
      </c>
      <c r="V909" s="3" t="s">
        <v>122</v>
      </c>
      <c r="W909" s="3">
        <v>38.74</v>
      </c>
    </row>
    <row r="910" spans="1:23" x14ac:dyDescent="0.3">
      <c r="A910" t="str">
        <f t="shared" si="154"/>
        <v>P</v>
      </c>
      <c r="B910">
        <f t="shared" si="155"/>
        <v>202012</v>
      </c>
      <c r="C910">
        <f t="shared" si="156"/>
        <v>390</v>
      </c>
      <c r="D910" s="2" t="s">
        <v>2111</v>
      </c>
      <c r="E910" s="2" t="s">
        <v>2112</v>
      </c>
      <c r="F910" s="3" t="s">
        <v>122</v>
      </c>
      <c r="G910" s="3" t="s">
        <v>122</v>
      </c>
      <c r="H910" s="3" t="s">
        <v>122</v>
      </c>
      <c r="I910" s="3" t="s">
        <v>122</v>
      </c>
      <c r="J910" s="3" t="s">
        <v>122</v>
      </c>
      <c r="K910" s="3">
        <v>25.5</v>
      </c>
      <c r="M910" t="str">
        <f t="shared" si="157"/>
        <v>P</v>
      </c>
      <c r="N910">
        <f t="shared" si="158"/>
        <v>202103</v>
      </c>
      <c r="O910">
        <f t="shared" si="159"/>
        <v>195</v>
      </c>
      <c r="P910" s="2" t="s">
        <v>4231</v>
      </c>
      <c r="Q910" s="2" t="s">
        <v>4232</v>
      </c>
      <c r="R910" s="3" t="s">
        <v>122</v>
      </c>
      <c r="S910" s="3" t="s">
        <v>122</v>
      </c>
      <c r="T910" s="3" t="s">
        <v>122</v>
      </c>
      <c r="U910" s="3" t="s">
        <v>122</v>
      </c>
      <c r="V910" s="3" t="s">
        <v>122</v>
      </c>
      <c r="W910" s="3">
        <v>39.35</v>
      </c>
    </row>
    <row r="911" spans="1:23" x14ac:dyDescent="0.3">
      <c r="A911" t="str">
        <f t="shared" si="154"/>
        <v>P</v>
      </c>
      <c r="B911">
        <f t="shared" si="155"/>
        <v>202012</v>
      </c>
      <c r="C911">
        <f t="shared" si="156"/>
        <v>395</v>
      </c>
      <c r="D911" s="2" t="s">
        <v>3823</v>
      </c>
      <c r="E911" s="2" t="s">
        <v>3824</v>
      </c>
      <c r="F911" s="3" t="s">
        <v>122</v>
      </c>
      <c r="G911" s="3" t="s">
        <v>122</v>
      </c>
      <c r="H911" s="3" t="s">
        <v>122</v>
      </c>
      <c r="I911" s="3" t="s">
        <v>122</v>
      </c>
      <c r="J911" s="3" t="s">
        <v>122</v>
      </c>
      <c r="K911" s="3">
        <v>25.5</v>
      </c>
      <c r="M911" t="str">
        <f t="shared" si="157"/>
        <v>P</v>
      </c>
      <c r="N911">
        <f t="shared" si="158"/>
        <v>202103</v>
      </c>
      <c r="O911">
        <f t="shared" si="159"/>
        <v>200</v>
      </c>
      <c r="P911" s="2" t="s">
        <v>4233</v>
      </c>
      <c r="Q911" s="2" t="s">
        <v>4234</v>
      </c>
      <c r="R911" s="3" t="s">
        <v>122</v>
      </c>
      <c r="S911" s="3" t="s">
        <v>122</v>
      </c>
      <c r="T911" s="3" t="s">
        <v>122</v>
      </c>
      <c r="U911" s="3" t="s">
        <v>122</v>
      </c>
      <c r="V911" s="3" t="s">
        <v>122</v>
      </c>
      <c r="W911" s="3">
        <v>37.61</v>
      </c>
    </row>
    <row r="912" spans="1:23" x14ac:dyDescent="0.3">
      <c r="A912" t="str">
        <f t="shared" si="154"/>
        <v>P</v>
      </c>
      <c r="B912">
        <f t="shared" si="155"/>
        <v>202012</v>
      </c>
      <c r="C912">
        <f t="shared" si="156"/>
        <v>400</v>
      </c>
      <c r="D912" s="2" t="s">
        <v>2113</v>
      </c>
      <c r="E912" s="2" t="s">
        <v>2114</v>
      </c>
      <c r="F912" s="3" t="s">
        <v>122</v>
      </c>
      <c r="G912" s="3" t="s">
        <v>122</v>
      </c>
      <c r="H912" s="3" t="s">
        <v>122</v>
      </c>
      <c r="I912" s="3" t="s">
        <v>122</v>
      </c>
      <c r="J912" s="3" t="s">
        <v>122</v>
      </c>
      <c r="K912" s="3">
        <v>25.5</v>
      </c>
      <c r="M912" t="str">
        <f t="shared" si="157"/>
        <v>P</v>
      </c>
      <c r="N912">
        <f t="shared" si="158"/>
        <v>202103</v>
      </c>
      <c r="O912">
        <f t="shared" si="159"/>
        <v>205</v>
      </c>
      <c r="P912" s="2" t="s">
        <v>4235</v>
      </c>
      <c r="Q912" s="2" t="s">
        <v>4236</v>
      </c>
      <c r="R912" s="3" t="s">
        <v>122</v>
      </c>
      <c r="S912" s="3" t="s">
        <v>122</v>
      </c>
      <c r="T912" s="3" t="s">
        <v>122</v>
      </c>
      <c r="U912" s="3" t="s">
        <v>122</v>
      </c>
      <c r="V912" s="3" t="s">
        <v>122</v>
      </c>
      <c r="W912" s="3">
        <v>36.369999999999997</v>
      </c>
    </row>
    <row r="913" spans="1:23" x14ac:dyDescent="0.3">
      <c r="A913" t="str">
        <f t="shared" si="154"/>
        <v>P</v>
      </c>
      <c r="B913">
        <f t="shared" si="155"/>
        <v>202106</v>
      </c>
      <c r="C913">
        <f t="shared" si="156"/>
        <v>190</v>
      </c>
      <c r="D913" s="2" t="s">
        <v>3825</v>
      </c>
      <c r="E913" s="2" t="s">
        <v>3826</v>
      </c>
      <c r="F913" s="3">
        <v>9.49</v>
      </c>
      <c r="G913" s="3">
        <v>3.01</v>
      </c>
      <c r="H913" s="3">
        <v>7.29</v>
      </c>
      <c r="I913" s="3">
        <v>9.58</v>
      </c>
      <c r="J913" s="3">
        <v>7.29</v>
      </c>
      <c r="K913" s="3">
        <v>30.3</v>
      </c>
      <c r="M913" t="str">
        <f t="shared" si="157"/>
        <v>P</v>
      </c>
      <c r="N913">
        <f t="shared" si="158"/>
        <v>202103</v>
      </c>
      <c r="O913">
        <f t="shared" si="159"/>
        <v>210</v>
      </c>
      <c r="P913" s="2" t="s">
        <v>4237</v>
      </c>
      <c r="Q913" s="2" t="s">
        <v>4238</v>
      </c>
      <c r="R913" s="3" t="s">
        <v>122</v>
      </c>
      <c r="S913" s="3" t="s">
        <v>122</v>
      </c>
      <c r="T913" s="3" t="s">
        <v>122</v>
      </c>
      <c r="U913" s="3" t="s">
        <v>122</v>
      </c>
      <c r="V913" s="3" t="s">
        <v>122</v>
      </c>
      <c r="W913" s="3">
        <v>36.130000000000003</v>
      </c>
    </row>
    <row r="914" spans="1:23" x14ac:dyDescent="0.3">
      <c r="A914" t="str">
        <f t="shared" si="154"/>
        <v>P</v>
      </c>
      <c r="B914">
        <f t="shared" si="155"/>
        <v>202106</v>
      </c>
      <c r="C914">
        <f t="shared" si="156"/>
        <v>200</v>
      </c>
      <c r="D914" s="2" t="s">
        <v>3827</v>
      </c>
      <c r="E914" s="2" t="s">
        <v>3828</v>
      </c>
      <c r="F914" s="3" t="s">
        <v>122</v>
      </c>
      <c r="G914" s="3" t="s">
        <v>122</v>
      </c>
      <c r="H914" s="3" t="s">
        <v>122</v>
      </c>
      <c r="I914" s="3" t="s">
        <v>122</v>
      </c>
      <c r="J914" s="3" t="s">
        <v>122</v>
      </c>
      <c r="K914" s="3">
        <v>30.3</v>
      </c>
      <c r="M914" t="str">
        <f t="shared" si="157"/>
        <v>P</v>
      </c>
      <c r="N914">
        <f t="shared" si="158"/>
        <v>202103</v>
      </c>
      <c r="O914">
        <f t="shared" si="159"/>
        <v>215</v>
      </c>
      <c r="P914" s="2" t="s">
        <v>4239</v>
      </c>
      <c r="Q914" s="2" t="s">
        <v>4240</v>
      </c>
      <c r="R914" s="3" t="s">
        <v>122</v>
      </c>
      <c r="S914" s="3" t="s">
        <v>122</v>
      </c>
      <c r="T914" s="3" t="s">
        <v>122</v>
      </c>
      <c r="U914" s="3" t="s">
        <v>122</v>
      </c>
      <c r="V914" s="3" t="s">
        <v>122</v>
      </c>
      <c r="W914" s="3">
        <v>35.64</v>
      </c>
    </row>
    <row r="915" spans="1:23" x14ac:dyDescent="0.3">
      <c r="A915" t="str">
        <f t="shared" si="154"/>
        <v>P</v>
      </c>
      <c r="B915">
        <f t="shared" si="155"/>
        <v>202106</v>
      </c>
      <c r="C915">
        <f t="shared" si="156"/>
        <v>210</v>
      </c>
      <c r="D915" s="2" t="s">
        <v>3829</v>
      </c>
      <c r="E915" s="2" t="s">
        <v>3830</v>
      </c>
      <c r="F915" s="3" t="s">
        <v>122</v>
      </c>
      <c r="G915" s="3" t="s">
        <v>122</v>
      </c>
      <c r="H915" s="3" t="s">
        <v>122</v>
      </c>
      <c r="I915" s="3" t="s">
        <v>122</v>
      </c>
      <c r="J915" s="3" t="s">
        <v>122</v>
      </c>
      <c r="K915" s="3">
        <v>30.3</v>
      </c>
      <c r="M915" t="str">
        <f t="shared" si="157"/>
        <v>P</v>
      </c>
      <c r="N915">
        <f t="shared" si="158"/>
        <v>202103</v>
      </c>
      <c r="O915">
        <f t="shared" si="159"/>
        <v>220</v>
      </c>
      <c r="P915" s="2" t="s">
        <v>4241</v>
      </c>
      <c r="Q915" s="2" t="s">
        <v>4242</v>
      </c>
      <c r="R915" s="3" t="s">
        <v>122</v>
      </c>
      <c r="S915" s="3" t="s">
        <v>122</v>
      </c>
      <c r="T915" s="3" t="s">
        <v>122</v>
      </c>
      <c r="U915" s="3" t="s">
        <v>122</v>
      </c>
      <c r="V915" s="3" t="s">
        <v>122</v>
      </c>
      <c r="W915" s="3">
        <v>34.75</v>
      </c>
    </row>
    <row r="916" spans="1:23" x14ac:dyDescent="0.3">
      <c r="A916" t="str">
        <f t="shared" si="154"/>
        <v>P</v>
      </c>
      <c r="B916">
        <f t="shared" si="155"/>
        <v>202106</v>
      </c>
      <c r="C916">
        <f t="shared" si="156"/>
        <v>220</v>
      </c>
      <c r="D916" s="2" t="s">
        <v>3831</v>
      </c>
      <c r="E916" s="2" t="s">
        <v>3832</v>
      </c>
      <c r="F916" s="3" t="s">
        <v>122</v>
      </c>
      <c r="G916" s="3" t="s">
        <v>122</v>
      </c>
      <c r="H916" s="3" t="s">
        <v>122</v>
      </c>
      <c r="I916" s="3" t="s">
        <v>122</v>
      </c>
      <c r="J916" s="3" t="s">
        <v>122</v>
      </c>
      <c r="K916" s="3">
        <v>30.3</v>
      </c>
      <c r="M916" t="str">
        <f t="shared" si="157"/>
        <v>P</v>
      </c>
      <c r="N916">
        <f t="shared" si="158"/>
        <v>202103</v>
      </c>
      <c r="O916">
        <f t="shared" si="159"/>
        <v>225</v>
      </c>
      <c r="P916" s="2" t="s">
        <v>4243</v>
      </c>
      <c r="Q916" s="2" t="s">
        <v>4244</v>
      </c>
      <c r="R916" s="3" t="s">
        <v>122</v>
      </c>
      <c r="S916" s="3" t="s">
        <v>122</v>
      </c>
      <c r="T916" s="3" t="s">
        <v>122</v>
      </c>
      <c r="U916" s="3" t="s">
        <v>122</v>
      </c>
      <c r="V916" s="3" t="s">
        <v>122</v>
      </c>
      <c r="W916" s="3">
        <v>35.58</v>
      </c>
    </row>
    <row r="917" spans="1:23" x14ac:dyDescent="0.3">
      <c r="A917" t="str">
        <f t="shared" si="154"/>
        <v>P</v>
      </c>
      <c r="B917">
        <f t="shared" si="155"/>
        <v>202106</v>
      </c>
      <c r="C917">
        <f t="shared" si="156"/>
        <v>230</v>
      </c>
      <c r="D917" s="2" t="s">
        <v>3833</v>
      </c>
      <c r="E917" s="2" t="s">
        <v>3834</v>
      </c>
      <c r="F917" s="3" t="s">
        <v>122</v>
      </c>
      <c r="G917" s="3" t="s">
        <v>122</v>
      </c>
      <c r="H917" s="3" t="s">
        <v>122</v>
      </c>
      <c r="I917" s="3" t="s">
        <v>122</v>
      </c>
      <c r="J917" s="3" t="s">
        <v>122</v>
      </c>
      <c r="K917" s="3">
        <v>30.3</v>
      </c>
      <c r="M917" t="str">
        <f t="shared" si="157"/>
        <v>P</v>
      </c>
      <c r="N917">
        <f t="shared" si="158"/>
        <v>202103</v>
      </c>
      <c r="O917">
        <f t="shared" si="159"/>
        <v>230</v>
      </c>
      <c r="P917" s="2" t="s">
        <v>4245</v>
      </c>
      <c r="Q917" s="2" t="s">
        <v>4246</v>
      </c>
      <c r="R917" s="3" t="s">
        <v>122</v>
      </c>
      <c r="S917" s="3" t="s">
        <v>122</v>
      </c>
      <c r="T917" s="3" t="s">
        <v>122</v>
      </c>
      <c r="U917" s="3" t="s">
        <v>122</v>
      </c>
      <c r="V917" s="3" t="s">
        <v>122</v>
      </c>
      <c r="W917" s="3">
        <v>34.369999999999997</v>
      </c>
    </row>
    <row r="918" spans="1:23" x14ac:dyDescent="0.3">
      <c r="A918" t="str">
        <f t="shared" si="154"/>
        <v>P</v>
      </c>
      <c r="B918">
        <f t="shared" si="155"/>
        <v>202106</v>
      </c>
      <c r="C918">
        <f t="shared" si="156"/>
        <v>240</v>
      </c>
      <c r="D918" s="2" t="s">
        <v>3835</v>
      </c>
      <c r="E918" s="2" t="s">
        <v>3836</v>
      </c>
      <c r="F918" s="3" t="s">
        <v>122</v>
      </c>
      <c r="G918" s="3" t="s">
        <v>122</v>
      </c>
      <c r="H918" s="3" t="s">
        <v>122</v>
      </c>
      <c r="I918" s="3" t="s">
        <v>122</v>
      </c>
      <c r="J918" s="3" t="s">
        <v>122</v>
      </c>
      <c r="K918" s="3">
        <v>30.3</v>
      </c>
      <c r="M918" t="str">
        <f t="shared" si="157"/>
        <v>P</v>
      </c>
      <c r="N918">
        <f t="shared" si="158"/>
        <v>202103</v>
      </c>
      <c r="O918">
        <f t="shared" si="159"/>
        <v>235</v>
      </c>
      <c r="P918" s="2" t="s">
        <v>4247</v>
      </c>
      <c r="Q918" s="2" t="s">
        <v>4248</v>
      </c>
      <c r="R918" s="3" t="s">
        <v>122</v>
      </c>
      <c r="S918" s="3" t="s">
        <v>122</v>
      </c>
      <c r="T918" s="3" t="s">
        <v>122</v>
      </c>
      <c r="U918" s="3" t="s">
        <v>122</v>
      </c>
      <c r="V918" s="3" t="s">
        <v>122</v>
      </c>
      <c r="W918" s="3">
        <v>35.56</v>
      </c>
    </row>
    <row r="919" spans="1:23" x14ac:dyDescent="0.3">
      <c r="A919" t="str">
        <f t="shared" si="154"/>
        <v>P</v>
      </c>
      <c r="B919">
        <f t="shared" si="155"/>
        <v>202106</v>
      </c>
      <c r="C919">
        <f t="shared" si="156"/>
        <v>250</v>
      </c>
      <c r="D919" s="2" t="s">
        <v>3837</v>
      </c>
      <c r="E919" s="2" t="s">
        <v>3838</v>
      </c>
      <c r="F919" s="3" t="s">
        <v>122</v>
      </c>
      <c r="G919" s="3" t="s">
        <v>122</v>
      </c>
      <c r="H919" s="3" t="s">
        <v>122</v>
      </c>
      <c r="I919" s="3" t="s">
        <v>122</v>
      </c>
      <c r="J919" s="3" t="s">
        <v>122</v>
      </c>
      <c r="K919" s="3">
        <v>30.3</v>
      </c>
      <c r="M919" t="str">
        <f t="shared" si="157"/>
        <v>P</v>
      </c>
      <c r="N919">
        <f t="shared" si="158"/>
        <v>202103</v>
      </c>
      <c r="O919">
        <f t="shared" si="159"/>
        <v>240</v>
      </c>
      <c r="P919" s="2" t="s">
        <v>4249</v>
      </c>
      <c r="Q919" s="2" t="s">
        <v>4250</v>
      </c>
      <c r="R919" s="3" t="s">
        <v>122</v>
      </c>
      <c r="S919" s="3" t="s">
        <v>122</v>
      </c>
      <c r="T919" s="3" t="s">
        <v>122</v>
      </c>
      <c r="U919" s="3" t="s">
        <v>122</v>
      </c>
      <c r="V919" s="3" t="s">
        <v>122</v>
      </c>
      <c r="W919" s="3">
        <v>34.25</v>
      </c>
    </row>
    <row r="920" spans="1:23" x14ac:dyDescent="0.3">
      <c r="A920" t="str">
        <f t="shared" si="154"/>
        <v>P</v>
      </c>
      <c r="B920">
        <f t="shared" si="155"/>
        <v>202106</v>
      </c>
      <c r="C920">
        <f t="shared" si="156"/>
        <v>260</v>
      </c>
      <c r="D920" s="2" t="s">
        <v>3839</v>
      </c>
      <c r="E920" s="2" t="s">
        <v>3840</v>
      </c>
      <c r="F920" s="3" t="s">
        <v>122</v>
      </c>
      <c r="G920" s="3" t="s">
        <v>122</v>
      </c>
      <c r="H920" s="3" t="s">
        <v>122</v>
      </c>
      <c r="I920" s="3" t="s">
        <v>122</v>
      </c>
      <c r="J920" s="3" t="s">
        <v>122</v>
      </c>
      <c r="K920" s="3">
        <v>30.3</v>
      </c>
      <c r="M920" t="str">
        <f t="shared" si="157"/>
        <v>P</v>
      </c>
      <c r="N920">
        <f t="shared" si="158"/>
        <v>202103</v>
      </c>
      <c r="O920">
        <f t="shared" si="159"/>
        <v>245</v>
      </c>
      <c r="P920" s="2" t="s">
        <v>4251</v>
      </c>
      <c r="Q920" s="2" t="s">
        <v>4252</v>
      </c>
      <c r="R920" s="3" t="s">
        <v>122</v>
      </c>
      <c r="S920" s="3" t="s">
        <v>122</v>
      </c>
      <c r="T920" s="3" t="s">
        <v>122</v>
      </c>
      <c r="U920" s="3" t="s">
        <v>122</v>
      </c>
      <c r="V920" s="3" t="s">
        <v>122</v>
      </c>
      <c r="W920" s="3">
        <v>32.99</v>
      </c>
    </row>
    <row r="921" spans="1:23" x14ac:dyDescent="0.3">
      <c r="A921" t="str">
        <f t="shared" si="154"/>
        <v>P</v>
      </c>
      <c r="B921">
        <f t="shared" si="155"/>
        <v>202106</v>
      </c>
      <c r="C921">
        <f t="shared" si="156"/>
        <v>270</v>
      </c>
      <c r="D921" s="2" t="s">
        <v>3841</v>
      </c>
      <c r="E921" s="2" t="s">
        <v>3842</v>
      </c>
      <c r="F921" s="3" t="s">
        <v>122</v>
      </c>
      <c r="G921" s="3" t="s">
        <v>122</v>
      </c>
      <c r="H921" s="3" t="s">
        <v>122</v>
      </c>
      <c r="I921" s="3" t="s">
        <v>122</v>
      </c>
      <c r="J921" s="3" t="s">
        <v>122</v>
      </c>
      <c r="K921" s="3">
        <v>30.3</v>
      </c>
      <c r="M921" t="str">
        <f t="shared" si="157"/>
        <v>P</v>
      </c>
      <c r="N921">
        <f t="shared" si="158"/>
        <v>202103</v>
      </c>
      <c r="O921">
        <f t="shared" si="159"/>
        <v>250</v>
      </c>
      <c r="P921" s="2" t="s">
        <v>4253</v>
      </c>
      <c r="Q921" s="2" t="s">
        <v>4254</v>
      </c>
      <c r="R921" s="3" t="s">
        <v>122</v>
      </c>
      <c r="S921" s="3" t="s">
        <v>122</v>
      </c>
      <c r="T921" s="3" t="s">
        <v>122</v>
      </c>
      <c r="U921" s="3" t="s">
        <v>122</v>
      </c>
      <c r="V921" s="3" t="s">
        <v>122</v>
      </c>
      <c r="W921" s="3">
        <v>30.4</v>
      </c>
    </row>
    <row r="922" spans="1:23" x14ac:dyDescent="0.3">
      <c r="A922" t="str">
        <f t="shared" si="154"/>
        <v>P</v>
      </c>
      <c r="B922">
        <f t="shared" si="155"/>
        <v>202106</v>
      </c>
      <c r="C922">
        <f t="shared" si="156"/>
        <v>280</v>
      </c>
      <c r="D922" s="2" t="s">
        <v>3843</v>
      </c>
      <c r="E922" s="2" t="s">
        <v>3844</v>
      </c>
      <c r="F922" s="3" t="s">
        <v>122</v>
      </c>
      <c r="G922" s="3" t="s">
        <v>122</v>
      </c>
      <c r="H922" s="3" t="s">
        <v>122</v>
      </c>
      <c r="I922" s="3" t="s">
        <v>122</v>
      </c>
      <c r="J922" s="3" t="s">
        <v>122</v>
      </c>
      <c r="K922" s="3">
        <v>30.3</v>
      </c>
      <c r="M922" t="str">
        <f t="shared" si="157"/>
        <v>P</v>
      </c>
      <c r="N922">
        <f t="shared" si="158"/>
        <v>202103</v>
      </c>
      <c r="O922">
        <f t="shared" si="159"/>
        <v>255</v>
      </c>
      <c r="P922" s="2" t="s">
        <v>4255</v>
      </c>
      <c r="Q922" s="2" t="s">
        <v>4256</v>
      </c>
      <c r="R922" s="3" t="s">
        <v>122</v>
      </c>
      <c r="S922" s="3" t="s">
        <v>122</v>
      </c>
      <c r="T922" s="3" t="s">
        <v>122</v>
      </c>
      <c r="U922" s="3" t="s">
        <v>122</v>
      </c>
      <c r="V922" s="3" t="s">
        <v>122</v>
      </c>
      <c r="W922" s="3">
        <v>30.91</v>
      </c>
    </row>
    <row r="923" spans="1:23" x14ac:dyDescent="0.3">
      <c r="A923" t="str">
        <f t="shared" si="154"/>
        <v>P</v>
      </c>
      <c r="B923">
        <f t="shared" si="155"/>
        <v>202106</v>
      </c>
      <c r="C923">
        <f t="shared" si="156"/>
        <v>290</v>
      </c>
      <c r="D923" s="2" t="s">
        <v>3845</v>
      </c>
      <c r="E923" s="2" t="s">
        <v>3846</v>
      </c>
      <c r="F923" s="3" t="s">
        <v>122</v>
      </c>
      <c r="G923" s="3" t="s">
        <v>122</v>
      </c>
      <c r="H923" s="3" t="s">
        <v>122</v>
      </c>
      <c r="I923" s="3" t="s">
        <v>122</v>
      </c>
      <c r="J923" s="3" t="s">
        <v>122</v>
      </c>
      <c r="K923" s="3">
        <v>30.3</v>
      </c>
      <c r="M923" t="str">
        <f t="shared" si="157"/>
        <v>P</v>
      </c>
      <c r="N923">
        <f t="shared" si="158"/>
        <v>202103</v>
      </c>
      <c r="O923">
        <f t="shared" si="159"/>
        <v>260</v>
      </c>
      <c r="P923" s="2" t="s">
        <v>4257</v>
      </c>
      <c r="Q923" s="2" t="s">
        <v>4258</v>
      </c>
      <c r="R923" s="3" t="s">
        <v>122</v>
      </c>
      <c r="S923" s="3" t="s">
        <v>122</v>
      </c>
      <c r="T923" s="3" t="s">
        <v>122</v>
      </c>
      <c r="U923" s="3" t="s">
        <v>122</v>
      </c>
      <c r="V923" s="3" t="s">
        <v>122</v>
      </c>
      <c r="W923" s="3">
        <v>29.23</v>
      </c>
    </row>
    <row r="924" spans="1:23" x14ac:dyDescent="0.3">
      <c r="A924" t="str">
        <f t="shared" si="154"/>
        <v>P</v>
      </c>
      <c r="B924">
        <f t="shared" si="155"/>
        <v>202106</v>
      </c>
      <c r="C924">
        <f t="shared" si="156"/>
        <v>300</v>
      </c>
      <c r="D924" s="2" t="s">
        <v>3847</v>
      </c>
      <c r="E924" s="2" t="s">
        <v>3848</v>
      </c>
      <c r="F924" s="3" t="s">
        <v>122</v>
      </c>
      <c r="G924" s="3" t="s">
        <v>122</v>
      </c>
      <c r="H924" s="3" t="s">
        <v>122</v>
      </c>
      <c r="I924" s="3" t="s">
        <v>122</v>
      </c>
      <c r="J924" s="3" t="s">
        <v>122</v>
      </c>
      <c r="K924" s="3">
        <v>30.3</v>
      </c>
      <c r="M924" t="str">
        <f t="shared" si="157"/>
        <v>P</v>
      </c>
      <c r="N924">
        <f t="shared" si="158"/>
        <v>202103</v>
      </c>
      <c r="O924">
        <f t="shared" si="159"/>
        <v>265</v>
      </c>
      <c r="P924" s="2" t="s">
        <v>4259</v>
      </c>
      <c r="Q924" s="2" t="s">
        <v>4260</v>
      </c>
      <c r="R924" s="3" t="s">
        <v>122</v>
      </c>
      <c r="S924" s="3" t="s">
        <v>122</v>
      </c>
      <c r="T924" s="3" t="s">
        <v>122</v>
      </c>
      <c r="U924" s="3" t="s">
        <v>122</v>
      </c>
      <c r="V924" s="3" t="s">
        <v>122</v>
      </c>
      <c r="W924" s="3">
        <v>29.25</v>
      </c>
    </row>
    <row r="925" spans="1:23" x14ac:dyDescent="0.3">
      <c r="A925" t="str">
        <f t="shared" si="154"/>
        <v>P</v>
      </c>
      <c r="B925">
        <f t="shared" si="155"/>
        <v>202106</v>
      </c>
      <c r="C925">
        <f t="shared" si="156"/>
        <v>310</v>
      </c>
      <c r="D925" s="2" t="s">
        <v>3849</v>
      </c>
      <c r="E925" s="2" t="s">
        <v>3850</v>
      </c>
      <c r="F925" s="3" t="s">
        <v>122</v>
      </c>
      <c r="G925" s="3" t="s">
        <v>122</v>
      </c>
      <c r="H925" s="3" t="s">
        <v>122</v>
      </c>
      <c r="I925" s="3" t="s">
        <v>122</v>
      </c>
      <c r="J925" s="3" t="s">
        <v>122</v>
      </c>
      <c r="K925" s="3">
        <v>30.3</v>
      </c>
      <c r="M925" t="str">
        <f t="shared" si="157"/>
        <v>P</v>
      </c>
      <c r="N925">
        <f t="shared" si="158"/>
        <v>202103</v>
      </c>
      <c r="O925">
        <f t="shared" si="159"/>
        <v>270</v>
      </c>
      <c r="P925" s="2" t="s">
        <v>4261</v>
      </c>
      <c r="Q925" s="2" t="s">
        <v>4262</v>
      </c>
      <c r="R925" s="3" t="s">
        <v>122</v>
      </c>
      <c r="S925" s="3" t="s">
        <v>122</v>
      </c>
      <c r="T925" s="3" t="s">
        <v>122</v>
      </c>
      <c r="U925" s="3" t="s">
        <v>122</v>
      </c>
      <c r="V925" s="3" t="s">
        <v>122</v>
      </c>
      <c r="W925" s="3">
        <v>28.41</v>
      </c>
    </row>
    <row r="926" spans="1:23" x14ac:dyDescent="0.3">
      <c r="A926" t="str">
        <f t="shared" si="154"/>
        <v>P</v>
      </c>
      <c r="B926">
        <f t="shared" si="155"/>
        <v>202106</v>
      </c>
      <c r="C926">
        <f t="shared" si="156"/>
        <v>320</v>
      </c>
      <c r="D926" s="2" t="s">
        <v>3851</v>
      </c>
      <c r="E926" s="2" t="s">
        <v>3852</v>
      </c>
      <c r="F926" s="3" t="s">
        <v>122</v>
      </c>
      <c r="G926" s="3" t="s">
        <v>122</v>
      </c>
      <c r="H926" s="3" t="s">
        <v>122</v>
      </c>
      <c r="I926" s="3" t="s">
        <v>122</v>
      </c>
      <c r="J926" s="3" t="s">
        <v>122</v>
      </c>
      <c r="K926" s="3">
        <v>30.3</v>
      </c>
      <c r="M926" t="str">
        <f t="shared" si="157"/>
        <v>P</v>
      </c>
      <c r="N926">
        <f t="shared" si="158"/>
        <v>202103</v>
      </c>
      <c r="O926">
        <f t="shared" si="159"/>
        <v>275</v>
      </c>
      <c r="P926" s="2" t="s">
        <v>4263</v>
      </c>
      <c r="Q926" s="2" t="s">
        <v>4264</v>
      </c>
      <c r="R926" s="3" t="s">
        <v>122</v>
      </c>
      <c r="S926" s="3" t="s">
        <v>122</v>
      </c>
      <c r="T926" s="3" t="s">
        <v>122</v>
      </c>
      <c r="U926" s="3" t="s">
        <v>122</v>
      </c>
      <c r="V926" s="3" t="s">
        <v>122</v>
      </c>
      <c r="W926" s="3">
        <v>27.83</v>
      </c>
    </row>
    <row r="927" spans="1:23" x14ac:dyDescent="0.3">
      <c r="A927" t="str">
        <f t="shared" si="154"/>
        <v>P</v>
      </c>
      <c r="B927">
        <f t="shared" si="155"/>
        <v>202106</v>
      </c>
      <c r="C927">
        <f t="shared" si="156"/>
        <v>330</v>
      </c>
      <c r="D927" s="2" t="s">
        <v>3853</v>
      </c>
      <c r="E927" s="2" t="s">
        <v>3854</v>
      </c>
      <c r="F927" s="3" t="s">
        <v>122</v>
      </c>
      <c r="G927" s="3" t="s">
        <v>122</v>
      </c>
      <c r="H927" s="3" t="s">
        <v>122</v>
      </c>
      <c r="I927" s="3" t="s">
        <v>122</v>
      </c>
      <c r="J927" s="3" t="s">
        <v>122</v>
      </c>
      <c r="K927" s="3">
        <v>30.3</v>
      </c>
      <c r="M927" t="str">
        <f t="shared" si="157"/>
        <v>P</v>
      </c>
      <c r="N927">
        <f t="shared" si="158"/>
        <v>202103</v>
      </c>
      <c r="O927">
        <f t="shared" si="159"/>
        <v>280</v>
      </c>
      <c r="P927" s="2" t="s">
        <v>4265</v>
      </c>
      <c r="Q927" s="2" t="s">
        <v>4266</v>
      </c>
      <c r="R927" s="3" t="s">
        <v>122</v>
      </c>
      <c r="S927" s="3" t="s">
        <v>122</v>
      </c>
      <c r="T927" s="3" t="s">
        <v>122</v>
      </c>
      <c r="U927" s="3" t="s">
        <v>122</v>
      </c>
      <c r="V927" s="3" t="s">
        <v>122</v>
      </c>
      <c r="W927" s="3">
        <v>28.75</v>
      </c>
    </row>
    <row r="928" spans="1:23" x14ac:dyDescent="0.3">
      <c r="A928" t="str">
        <f t="shared" si="154"/>
        <v>P</v>
      </c>
      <c r="B928">
        <f t="shared" si="155"/>
        <v>202106</v>
      </c>
      <c r="C928">
        <f t="shared" si="156"/>
        <v>340</v>
      </c>
      <c r="D928" s="2" t="s">
        <v>3855</v>
      </c>
      <c r="E928" s="2" t="s">
        <v>3856</v>
      </c>
      <c r="F928" s="3" t="s">
        <v>122</v>
      </c>
      <c r="G928" s="3" t="s">
        <v>122</v>
      </c>
      <c r="H928" s="3" t="s">
        <v>122</v>
      </c>
      <c r="I928" s="3" t="s">
        <v>122</v>
      </c>
      <c r="J928" s="3" t="s">
        <v>122</v>
      </c>
      <c r="K928" s="3">
        <v>30.3</v>
      </c>
      <c r="M928" t="str">
        <f t="shared" si="157"/>
        <v>P</v>
      </c>
      <c r="N928">
        <f t="shared" si="158"/>
        <v>202103</v>
      </c>
      <c r="O928">
        <f t="shared" si="159"/>
        <v>285</v>
      </c>
      <c r="P928" s="2" t="s">
        <v>4267</v>
      </c>
      <c r="Q928" s="2" t="s">
        <v>4268</v>
      </c>
      <c r="R928" s="3" t="s">
        <v>122</v>
      </c>
      <c r="S928" s="3" t="s">
        <v>122</v>
      </c>
      <c r="T928" s="3" t="s">
        <v>122</v>
      </c>
      <c r="U928" s="3" t="s">
        <v>122</v>
      </c>
      <c r="V928" s="3" t="s">
        <v>122</v>
      </c>
      <c r="W928" s="3">
        <v>28</v>
      </c>
    </row>
    <row r="929" spans="1:23" x14ac:dyDescent="0.3">
      <c r="A929" t="str">
        <f t="shared" si="154"/>
        <v>P</v>
      </c>
      <c r="B929">
        <f t="shared" si="155"/>
        <v>202106</v>
      </c>
      <c r="C929">
        <f t="shared" si="156"/>
        <v>350</v>
      </c>
      <c r="D929" s="2" t="s">
        <v>3857</v>
      </c>
      <c r="E929" s="2" t="s">
        <v>3858</v>
      </c>
      <c r="F929" s="3" t="s">
        <v>122</v>
      </c>
      <c r="G929" s="3" t="s">
        <v>122</v>
      </c>
      <c r="H929" s="3" t="s">
        <v>122</v>
      </c>
      <c r="I929" s="3" t="s">
        <v>122</v>
      </c>
      <c r="J929" s="3" t="s">
        <v>122</v>
      </c>
      <c r="K929" s="3">
        <v>30.3</v>
      </c>
      <c r="M929" t="str">
        <f t="shared" si="157"/>
        <v>P</v>
      </c>
      <c r="N929">
        <f t="shared" si="158"/>
        <v>202103</v>
      </c>
      <c r="O929">
        <f t="shared" si="159"/>
        <v>290</v>
      </c>
      <c r="P929" s="2" t="s">
        <v>4269</v>
      </c>
      <c r="Q929" s="2" t="s">
        <v>4270</v>
      </c>
      <c r="R929" s="3" t="s">
        <v>122</v>
      </c>
      <c r="S929" s="3" t="s">
        <v>122</v>
      </c>
      <c r="T929" s="3" t="s">
        <v>122</v>
      </c>
      <c r="U929" s="3" t="s">
        <v>122</v>
      </c>
      <c r="V929" s="3" t="s">
        <v>122</v>
      </c>
      <c r="W929" s="3">
        <v>26.5</v>
      </c>
    </row>
    <row r="930" spans="1:23" x14ac:dyDescent="0.3">
      <c r="A930" t="str">
        <f t="shared" si="154"/>
        <v>P</v>
      </c>
      <c r="B930">
        <f t="shared" si="155"/>
        <v>202106</v>
      </c>
      <c r="C930">
        <f t="shared" si="156"/>
        <v>360</v>
      </c>
      <c r="D930" s="2" t="s">
        <v>3859</v>
      </c>
      <c r="E930" s="2" t="s">
        <v>3860</v>
      </c>
      <c r="F930" s="3" t="s">
        <v>122</v>
      </c>
      <c r="G930" s="3" t="s">
        <v>122</v>
      </c>
      <c r="H930" s="3" t="s">
        <v>122</v>
      </c>
      <c r="I930" s="3" t="s">
        <v>122</v>
      </c>
      <c r="J930" s="3" t="s">
        <v>122</v>
      </c>
      <c r="K930" s="3">
        <v>30.3</v>
      </c>
      <c r="M930" t="str">
        <f t="shared" si="157"/>
        <v>P</v>
      </c>
      <c r="N930">
        <f t="shared" si="158"/>
        <v>202103</v>
      </c>
      <c r="O930">
        <f t="shared" si="159"/>
        <v>295</v>
      </c>
      <c r="P930" s="2" t="s">
        <v>4271</v>
      </c>
      <c r="Q930" s="2" t="s">
        <v>4272</v>
      </c>
      <c r="R930" s="3" t="s">
        <v>122</v>
      </c>
      <c r="S930" s="3" t="s">
        <v>122</v>
      </c>
      <c r="T930" s="3" t="s">
        <v>122</v>
      </c>
      <c r="U930" s="3" t="s">
        <v>122</v>
      </c>
      <c r="V930" s="3" t="s">
        <v>122</v>
      </c>
      <c r="W930" s="3">
        <v>23.75</v>
      </c>
    </row>
    <row r="931" spans="1:23" x14ac:dyDescent="0.3">
      <c r="A931" t="str">
        <f t="shared" si="154"/>
        <v>P</v>
      </c>
      <c r="B931">
        <f t="shared" si="155"/>
        <v>202106</v>
      </c>
      <c r="C931">
        <f t="shared" si="156"/>
        <v>370</v>
      </c>
      <c r="D931" s="2" t="s">
        <v>3861</v>
      </c>
      <c r="E931" s="2" t="s">
        <v>3862</v>
      </c>
      <c r="F931" s="3" t="s">
        <v>122</v>
      </c>
      <c r="G931" s="3" t="s">
        <v>122</v>
      </c>
      <c r="H931" s="3" t="s">
        <v>122</v>
      </c>
      <c r="I931" s="3" t="s">
        <v>122</v>
      </c>
      <c r="J931" s="3" t="s">
        <v>122</v>
      </c>
      <c r="K931" s="3">
        <v>30.3</v>
      </c>
      <c r="M931" t="str">
        <f t="shared" si="157"/>
        <v>P</v>
      </c>
      <c r="N931">
        <f t="shared" si="158"/>
        <v>202103</v>
      </c>
      <c r="O931">
        <f t="shared" si="159"/>
        <v>300</v>
      </c>
      <c r="P931" s="2" t="s">
        <v>4273</v>
      </c>
      <c r="Q931" s="2" t="s">
        <v>4274</v>
      </c>
      <c r="R931" s="3" t="s">
        <v>122</v>
      </c>
      <c r="S931" s="3" t="s">
        <v>122</v>
      </c>
      <c r="T931" s="3" t="s">
        <v>122</v>
      </c>
      <c r="U931" s="3" t="s">
        <v>122</v>
      </c>
      <c r="V931" s="3" t="s">
        <v>122</v>
      </c>
      <c r="W931" s="3">
        <v>21</v>
      </c>
    </row>
    <row r="932" spans="1:23" x14ac:dyDescent="0.3">
      <c r="A932" t="str">
        <f t="shared" si="154"/>
        <v>P</v>
      </c>
      <c r="B932">
        <f t="shared" si="155"/>
        <v>202112</v>
      </c>
      <c r="C932">
        <f t="shared" si="156"/>
        <v>190</v>
      </c>
      <c r="D932" s="2" t="s">
        <v>3863</v>
      </c>
      <c r="E932" s="2" t="s">
        <v>3864</v>
      </c>
      <c r="F932" s="3">
        <v>10.6</v>
      </c>
      <c r="G932" s="3">
        <v>2.78</v>
      </c>
      <c r="H932" s="3">
        <v>8.64</v>
      </c>
      <c r="I932" s="3">
        <v>11.45</v>
      </c>
      <c r="J932" s="3">
        <v>8.6</v>
      </c>
      <c r="K932" s="3">
        <v>26.9</v>
      </c>
      <c r="M932" t="str">
        <f t="shared" si="157"/>
        <v>P</v>
      </c>
      <c r="N932">
        <f t="shared" si="158"/>
        <v>202103</v>
      </c>
      <c r="O932">
        <f t="shared" si="159"/>
        <v>305</v>
      </c>
      <c r="P932" s="2" t="s">
        <v>4275</v>
      </c>
      <c r="Q932" s="2" t="s">
        <v>4276</v>
      </c>
      <c r="R932" s="3" t="s">
        <v>122</v>
      </c>
      <c r="S932" s="3" t="s">
        <v>122</v>
      </c>
      <c r="T932" s="3" t="s">
        <v>122</v>
      </c>
      <c r="U932" s="3" t="s">
        <v>122</v>
      </c>
      <c r="V932" s="3" t="s">
        <v>122</v>
      </c>
      <c r="W932" s="3">
        <v>24.5</v>
      </c>
    </row>
    <row r="933" spans="1:23" x14ac:dyDescent="0.3">
      <c r="A933" t="str">
        <f t="shared" si="154"/>
        <v>P</v>
      </c>
      <c r="B933">
        <f t="shared" si="155"/>
        <v>202112</v>
      </c>
      <c r="C933">
        <f t="shared" si="156"/>
        <v>200</v>
      </c>
      <c r="D933" s="2" t="s">
        <v>3865</v>
      </c>
      <c r="E933" s="2" t="s">
        <v>3866</v>
      </c>
      <c r="F933" s="3" t="s">
        <v>122</v>
      </c>
      <c r="G933" s="3" t="s">
        <v>122</v>
      </c>
      <c r="H933" s="3" t="s">
        <v>122</v>
      </c>
      <c r="I933" s="3" t="s">
        <v>122</v>
      </c>
      <c r="J933" s="3" t="s">
        <v>122</v>
      </c>
      <c r="K933" s="3">
        <v>26.15</v>
      </c>
      <c r="M933" t="str">
        <f t="shared" si="157"/>
        <v>P</v>
      </c>
      <c r="N933">
        <f t="shared" si="158"/>
        <v>202103</v>
      </c>
      <c r="O933">
        <f t="shared" si="159"/>
        <v>310</v>
      </c>
      <c r="P933" s="2" t="s">
        <v>4277</v>
      </c>
      <c r="Q933" s="2" t="s">
        <v>4278</v>
      </c>
      <c r="R933" s="3" t="s">
        <v>122</v>
      </c>
      <c r="S933" s="3" t="s">
        <v>122</v>
      </c>
      <c r="T933" s="3" t="s">
        <v>122</v>
      </c>
      <c r="U933" s="3" t="s">
        <v>122</v>
      </c>
      <c r="V933" s="3" t="s">
        <v>122</v>
      </c>
      <c r="W933" s="3">
        <v>28</v>
      </c>
    </row>
    <row r="934" spans="1:23" x14ac:dyDescent="0.3">
      <c r="A934" t="str">
        <f t="shared" si="154"/>
        <v>P</v>
      </c>
      <c r="B934">
        <f t="shared" si="155"/>
        <v>202112</v>
      </c>
      <c r="C934">
        <f t="shared" si="156"/>
        <v>210</v>
      </c>
      <c r="D934" s="2" t="s">
        <v>3867</v>
      </c>
      <c r="E934" s="2" t="s">
        <v>3868</v>
      </c>
      <c r="F934" s="3">
        <v>15.3</v>
      </c>
      <c r="G934" s="3">
        <v>4.0999999999999996</v>
      </c>
      <c r="H934" s="3">
        <v>16.2</v>
      </c>
      <c r="I934" s="3">
        <v>16.850000000000001</v>
      </c>
      <c r="J934" s="3">
        <v>15.3</v>
      </c>
      <c r="K934" s="3">
        <v>25.4</v>
      </c>
      <c r="M934" t="str">
        <f t="shared" si="157"/>
        <v>P</v>
      </c>
      <c r="N934">
        <f t="shared" si="158"/>
        <v>202106</v>
      </c>
      <c r="O934">
        <f t="shared" si="159"/>
        <v>190</v>
      </c>
      <c r="P934" s="2" t="s">
        <v>3825</v>
      </c>
      <c r="Q934" s="2" t="s">
        <v>3826</v>
      </c>
      <c r="R934" s="3">
        <v>15.2</v>
      </c>
      <c r="S934" s="3">
        <v>5.71</v>
      </c>
      <c r="T934" s="3">
        <v>17.600000000000001</v>
      </c>
      <c r="U934" s="3">
        <v>25</v>
      </c>
      <c r="V934" s="3">
        <v>15.2</v>
      </c>
      <c r="W934" s="3">
        <v>36.4</v>
      </c>
    </row>
    <row r="935" spans="1:23" x14ac:dyDescent="0.3">
      <c r="A935" t="str">
        <f t="shared" si="154"/>
        <v>P</v>
      </c>
      <c r="B935">
        <f t="shared" si="155"/>
        <v>202112</v>
      </c>
      <c r="C935">
        <f t="shared" si="156"/>
        <v>220</v>
      </c>
      <c r="D935" s="2" t="s">
        <v>3869</v>
      </c>
      <c r="E935" s="2" t="s">
        <v>3870</v>
      </c>
      <c r="F935" s="3">
        <v>16.3</v>
      </c>
      <c r="G935" s="3">
        <v>2.0499999999999998</v>
      </c>
      <c r="H935" s="3">
        <v>16</v>
      </c>
      <c r="I935" s="3">
        <v>16.600000000000001</v>
      </c>
      <c r="J935" s="3">
        <v>15.8</v>
      </c>
      <c r="K935" s="3">
        <v>23.9</v>
      </c>
      <c r="M935" t="str">
        <f t="shared" si="157"/>
        <v>P</v>
      </c>
      <c r="N935">
        <f t="shared" si="158"/>
        <v>202106</v>
      </c>
      <c r="O935">
        <f t="shared" si="159"/>
        <v>200</v>
      </c>
      <c r="P935" s="2" t="s">
        <v>3827</v>
      </c>
      <c r="Q935" s="2" t="s">
        <v>3828</v>
      </c>
      <c r="R935" s="3" t="s">
        <v>122</v>
      </c>
      <c r="S935" s="3" t="s">
        <v>122</v>
      </c>
      <c r="T935" s="3" t="s">
        <v>122</v>
      </c>
      <c r="U935" s="3" t="s">
        <v>122</v>
      </c>
      <c r="V935" s="3" t="s">
        <v>122</v>
      </c>
      <c r="W935" s="3">
        <v>35.43</v>
      </c>
    </row>
    <row r="936" spans="1:23" x14ac:dyDescent="0.3">
      <c r="A936" t="str">
        <f t="shared" si="154"/>
        <v>P</v>
      </c>
      <c r="B936">
        <f t="shared" si="155"/>
        <v>202112</v>
      </c>
      <c r="C936">
        <f t="shared" si="156"/>
        <v>230</v>
      </c>
      <c r="D936" s="2" t="s">
        <v>3871</v>
      </c>
      <c r="E936" s="2" t="s">
        <v>3872</v>
      </c>
      <c r="F936" s="3">
        <v>22.5</v>
      </c>
      <c r="G936" s="3">
        <v>4.5999999999999996</v>
      </c>
      <c r="H936" s="3">
        <v>19.5</v>
      </c>
      <c r="I936" s="3">
        <v>24.5</v>
      </c>
      <c r="J936" s="3">
        <v>19</v>
      </c>
      <c r="K936" s="3">
        <v>24</v>
      </c>
      <c r="M936" t="str">
        <f t="shared" si="157"/>
        <v>P</v>
      </c>
      <c r="N936">
        <f t="shared" si="158"/>
        <v>202106</v>
      </c>
      <c r="O936">
        <f t="shared" si="159"/>
        <v>210</v>
      </c>
      <c r="P936" s="2" t="s">
        <v>3829</v>
      </c>
      <c r="Q936" s="2" t="s">
        <v>3830</v>
      </c>
      <c r="R936" s="3" t="s">
        <v>122</v>
      </c>
      <c r="S936" s="3" t="s">
        <v>122</v>
      </c>
      <c r="T936" s="3" t="s">
        <v>122</v>
      </c>
      <c r="U936" s="3" t="s">
        <v>122</v>
      </c>
      <c r="V936" s="3" t="s">
        <v>122</v>
      </c>
      <c r="W936" s="3">
        <v>34.46</v>
      </c>
    </row>
    <row r="937" spans="1:23" x14ac:dyDescent="0.3">
      <c r="A937" t="str">
        <f t="shared" si="154"/>
        <v>P</v>
      </c>
      <c r="B937">
        <f t="shared" si="155"/>
        <v>202112</v>
      </c>
      <c r="C937">
        <f t="shared" si="156"/>
        <v>240</v>
      </c>
      <c r="D937" s="2" t="s">
        <v>3873</v>
      </c>
      <c r="E937" s="2" t="s">
        <v>3874</v>
      </c>
      <c r="F937" s="3">
        <v>27</v>
      </c>
      <c r="G937" s="3">
        <v>5.65</v>
      </c>
      <c r="H937" s="3">
        <v>27</v>
      </c>
      <c r="I937" s="3">
        <v>27</v>
      </c>
      <c r="J937" s="3">
        <v>27</v>
      </c>
      <c r="K937" s="3">
        <v>23.8</v>
      </c>
      <c r="M937" t="str">
        <f t="shared" si="157"/>
        <v>P</v>
      </c>
      <c r="N937">
        <f t="shared" si="158"/>
        <v>202106</v>
      </c>
      <c r="O937">
        <f t="shared" si="159"/>
        <v>220</v>
      </c>
      <c r="P937" s="2" t="s">
        <v>3831</v>
      </c>
      <c r="Q937" s="2" t="s">
        <v>3832</v>
      </c>
      <c r="R937" s="3">
        <v>25</v>
      </c>
      <c r="S937" s="3">
        <v>4.95</v>
      </c>
      <c r="T937" s="3">
        <v>35</v>
      </c>
      <c r="U937" s="3">
        <v>35</v>
      </c>
      <c r="V937" s="3">
        <v>23</v>
      </c>
      <c r="W937" s="3">
        <v>33.5</v>
      </c>
    </row>
    <row r="938" spans="1:23" x14ac:dyDescent="0.3">
      <c r="A938" t="str">
        <f t="shared" si="154"/>
        <v>P</v>
      </c>
      <c r="B938">
        <f t="shared" si="155"/>
        <v>202112</v>
      </c>
      <c r="C938">
        <f t="shared" si="156"/>
        <v>250</v>
      </c>
      <c r="D938" s="2" t="s">
        <v>3875</v>
      </c>
      <c r="E938" s="2" t="s">
        <v>3876</v>
      </c>
      <c r="F938" s="3" t="s">
        <v>122</v>
      </c>
      <c r="G938" s="3" t="s">
        <v>122</v>
      </c>
      <c r="H938" s="3" t="s">
        <v>122</v>
      </c>
      <c r="I938" s="3" t="s">
        <v>122</v>
      </c>
      <c r="J938" s="3" t="s">
        <v>122</v>
      </c>
      <c r="K938" s="3">
        <v>23.55</v>
      </c>
      <c r="M938" t="str">
        <f t="shared" si="157"/>
        <v>P</v>
      </c>
      <c r="N938">
        <f t="shared" si="158"/>
        <v>202106</v>
      </c>
      <c r="O938">
        <f t="shared" si="159"/>
        <v>230</v>
      </c>
      <c r="P938" s="2" t="s">
        <v>3833</v>
      </c>
      <c r="Q938" s="2" t="s">
        <v>3834</v>
      </c>
      <c r="R938" s="3" t="s">
        <v>122</v>
      </c>
      <c r="S938" s="3" t="s">
        <v>122</v>
      </c>
      <c r="T938" s="3" t="s">
        <v>122</v>
      </c>
      <c r="U938" s="3" t="s">
        <v>122</v>
      </c>
      <c r="V938" s="3" t="s">
        <v>122</v>
      </c>
      <c r="W938" s="3">
        <v>33.25</v>
      </c>
    </row>
    <row r="939" spans="1:23" x14ac:dyDescent="0.3">
      <c r="A939" t="str">
        <f t="shared" si="154"/>
        <v>P</v>
      </c>
      <c r="B939">
        <f t="shared" si="155"/>
        <v>202112</v>
      </c>
      <c r="C939">
        <f t="shared" si="156"/>
        <v>260</v>
      </c>
      <c r="D939" s="2" t="s">
        <v>3877</v>
      </c>
      <c r="E939" s="2" t="s">
        <v>3878</v>
      </c>
      <c r="F939" s="3">
        <v>38.450000000000003</v>
      </c>
      <c r="G939" s="3">
        <v>9.85</v>
      </c>
      <c r="H939" s="3">
        <v>38.450000000000003</v>
      </c>
      <c r="I939" s="3">
        <v>38.450000000000003</v>
      </c>
      <c r="J939" s="3">
        <v>38.450000000000003</v>
      </c>
      <c r="K939" s="3">
        <v>23.3</v>
      </c>
      <c r="M939" t="str">
        <f t="shared" si="157"/>
        <v>P</v>
      </c>
      <c r="N939">
        <f t="shared" si="158"/>
        <v>202106</v>
      </c>
      <c r="O939">
        <f t="shared" si="159"/>
        <v>240</v>
      </c>
      <c r="P939" s="2" t="s">
        <v>3835</v>
      </c>
      <c r="Q939" s="2" t="s">
        <v>3836</v>
      </c>
      <c r="R939" s="3">
        <v>35</v>
      </c>
      <c r="S939" s="3">
        <v>5.25</v>
      </c>
      <c r="T939" s="3">
        <v>35</v>
      </c>
      <c r="U939" s="3">
        <v>35</v>
      </c>
      <c r="V939" s="3">
        <v>35</v>
      </c>
      <c r="W939" s="3">
        <v>33</v>
      </c>
    </row>
    <row r="940" spans="1:23" x14ac:dyDescent="0.3">
      <c r="A940" t="str">
        <f t="shared" si="154"/>
        <v>P</v>
      </c>
      <c r="B940">
        <f t="shared" si="155"/>
        <v>202112</v>
      </c>
      <c r="C940">
        <f t="shared" si="156"/>
        <v>270</v>
      </c>
      <c r="D940" s="2" t="s">
        <v>3879</v>
      </c>
      <c r="E940" s="2" t="s">
        <v>3880</v>
      </c>
      <c r="F940" s="3" t="s">
        <v>122</v>
      </c>
      <c r="G940" s="3" t="s">
        <v>122</v>
      </c>
      <c r="H940" s="3" t="s">
        <v>122</v>
      </c>
      <c r="I940" s="3" t="s">
        <v>122</v>
      </c>
      <c r="J940" s="3" t="s">
        <v>122</v>
      </c>
      <c r="K940" s="3">
        <v>23.6</v>
      </c>
      <c r="M940" t="str">
        <f t="shared" si="157"/>
        <v>P</v>
      </c>
      <c r="N940">
        <f t="shared" si="158"/>
        <v>202106</v>
      </c>
      <c r="O940">
        <f t="shared" si="159"/>
        <v>250</v>
      </c>
      <c r="P940" s="2" t="s">
        <v>3837</v>
      </c>
      <c r="Q940" s="2" t="s">
        <v>3838</v>
      </c>
      <c r="R940" s="3">
        <v>37</v>
      </c>
      <c r="S940" s="3">
        <v>1.85</v>
      </c>
      <c r="T940" s="3">
        <v>46</v>
      </c>
      <c r="U940" s="3">
        <v>46</v>
      </c>
      <c r="V940" s="3">
        <v>37</v>
      </c>
      <c r="W940" s="3">
        <v>28</v>
      </c>
    </row>
    <row r="941" spans="1:23" x14ac:dyDescent="0.3">
      <c r="A941" t="str">
        <f t="shared" si="154"/>
        <v>P</v>
      </c>
      <c r="B941">
        <f t="shared" si="155"/>
        <v>202112</v>
      </c>
      <c r="C941">
        <f t="shared" si="156"/>
        <v>280</v>
      </c>
      <c r="D941" s="2" t="s">
        <v>3881</v>
      </c>
      <c r="E941" s="2" t="s">
        <v>3882</v>
      </c>
      <c r="F941" s="3" t="s">
        <v>122</v>
      </c>
      <c r="G941" s="3" t="s">
        <v>122</v>
      </c>
      <c r="H941" s="3" t="s">
        <v>122</v>
      </c>
      <c r="I941" s="3" t="s">
        <v>122</v>
      </c>
      <c r="J941" s="3" t="s">
        <v>122</v>
      </c>
      <c r="K941" s="3">
        <v>23.9</v>
      </c>
      <c r="M941" t="str">
        <f t="shared" si="157"/>
        <v>P</v>
      </c>
      <c r="N941">
        <f t="shared" si="158"/>
        <v>202106</v>
      </c>
      <c r="O941">
        <f t="shared" si="159"/>
        <v>260</v>
      </c>
      <c r="P941" s="2" t="s">
        <v>3839</v>
      </c>
      <c r="Q941" s="2" t="s">
        <v>3840</v>
      </c>
      <c r="R941" s="3" t="s">
        <v>122</v>
      </c>
      <c r="S941" s="3" t="s">
        <v>122</v>
      </c>
      <c r="T941" s="3" t="s">
        <v>122</v>
      </c>
      <c r="U941" s="3" t="s">
        <v>122</v>
      </c>
      <c r="V941" s="3" t="s">
        <v>122</v>
      </c>
      <c r="W941" s="3">
        <v>26.66</v>
      </c>
    </row>
    <row r="942" spans="1:23" x14ac:dyDescent="0.3">
      <c r="A942" t="str">
        <f t="shared" si="154"/>
        <v>P</v>
      </c>
      <c r="B942">
        <f t="shared" si="155"/>
        <v>202112</v>
      </c>
      <c r="C942">
        <f t="shared" si="156"/>
        <v>290</v>
      </c>
      <c r="D942" s="2" t="s">
        <v>3883</v>
      </c>
      <c r="E942" s="2" t="s">
        <v>3884</v>
      </c>
      <c r="F942" s="3" t="s">
        <v>122</v>
      </c>
      <c r="G942" s="3" t="s">
        <v>122</v>
      </c>
      <c r="H942" s="3" t="s">
        <v>122</v>
      </c>
      <c r="I942" s="3" t="s">
        <v>122</v>
      </c>
      <c r="J942" s="3" t="s">
        <v>122</v>
      </c>
      <c r="K942" s="3">
        <v>24.2</v>
      </c>
      <c r="M942" t="str">
        <f t="shared" si="157"/>
        <v>P</v>
      </c>
      <c r="N942">
        <f t="shared" si="158"/>
        <v>202106</v>
      </c>
      <c r="O942">
        <f t="shared" si="159"/>
        <v>270</v>
      </c>
      <c r="P942" s="2" t="s">
        <v>3841</v>
      </c>
      <c r="Q942" s="2" t="s">
        <v>3842</v>
      </c>
      <c r="R942" s="3" t="s">
        <v>122</v>
      </c>
      <c r="S942" s="3" t="s">
        <v>122</v>
      </c>
      <c r="T942" s="3" t="s">
        <v>122</v>
      </c>
      <c r="U942" s="3" t="s">
        <v>122</v>
      </c>
      <c r="V942" s="3" t="s">
        <v>122</v>
      </c>
      <c r="W942" s="3">
        <v>25.33</v>
      </c>
    </row>
    <row r="943" spans="1:23" x14ac:dyDescent="0.3">
      <c r="A943" t="str">
        <f t="shared" si="154"/>
        <v>P</v>
      </c>
      <c r="B943">
        <f t="shared" si="155"/>
        <v>202112</v>
      </c>
      <c r="C943">
        <f t="shared" si="156"/>
        <v>300</v>
      </c>
      <c r="D943" s="2" t="s">
        <v>3885</v>
      </c>
      <c r="E943" s="2" t="s">
        <v>3886</v>
      </c>
      <c r="F943" s="3">
        <v>68.900000000000006</v>
      </c>
      <c r="G943" s="3">
        <v>11.95</v>
      </c>
      <c r="H943" s="3">
        <v>64</v>
      </c>
      <c r="I943" s="3">
        <v>68.900000000000006</v>
      </c>
      <c r="J943" s="3">
        <v>64</v>
      </c>
      <c r="K943" s="3">
        <v>24.5</v>
      </c>
      <c r="M943" t="str">
        <f t="shared" si="157"/>
        <v>P</v>
      </c>
      <c r="N943">
        <f t="shared" si="158"/>
        <v>202106</v>
      </c>
      <c r="O943">
        <f t="shared" si="159"/>
        <v>280</v>
      </c>
      <c r="P943" s="2" t="s">
        <v>3843</v>
      </c>
      <c r="Q943" s="2" t="s">
        <v>3844</v>
      </c>
      <c r="R943" s="3">
        <v>60</v>
      </c>
      <c r="S943" s="3">
        <v>5.6</v>
      </c>
      <c r="T943" s="3">
        <v>57</v>
      </c>
      <c r="U943" s="3">
        <v>60</v>
      </c>
      <c r="V943" s="3">
        <v>57</v>
      </c>
      <c r="W943" s="3">
        <v>24</v>
      </c>
    </row>
    <row r="944" spans="1:23" x14ac:dyDescent="0.3">
      <c r="A944" t="str">
        <f t="shared" si="154"/>
        <v>P</v>
      </c>
      <c r="B944">
        <f t="shared" si="155"/>
        <v>202112</v>
      </c>
      <c r="C944">
        <f t="shared" si="156"/>
        <v>310</v>
      </c>
      <c r="D944" s="2" t="s">
        <v>3887</v>
      </c>
      <c r="E944" s="2" t="s">
        <v>3888</v>
      </c>
      <c r="F944" s="3" t="s">
        <v>122</v>
      </c>
      <c r="G944" s="3" t="s">
        <v>122</v>
      </c>
      <c r="H944" s="3" t="s">
        <v>122</v>
      </c>
      <c r="I944" s="3" t="s">
        <v>122</v>
      </c>
      <c r="J944" s="3" t="s">
        <v>122</v>
      </c>
      <c r="K944" s="3">
        <v>24.5</v>
      </c>
      <c r="M944" t="str">
        <f t="shared" si="157"/>
        <v>P</v>
      </c>
      <c r="N944">
        <f t="shared" si="158"/>
        <v>202106</v>
      </c>
      <c r="O944">
        <f t="shared" si="159"/>
        <v>290</v>
      </c>
      <c r="P944" s="2" t="s">
        <v>3845</v>
      </c>
      <c r="Q944" s="2" t="s">
        <v>3846</v>
      </c>
      <c r="R944" s="3" t="s">
        <v>122</v>
      </c>
      <c r="S944" s="3" t="s">
        <v>122</v>
      </c>
      <c r="T944" s="3" t="s">
        <v>122</v>
      </c>
      <c r="U944" s="3" t="s">
        <v>122</v>
      </c>
      <c r="V944" s="3" t="s">
        <v>122</v>
      </c>
      <c r="W944" s="3">
        <v>24</v>
      </c>
    </row>
    <row r="945" spans="1:23" x14ac:dyDescent="0.3">
      <c r="A945" t="str">
        <f t="shared" si="154"/>
        <v>P</v>
      </c>
      <c r="B945">
        <f t="shared" si="155"/>
        <v>202112</v>
      </c>
      <c r="C945">
        <f t="shared" si="156"/>
        <v>320</v>
      </c>
      <c r="D945" s="2" t="s">
        <v>3889</v>
      </c>
      <c r="E945" s="2" t="s">
        <v>3890</v>
      </c>
      <c r="F945" s="3" t="s">
        <v>122</v>
      </c>
      <c r="G945" s="3" t="s">
        <v>122</v>
      </c>
      <c r="H945" s="3" t="s">
        <v>122</v>
      </c>
      <c r="I945" s="3" t="s">
        <v>122</v>
      </c>
      <c r="J945" s="3" t="s">
        <v>122</v>
      </c>
      <c r="K945" s="3">
        <v>24.5</v>
      </c>
      <c r="M945" t="str">
        <f t="shared" si="157"/>
        <v>P</v>
      </c>
      <c r="N945">
        <f t="shared" si="158"/>
        <v>202106</v>
      </c>
      <c r="O945">
        <f t="shared" si="159"/>
        <v>300</v>
      </c>
      <c r="P945" s="2" t="s">
        <v>3847</v>
      </c>
      <c r="Q945" s="2" t="s">
        <v>3848</v>
      </c>
      <c r="R945" s="3" t="s">
        <v>122</v>
      </c>
      <c r="S945" s="3" t="s">
        <v>122</v>
      </c>
      <c r="T945" s="3" t="s">
        <v>122</v>
      </c>
      <c r="U945" s="3" t="s">
        <v>122</v>
      </c>
      <c r="V945" s="3" t="s">
        <v>122</v>
      </c>
      <c r="W945" s="3">
        <v>24</v>
      </c>
    </row>
    <row r="946" spans="1:23" x14ac:dyDescent="0.3">
      <c r="A946" t="str">
        <f t="shared" si="154"/>
        <v>P</v>
      </c>
      <c r="B946">
        <f t="shared" si="155"/>
        <v>202112</v>
      </c>
      <c r="C946">
        <f t="shared" si="156"/>
        <v>330</v>
      </c>
      <c r="D946" s="2" t="s">
        <v>3891</v>
      </c>
      <c r="E946" s="2" t="s">
        <v>3892</v>
      </c>
      <c r="F946" s="3" t="s">
        <v>122</v>
      </c>
      <c r="G946" s="3" t="s">
        <v>122</v>
      </c>
      <c r="H946" s="3" t="s">
        <v>122</v>
      </c>
      <c r="I946" s="3" t="s">
        <v>122</v>
      </c>
      <c r="J946" s="3" t="s">
        <v>122</v>
      </c>
      <c r="K946" s="3">
        <v>24.5</v>
      </c>
      <c r="M946" t="str">
        <f t="shared" si="157"/>
        <v>P</v>
      </c>
      <c r="N946">
        <f t="shared" si="158"/>
        <v>202106</v>
      </c>
      <c r="O946">
        <f t="shared" si="159"/>
        <v>310</v>
      </c>
      <c r="P946" s="2" t="s">
        <v>3849</v>
      </c>
      <c r="Q946" s="2" t="s">
        <v>3850</v>
      </c>
      <c r="R946" s="3" t="s">
        <v>122</v>
      </c>
      <c r="S946" s="3" t="s">
        <v>122</v>
      </c>
      <c r="T946" s="3" t="s">
        <v>122</v>
      </c>
      <c r="U946" s="3" t="s">
        <v>122</v>
      </c>
      <c r="V946" s="3" t="s">
        <v>122</v>
      </c>
      <c r="W946" s="3">
        <v>24</v>
      </c>
    </row>
    <row r="947" spans="1:23" x14ac:dyDescent="0.3">
      <c r="A947" t="str">
        <f t="shared" si="154"/>
        <v>P</v>
      </c>
      <c r="B947">
        <f t="shared" si="155"/>
        <v>202112</v>
      </c>
      <c r="C947">
        <f t="shared" si="156"/>
        <v>340</v>
      </c>
      <c r="D947" s="2" t="s">
        <v>3893</v>
      </c>
      <c r="E947" s="2" t="s">
        <v>3894</v>
      </c>
      <c r="F947" s="3" t="s">
        <v>122</v>
      </c>
      <c r="G947" s="3" t="s">
        <v>122</v>
      </c>
      <c r="H947" s="3" t="s">
        <v>122</v>
      </c>
      <c r="I947" s="3" t="s">
        <v>122</v>
      </c>
      <c r="J947" s="3" t="s">
        <v>122</v>
      </c>
      <c r="K947" s="3">
        <v>24.5</v>
      </c>
      <c r="M947" t="str">
        <f t="shared" si="157"/>
        <v>P</v>
      </c>
      <c r="N947">
        <f t="shared" si="158"/>
        <v>202106</v>
      </c>
      <c r="O947">
        <f t="shared" si="159"/>
        <v>320</v>
      </c>
      <c r="P947" s="2" t="s">
        <v>3851</v>
      </c>
      <c r="Q947" s="2" t="s">
        <v>3852</v>
      </c>
      <c r="R947" s="3" t="s">
        <v>122</v>
      </c>
      <c r="S947" s="3" t="s">
        <v>122</v>
      </c>
      <c r="T947" s="3" t="s">
        <v>122</v>
      </c>
      <c r="U947" s="3" t="s">
        <v>122</v>
      </c>
      <c r="V947" s="3" t="s">
        <v>122</v>
      </c>
      <c r="W947" s="3">
        <v>24</v>
      </c>
    </row>
    <row r="948" spans="1:23" x14ac:dyDescent="0.3">
      <c r="A948" t="str">
        <f t="shared" si="154"/>
        <v>P</v>
      </c>
      <c r="B948">
        <f t="shared" si="155"/>
        <v>202112</v>
      </c>
      <c r="C948">
        <f t="shared" si="156"/>
        <v>350</v>
      </c>
      <c r="D948" s="2" t="s">
        <v>3895</v>
      </c>
      <c r="E948" s="2" t="s">
        <v>3896</v>
      </c>
      <c r="F948" s="3" t="s">
        <v>122</v>
      </c>
      <c r="G948" s="3" t="s">
        <v>122</v>
      </c>
      <c r="H948" s="3" t="s">
        <v>122</v>
      </c>
      <c r="I948" s="3" t="s">
        <v>122</v>
      </c>
      <c r="J948" s="3" t="s">
        <v>122</v>
      </c>
      <c r="K948" s="3">
        <v>24.5</v>
      </c>
      <c r="M948" t="str">
        <f t="shared" si="157"/>
        <v>P</v>
      </c>
      <c r="N948">
        <f t="shared" si="158"/>
        <v>202106</v>
      </c>
      <c r="O948">
        <f t="shared" si="159"/>
        <v>330</v>
      </c>
      <c r="P948" s="2" t="s">
        <v>3853</v>
      </c>
      <c r="Q948" s="2" t="s">
        <v>3854</v>
      </c>
      <c r="R948" s="3" t="s">
        <v>122</v>
      </c>
      <c r="S948" s="3" t="s">
        <v>122</v>
      </c>
      <c r="T948" s="3" t="s">
        <v>122</v>
      </c>
      <c r="U948" s="3" t="s">
        <v>122</v>
      </c>
      <c r="V948" s="3" t="s">
        <v>122</v>
      </c>
      <c r="W948" s="3">
        <v>24</v>
      </c>
    </row>
    <row r="949" spans="1:23" x14ac:dyDescent="0.3">
      <c r="A949" t="str">
        <f t="shared" si="154"/>
        <v>P</v>
      </c>
      <c r="B949">
        <f t="shared" si="155"/>
        <v>202112</v>
      </c>
      <c r="C949">
        <f t="shared" si="156"/>
        <v>360</v>
      </c>
      <c r="D949" s="2" t="s">
        <v>3897</v>
      </c>
      <c r="E949" s="2" t="s">
        <v>3898</v>
      </c>
      <c r="F949" s="3" t="s">
        <v>122</v>
      </c>
      <c r="G949" s="3" t="s">
        <v>122</v>
      </c>
      <c r="H949" s="3" t="s">
        <v>122</v>
      </c>
      <c r="I949" s="3" t="s">
        <v>122</v>
      </c>
      <c r="J949" s="3" t="s">
        <v>122</v>
      </c>
      <c r="K949" s="3">
        <v>24.5</v>
      </c>
      <c r="M949" t="str">
        <f t="shared" si="157"/>
        <v>P</v>
      </c>
      <c r="N949">
        <f t="shared" si="158"/>
        <v>202106</v>
      </c>
      <c r="O949">
        <f t="shared" si="159"/>
        <v>340</v>
      </c>
      <c r="P949" s="2" t="s">
        <v>3855</v>
      </c>
      <c r="Q949" s="2" t="s">
        <v>3856</v>
      </c>
      <c r="R949" s="3" t="s">
        <v>122</v>
      </c>
      <c r="S949" s="3" t="s">
        <v>122</v>
      </c>
      <c r="T949" s="3" t="s">
        <v>122</v>
      </c>
      <c r="U949" s="3" t="s">
        <v>122</v>
      </c>
      <c r="V949" s="3" t="s">
        <v>122</v>
      </c>
      <c r="W949" s="3">
        <v>24</v>
      </c>
    </row>
    <row r="950" spans="1:23" x14ac:dyDescent="0.3">
      <c r="A950" t="str">
        <f t="shared" si="154"/>
        <v>P</v>
      </c>
      <c r="B950">
        <f t="shared" si="155"/>
        <v>202112</v>
      </c>
      <c r="C950">
        <f t="shared" si="156"/>
        <v>370</v>
      </c>
      <c r="D950" s="2" t="s">
        <v>3899</v>
      </c>
      <c r="E950" s="2" t="s">
        <v>3900</v>
      </c>
      <c r="F950" s="3" t="s">
        <v>122</v>
      </c>
      <c r="G950" s="3" t="s">
        <v>122</v>
      </c>
      <c r="H950" s="3" t="s">
        <v>122</v>
      </c>
      <c r="I950" s="3" t="s">
        <v>122</v>
      </c>
      <c r="J950" s="3" t="s">
        <v>122</v>
      </c>
      <c r="K950" s="3">
        <v>24.5</v>
      </c>
      <c r="M950" t="str">
        <f t="shared" si="157"/>
        <v>P</v>
      </c>
      <c r="N950">
        <f t="shared" si="158"/>
        <v>202106</v>
      </c>
      <c r="O950">
        <f t="shared" si="159"/>
        <v>350</v>
      </c>
      <c r="P950" s="2" t="s">
        <v>3857</v>
      </c>
      <c r="Q950" s="2" t="s">
        <v>3858</v>
      </c>
      <c r="R950" s="3" t="s">
        <v>122</v>
      </c>
      <c r="S950" s="3" t="s">
        <v>122</v>
      </c>
      <c r="T950" s="3" t="s">
        <v>122</v>
      </c>
      <c r="U950" s="3" t="s">
        <v>122</v>
      </c>
      <c r="V950" s="3" t="s">
        <v>122</v>
      </c>
      <c r="W950" s="3">
        <v>24</v>
      </c>
    </row>
    <row r="951" spans="1:23" x14ac:dyDescent="0.3">
      <c r="A951" t="str">
        <f t="shared" si="154"/>
        <v>P</v>
      </c>
      <c r="B951">
        <f t="shared" si="155"/>
        <v>202212</v>
      </c>
      <c r="C951">
        <f t="shared" si="156"/>
        <v>200</v>
      </c>
      <c r="D951" s="2" t="s">
        <v>3901</v>
      </c>
      <c r="E951" s="2" t="s">
        <v>3902</v>
      </c>
      <c r="F951" s="3">
        <v>17.350000000000001</v>
      </c>
      <c r="G951" s="3">
        <v>4.8499999999999996</v>
      </c>
      <c r="H951" s="3">
        <v>13.5</v>
      </c>
      <c r="I951" s="3">
        <v>17.75</v>
      </c>
      <c r="J951" s="3">
        <v>13.5</v>
      </c>
      <c r="K951" s="3">
        <v>23.9</v>
      </c>
      <c r="M951" t="str">
        <f t="shared" si="157"/>
        <v>P</v>
      </c>
      <c r="N951">
        <f t="shared" si="158"/>
        <v>202106</v>
      </c>
      <c r="O951">
        <f t="shared" si="159"/>
        <v>360</v>
      </c>
      <c r="P951" s="2" t="s">
        <v>3859</v>
      </c>
      <c r="Q951" s="2" t="s">
        <v>3860</v>
      </c>
      <c r="R951" s="3" t="s">
        <v>122</v>
      </c>
      <c r="S951" s="3" t="s">
        <v>122</v>
      </c>
      <c r="T951" s="3" t="s">
        <v>122</v>
      </c>
      <c r="U951" s="3" t="s">
        <v>122</v>
      </c>
      <c r="V951" s="3" t="s">
        <v>122</v>
      </c>
      <c r="W951" s="3">
        <v>24</v>
      </c>
    </row>
    <row r="952" spans="1:23" x14ac:dyDescent="0.3">
      <c r="A952" t="str">
        <f t="shared" si="154"/>
        <v>P</v>
      </c>
      <c r="B952">
        <f t="shared" si="155"/>
        <v>202212</v>
      </c>
      <c r="C952">
        <f t="shared" si="156"/>
        <v>210</v>
      </c>
      <c r="D952" s="2" t="s">
        <v>3903</v>
      </c>
      <c r="E952" s="2" t="s">
        <v>3904</v>
      </c>
      <c r="F952" s="3">
        <v>21</v>
      </c>
      <c r="G952" s="3">
        <v>5.3</v>
      </c>
      <c r="H952" s="3">
        <v>17.95</v>
      </c>
      <c r="I952" s="3">
        <v>21.45</v>
      </c>
      <c r="J952" s="3">
        <v>17.95</v>
      </c>
      <c r="K952" s="3">
        <v>23.6</v>
      </c>
      <c r="M952" t="str">
        <f t="shared" si="157"/>
        <v>P</v>
      </c>
      <c r="N952">
        <f t="shared" si="158"/>
        <v>202106</v>
      </c>
      <c r="O952">
        <f t="shared" si="159"/>
        <v>370</v>
      </c>
      <c r="P952" s="2" t="s">
        <v>3861</v>
      </c>
      <c r="Q952" s="2" t="s">
        <v>3862</v>
      </c>
      <c r="R952" s="3" t="s">
        <v>122</v>
      </c>
      <c r="S952" s="3" t="s">
        <v>122</v>
      </c>
      <c r="T952" s="3" t="s">
        <v>122</v>
      </c>
      <c r="U952" s="3" t="s">
        <v>122</v>
      </c>
      <c r="V952" s="3" t="s">
        <v>122</v>
      </c>
      <c r="W952" s="3">
        <v>24</v>
      </c>
    </row>
    <row r="953" spans="1:23" x14ac:dyDescent="0.3">
      <c r="A953" t="str">
        <f t="shared" si="154"/>
        <v>P</v>
      </c>
      <c r="B953">
        <f t="shared" si="155"/>
        <v>202212</v>
      </c>
      <c r="C953">
        <f t="shared" si="156"/>
        <v>220</v>
      </c>
      <c r="D953" s="2" t="s">
        <v>3905</v>
      </c>
      <c r="E953" s="2" t="s">
        <v>3906</v>
      </c>
      <c r="F953" s="3">
        <v>21.35</v>
      </c>
      <c r="G953" s="3">
        <v>3.35</v>
      </c>
      <c r="H953" s="3">
        <v>22.1</v>
      </c>
      <c r="I953" s="3">
        <v>23</v>
      </c>
      <c r="J953" s="3">
        <v>21</v>
      </c>
      <c r="K953" s="3">
        <v>20.6</v>
      </c>
      <c r="M953" t="str">
        <f t="shared" si="157"/>
        <v>P</v>
      </c>
      <c r="N953">
        <f t="shared" si="158"/>
        <v>202112</v>
      </c>
      <c r="O953">
        <f t="shared" si="159"/>
        <v>190</v>
      </c>
      <c r="P953" s="2" t="s">
        <v>3863</v>
      </c>
      <c r="Q953" s="2" t="s">
        <v>3864</v>
      </c>
      <c r="R953" s="3">
        <v>16.95</v>
      </c>
      <c r="S953" s="3">
        <v>6.35</v>
      </c>
      <c r="T953" s="3">
        <v>17.600000000000001</v>
      </c>
      <c r="U953" s="3">
        <v>25</v>
      </c>
      <c r="V953" s="3">
        <v>15.5</v>
      </c>
      <c r="W953" s="3">
        <v>32.799999999999997</v>
      </c>
    </row>
    <row r="954" spans="1:23" x14ac:dyDescent="0.3">
      <c r="A954" t="str">
        <f t="shared" si="154"/>
        <v>P</v>
      </c>
      <c r="B954">
        <f t="shared" si="155"/>
        <v>202212</v>
      </c>
      <c r="C954">
        <f t="shared" si="156"/>
        <v>230</v>
      </c>
      <c r="D954" s="2" t="s">
        <v>3907</v>
      </c>
      <c r="E954" s="2" t="s">
        <v>3908</v>
      </c>
      <c r="F954" s="3">
        <v>29.1</v>
      </c>
      <c r="G954" s="3">
        <v>5.9</v>
      </c>
      <c r="H954" s="3">
        <v>26</v>
      </c>
      <c r="I954" s="3">
        <v>29.1</v>
      </c>
      <c r="J954" s="3">
        <v>26</v>
      </c>
      <c r="K954" s="3">
        <v>22.8</v>
      </c>
      <c r="M954" t="str">
        <f t="shared" si="157"/>
        <v>P</v>
      </c>
      <c r="N954">
        <f t="shared" si="158"/>
        <v>202112</v>
      </c>
      <c r="O954">
        <f t="shared" si="159"/>
        <v>200</v>
      </c>
      <c r="P954" s="2" t="s">
        <v>3865</v>
      </c>
      <c r="Q954" s="2" t="s">
        <v>3866</v>
      </c>
      <c r="R954" s="3">
        <v>21</v>
      </c>
      <c r="S954" s="3">
        <v>8.1999999999999993</v>
      </c>
      <c r="T954" s="3">
        <v>30</v>
      </c>
      <c r="U954" s="3">
        <v>30.45</v>
      </c>
      <c r="V954" s="3">
        <v>21</v>
      </c>
      <c r="W954" s="3">
        <v>33.4</v>
      </c>
    </row>
    <row r="955" spans="1:23" x14ac:dyDescent="0.3">
      <c r="A955" t="str">
        <f t="shared" si="154"/>
        <v>P</v>
      </c>
      <c r="B955">
        <f t="shared" si="155"/>
        <v>202212</v>
      </c>
      <c r="C955">
        <f t="shared" si="156"/>
        <v>240</v>
      </c>
      <c r="D955" s="2" t="s">
        <v>3909</v>
      </c>
      <c r="E955" s="2" t="s">
        <v>3910</v>
      </c>
      <c r="F955" s="3" t="s">
        <v>122</v>
      </c>
      <c r="G955" s="3" t="s">
        <v>122</v>
      </c>
      <c r="H955" s="3" t="s">
        <v>122</v>
      </c>
      <c r="I955" s="3" t="s">
        <v>122</v>
      </c>
      <c r="J955" s="3" t="s">
        <v>122</v>
      </c>
      <c r="K955" s="3">
        <v>22.5</v>
      </c>
      <c r="M955" t="str">
        <f t="shared" si="157"/>
        <v>P</v>
      </c>
      <c r="N955">
        <f t="shared" si="158"/>
        <v>202112</v>
      </c>
      <c r="O955">
        <f t="shared" si="159"/>
        <v>210</v>
      </c>
      <c r="P955" s="2" t="s">
        <v>3867</v>
      </c>
      <c r="Q955" s="2" t="s">
        <v>3868</v>
      </c>
      <c r="R955" s="3">
        <v>21.75</v>
      </c>
      <c r="S955" s="3">
        <v>6.45</v>
      </c>
      <c r="T955" s="3">
        <v>24.7</v>
      </c>
      <c r="U955" s="3">
        <v>31.6</v>
      </c>
      <c r="V955" s="3">
        <v>21.75</v>
      </c>
      <c r="W955" s="3">
        <v>30</v>
      </c>
    </row>
    <row r="956" spans="1:23" x14ac:dyDescent="0.3">
      <c r="A956" t="str">
        <f t="shared" si="154"/>
        <v>P</v>
      </c>
      <c r="B956">
        <f t="shared" si="155"/>
        <v>202212</v>
      </c>
      <c r="C956">
        <f t="shared" si="156"/>
        <v>250</v>
      </c>
      <c r="D956" s="2" t="s">
        <v>3911</v>
      </c>
      <c r="E956" s="2" t="s">
        <v>3912</v>
      </c>
      <c r="F956" s="3" t="s">
        <v>122</v>
      </c>
      <c r="G956" s="3" t="s">
        <v>122</v>
      </c>
      <c r="H956" s="3" t="s">
        <v>122</v>
      </c>
      <c r="I956" s="3" t="s">
        <v>122</v>
      </c>
      <c r="J956" s="3" t="s">
        <v>122</v>
      </c>
      <c r="K956" s="3">
        <v>22.2</v>
      </c>
      <c r="M956" t="str">
        <f t="shared" si="157"/>
        <v>P</v>
      </c>
      <c r="N956">
        <f t="shared" si="158"/>
        <v>202112</v>
      </c>
      <c r="O956">
        <f t="shared" si="159"/>
        <v>220</v>
      </c>
      <c r="P956" s="2" t="s">
        <v>3869</v>
      </c>
      <c r="Q956" s="2" t="s">
        <v>3870</v>
      </c>
      <c r="R956" s="3">
        <v>27</v>
      </c>
      <c r="S956" s="3">
        <v>10.7</v>
      </c>
      <c r="T956" s="3">
        <v>29.7</v>
      </c>
      <c r="U956" s="3">
        <v>35</v>
      </c>
      <c r="V956" s="3">
        <v>26</v>
      </c>
      <c r="W956" s="3">
        <v>29.8</v>
      </c>
    </row>
    <row r="957" spans="1:23" x14ac:dyDescent="0.3">
      <c r="A957" t="str">
        <f t="shared" si="154"/>
        <v>P</v>
      </c>
      <c r="B957">
        <f t="shared" si="155"/>
        <v>202212</v>
      </c>
      <c r="C957">
        <f t="shared" si="156"/>
        <v>260</v>
      </c>
      <c r="D957" s="2" t="s">
        <v>3913</v>
      </c>
      <c r="E957" s="2" t="s">
        <v>3914</v>
      </c>
      <c r="F957" s="3" t="s">
        <v>122</v>
      </c>
      <c r="G957" s="3" t="s">
        <v>122</v>
      </c>
      <c r="H957" s="3" t="s">
        <v>122</v>
      </c>
      <c r="I957" s="3" t="s">
        <v>122</v>
      </c>
      <c r="J957" s="3" t="s">
        <v>122</v>
      </c>
      <c r="K957" s="3">
        <v>21.9</v>
      </c>
      <c r="M957" t="str">
        <f t="shared" si="157"/>
        <v>P</v>
      </c>
      <c r="N957">
        <f t="shared" si="158"/>
        <v>202112</v>
      </c>
      <c r="O957">
        <f t="shared" si="159"/>
        <v>230</v>
      </c>
      <c r="P957" s="2" t="s">
        <v>3871</v>
      </c>
      <c r="Q957" s="2" t="s">
        <v>3872</v>
      </c>
      <c r="R957" s="3">
        <v>28</v>
      </c>
      <c r="S957" s="3">
        <v>5.5</v>
      </c>
      <c r="T957" s="3">
        <v>37</v>
      </c>
      <c r="U957" s="3">
        <v>40.25</v>
      </c>
      <c r="V957" s="3">
        <v>28</v>
      </c>
      <c r="W957" s="3">
        <v>26.3</v>
      </c>
    </row>
    <row r="958" spans="1:23" x14ac:dyDescent="0.3">
      <c r="A958" t="str">
        <f t="shared" si="154"/>
        <v>P</v>
      </c>
      <c r="B958">
        <f t="shared" si="155"/>
        <v>202212</v>
      </c>
      <c r="C958">
        <f t="shared" si="156"/>
        <v>270</v>
      </c>
      <c r="D958" s="2" t="s">
        <v>3915</v>
      </c>
      <c r="E958" s="2" t="s">
        <v>3916</v>
      </c>
      <c r="F958" s="3" t="s">
        <v>122</v>
      </c>
      <c r="G958" s="3" t="s">
        <v>122</v>
      </c>
      <c r="H958" s="3" t="s">
        <v>122</v>
      </c>
      <c r="I958" s="3" t="s">
        <v>122</v>
      </c>
      <c r="J958" s="3" t="s">
        <v>122</v>
      </c>
      <c r="K958" s="3">
        <v>21.6</v>
      </c>
      <c r="M958" t="str">
        <f t="shared" si="157"/>
        <v>P</v>
      </c>
      <c r="N958">
        <f t="shared" si="158"/>
        <v>202112</v>
      </c>
      <c r="O958">
        <f t="shared" si="159"/>
        <v>240</v>
      </c>
      <c r="P958" s="2" t="s">
        <v>3873</v>
      </c>
      <c r="Q958" s="2" t="s">
        <v>3874</v>
      </c>
      <c r="R958" s="3">
        <v>44.75</v>
      </c>
      <c r="S958" s="3">
        <v>17.75</v>
      </c>
      <c r="T958" s="3">
        <v>42.25</v>
      </c>
      <c r="U958" s="3">
        <v>44.75</v>
      </c>
      <c r="V958" s="3">
        <v>42.25</v>
      </c>
      <c r="W958" s="3">
        <v>32.5</v>
      </c>
    </row>
    <row r="959" spans="1:23" x14ac:dyDescent="0.3">
      <c r="A959" t="str">
        <f t="shared" si="154"/>
        <v>P</v>
      </c>
      <c r="B959">
        <f t="shared" si="155"/>
        <v>202212</v>
      </c>
      <c r="C959">
        <f t="shared" si="156"/>
        <v>280</v>
      </c>
      <c r="D959" s="2" t="s">
        <v>3917</v>
      </c>
      <c r="E959" s="2" t="s">
        <v>3918</v>
      </c>
      <c r="F959" s="3" t="s">
        <v>122</v>
      </c>
      <c r="G959" s="3" t="s">
        <v>122</v>
      </c>
      <c r="H959" s="3" t="s">
        <v>122</v>
      </c>
      <c r="I959" s="3" t="s">
        <v>122</v>
      </c>
      <c r="J959" s="3" t="s">
        <v>122</v>
      </c>
      <c r="K959" s="3">
        <v>21.3</v>
      </c>
      <c r="M959" t="str">
        <f t="shared" si="157"/>
        <v>P</v>
      </c>
      <c r="N959">
        <f t="shared" si="158"/>
        <v>202112</v>
      </c>
      <c r="O959">
        <f t="shared" si="159"/>
        <v>250</v>
      </c>
      <c r="P959" s="2" t="s">
        <v>3875</v>
      </c>
      <c r="Q959" s="2" t="s">
        <v>3876</v>
      </c>
      <c r="R959" s="3">
        <v>50</v>
      </c>
      <c r="S959" s="3">
        <v>17.899999999999999</v>
      </c>
      <c r="T959" s="3">
        <v>46.25</v>
      </c>
      <c r="U959" s="3">
        <v>50</v>
      </c>
      <c r="V959" s="3">
        <v>46.25</v>
      </c>
      <c r="W959" s="3">
        <v>31.5</v>
      </c>
    </row>
    <row r="960" spans="1:23" x14ac:dyDescent="0.3">
      <c r="A960" t="str">
        <f t="shared" si="154"/>
        <v>P</v>
      </c>
      <c r="B960">
        <f t="shared" si="155"/>
        <v>202212</v>
      </c>
      <c r="C960">
        <f t="shared" si="156"/>
        <v>290</v>
      </c>
      <c r="D960" s="2" t="s">
        <v>3919</v>
      </c>
      <c r="E960" s="2" t="s">
        <v>3920</v>
      </c>
      <c r="F960" s="3">
        <v>63.75</v>
      </c>
      <c r="G960" s="3">
        <v>5.65</v>
      </c>
      <c r="H960" s="3">
        <v>63</v>
      </c>
      <c r="I960" s="3">
        <v>63.75</v>
      </c>
      <c r="J960" s="3">
        <v>63</v>
      </c>
      <c r="K960" s="3">
        <v>21</v>
      </c>
      <c r="M960" t="str">
        <f t="shared" si="157"/>
        <v>P</v>
      </c>
      <c r="N960">
        <f t="shared" si="158"/>
        <v>202112</v>
      </c>
      <c r="O960">
        <f t="shared" si="159"/>
        <v>260</v>
      </c>
      <c r="P960" s="2" t="s">
        <v>3877</v>
      </c>
      <c r="Q960" s="2" t="s">
        <v>3878</v>
      </c>
      <c r="R960" s="3">
        <v>50</v>
      </c>
      <c r="S960" s="3">
        <v>11.55</v>
      </c>
      <c r="T960" s="3">
        <v>52.75</v>
      </c>
      <c r="U960" s="3">
        <v>55</v>
      </c>
      <c r="V960" s="3">
        <v>50</v>
      </c>
      <c r="W960" s="3">
        <v>28</v>
      </c>
    </row>
    <row r="961" spans="1:23" x14ac:dyDescent="0.3">
      <c r="A961" t="str">
        <f t="shared" si="154"/>
        <v>P</v>
      </c>
      <c r="B961">
        <f t="shared" si="155"/>
        <v>202212</v>
      </c>
      <c r="C961">
        <f t="shared" si="156"/>
        <v>300</v>
      </c>
      <c r="D961" s="2" t="s">
        <v>3921</v>
      </c>
      <c r="E961" s="2" t="s">
        <v>3922</v>
      </c>
      <c r="F961" s="3">
        <v>72.7</v>
      </c>
      <c r="G961" s="3">
        <v>7.45</v>
      </c>
      <c r="H961" s="3">
        <v>70</v>
      </c>
      <c r="I961" s="3">
        <v>73</v>
      </c>
      <c r="J961" s="3">
        <v>70</v>
      </c>
      <c r="K961" s="3">
        <v>22.5</v>
      </c>
      <c r="M961" t="str">
        <f t="shared" si="157"/>
        <v>P</v>
      </c>
      <c r="N961">
        <f t="shared" si="158"/>
        <v>202112</v>
      </c>
      <c r="O961">
        <f t="shared" si="159"/>
        <v>270</v>
      </c>
      <c r="P961" s="2" t="s">
        <v>3879</v>
      </c>
      <c r="Q961" s="2" t="s">
        <v>3880</v>
      </c>
      <c r="R961" s="3">
        <v>60.95</v>
      </c>
      <c r="S961" s="3">
        <v>16.25</v>
      </c>
      <c r="T961" s="3">
        <v>58</v>
      </c>
      <c r="U961" s="3">
        <v>60.95</v>
      </c>
      <c r="V961" s="3">
        <v>58</v>
      </c>
      <c r="W961" s="3">
        <v>29.5</v>
      </c>
    </row>
    <row r="962" spans="1:23" x14ac:dyDescent="0.3">
      <c r="A962" t="str">
        <f t="shared" si="154"/>
        <v>P</v>
      </c>
      <c r="B962">
        <f t="shared" si="155"/>
        <v>202212</v>
      </c>
      <c r="C962">
        <f t="shared" si="156"/>
        <v>310</v>
      </c>
      <c r="D962" s="2" t="s">
        <v>3923</v>
      </c>
      <c r="E962" s="2" t="s">
        <v>3924</v>
      </c>
      <c r="F962" s="3" t="s">
        <v>122</v>
      </c>
      <c r="G962" s="3" t="s">
        <v>122</v>
      </c>
      <c r="H962" s="3" t="s">
        <v>122</v>
      </c>
      <c r="I962" s="3" t="s">
        <v>122</v>
      </c>
      <c r="J962" s="3" t="s">
        <v>122</v>
      </c>
      <c r="K962" s="3">
        <v>22.5</v>
      </c>
      <c r="M962" t="str">
        <f t="shared" si="157"/>
        <v>P</v>
      </c>
      <c r="N962">
        <f t="shared" si="158"/>
        <v>202112</v>
      </c>
      <c r="O962">
        <f t="shared" si="159"/>
        <v>280</v>
      </c>
      <c r="P962" s="2" t="s">
        <v>3881</v>
      </c>
      <c r="Q962" s="2" t="s">
        <v>3882</v>
      </c>
      <c r="R962" s="3">
        <v>67.5</v>
      </c>
      <c r="S962" s="3">
        <v>15.55</v>
      </c>
      <c r="T962" s="3">
        <v>62</v>
      </c>
      <c r="U962" s="3">
        <v>67.55</v>
      </c>
      <c r="V962" s="3">
        <v>62</v>
      </c>
      <c r="W962" s="3">
        <v>29</v>
      </c>
    </row>
    <row r="963" spans="1:23" x14ac:dyDescent="0.3">
      <c r="A963" t="str">
        <f t="shared" si="154"/>
        <v>P</v>
      </c>
      <c r="B963">
        <f t="shared" si="155"/>
        <v>202212</v>
      </c>
      <c r="C963">
        <f t="shared" si="156"/>
        <v>320</v>
      </c>
      <c r="D963" s="2" t="s">
        <v>3925</v>
      </c>
      <c r="E963" s="2" t="s">
        <v>3926</v>
      </c>
      <c r="F963" s="3" t="s">
        <v>122</v>
      </c>
      <c r="G963" s="3" t="s">
        <v>122</v>
      </c>
      <c r="H963" s="3" t="s">
        <v>122</v>
      </c>
      <c r="I963" s="3" t="s">
        <v>122</v>
      </c>
      <c r="J963" s="3" t="s">
        <v>122</v>
      </c>
      <c r="K963" s="3">
        <v>22.5</v>
      </c>
      <c r="M963" t="str">
        <f t="shared" si="157"/>
        <v>P</v>
      </c>
      <c r="N963">
        <f t="shared" si="158"/>
        <v>202112</v>
      </c>
      <c r="O963">
        <f t="shared" si="159"/>
        <v>290</v>
      </c>
      <c r="P963" s="2" t="s">
        <v>3883</v>
      </c>
      <c r="Q963" s="2" t="s">
        <v>3884</v>
      </c>
      <c r="R963" s="3">
        <v>75</v>
      </c>
      <c r="S963" s="3">
        <v>15.45</v>
      </c>
      <c r="T963" s="3">
        <v>70</v>
      </c>
      <c r="U963" s="3">
        <v>75</v>
      </c>
      <c r="V963" s="3">
        <v>70</v>
      </c>
      <c r="W963" s="3">
        <v>35</v>
      </c>
    </row>
    <row r="964" spans="1:23" x14ac:dyDescent="0.3">
      <c r="A964" t="str">
        <f t="shared" si="154"/>
        <v>P</v>
      </c>
      <c r="B964">
        <f t="shared" si="155"/>
        <v>202212</v>
      </c>
      <c r="C964">
        <f t="shared" si="156"/>
        <v>330</v>
      </c>
      <c r="D964" s="2" t="s">
        <v>3927</v>
      </c>
      <c r="E964" s="2" t="s">
        <v>3928</v>
      </c>
      <c r="F964" s="3" t="s">
        <v>122</v>
      </c>
      <c r="G964" s="3" t="s">
        <v>122</v>
      </c>
      <c r="H964" s="3" t="s">
        <v>122</v>
      </c>
      <c r="I964" s="3" t="s">
        <v>122</v>
      </c>
      <c r="J964" s="3" t="s">
        <v>122</v>
      </c>
      <c r="K964" s="3">
        <v>22.5</v>
      </c>
      <c r="M964" t="str">
        <f t="shared" si="157"/>
        <v>P</v>
      </c>
      <c r="N964">
        <f t="shared" si="158"/>
        <v>202112</v>
      </c>
      <c r="O964">
        <f t="shared" si="159"/>
        <v>300</v>
      </c>
      <c r="P964" s="2" t="s">
        <v>3885</v>
      </c>
      <c r="Q964" s="2" t="s">
        <v>3886</v>
      </c>
      <c r="R964" s="3">
        <v>86.8</v>
      </c>
      <c r="S964" s="3">
        <v>17.899999999999999</v>
      </c>
      <c r="T964" s="3">
        <v>87</v>
      </c>
      <c r="U964" s="3">
        <v>87</v>
      </c>
      <c r="V964" s="3">
        <v>86.8</v>
      </c>
      <c r="W964" s="3">
        <v>36.5</v>
      </c>
    </row>
    <row r="965" spans="1:23" x14ac:dyDescent="0.3">
      <c r="A965" t="str">
        <f t="shared" si="154"/>
        <v>P</v>
      </c>
      <c r="B965">
        <f t="shared" si="155"/>
        <v>202212</v>
      </c>
      <c r="C965">
        <f t="shared" si="156"/>
        <v>340</v>
      </c>
      <c r="D965" s="2" t="s">
        <v>3929</v>
      </c>
      <c r="E965" s="2" t="s">
        <v>3930</v>
      </c>
      <c r="F965" s="3" t="s">
        <v>122</v>
      </c>
      <c r="G965" s="3" t="s">
        <v>122</v>
      </c>
      <c r="H965" s="3" t="s">
        <v>122</v>
      </c>
      <c r="I965" s="3" t="s">
        <v>122</v>
      </c>
      <c r="J965" s="3" t="s">
        <v>122</v>
      </c>
      <c r="K965" s="3">
        <v>22.5</v>
      </c>
      <c r="M965" t="str">
        <f t="shared" si="157"/>
        <v>P</v>
      </c>
      <c r="N965">
        <f t="shared" si="158"/>
        <v>202112</v>
      </c>
      <c r="O965">
        <f t="shared" si="159"/>
        <v>310</v>
      </c>
      <c r="P965" s="2" t="s">
        <v>3887</v>
      </c>
      <c r="Q965" s="2" t="s">
        <v>3888</v>
      </c>
      <c r="R965" s="3" t="s">
        <v>122</v>
      </c>
      <c r="S965" s="3" t="s">
        <v>122</v>
      </c>
      <c r="T965" s="3" t="s">
        <v>122</v>
      </c>
      <c r="U965" s="3" t="s">
        <v>122</v>
      </c>
      <c r="V965" s="3" t="s">
        <v>122</v>
      </c>
      <c r="W965" s="3">
        <v>33.79</v>
      </c>
    </row>
    <row r="966" spans="1:23" x14ac:dyDescent="0.3">
      <c r="A966" t="str">
        <f t="shared" si="154"/>
        <v>P</v>
      </c>
      <c r="B966">
        <f t="shared" si="155"/>
        <v>202212</v>
      </c>
      <c r="C966">
        <f t="shared" si="156"/>
        <v>350</v>
      </c>
      <c r="D966" s="2" t="s">
        <v>3931</v>
      </c>
      <c r="E966" s="2" t="s">
        <v>3932</v>
      </c>
      <c r="F966" s="3" t="s">
        <v>122</v>
      </c>
      <c r="G966" s="3" t="s">
        <v>122</v>
      </c>
      <c r="H966" s="3" t="s">
        <v>122</v>
      </c>
      <c r="I966" s="3" t="s">
        <v>122</v>
      </c>
      <c r="J966" s="3" t="s">
        <v>122</v>
      </c>
      <c r="K966" s="3">
        <v>22.5</v>
      </c>
      <c r="M966" t="str">
        <f t="shared" si="157"/>
        <v>P</v>
      </c>
      <c r="N966">
        <f t="shared" si="158"/>
        <v>202112</v>
      </c>
      <c r="O966">
        <f t="shared" si="159"/>
        <v>320</v>
      </c>
      <c r="P966" s="2" t="s">
        <v>3889</v>
      </c>
      <c r="Q966" s="2" t="s">
        <v>3890</v>
      </c>
      <c r="R966" s="3" t="s">
        <v>122</v>
      </c>
      <c r="S966" s="3" t="s">
        <v>122</v>
      </c>
      <c r="T966" s="3" t="s">
        <v>122</v>
      </c>
      <c r="U966" s="3" t="s">
        <v>122</v>
      </c>
      <c r="V966" s="3" t="s">
        <v>122</v>
      </c>
      <c r="W966" s="3">
        <v>31.1</v>
      </c>
    </row>
    <row r="967" spans="1:23" x14ac:dyDescent="0.3">
      <c r="A967" t="str">
        <f t="shared" si="154"/>
        <v>P</v>
      </c>
      <c r="B967">
        <f t="shared" si="155"/>
        <v>202212</v>
      </c>
      <c r="C967">
        <f t="shared" si="156"/>
        <v>360</v>
      </c>
      <c r="D967" s="2" t="s">
        <v>3933</v>
      </c>
      <c r="E967" s="2" t="s">
        <v>3934</v>
      </c>
      <c r="F967" s="3" t="s">
        <v>122</v>
      </c>
      <c r="G967" s="3" t="s">
        <v>122</v>
      </c>
      <c r="H967" s="3" t="s">
        <v>122</v>
      </c>
      <c r="I967" s="3" t="s">
        <v>122</v>
      </c>
      <c r="J967" s="3" t="s">
        <v>122</v>
      </c>
      <c r="K967" s="3">
        <v>22.5</v>
      </c>
      <c r="M967" t="str">
        <f t="shared" si="157"/>
        <v>P</v>
      </c>
      <c r="N967">
        <f t="shared" si="158"/>
        <v>202112</v>
      </c>
      <c r="O967">
        <f t="shared" si="159"/>
        <v>330</v>
      </c>
      <c r="P967" s="2" t="s">
        <v>3891</v>
      </c>
      <c r="Q967" s="2" t="s">
        <v>3892</v>
      </c>
      <c r="R967" s="3" t="s">
        <v>122</v>
      </c>
      <c r="S967" s="3" t="s">
        <v>122</v>
      </c>
      <c r="T967" s="3" t="s">
        <v>122</v>
      </c>
      <c r="U967" s="3" t="s">
        <v>122</v>
      </c>
      <c r="V967" s="3" t="s">
        <v>122</v>
      </c>
      <c r="W967" s="3">
        <v>28.4</v>
      </c>
    </row>
    <row r="968" spans="1:23" x14ac:dyDescent="0.3">
      <c r="A968" t="str">
        <f t="shared" si="154"/>
        <v>P</v>
      </c>
      <c r="B968">
        <f t="shared" si="155"/>
        <v>202212</v>
      </c>
      <c r="C968">
        <f t="shared" si="156"/>
        <v>370</v>
      </c>
      <c r="D968" s="2" t="s">
        <v>3935</v>
      </c>
      <c r="E968" s="2" t="s">
        <v>3936</v>
      </c>
      <c r="F968" s="3" t="s">
        <v>122</v>
      </c>
      <c r="G968" s="3" t="s">
        <v>122</v>
      </c>
      <c r="H968" s="3" t="s">
        <v>122</v>
      </c>
      <c r="I968" s="3" t="s">
        <v>122</v>
      </c>
      <c r="J968" s="3" t="s">
        <v>122</v>
      </c>
      <c r="K968" s="3">
        <v>22.5</v>
      </c>
      <c r="M968" t="str">
        <f t="shared" si="157"/>
        <v>P</v>
      </c>
      <c r="N968">
        <f t="shared" si="158"/>
        <v>202112</v>
      </c>
      <c r="O968">
        <f t="shared" si="159"/>
        <v>340</v>
      </c>
      <c r="P968" s="2" t="s">
        <v>3893</v>
      </c>
      <c r="Q968" s="2" t="s">
        <v>3894</v>
      </c>
      <c r="R968" s="3" t="s">
        <v>122</v>
      </c>
      <c r="S968" s="3" t="s">
        <v>122</v>
      </c>
      <c r="T968" s="3" t="s">
        <v>122</v>
      </c>
      <c r="U968" s="3" t="s">
        <v>122</v>
      </c>
      <c r="V968" s="3" t="s">
        <v>122</v>
      </c>
      <c r="W968" s="3">
        <v>25.7</v>
      </c>
    </row>
    <row r="969" spans="1:23" x14ac:dyDescent="0.3">
      <c r="M969" t="str">
        <f t="shared" si="157"/>
        <v>P</v>
      </c>
      <c r="N969">
        <f t="shared" si="158"/>
        <v>202112</v>
      </c>
      <c r="O969">
        <f t="shared" si="159"/>
        <v>350</v>
      </c>
      <c r="P969" s="2" t="s">
        <v>3895</v>
      </c>
      <c r="Q969" s="2" t="s">
        <v>3896</v>
      </c>
      <c r="R969" s="3">
        <v>110</v>
      </c>
      <c r="S969" s="3">
        <v>1.4</v>
      </c>
      <c r="T969" s="3">
        <v>129.69999999999999</v>
      </c>
      <c r="U969" s="3">
        <v>129.69999999999999</v>
      </c>
      <c r="V969" s="3">
        <v>110</v>
      </c>
      <c r="W969" s="3">
        <v>23</v>
      </c>
    </row>
    <row r="970" spans="1:23" x14ac:dyDescent="0.3">
      <c r="M970" t="str">
        <f t="shared" si="157"/>
        <v>P</v>
      </c>
      <c r="N970">
        <f t="shared" si="158"/>
        <v>202112</v>
      </c>
      <c r="O970">
        <f t="shared" si="159"/>
        <v>360</v>
      </c>
      <c r="P970" s="2" t="s">
        <v>3897</v>
      </c>
      <c r="Q970" s="2" t="s">
        <v>3898</v>
      </c>
      <c r="R970" s="3" t="s">
        <v>122</v>
      </c>
      <c r="S970" s="3" t="s">
        <v>122</v>
      </c>
      <c r="T970" s="3" t="s">
        <v>122</v>
      </c>
      <c r="U970" s="3" t="s">
        <v>122</v>
      </c>
      <c r="V970" s="3" t="s">
        <v>122</v>
      </c>
      <c r="W970" s="3">
        <v>24.5</v>
      </c>
    </row>
    <row r="971" spans="1:23" x14ac:dyDescent="0.3">
      <c r="M971" t="str">
        <f t="shared" si="157"/>
        <v>P</v>
      </c>
      <c r="N971">
        <f t="shared" si="158"/>
        <v>202112</v>
      </c>
      <c r="O971">
        <f t="shared" si="159"/>
        <v>370</v>
      </c>
      <c r="P971" s="2" t="s">
        <v>3899</v>
      </c>
      <c r="Q971" s="2" t="s">
        <v>3900</v>
      </c>
      <c r="R971" s="3">
        <v>135</v>
      </c>
      <c r="S971" s="3">
        <v>8.6999999999999993</v>
      </c>
      <c r="T971" s="3">
        <v>147.94999999999999</v>
      </c>
      <c r="U971" s="3">
        <v>147.94999999999999</v>
      </c>
      <c r="V971" s="3">
        <v>131.94999999999999</v>
      </c>
      <c r="W971" s="3">
        <v>26</v>
      </c>
    </row>
    <row r="972" spans="1:23" x14ac:dyDescent="0.3">
      <c r="M972" t="str">
        <f t="shared" ref="M972:M990" si="160">IF(ISERROR(SEARCH("C",Q972)),"P","C")</f>
        <v>P</v>
      </c>
      <c r="N972">
        <f t="shared" ref="N972:N990" si="161">VALUE(MID(Q972, FIND(M972,Q972)+2, 6))</f>
        <v>202212</v>
      </c>
      <c r="O972">
        <f t="shared" ref="O972:O990" si="162">VALUE(RIGHT(Q972,5))</f>
        <v>190</v>
      </c>
      <c r="P972" s="2" t="s">
        <v>4279</v>
      </c>
      <c r="Q972" s="2" t="s">
        <v>4280</v>
      </c>
      <c r="R972" s="3">
        <v>21</v>
      </c>
      <c r="S972" s="3">
        <v>7.6</v>
      </c>
      <c r="T972" s="3">
        <v>18.3</v>
      </c>
      <c r="U972" s="3">
        <v>28.5</v>
      </c>
      <c r="V972" s="3">
        <v>18.3</v>
      </c>
      <c r="W972" s="3">
        <v>29.8</v>
      </c>
    </row>
    <row r="973" spans="1:23" x14ac:dyDescent="0.3">
      <c r="M973" t="str">
        <f t="shared" si="160"/>
        <v>P</v>
      </c>
      <c r="N973">
        <f t="shared" si="161"/>
        <v>202212</v>
      </c>
      <c r="O973">
        <f t="shared" si="162"/>
        <v>200</v>
      </c>
      <c r="P973" s="2" t="s">
        <v>3901</v>
      </c>
      <c r="Q973" s="2" t="s">
        <v>3902</v>
      </c>
      <c r="R973" s="3">
        <v>33.450000000000003</v>
      </c>
      <c r="S973" s="3">
        <v>16.100000000000001</v>
      </c>
      <c r="T973" s="3">
        <v>31.25</v>
      </c>
      <c r="U973" s="3">
        <v>35.299999999999997</v>
      </c>
      <c r="V973" s="3">
        <v>31.25</v>
      </c>
      <c r="W973" s="3">
        <v>33.5</v>
      </c>
    </row>
    <row r="974" spans="1:23" x14ac:dyDescent="0.3">
      <c r="M974" t="str">
        <f t="shared" si="160"/>
        <v>P</v>
      </c>
      <c r="N974">
        <f t="shared" si="161"/>
        <v>202212</v>
      </c>
      <c r="O974">
        <f t="shared" si="162"/>
        <v>210</v>
      </c>
      <c r="P974" s="2" t="s">
        <v>3903</v>
      </c>
      <c r="Q974" s="2" t="s">
        <v>3904</v>
      </c>
      <c r="R974" s="3" t="s">
        <v>122</v>
      </c>
      <c r="S974" s="3" t="s">
        <v>122</v>
      </c>
      <c r="T974" s="3" t="s">
        <v>122</v>
      </c>
      <c r="U974" s="3" t="s">
        <v>122</v>
      </c>
      <c r="V974" s="3" t="s">
        <v>122</v>
      </c>
      <c r="W974" s="3">
        <v>41.25</v>
      </c>
    </row>
    <row r="975" spans="1:23" x14ac:dyDescent="0.3">
      <c r="M975" t="str">
        <f t="shared" si="160"/>
        <v>P</v>
      </c>
      <c r="N975">
        <f t="shared" si="161"/>
        <v>202212</v>
      </c>
      <c r="O975">
        <f t="shared" si="162"/>
        <v>220</v>
      </c>
      <c r="P975" s="2" t="s">
        <v>3905</v>
      </c>
      <c r="Q975" s="2" t="s">
        <v>3906</v>
      </c>
      <c r="R975" s="3">
        <v>62.35</v>
      </c>
      <c r="S975" s="3">
        <v>41</v>
      </c>
      <c r="T975" s="3">
        <v>45</v>
      </c>
      <c r="U975" s="3">
        <v>62.35</v>
      </c>
      <c r="V975" s="3">
        <v>35</v>
      </c>
      <c r="W975" s="3">
        <v>49</v>
      </c>
    </row>
    <row r="976" spans="1:23" x14ac:dyDescent="0.3">
      <c r="M976" t="str">
        <f t="shared" si="160"/>
        <v>P</v>
      </c>
      <c r="N976">
        <f t="shared" si="161"/>
        <v>202212</v>
      </c>
      <c r="O976">
        <f t="shared" si="162"/>
        <v>230</v>
      </c>
      <c r="P976" s="2" t="s">
        <v>3907</v>
      </c>
      <c r="Q976" s="2" t="s">
        <v>3908</v>
      </c>
      <c r="R976" s="3">
        <v>33.200000000000003</v>
      </c>
      <c r="S976" s="3">
        <v>4.0999999999999996</v>
      </c>
      <c r="T976" s="3">
        <v>40.5</v>
      </c>
      <c r="U976" s="3">
        <v>43.6</v>
      </c>
      <c r="V976" s="3">
        <v>33.200000000000003</v>
      </c>
      <c r="W976" s="3">
        <v>24.5</v>
      </c>
    </row>
    <row r="977" spans="13:23" x14ac:dyDescent="0.3">
      <c r="M977" t="str">
        <f t="shared" si="160"/>
        <v>P</v>
      </c>
      <c r="N977">
        <f t="shared" si="161"/>
        <v>202212</v>
      </c>
      <c r="O977">
        <f t="shared" si="162"/>
        <v>240</v>
      </c>
      <c r="P977" s="2" t="s">
        <v>3909</v>
      </c>
      <c r="Q977" s="2" t="s">
        <v>3910</v>
      </c>
      <c r="R977" s="3">
        <v>32.799999999999997</v>
      </c>
      <c r="S977" s="3">
        <v>-0.45</v>
      </c>
      <c r="T977" s="3">
        <v>32.799999999999997</v>
      </c>
      <c r="U977" s="3">
        <v>32.799999999999997</v>
      </c>
      <c r="V977" s="3">
        <v>32.799999999999997</v>
      </c>
      <c r="W977" s="3">
        <v>16.899999999999999</v>
      </c>
    </row>
    <row r="978" spans="13:23" x14ac:dyDescent="0.3">
      <c r="M978" t="str">
        <f t="shared" si="160"/>
        <v>P</v>
      </c>
      <c r="N978">
        <f t="shared" si="161"/>
        <v>202212</v>
      </c>
      <c r="O978">
        <f t="shared" si="162"/>
        <v>250</v>
      </c>
      <c r="P978" s="2" t="s">
        <v>3911</v>
      </c>
      <c r="Q978" s="2" t="s">
        <v>3912</v>
      </c>
      <c r="R978" s="3">
        <v>51</v>
      </c>
      <c r="S978" s="3">
        <v>12.6</v>
      </c>
      <c r="T978" s="3">
        <v>37.950000000000003</v>
      </c>
      <c r="U978" s="3">
        <v>51</v>
      </c>
      <c r="V978" s="3">
        <v>37.950000000000003</v>
      </c>
      <c r="W978" s="3">
        <v>29</v>
      </c>
    </row>
    <row r="979" spans="13:23" x14ac:dyDescent="0.3">
      <c r="M979" t="str">
        <f t="shared" si="160"/>
        <v>P</v>
      </c>
      <c r="N979">
        <f t="shared" si="161"/>
        <v>202212</v>
      </c>
      <c r="O979">
        <f t="shared" si="162"/>
        <v>260</v>
      </c>
      <c r="P979" s="2" t="s">
        <v>3913</v>
      </c>
      <c r="Q979" s="2" t="s">
        <v>3914</v>
      </c>
      <c r="R979" s="3" t="s">
        <v>122</v>
      </c>
      <c r="S979" s="3" t="s">
        <v>122</v>
      </c>
      <c r="T979" s="3" t="s">
        <v>122</v>
      </c>
      <c r="U979" s="3" t="s">
        <v>122</v>
      </c>
      <c r="V979" s="3" t="s">
        <v>122</v>
      </c>
      <c r="W979" s="3">
        <v>28.6</v>
      </c>
    </row>
    <row r="980" spans="13:23" x14ac:dyDescent="0.3">
      <c r="M980" t="str">
        <f t="shared" si="160"/>
        <v>P</v>
      </c>
      <c r="N980">
        <f t="shared" si="161"/>
        <v>202212</v>
      </c>
      <c r="O980">
        <f t="shared" si="162"/>
        <v>270</v>
      </c>
      <c r="P980" s="2" t="s">
        <v>3915</v>
      </c>
      <c r="Q980" s="2" t="s">
        <v>3916</v>
      </c>
      <c r="R980" s="3" t="s">
        <v>122</v>
      </c>
      <c r="S980" s="3" t="s">
        <v>122</v>
      </c>
      <c r="T980" s="3" t="s">
        <v>122</v>
      </c>
      <c r="U980" s="3" t="s">
        <v>122</v>
      </c>
      <c r="V980" s="3" t="s">
        <v>122</v>
      </c>
      <c r="W980" s="3">
        <v>28.2</v>
      </c>
    </row>
    <row r="981" spans="13:23" x14ac:dyDescent="0.3">
      <c r="M981" t="str">
        <f t="shared" si="160"/>
        <v>P</v>
      </c>
      <c r="N981">
        <f t="shared" si="161"/>
        <v>202212</v>
      </c>
      <c r="O981">
        <f t="shared" si="162"/>
        <v>280</v>
      </c>
      <c r="P981" s="2" t="s">
        <v>3917</v>
      </c>
      <c r="Q981" s="2" t="s">
        <v>3918</v>
      </c>
      <c r="R981" s="3" t="s">
        <v>122</v>
      </c>
      <c r="S981" s="3" t="s">
        <v>122</v>
      </c>
      <c r="T981" s="3" t="s">
        <v>122</v>
      </c>
      <c r="U981" s="3" t="s">
        <v>122</v>
      </c>
      <c r="V981" s="3" t="s">
        <v>122</v>
      </c>
      <c r="W981" s="3">
        <v>27.8</v>
      </c>
    </row>
    <row r="982" spans="13:23" x14ac:dyDescent="0.3">
      <c r="M982" t="str">
        <f t="shared" si="160"/>
        <v>P</v>
      </c>
      <c r="N982">
        <f t="shared" si="161"/>
        <v>202212</v>
      </c>
      <c r="O982">
        <f t="shared" si="162"/>
        <v>290</v>
      </c>
      <c r="P982" s="2" t="s">
        <v>3919</v>
      </c>
      <c r="Q982" s="2" t="s">
        <v>3920</v>
      </c>
      <c r="R982" s="3" t="s">
        <v>122</v>
      </c>
      <c r="S982" s="3" t="s">
        <v>122</v>
      </c>
      <c r="T982" s="3" t="s">
        <v>122</v>
      </c>
      <c r="U982" s="3" t="s">
        <v>122</v>
      </c>
      <c r="V982" s="3" t="s">
        <v>122</v>
      </c>
      <c r="W982" s="3">
        <v>27.4</v>
      </c>
    </row>
    <row r="983" spans="13:23" x14ac:dyDescent="0.3">
      <c r="M983" t="str">
        <f t="shared" si="160"/>
        <v>P</v>
      </c>
      <c r="N983">
        <f t="shared" si="161"/>
        <v>202212</v>
      </c>
      <c r="O983">
        <f t="shared" si="162"/>
        <v>300</v>
      </c>
      <c r="P983" s="2" t="s">
        <v>3921</v>
      </c>
      <c r="Q983" s="2" t="s">
        <v>3922</v>
      </c>
      <c r="R983" s="3">
        <v>87.7</v>
      </c>
      <c r="S983" s="3">
        <v>15</v>
      </c>
      <c r="T983" s="3">
        <v>87.7</v>
      </c>
      <c r="U983" s="3">
        <v>89</v>
      </c>
      <c r="V983" s="3">
        <v>87.7</v>
      </c>
      <c r="W983" s="3">
        <v>27</v>
      </c>
    </row>
    <row r="984" spans="13:23" x14ac:dyDescent="0.3">
      <c r="M984" t="str">
        <f t="shared" si="160"/>
        <v>P</v>
      </c>
      <c r="N984">
        <f t="shared" si="161"/>
        <v>202212</v>
      </c>
      <c r="O984">
        <f t="shared" si="162"/>
        <v>310</v>
      </c>
      <c r="P984" s="2" t="s">
        <v>3923</v>
      </c>
      <c r="Q984" s="2" t="s">
        <v>3924</v>
      </c>
      <c r="R984" s="3" t="s">
        <v>122</v>
      </c>
      <c r="S984" s="3" t="s">
        <v>122</v>
      </c>
      <c r="T984" s="3" t="s">
        <v>122</v>
      </c>
      <c r="U984" s="3" t="s">
        <v>122</v>
      </c>
      <c r="V984" s="3" t="s">
        <v>122</v>
      </c>
      <c r="W984" s="3">
        <v>26.25</v>
      </c>
    </row>
    <row r="985" spans="13:23" x14ac:dyDescent="0.3">
      <c r="M985" t="str">
        <f t="shared" si="160"/>
        <v>P</v>
      </c>
      <c r="N985">
        <f t="shared" si="161"/>
        <v>202212</v>
      </c>
      <c r="O985">
        <f t="shared" si="162"/>
        <v>320</v>
      </c>
      <c r="P985" s="2" t="s">
        <v>3925</v>
      </c>
      <c r="Q985" s="2" t="s">
        <v>3926</v>
      </c>
      <c r="R985" s="3">
        <v>96</v>
      </c>
      <c r="S985" s="3">
        <v>8.1</v>
      </c>
      <c r="T985" s="3">
        <v>95</v>
      </c>
      <c r="U985" s="3">
        <v>96</v>
      </c>
      <c r="V985" s="3">
        <v>95</v>
      </c>
      <c r="W985" s="3">
        <v>25.5</v>
      </c>
    </row>
    <row r="986" spans="13:23" x14ac:dyDescent="0.3">
      <c r="M986" t="str">
        <f t="shared" si="160"/>
        <v>P</v>
      </c>
      <c r="N986">
        <f t="shared" si="161"/>
        <v>202212</v>
      </c>
      <c r="O986">
        <f t="shared" si="162"/>
        <v>330</v>
      </c>
      <c r="P986" s="2" t="s">
        <v>3927</v>
      </c>
      <c r="Q986" s="2" t="s">
        <v>3928</v>
      </c>
      <c r="R986" s="3" t="s">
        <v>122</v>
      </c>
      <c r="S986" s="3" t="s">
        <v>122</v>
      </c>
      <c r="T986" s="3" t="s">
        <v>122</v>
      </c>
      <c r="U986" s="3" t="s">
        <v>122</v>
      </c>
      <c r="V986" s="3" t="s">
        <v>122</v>
      </c>
      <c r="W986" s="3">
        <v>23.87</v>
      </c>
    </row>
    <row r="987" spans="13:23" x14ac:dyDescent="0.3">
      <c r="M987" t="str">
        <f t="shared" si="160"/>
        <v>P</v>
      </c>
      <c r="N987">
        <f t="shared" si="161"/>
        <v>202212</v>
      </c>
      <c r="O987">
        <f t="shared" si="162"/>
        <v>340</v>
      </c>
      <c r="P987" s="2" t="s">
        <v>3929</v>
      </c>
      <c r="Q987" s="2" t="s">
        <v>3930</v>
      </c>
      <c r="R987" s="3" t="s">
        <v>122</v>
      </c>
      <c r="S987" s="3" t="s">
        <v>122</v>
      </c>
      <c r="T987" s="3" t="s">
        <v>122</v>
      </c>
      <c r="U987" s="3" t="s">
        <v>122</v>
      </c>
      <c r="V987" s="3" t="s">
        <v>122</v>
      </c>
      <c r="W987" s="3">
        <v>22.25</v>
      </c>
    </row>
    <row r="988" spans="13:23" x14ac:dyDescent="0.3">
      <c r="M988" t="str">
        <f t="shared" si="160"/>
        <v>P</v>
      </c>
      <c r="N988">
        <f t="shared" si="161"/>
        <v>202212</v>
      </c>
      <c r="O988">
        <f t="shared" si="162"/>
        <v>350</v>
      </c>
      <c r="P988" s="2" t="s">
        <v>3931</v>
      </c>
      <c r="Q988" s="2" t="s">
        <v>3932</v>
      </c>
      <c r="R988" s="3" t="s">
        <v>122</v>
      </c>
      <c r="S988" s="3" t="s">
        <v>122</v>
      </c>
      <c r="T988" s="3" t="s">
        <v>122</v>
      </c>
      <c r="U988" s="3" t="s">
        <v>122</v>
      </c>
      <c r="V988" s="3" t="s">
        <v>122</v>
      </c>
      <c r="W988" s="3">
        <v>20.62</v>
      </c>
    </row>
    <row r="989" spans="13:23" x14ac:dyDescent="0.3">
      <c r="M989" t="str">
        <f t="shared" si="160"/>
        <v>P</v>
      </c>
      <c r="N989">
        <f t="shared" si="161"/>
        <v>202212</v>
      </c>
      <c r="O989">
        <f t="shared" si="162"/>
        <v>360</v>
      </c>
      <c r="P989" s="2" t="s">
        <v>3933</v>
      </c>
      <c r="Q989" s="2" t="s">
        <v>3934</v>
      </c>
      <c r="R989" s="3">
        <v>125</v>
      </c>
      <c r="S989" s="3">
        <v>3.95</v>
      </c>
      <c r="T989" s="3">
        <v>134.65</v>
      </c>
      <c r="U989" s="3">
        <v>134.65</v>
      </c>
      <c r="V989" s="3">
        <v>125</v>
      </c>
      <c r="W989" s="3">
        <v>19</v>
      </c>
    </row>
    <row r="990" spans="13:23" x14ac:dyDescent="0.3">
      <c r="M990" t="str">
        <f t="shared" si="160"/>
        <v>P</v>
      </c>
      <c r="N990">
        <f t="shared" si="161"/>
        <v>202212</v>
      </c>
      <c r="O990">
        <f t="shared" si="162"/>
        <v>370</v>
      </c>
      <c r="P990" s="2" t="s">
        <v>3935</v>
      </c>
      <c r="Q990" s="2" t="s">
        <v>3936</v>
      </c>
      <c r="R990" s="3">
        <v>130.05000000000001</v>
      </c>
      <c r="S990" s="3">
        <v>0.45</v>
      </c>
      <c r="T990" s="3">
        <v>130.05000000000001</v>
      </c>
      <c r="U990" s="3">
        <v>130.05000000000001</v>
      </c>
      <c r="V990" s="3">
        <v>130.05000000000001</v>
      </c>
      <c r="W990" s="3">
        <v>3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20110808-0809</vt:lpstr>
      <vt:lpstr>20180205-0206</vt:lpstr>
      <vt:lpstr>20200311-0312</vt:lpstr>
      <vt:lpstr>20200312-0313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Heekwan Moon(문희관)</cp:lastModifiedBy>
  <dcterms:created xsi:type="dcterms:W3CDTF">2024-06-30T10:14:18Z</dcterms:created>
  <dcterms:modified xsi:type="dcterms:W3CDTF">2024-07-01T08:44:05Z</dcterms:modified>
</cp:coreProperties>
</file>