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local\iot_nodejs\docs\"/>
    </mc:Choice>
  </mc:AlternateContent>
  <xr:revisionPtr revIDLastSave="0" documentId="13_ncr:1_{7C09A906-895D-426D-A970-F2AC6B0D4680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功能-时间" sheetId="1" r:id="rId1"/>
    <sheet name="参数解释" sheetId="2" r:id="rId2"/>
    <sheet name="文本" sheetId="3" r:id="rId3"/>
    <sheet name="sys-command" sheetId="4" r:id="rId4"/>
    <sheet name="指令集-时间" sheetId="5" r:id="rId5"/>
    <sheet name="指令集进度" sheetId="6" r:id="rId6"/>
    <sheet name="指令集-混合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6" i="1" l="1"/>
  <c r="AC6" i="1"/>
  <c r="AB6" i="1"/>
  <c r="AA6" i="1"/>
  <c r="Y6" i="1"/>
  <c r="P6" i="1"/>
  <c r="N6" i="1"/>
  <c r="L6" i="1"/>
  <c r="D6" i="1"/>
  <c r="C6" i="1"/>
  <c r="B6" i="1"/>
  <c r="B7" i="1"/>
  <c r="BG6" i="1"/>
  <c r="BF6" i="1"/>
  <c r="AS6" i="1"/>
  <c r="AP6" i="1"/>
  <c r="AO6" i="1"/>
  <c r="AN6" i="1"/>
  <c r="AK6" i="1"/>
  <c r="AI6" i="1"/>
  <c r="AH6" i="1"/>
</calcChain>
</file>

<file path=xl/sharedStrings.xml><?xml version="1.0" encoding="utf-8"?>
<sst xmlns="http://schemas.openxmlformats.org/spreadsheetml/2006/main" count="232" uniqueCount="119">
  <si>
    <t>上行通讯数据</t>
  </si>
  <si>
    <t>头</t>
  </si>
  <si>
    <t>Ver</t>
  </si>
  <si>
    <t>device_id</t>
  </si>
  <si>
    <t>fid</t>
  </si>
  <si>
    <t>serial</t>
  </si>
  <si>
    <t>预留</t>
  </si>
  <si>
    <t>msg_type</t>
  </si>
  <si>
    <t>长度</t>
  </si>
  <si>
    <t>mod</t>
  </si>
  <si>
    <t>p1</t>
  </si>
  <si>
    <t>p2</t>
  </si>
  <si>
    <t>set_time</t>
  </si>
  <si>
    <t>t1</t>
  </si>
  <si>
    <t>t2</t>
  </si>
  <si>
    <t>rId</t>
  </si>
  <si>
    <t>step</t>
  </si>
  <si>
    <t>pg</t>
  </si>
  <si>
    <t>remain_time</t>
  </si>
  <si>
    <t>progess_time</t>
  </si>
  <si>
    <t>act</t>
  </si>
  <si>
    <t>stu</t>
  </si>
  <si>
    <t>cv</t>
  </si>
  <si>
    <t>last</t>
  </si>
  <si>
    <t>reach</t>
  </si>
  <si>
    <t>asw</t>
  </si>
  <si>
    <t>ask</t>
  </si>
  <si>
    <t>isr</t>
  </si>
  <si>
    <t>pre</t>
  </si>
  <si>
    <t>non</t>
  </si>
  <si>
    <t>ispro</t>
  </si>
  <si>
    <t>01</t>
  </si>
  <si>
    <t>00</t>
  </si>
  <si>
    <t>24</t>
  </si>
  <si>
    <t>63</t>
  </si>
  <si>
    <t>04</t>
  </si>
  <si>
    <t>B0</t>
  </si>
  <si>
    <t>58</t>
  </si>
  <si>
    <t>71</t>
  </si>
  <si>
    <t>27</t>
  </si>
  <si>
    <t>11</t>
  </si>
  <si>
    <t>23</t>
  </si>
  <si>
    <t>4C</t>
  </si>
  <si>
    <t>基础指令</t>
  </si>
  <si>
    <t>28</t>
  </si>
  <si>
    <t>02</t>
  </si>
  <si>
    <t>测试应答</t>
  </si>
  <si>
    <t>消息级别</t>
  </si>
  <si>
    <t>业务动作及故障</t>
  </si>
  <si>
    <t>状态</t>
  </si>
  <si>
    <t>无需应答</t>
  </si>
  <si>
    <t>action_rem
0x00~0x3F</t>
  </si>
  <si>
    <t>0x00</t>
  </si>
  <si>
    <t>无动作（查询）</t>
  </si>
  <si>
    <t>设备空闲</t>
  </si>
  <si>
    <t>服务器收到应答</t>
  </si>
  <si>
    <t>0x01</t>
  </si>
  <si>
    <t>设定参数，并运行</t>
  </si>
  <si>
    <t>设备正在运行</t>
  </si>
  <si>
    <r>
      <rPr>
        <sz val="11"/>
        <color rgb="FF000000"/>
        <rFont val="Noto Sans CJK SC"/>
        <family val="2"/>
        <charset val="1"/>
      </rPr>
      <t>对端应答（</t>
    </r>
    <r>
      <rPr>
        <sz val="11"/>
        <color rgb="FF000000"/>
        <rFont val="等线"/>
        <family val="2"/>
        <charset val="1"/>
      </rPr>
      <t>MCU</t>
    </r>
    <r>
      <rPr>
        <sz val="11"/>
        <color rgb="FF000000"/>
        <rFont val="Noto Sans CJK SC"/>
        <family val="2"/>
        <charset val="1"/>
      </rPr>
      <t>或</t>
    </r>
    <r>
      <rPr>
        <sz val="11"/>
        <color rgb="FF000000"/>
        <rFont val="等线"/>
        <family val="2"/>
        <charset val="1"/>
      </rPr>
      <t>APP</t>
    </r>
    <r>
      <rPr>
        <sz val="11"/>
        <color rgb="FF000000"/>
        <rFont val="Noto Sans CJK SC"/>
        <family val="2"/>
        <charset val="1"/>
      </rPr>
      <t>）</t>
    </r>
  </si>
  <si>
    <t>0x02</t>
  </si>
  <si>
    <t>停止运行</t>
  </si>
  <si>
    <t>设备停止，等待指令</t>
  </si>
  <si>
    <r>
      <rPr>
        <sz val="11"/>
        <color rgb="FF000000"/>
        <rFont val="等线"/>
        <family val="2"/>
        <charset val="1"/>
      </rPr>
      <t>ESP</t>
    </r>
    <r>
      <rPr>
        <sz val="11"/>
        <color rgb="FF000000"/>
        <rFont val="Noto Sans CJK SC"/>
        <family val="2"/>
        <charset val="1"/>
      </rPr>
      <t>应答</t>
    </r>
  </si>
  <si>
    <t>0x03</t>
  </si>
  <si>
    <t>暂停运行</t>
  </si>
  <si>
    <t>等待用户二次确认</t>
  </si>
  <si>
    <t>0x04</t>
  </si>
  <si>
    <t>继续运行</t>
  </si>
  <si>
    <t>仅设定参数，不运行</t>
  </si>
  <si>
    <t>修改运行参数</t>
  </si>
  <si>
    <t>0x06</t>
  </si>
  <si>
    <r>
      <rPr>
        <sz val="11"/>
        <color rgb="FF000000"/>
        <rFont val="Noto Sans CJK SC"/>
        <family val="2"/>
        <charset val="1"/>
      </rPr>
      <t>按现有参数运行</t>
    </r>
    <r>
      <rPr>
        <sz val="11"/>
        <color rgb="FF000000"/>
        <rFont val="等线"/>
        <family val="2"/>
        <charset val="1"/>
      </rPr>
      <t>,</t>
    </r>
    <r>
      <rPr>
        <sz val="11"/>
        <color rgb="FF000000"/>
        <rFont val="Noto Sans CJK SC"/>
        <family val="2"/>
        <charset val="1"/>
      </rPr>
      <t>下行参数无效</t>
    </r>
  </si>
  <si>
    <t>必达</t>
  </si>
  <si>
    <t>非必达</t>
  </si>
  <si>
    <t>0x08</t>
  </si>
  <si>
    <t>提醒用户手工操作</t>
  </si>
  <si>
    <t>action_local
0x40~0x6F</t>
  </si>
  <si>
    <t>0x41</t>
  </si>
  <si>
    <t>用户手动启动</t>
  </si>
  <si>
    <t>0x42</t>
  </si>
  <si>
    <t>用户手动停止</t>
  </si>
  <si>
    <t>0x43</t>
  </si>
  <si>
    <t>用户确认运行</t>
  </si>
  <si>
    <t>0x44</t>
  </si>
  <si>
    <t>用户取消执行</t>
  </si>
  <si>
    <t>应答标识</t>
  </si>
  <si>
    <t>0x45</t>
  </si>
  <si>
    <t>用户手动调整参数</t>
  </si>
  <si>
    <r>
      <rPr>
        <sz val="11"/>
        <color rgb="FF000000"/>
        <rFont val="Noto Sans CJK SC"/>
        <family val="2"/>
        <charset val="1"/>
      </rPr>
      <t>应答</t>
    </r>
    <r>
      <rPr>
        <sz val="11"/>
        <color rgb="FF000000"/>
        <rFont val="等线"/>
        <family val="2"/>
        <charset val="1"/>
      </rPr>
      <t>asw</t>
    </r>
  </si>
  <si>
    <t>普通消息</t>
  </si>
  <si>
    <t>0x46</t>
  </si>
  <si>
    <t>应答消息</t>
  </si>
  <si>
    <t>err
0XA0~0XFF</t>
  </si>
  <si>
    <t>0xD0</t>
  </si>
  <si>
    <t>设备需要手动干预</t>
  </si>
  <si>
    <t>0xE0</t>
  </si>
  <si>
    <t>设备故障</t>
  </si>
  <si>
    <t>U</t>
  </si>
  <si>
    <t>50 01 00 00 00 01 00 01 00 01 00 00 00 28 02 63 04 00 00 04 B0 58 01 71 00 27 11 04 23 00 04 B0 63 14 63 91 00 01 00 4C</t>
  </si>
  <si>
    <t>校验位错误</t>
  </si>
  <si>
    <t>D</t>
  </si>
  <si>
    <t>50 01 00 00 00 01 00 01 00 01 00 02 00 28 02 63 04 00 00 04 B0 58 01 71 00 27 11 04 23 00 04 B0 63 14 63 91 00 01 00 4C</t>
  </si>
  <si>
    <t>启动设备</t>
  </si>
  <si>
    <t>50 01 00 00 00 01 00 02 00 01 00 00 00 28 02 03 00 03 00 0B 5C 00 00 00 00 00 00 00 00 00 00 00 00 00 00 00 01 00 39 4C</t>
  </si>
  <si>
    <t>等待二次确认</t>
  </si>
  <si>
    <t xml:space="preserve">config network </t>
  </si>
  <si>
    <t>23 2A 00 01 00 2A 23</t>
  </si>
  <si>
    <t>Uid: B5 BA D8 35 7E BC C4  ID: 3B 16 7C 1B 1C 4B E5 
SK: AA 8E 42 58 3C 09 93 71 32 23 BE 62 D6 B1</t>
  </si>
  <si>
    <t xml:space="preserve">set uuid sk id </t>
  </si>
  <si>
    <t>reset id</t>
  </si>
  <si>
    <t>23 2A 00 FE 00 2A 23</t>
  </si>
  <si>
    <t>reboot</t>
  </si>
  <si>
    <t>23 2A 00 02 00 2A 23</t>
  </si>
  <si>
    <t>reset all</t>
  </si>
  <si>
    <t>23 2A 00 FD 00 2A 23</t>
  </si>
  <si>
    <t>23 2A 00 FF B5 BA D8 35 7E BC C4 3B 16 7C 1B 1C 4B E5 AA 8E 42 58 3C 09 93 71 32 23 BE 62 D6 B1 2A 23</t>
    <phoneticPr fontId="3" type="noConversion"/>
  </si>
  <si>
    <t>应答</t>
    <phoneticPr fontId="3" type="noConversion"/>
  </si>
  <si>
    <t>必达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</si>
</sst>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等线"/>
      <family val="2"/>
      <charset val="1"/>
    </font>
    <font>
      <sz val="10.5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CCCC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3" borderId="0" xfId="0" applyFill="1"/>
    <xf numFmtId="0" fontId="0" fillId="0" borderId="0" xfId="0" applyFont="1" applyAlignment="1">
      <alignment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3"/>
  <sheetViews>
    <sheetView tabSelected="1" topLeftCell="X1" zoomScaleNormal="100" workbookViewId="0">
      <selection activeCell="BG2" sqref="BG2"/>
    </sheetView>
  </sheetViews>
  <sheetFormatPr defaultColWidth="8.53125" defaultRowHeight="13.9"/>
  <cols>
    <col min="1" max="1" width="14" customWidth="1"/>
    <col min="2" max="2" width="4.1328125" customWidth="1"/>
    <col min="3" max="151" width="4.3984375" customWidth="1"/>
  </cols>
  <sheetData>
    <row r="1" spans="1:60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v>0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ht="14.25" customHeight="1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/>
      <c r="S2" s="1"/>
      <c r="T2" s="1"/>
      <c r="U2" s="1"/>
      <c r="V2" s="1"/>
      <c r="W2" s="1"/>
      <c r="X2" s="1"/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 s="1">
        <v>22</v>
      </c>
      <c r="AF2" s="1">
        <v>23</v>
      </c>
      <c r="AG2" s="1">
        <v>24</v>
      </c>
      <c r="AH2" s="1">
        <v>25</v>
      </c>
      <c r="AI2" s="1">
        <v>26</v>
      </c>
      <c r="AJ2" s="1">
        <v>27</v>
      </c>
      <c r="AK2" s="1">
        <v>28</v>
      </c>
      <c r="AL2" s="1">
        <v>29</v>
      </c>
      <c r="AM2" s="1">
        <v>30</v>
      </c>
      <c r="AN2" s="1">
        <v>31</v>
      </c>
      <c r="AO2" s="1">
        <v>32</v>
      </c>
      <c r="AP2" s="1">
        <v>33</v>
      </c>
      <c r="AQ2" s="1">
        <v>34</v>
      </c>
      <c r="AR2" s="1">
        <v>35</v>
      </c>
      <c r="AS2" s="1">
        <v>36</v>
      </c>
      <c r="AT2" s="1">
        <v>37</v>
      </c>
      <c r="AU2" s="1">
        <v>38</v>
      </c>
      <c r="AV2" s="1">
        <v>39</v>
      </c>
      <c r="AW2" s="1">
        <v>40</v>
      </c>
      <c r="AX2" s="1">
        <v>41</v>
      </c>
      <c r="AY2" s="1"/>
      <c r="AZ2" s="1"/>
      <c r="BA2" s="1"/>
      <c r="BB2" s="1"/>
      <c r="BC2" s="1"/>
      <c r="BD2" s="1"/>
      <c r="BE2" s="1"/>
      <c r="BF2" s="1">
        <v>42</v>
      </c>
      <c r="BG2" s="1">
        <v>43</v>
      </c>
      <c r="BH2" s="1"/>
    </row>
    <row r="3" spans="1:60">
      <c r="A3" s="22" t="s">
        <v>0</v>
      </c>
      <c r="B3" s="20" t="s">
        <v>1</v>
      </c>
      <c r="C3" s="19" t="s">
        <v>2</v>
      </c>
      <c r="D3" s="28" t="s">
        <v>3</v>
      </c>
      <c r="E3" s="29"/>
      <c r="F3" s="29"/>
      <c r="G3" s="29"/>
      <c r="H3" s="29"/>
      <c r="I3" s="29"/>
      <c r="J3" s="29"/>
      <c r="K3" s="30"/>
      <c r="L3" s="19" t="s">
        <v>4</v>
      </c>
      <c r="M3" s="19"/>
      <c r="N3" s="19" t="s">
        <v>5</v>
      </c>
      <c r="O3" s="19"/>
      <c r="P3" s="20" t="s">
        <v>6</v>
      </c>
      <c r="Q3" s="21" t="s">
        <v>7</v>
      </c>
      <c r="R3" s="21"/>
      <c r="S3" s="21"/>
      <c r="T3" s="21"/>
      <c r="U3" s="21"/>
      <c r="V3" s="21"/>
      <c r="W3" s="21"/>
      <c r="X3" s="21"/>
      <c r="Y3" s="20" t="s">
        <v>8</v>
      </c>
      <c r="Z3" s="20"/>
      <c r="AA3" s="18" t="s">
        <v>9</v>
      </c>
      <c r="AB3" s="18" t="s">
        <v>10</v>
      </c>
      <c r="AC3" s="18" t="s">
        <v>11</v>
      </c>
      <c r="AD3" s="18"/>
      <c r="AE3" s="18" t="s">
        <v>12</v>
      </c>
      <c r="AF3" s="18"/>
      <c r="AG3" s="18"/>
      <c r="AH3" s="18" t="s">
        <v>13</v>
      </c>
      <c r="AI3" s="18" t="s">
        <v>14</v>
      </c>
      <c r="AJ3" s="18"/>
      <c r="AK3" s="18" t="s">
        <v>15</v>
      </c>
      <c r="AL3" s="18"/>
      <c r="AM3" s="18"/>
      <c r="AN3" s="18" t="s">
        <v>16</v>
      </c>
      <c r="AO3" s="18" t="s">
        <v>17</v>
      </c>
      <c r="AP3" s="18" t="s">
        <v>18</v>
      </c>
      <c r="AQ3" s="18"/>
      <c r="AR3" s="18"/>
      <c r="AS3" s="18" t="s">
        <v>19</v>
      </c>
      <c r="AT3" s="18"/>
      <c r="AU3" s="18"/>
      <c r="AV3" s="18"/>
      <c r="AW3" s="18" t="s">
        <v>20</v>
      </c>
      <c r="AX3" s="18" t="s">
        <v>21</v>
      </c>
      <c r="AY3" s="18"/>
      <c r="AZ3" s="18"/>
      <c r="BA3" s="18"/>
      <c r="BB3" s="18"/>
      <c r="BC3" s="18"/>
      <c r="BD3" s="18"/>
      <c r="BE3" s="18"/>
      <c r="BF3" s="19" t="s">
        <v>22</v>
      </c>
      <c r="BG3" s="19" t="s">
        <v>23</v>
      </c>
    </row>
    <row r="4" spans="1:60">
      <c r="A4" s="22"/>
      <c r="B4" s="20"/>
      <c r="C4" s="20"/>
      <c r="D4" s="31"/>
      <c r="E4" s="32"/>
      <c r="F4" s="32"/>
      <c r="G4" s="32"/>
      <c r="H4" s="32"/>
      <c r="I4" s="32"/>
      <c r="J4" s="32"/>
      <c r="K4" s="33"/>
      <c r="L4" s="19"/>
      <c r="M4" s="19"/>
      <c r="N4" s="19"/>
      <c r="O4" s="19"/>
      <c r="P4" s="20"/>
      <c r="Q4" s="3" t="s">
        <v>6</v>
      </c>
      <c r="R4" s="3" t="s">
        <v>6</v>
      </c>
      <c r="S4" s="3" t="s">
        <v>6</v>
      </c>
      <c r="T4" s="3" t="s">
        <v>6</v>
      </c>
      <c r="U4" s="4" t="s">
        <v>24</v>
      </c>
      <c r="V4" s="4" t="s">
        <v>25</v>
      </c>
      <c r="W4" s="19" t="s">
        <v>26</v>
      </c>
      <c r="X4" s="19"/>
      <c r="Y4" s="20"/>
      <c r="Z4" s="20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2" t="s">
        <v>27</v>
      </c>
      <c r="AY4" s="2" t="s">
        <v>28</v>
      </c>
      <c r="AZ4" s="2" t="s">
        <v>29</v>
      </c>
      <c r="BA4" s="2" t="s">
        <v>29</v>
      </c>
      <c r="BB4" s="2" t="s">
        <v>30</v>
      </c>
      <c r="BC4" s="18" t="s">
        <v>21</v>
      </c>
      <c r="BD4" s="18"/>
      <c r="BE4" s="18"/>
      <c r="BF4" s="19"/>
      <c r="BG4" s="19"/>
    </row>
    <row r="5" spans="1:60">
      <c r="A5" s="22"/>
      <c r="B5" s="5">
        <v>80</v>
      </c>
      <c r="C5" s="5">
        <v>1</v>
      </c>
      <c r="D5" s="34">
        <v>1</v>
      </c>
      <c r="E5" s="35"/>
      <c r="F5" s="35"/>
      <c r="G5" s="35"/>
      <c r="H5" s="35"/>
      <c r="I5" s="35"/>
      <c r="J5" s="35"/>
      <c r="K5" s="36"/>
      <c r="L5" s="16">
        <v>2</v>
      </c>
      <c r="M5" s="16"/>
      <c r="N5" s="16">
        <v>1</v>
      </c>
      <c r="O5" s="16"/>
      <c r="P5" s="6">
        <v>0</v>
      </c>
      <c r="Q5" s="7">
        <v>0</v>
      </c>
      <c r="R5" s="6">
        <v>0</v>
      </c>
      <c r="S5" s="6">
        <v>0</v>
      </c>
      <c r="T5" s="6">
        <v>0</v>
      </c>
      <c r="U5" s="6"/>
      <c r="V5" s="6">
        <v>0</v>
      </c>
      <c r="W5" s="16">
        <v>1</v>
      </c>
      <c r="X5" s="16"/>
      <c r="Y5" s="16">
        <v>40</v>
      </c>
      <c r="Z5" s="16"/>
      <c r="AA5" s="5">
        <v>1</v>
      </c>
      <c r="AB5" s="5">
        <v>99</v>
      </c>
      <c r="AC5" s="16">
        <v>1024</v>
      </c>
      <c r="AD5" s="16"/>
      <c r="AE5" s="16">
        <v>1200</v>
      </c>
      <c r="AF5" s="16"/>
      <c r="AG5" s="16"/>
      <c r="AH5" s="5">
        <v>88</v>
      </c>
      <c r="AI5" s="16">
        <v>369</v>
      </c>
      <c r="AJ5" s="16"/>
      <c r="AK5" s="16">
        <v>10001</v>
      </c>
      <c r="AL5" s="16"/>
      <c r="AM5" s="16"/>
      <c r="AN5" s="5">
        <v>4</v>
      </c>
      <c r="AO5" s="5">
        <v>35</v>
      </c>
      <c r="AP5" s="16">
        <v>1200</v>
      </c>
      <c r="AQ5" s="16"/>
      <c r="AR5" s="16"/>
      <c r="AS5" s="17">
        <v>1662280593</v>
      </c>
      <c r="AT5" s="17"/>
      <c r="AU5" s="17"/>
      <c r="AV5" s="17"/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16">
        <v>1</v>
      </c>
      <c r="BD5" s="16"/>
      <c r="BE5" s="16"/>
      <c r="BF5" s="5">
        <v>0</v>
      </c>
      <c r="BG5" s="5">
        <v>76</v>
      </c>
    </row>
    <row r="6" spans="1:60">
      <c r="A6" s="22"/>
      <c r="B6" s="8" t="str">
        <f>DEC2HEX(B5,2)</f>
        <v>50</v>
      </c>
      <c r="C6" s="8" t="str">
        <f>DEC2HEX(C5,2)</f>
        <v>01</v>
      </c>
      <c r="D6" s="34" t="str">
        <f>DEC2HEX(D5,8)</f>
        <v>00000001</v>
      </c>
      <c r="E6" s="35"/>
      <c r="F6" s="35"/>
      <c r="G6" s="35"/>
      <c r="H6" s="35"/>
      <c r="I6" s="35"/>
      <c r="J6" s="35"/>
      <c r="K6" s="36"/>
      <c r="L6" s="16" t="str">
        <f>DEC2HEX(L5,4)</f>
        <v>0002</v>
      </c>
      <c r="M6" s="16"/>
      <c r="N6" s="16" t="str">
        <f>DEC2HEX(N5,4)</f>
        <v>0001</v>
      </c>
      <c r="O6" s="16"/>
      <c r="P6" s="9" t="str">
        <f>DEC2HEX(P5,2)</f>
        <v>00</v>
      </c>
      <c r="Q6" s="16">
        <v>1</v>
      </c>
      <c r="R6" s="16"/>
      <c r="S6" s="16"/>
      <c r="T6" s="16"/>
      <c r="U6" s="16"/>
      <c r="V6" s="16"/>
      <c r="W6" s="16"/>
      <c r="X6" s="16"/>
      <c r="Y6" s="16" t="str">
        <f>DEC2HEX(Y5,4)</f>
        <v>0028</v>
      </c>
      <c r="Z6" s="16"/>
      <c r="AA6" s="8" t="str">
        <f>DEC2HEX(AA5,2)</f>
        <v>01</v>
      </c>
      <c r="AB6" s="8" t="str">
        <f>DEC2HEX(AB5,2)</f>
        <v>63</v>
      </c>
      <c r="AC6" s="16" t="str">
        <f>DEC2HEX(AC5,4)</f>
        <v>0400</v>
      </c>
      <c r="AD6" s="16"/>
      <c r="AE6" s="16" t="str">
        <f>DEC2HEX(AE5,6)</f>
        <v>0004B0</v>
      </c>
      <c r="AF6" s="16"/>
      <c r="AG6" s="16"/>
      <c r="AH6" s="8" t="e">
        <f ca="1">com.sun.star.sheet.addin.Analysis.getDec2Hex(AH5,2)</f>
        <v>#NAME?</v>
      </c>
      <c r="AI6" s="16" t="e">
        <f ca="1">com.sun.star.sheet.addin.Analysis.getDec2Hex(AI5,4)</f>
        <v>#NAME?</v>
      </c>
      <c r="AJ6" s="16"/>
      <c r="AK6" s="16" t="e">
        <f ca="1">com.sun.star.sheet.addin.Analysis.getDec2Hex(AK5,6)</f>
        <v>#NAME?</v>
      </c>
      <c r="AL6" s="16"/>
      <c r="AM6" s="16"/>
      <c r="AN6" s="8" t="e">
        <f ca="1">com.sun.star.sheet.addin.Analysis.getDec2Hex(AN5,2)</f>
        <v>#NAME?</v>
      </c>
      <c r="AO6" s="8" t="e">
        <f ca="1">com.sun.star.sheet.addin.Analysis.getDec2Hex(AO5,2)</f>
        <v>#NAME?</v>
      </c>
      <c r="AP6" s="16" t="e">
        <f ca="1">com.sun.star.sheet.addin.Analysis.getDec2Hex(AP5,6)</f>
        <v>#NAME?</v>
      </c>
      <c r="AQ6" s="16"/>
      <c r="AR6" s="16"/>
      <c r="AS6" s="17" t="e">
        <f ca="1">com.sun.star.sheet.addin.Analysis.getDec2Hex(AS5,8)</f>
        <v>#NAME?</v>
      </c>
      <c r="AT6" s="17"/>
      <c r="AU6" s="17"/>
      <c r="AV6" s="17"/>
      <c r="AW6" s="8"/>
      <c r="AX6" s="15" t="s">
        <v>31</v>
      </c>
      <c r="AY6" s="15"/>
      <c r="AZ6" s="15"/>
      <c r="BA6" s="15"/>
      <c r="BB6" s="15"/>
      <c r="BC6" s="15"/>
      <c r="BD6" s="15"/>
      <c r="BE6" s="15"/>
      <c r="BF6" s="8" t="e">
        <f ca="1">com.sun.star.sheet.addin.Analysis.getDec2Hex(BF5,2)</f>
        <v>#NAME?</v>
      </c>
      <c r="BG6" s="8" t="e">
        <f ca="1">com.sun.star.sheet.addin.Analysis.getDec2Hex(BG5,2)</f>
        <v>#NAME?</v>
      </c>
    </row>
    <row r="7" spans="1:60">
      <c r="A7" s="22"/>
      <c r="B7" s="8" t="e">
        <f ca="1">com.sun.star.sheet.addin.Analysis.getDec2Hex(B6,2)</f>
        <v>#NAME?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6"/>
      <c r="R7" s="16"/>
      <c r="S7" s="16"/>
      <c r="T7" s="16"/>
      <c r="U7" s="16"/>
      <c r="V7" s="16"/>
      <c r="W7" s="16"/>
      <c r="X7" s="16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10"/>
      <c r="AT7" s="10"/>
      <c r="AU7" s="10"/>
      <c r="AV7" s="10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spans="1:60">
      <c r="A8" s="22"/>
      <c r="B8" s="11">
        <v>50</v>
      </c>
      <c r="C8" s="11" t="s">
        <v>31</v>
      </c>
      <c r="D8" s="11" t="s">
        <v>32</v>
      </c>
      <c r="E8" s="11" t="s">
        <v>32</v>
      </c>
      <c r="F8" s="11" t="s">
        <v>32</v>
      </c>
      <c r="G8" s="11" t="s">
        <v>32</v>
      </c>
      <c r="H8" s="11" t="s">
        <v>32</v>
      </c>
      <c r="I8" s="11" t="s">
        <v>32</v>
      </c>
      <c r="J8" s="11" t="s">
        <v>32</v>
      </c>
      <c r="K8" s="11" t="s">
        <v>31</v>
      </c>
      <c r="L8" s="11" t="s">
        <v>32</v>
      </c>
      <c r="M8" s="11" t="s">
        <v>31</v>
      </c>
      <c r="N8" s="11" t="s">
        <v>32</v>
      </c>
      <c r="O8" s="11" t="s">
        <v>31</v>
      </c>
      <c r="P8" s="11" t="s">
        <v>32</v>
      </c>
      <c r="Q8" s="15" t="s">
        <v>31</v>
      </c>
      <c r="R8" s="15"/>
      <c r="S8" s="15"/>
      <c r="T8" s="15"/>
      <c r="U8" s="15"/>
      <c r="V8" s="15"/>
      <c r="W8" s="15"/>
      <c r="X8" s="15"/>
      <c r="Y8" s="11" t="s">
        <v>32</v>
      </c>
      <c r="Z8" s="11" t="s">
        <v>33</v>
      </c>
      <c r="AA8" s="11" t="s">
        <v>31</v>
      </c>
      <c r="AB8" s="11" t="s">
        <v>34</v>
      </c>
      <c r="AC8" s="11" t="s">
        <v>35</v>
      </c>
      <c r="AD8" s="11" t="s">
        <v>32</v>
      </c>
      <c r="AE8" s="11" t="s">
        <v>32</v>
      </c>
      <c r="AF8" s="11" t="s">
        <v>35</v>
      </c>
      <c r="AG8" s="11" t="s">
        <v>36</v>
      </c>
      <c r="AH8" s="11" t="s">
        <v>37</v>
      </c>
      <c r="AI8" s="11" t="s">
        <v>31</v>
      </c>
      <c r="AJ8" s="11" t="s">
        <v>38</v>
      </c>
      <c r="AK8" s="11" t="s">
        <v>32</v>
      </c>
      <c r="AL8" s="11" t="s">
        <v>39</v>
      </c>
      <c r="AM8" s="11" t="s">
        <v>40</v>
      </c>
      <c r="AN8" s="11" t="s">
        <v>35</v>
      </c>
      <c r="AO8" s="11" t="s">
        <v>41</v>
      </c>
      <c r="AP8" s="11" t="s">
        <v>32</v>
      </c>
      <c r="AQ8" s="11" t="s">
        <v>35</v>
      </c>
      <c r="AR8" s="11" t="s">
        <v>36</v>
      </c>
      <c r="AS8" s="8">
        <v>63</v>
      </c>
      <c r="AT8" s="8">
        <v>14</v>
      </c>
      <c r="AU8" s="8">
        <v>63</v>
      </c>
      <c r="AV8" s="8">
        <v>91</v>
      </c>
      <c r="AW8" s="11" t="s">
        <v>32</v>
      </c>
      <c r="AX8" s="15" t="s">
        <v>31</v>
      </c>
      <c r="AY8" s="15"/>
      <c r="AZ8" s="15"/>
      <c r="BA8" s="15"/>
      <c r="BB8" s="15"/>
      <c r="BC8" s="15"/>
      <c r="BD8" s="15"/>
      <c r="BE8" s="15"/>
      <c r="BF8" s="11" t="s">
        <v>32</v>
      </c>
      <c r="BG8" s="11" t="s">
        <v>42</v>
      </c>
    </row>
    <row r="9" spans="1:60" ht="15" customHeight="1"/>
    <row r="10" spans="1:60" ht="19.5" customHeight="1">
      <c r="A10" s="12" t="s">
        <v>43</v>
      </c>
      <c r="B10" s="11">
        <v>50</v>
      </c>
      <c r="C10" s="11" t="s">
        <v>31</v>
      </c>
      <c r="D10" s="11" t="s">
        <v>32</v>
      </c>
      <c r="E10" s="11" t="s">
        <v>32</v>
      </c>
      <c r="F10" s="11" t="s">
        <v>32</v>
      </c>
      <c r="G10" s="11" t="s">
        <v>31</v>
      </c>
      <c r="H10" s="11"/>
      <c r="I10" s="11"/>
      <c r="J10" s="11"/>
      <c r="K10" s="11"/>
      <c r="L10" s="11" t="s">
        <v>32</v>
      </c>
      <c r="M10" s="11" t="s">
        <v>31</v>
      </c>
      <c r="N10" s="11" t="s">
        <v>32</v>
      </c>
      <c r="O10" s="11" t="s">
        <v>31</v>
      </c>
      <c r="P10" s="11" t="s">
        <v>32</v>
      </c>
      <c r="Q10" s="15" t="s">
        <v>31</v>
      </c>
      <c r="R10" s="15"/>
      <c r="S10" s="15"/>
      <c r="T10" s="15"/>
      <c r="U10" s="15"/>
      <c r="V10" s="15"/>
      <c r="W10" s="15"/>
      <c r="X10" s="15"/>
      <c r="Y10" s="11" t="s">
        <v>32</v>
      </c>
      <c r="Z10" s="11" t="s">
        <v>44</v>
      </c>
      <c r="AA10" s="11" t="s">
        <v>45</v>
      </c>
      <c r="AB10" s="11" t="s">
        <v>34</v>
      </c>
      <c r="AC10" s="11" t="s">
        <v>35</v>
      </c>
      <c r="AD10" s="11" t="s">
        <v>32</v>
      </c>
      <c r="AE10" s="11" t="s">
        <v>32</v>
      </c>
      <c r="AF10" s="11" t="s">
        <v>35</v>
      </c>
      <c r="AG10" s="11" t="s">
        <v>36</v>
      </c>
      <c r="AH10" s="11" t="s">
        <v>37</v>
      </c>
      <c r="AI10" s="11" t="s">
        <v>31</v>
      </c>
      <c r="AJ10" s="11" t="s">
        <v>38</v>
      </c>
      <c r="AK10" s="11" t="s">
        <v>32</v>
      </c>
      <c r="AL10" s="11" t="s">
        <v>39</v>
      </c>
      <c r="AM10" s="11" t="s">
        <v>40</v>
      </c>
      <c r="AN10" s="11" t="s">
        <v>35</v>
      </c>
      <c r="AO10" s="11" t="s">
        <v>41</v>
      </c>
      <c r="AP10" s="11" t="s">
        <v>32</v>
      </c>
      <c r="AQ10" s="11" t="s">
        <v>35</v>
      </c>
      <c r="AR10" s="11" t="s">
        <v>36</v>
      </c>
      <c r="AS10" s="8">
        <v>63</v>
      </c>
      <c r="AT10" s="8">
        <v>14</v>
      </c>
      <c r="AU10" s="8">
        <v>63</v>
      </c>
      <c r="AV10" s="8">
        <v>91</v>
      </c>
      <c r="AW10" s="11" t="s">
        <v>32</v>
      </c>
      <c r="AX10" s="15" t="s">
        <v>31</v>
      </c>
      <c r="AY10" s="15"/>
      <c r="AZ10" s="15"/>
      <c r="BA10" s="15"/>
      <c r="BB10" s="15"/>
      <c r="BC10" s="15"/>
      <c r="BD10" s="15"/>
      <c r="BE10" s="15"/>
      <c r="BF10" s="11" t="s">
        <v>32</v>
      </c>
      <c r="BG10" s="11" t="s">
        <v>42</v>
      </c>
    </row>
    <row r="11" spans="1:60" ht="14.25">
      <c r="A11" s="12" t="s">
        <v>46</v>
      </c>
      <c r="B11" s="11">
        <v>50</v>
      </c>
      <c r="C11" s="11" t="s">
        <v>31</v>
      </c>
      <c r="D11" s="11" t="s">
        <v>32</v>
      </c>
      <c r="E11" s="11" t="s">
        <v>32</v>
      </c>
      <c r="F11" s="11" t="s">
        <v>32</v>
      </c>
      <c r="G11" s="11" t="s">
        <v>31</v>
      </c>
      <c r="H11" s="11"/>
      <c r="I11" s="11"/>
      <c r="J11" s="11"/>
      <c r="K11" s="11"/>
      <c r="L11" s="11" t="s">
        <v>32</v>
      </c>
      <c r="M11" s="11" t="s">
        <v>31</v>
      </c>
      <c r="N11" s="11" t="s">
        <v>32</v>
      </c>
      <c r="O11" s="11" t="s">
        <v>31</v>
      </c>
      <c r="P11" s="11" t="s">
        <v>32</v>
      </c>
      <c r="Q11" s="15" t="s">
        <v>45</v>
      </c>
      <c r="R11" s="15"/>
      <c r="S11" s="15"/>
      <c r="T11" s="15"/>
      <c r="U11" s="15"/>
      <c r="V11" s="15"/>
      <c r="W11" s="15"/>
      <c r="X11" s="15"/>
      <c r="Y11" s="11" t="s">
        <v>32</v>
      </c>
      <c r="Z11" s="11" t="s">
        <v>44</v>
      </c>
      <c r="AA11" s="11" t="s">
        <v>45</v>
      </c>
      <c r="AB11" s="11" t="s">
        <v>34</v>
      </c>
      <c r="AC11" s="11" t="s">
        <v>35</v>
      </c>
      <c r="AD11" s="11" t="s">
        <v>32</v>
      </c>
      <c r="AE11" s="11" t="s">
        <v>32</v>
      </c>
      <c r="AF11" s="11" t="s">
        <v>35</v>
      </c>
      <c r="AG11" s="11" t="s">
        <v>36</v>
      </c>
      <c r="AH11" s="11" t="s">
        <v>37</v>
      </c>
      <c r="AI11" s="11" t="s">
        <v>31</v>
      </c>
      <c r="AJ11" s="11" t="s">
        <v>38</v>
      </c>
      <c r="AK11" s="11" t="s">
        <v>32</v>
      </c>
      <c r="AL11" s="11" t="s">
        <v>39</v>
      </c>
      <c r="AM11" s="11" t="s">
        <v>40</v>
      </c>
      <c r="AN11" s="11" t="s">
        <v>35</v>
      </c>
      <c r="AO11" s="11" t="s">
        <v>41</v>
      </c>
      <c r="AP11" s="11" t="s">
        <v>32</v>
      </c>
      <c r="AQ11" s="11" t="s">
        <v>35</v>
      </c>
      <c r="AR11" s="11" t="s">
        <v>36</v>
      </c>
      <c r="AS11" s="8">
        <v>63</v>
      </c>
      <c r="AT11" s="8">
        <v>14</v>
      </c>
      <c r="AU11" s="8">
        <v>63</v>
      </c>
      <c r="AV11" s="8">
        <v>91</v>
      </c>
      <c r="AW11" s="11" t="s">
        <v>32</v>
      </c>
      <c r="AX11" s="15" t="s">
        <v>31</v>
      </c>
      <c r="AY11" s="15"/>
      <c r="AZ11" s="15"/>
      <c r="BA11" s="15"/>
      <c r="BB11" s="15"/>
      <c r="BC11" s="15"/>
      <c r="BD11" s="15"/>
      <c r="BE11" s="15"/>
      <c r="BF11" s="11" t="s">
        <v>32</v>
      </c>
      <c r="BG11" s="11" t="s">
        <v>42</v>
      </c>
    </row>
    <row r="13" spans="1:60">
      <c r="U13" t="s">
        <v>118</v>
      </c>
      <c r="V13" t="s">
        <v>117</v>
      </c>
    </row>
  </sheetData>
  <mergeCells count="57">
    <mergeCell ref="A3:A8"/>
    <mergeCell ref="B3:B4"/>
    <mergeCell ref="C3:C4"/>
    <mergeCell ref="L3:M4"/>
    <mergeCell ref="L5:M5"/>
    <mergeCell ref="L6:M6"/>
    <mergeCell ref="D3:K4"/>
    <mergeCell ref="D5:K5"/>
    <mergeCell ref="D6:K6"/>
    <mergeCell ref="N3:O4"/>
    <mergeCell ref="P3:P4"/>
    <mergeCell ref="Q3:X3"/>
    <mergeCell ref="Y3:Z4"/>
    <mergeCell ref="AA3:AA4"/>
    <mergeCell ref="AW3:AW4"/>
    <mergeCell ref="AX3:BE3"/>
    <mergeCell ref="BF3:BF4"/>
    <mergeCell ref="BG3:BG4"/>
    <mergeCell ref="W4:X4"/>
    <mergeCell ref="BC4:BE4"/>
    <mergeCell ref="AK3:AM4"/>
    <mergeCell ref="AN3:AN4"/>
    <mergeCell ref="AO3:AO4"/>
    <mergeCell ref="AP3:AR4"/>
    <mergeCell ref="AS3:AV4"/>
    <mergeCell ref="AB3:AB4"/>
    <mergeCell ref="AC3:AD4"/>
    <mergeCell ref="AE3:AG4"/>
    <mergeCell ref="AH3:AH4"/>
    <mergeCell ref="AI3:AJ4"/>
    <mergeCell ref="N5:O5"/>
    <mergeCell ref="W5:X5"/>
    <mergeCell ref="Y5:Z5"/>
    <mergeCell ref="AC5:AD5"/>
    <mergeCell ref="AE5:AG5"/>
    <mergeCell ref="AI5:AJ5"/>
    <mergeCell ref="AK5:AM5"/>
    <mergeCell ref="AP5:AR5"/>
    <mergeCell ref="AS5:AV5"/>
    <mergeCell ref="BC5:BE5"/>
    <mergeCell ref="N6:O6"/>
    <mergeCell ref="Q6:X6"/>
    <mergeCell ref="Y6:Z6"/>
    <mergeCell ref="AC6:AD6"/>
    <mergeCell ref="AE6:AG6"/>
    <mergeCell ref="AI6:AJ6"/>
    <mergeCell ref="AK6:AM6"/>
    <mergeCell ref="AP6:AR6"/>
    <mergeCell ref="AS6:AV6"/>
    <mergeCell ref="AX6:BE6"/>
    <mergeCell ref="Q11:X11"/>
    <mergeCell ref="AX11:BE11"/>
    <mergeCell ref="Q7:X7"/>
    <mergeCell ref="Q8:X8"/>
    <mergeCell ref="AX8:BE8"/>
    <mergeCell ref="Q10:X10"/>
    <mergeCell ref="AX10:BE10"/>
  </mergeCells>
  <phoneticPr fontId="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"/>
  <sheetViews>
    <sheetView topLeftCell="D1" zoomScaleNormal="100" workbookViewId="0">
      <selection activeCell="M12" sqref="M12"/>
    </sheetView>
  </sheetViews>
  <sheetFormatPr defaultColWidth="8.53125" defaultRowHeight="13.9"/>
  <sheetData>
    <row r="1" spans="1:41" ht="14.25">
      <c r="A1" s="26" t="s">
        <v>47</v>
      </c>
      <c r="B1" s="26"/>
      <c r="C1" s="26"/>
      <c r="D1" s="26"/>
      <c r="E1" s="26"/>
      <c r="F1" s="26"/>
      <c r="G1" s="13"/>
      <c r="H1" s="13"/>
      <c r="K1" s="26" t="s">
        <v>48</v>
      </c>
      <c r="L1" s="26"/>
      <c r="M1" s="26"/>
      <c r="N1" s="26"/>
      <c r="O1" s="26"/>
      <c r="P1" s="26"/>
      <c r="Q1" s="26"/>
      <c r="R1" s="26"/>
      <c r="S1" s="26"/>
      <c r="T1" s="26"/>
      <c r="AJ1" s="26" t="s">
        <v>49</v>
      </c>
      <c r="AK1" s="26"/>
      <c r="AL1" s="26"/>
      <c r="AM1" s="26"/>
      <c r="AN1" s="26"/>
      <c r="AO1" s="26"/>
    </row>
    <row r="2" spans="1:41" ht="13.5" customHeight="1">
      <c r="A2" t="s">
        <v>26</v>
      </c>
      <c r="B2">
        <v>0</v>
      </c>
      <c r="C2" s="23" t="s">
        <v>50</v>
      </c>
      <c r="D2" s="23"/>
      <c r="E2" s="23"/>
      <c r="F2" s="23"/>
      <c r="G2" s="23"/>
      <c r="H2" s="23"/>
      <c r="K2" s="24" t="s">
        <v>51</v>
      </c>
      <c r="L2" s="24"/>
      <c r="M2" s="24"/>
      <c r="N2" t="s">
        <v>52</v>
      </c>
      <c r="O2" s="23" t="s">
        <v>53</v>
      </c>
      <c r="P2" s="23"/>
      <c r="Q2" s="23"/>
      <c r="R2" s="23"/>
      <c r="S2" s="23"/>
      <c r="T2" s="23"/>
      <c r="AJ2" t="s">
        <v>21</v>
      </c>
      <c r="AK2">
        <v>0</v>
      </c>
      <c r="AL2" s="23" t="s">
        <v>54</v>
      </c>
      <c r="AM2" s="23"/>
      <c r="AN2" s="23"/>
      <c r="AO2" s="23"/>
    </row>
    <row r="3" spans="1:41" ht="14.25">
      <c r="B3">
        <v>1</v>
      </c>
      <c r="C3" s="23" t="s">
        <v>55</v>
      </c>
      <c r="D3" s="23"/>
      <c r="E3" s="23"/>
      <c r="F3" s="23"/>
      <c r="G3" s="23"/>
      <c r="H3" s="23"/>
      <c r="K3" s="24"/>
      <c r="L3" s="24"/>
      <c r="M3" s="24"/>
      <c r="N3" t="s">
        <v>56</v>
      </c>
      <c r="O3" s="23" t="s">
        <v>57</v>
      </c>
      <c r="P3" s="23"/>
      <c r="Q3" s="23"/>
      <c r="R3" s="23"/>
      <c r="S3" s="23"/>
      <c r="T3" s="23"/>
      <c r="AK3">
        <v>1</v>
      </c>
      <c r="AL3" s="23" t="s">
        <v>58</v>
      </c>
      <c r="AM3" s="23"/>
      <c r="AN3" s="23"/>
      <c r="AO3" s="23"/>
    </row>
    <row r="4" spans="1:41" ht="14.25">
      <c r="B4">
        <v>2</v>
      </c>
      <c r="C4" s="23" t="s">
        <v>59</v>
      </c>
      <c r="D4" s="23"/>
      <c r="E4" s="23"/>
      <c r="F4" s="23"/>
      <c r="G4" s="23"/>
      <c r="H4" s="23"/>
      <c r="K4" s="24"/>
      <c r="L4" s="24"/>
      <c r="M4" s="24"/>
      <c r="N4" t="s">
        <v>60</v>
      </c>
      <c r="O4" s="23" t="s">
        <v>61</v>
      </c>
      <c r="P4" s="23"/>
      <c r="Q4" s="23"/>
      <c r="R4" s="23"/>
      <c r="S4" s="23"/>
      <c r="T4" s="23"/>
      <c r="AK4">
        <v>2</v>
      </c>
      <c r="AL4" s="23" t="s">
        <v>62</v>
      </c>
      <c r="AM4" s="23"/>
      <c r="AN4" s="23"/>
      <c r="AO4" s="23"/>
    </row>
    <row r="5" spans="1:41" ht="14.25">
      <c r="B5">
        <v>3</v>
      </c>
      <c r="C5" s="27" t="s">
        <v>63</v>
      </c>
      <c r="D5" s="27"/>
      <c r="E5" s="27"/>
      <c r="F5" s="27"/>
      <c r="G5" s="27"/>
      <c r="H5" s="27"/>
      <c r="N5" t="s">
        <v>64</v>
      </c>
      <c r="O5" s="23" t="s">
        <v>65</v>
      </c>
      <c r="P5" s="23"/>
      <c r="Q5" s="23"/>
      <c r="R5" s="23"/>
      <c r="S5" s="23"/>
      <c r="T5" s="23"/>
      <c r="AK5">
        <v>3</v>
      </c>
      <c r="AL5" s="23" t="s">
        <v>66</v>
      </c>
      <c r="AM5" s="23"/>
      <c r="AN5" s="23"/>
      <c r="AO5" s="23"/>
    </row>
    <row r="6" spans="1:41" ht="14.25">
      <c r="N6" t="s">
        <v>67</v>
      </c>
      <c r="O6" s="23" t="s">
        <v>68</v>
      </c>
      <c r="P6" s="23"/>
      <c r="Q6" s="23"/>
      <c r="R6" s="23"/>
      <c r="S6" s="23"/>
      <c r="T6" s="23"/>
      <c r="AK6" s="23"/>
      <c r="AL6" s="23"/>
      <c r="AM6" s="23"/>
      <c r="AN6" s="23"/>
    </row>
    <row r="8" spans="1:41" ht="14.25">
      <c r="N8" t="s">
        <v>60</v>
      </c>
      <c r="O8" s="23" t="s">
        <v>69</v>
      </c>
      <c r="P8" s="23"/>
      <c r="Q8" s="23"/>
      <c r="R8" s="23"/>
      <c r="S8" s="23"/>
      <c r="T8" s="23"/>
    </row>
    <row r="9" spans="1:41" ht="14.25">
      <c r="N9" t="s">
        <v>64</v>
      </c>
      <c r="O9" s="23" t="s">
        <v>70</v>
      </c>
      <c r="P9" s="23"/>
      <c r="Q9" s="23"/>
      <c r="R9" s="23"/>
      <c r="S9" s="23"/>
      <c r="T9" s="23"/>
    </row>
    <row r="10" spans="1:41" ht="14.25">
      <c r="N10" t="s">
        <v>71</v>
      </c>
      <c r="O10" s="23" t="s">
        <v>72</v>
      </c>
      <c r="P10" s="23"/>
      <c r="Q10" s="23"/>
      <c r="R10" s="23"/>
      <c r="S10" s="23"/>
      <c r="T10" s="23"/>
    </row>
    <row r="11" spans="1:41" ht="14.25">
      <c r="A11" s="26" t="s">
        <v>73</v>
      </c>
      <c r="B11" s="26"/>
      <c r="C11" s="26"/>
      <c r="D11" s="26"/>
      <c r="E11" s="26"/>
      <c r="F11" s="26"/>
      <c r="G11" s="26"/>
      <c r="H11" s="26"/>
    </row>
    <row r="12" spans="1:41" ht="14.25">
      <c r="A12" t="s">
        <v>24</v>
      </c>
      <c r="B12">
        <v>0</v>
      </c>
      <c r="C12" s="23" t="s">
        <v>74</v>
      </c>
      <c r="D12" s="23"/>
      <c r="E12" s="23"/>
      <c r="F12" s="23"/>
      <c r="G12" s="23"/>
      <c r="H12" s="23"/>
      <c r="N12" t="s">
        <v>75</v>
      </c>
      <c r="O12" s="23" t="s">
        <v>76</v>
      </c>
      <c r="P12" s="23"/>
      <c r="Q12" s="23"/>
      <c r="R12" s="23"/>
      <c r="S12" s="23"/>
      <c r="T12" s="23"/>
    </row>
    <row r="13" spans="1:41" ht="14.25">
      <c r="B13">
        <v>1</v>
      </c>
      <c r="C13" s="23" t="s">
        <v>73</v>
      </c>
      <c r="D13" s="23"/>
      <c r="E13" s="23"/>
      <c r="F13" s="23"/>
      <c r="G13" s="23"/>
      <c r="H13" s="23"/>
    </row>
    <row r="14" spans="1:41" ht="13.5" customHeight="1">
      <c r="K14" s="24" t="s">
        <v>77</v>
      </c>
      <c r="L14" s="24"/>
      <c r="M14" s="24"/>
      <c r="N14" t="s">
        <v>78</v>
      </c>
      <c r="O14" s="23" t="s">
        <v>79</v>
      </c>
      <c r="P14" s="23"/>
      <c r="Q14" s="23"/>
      <c r="R14" s="23"/>
      <c r="S14" s="23"/>
      <c r="T14" s="23"/>
    </row>
    <row r="15" spans="1:41" ht="14.25">
      <c r="K15" s="24"/>
      <c r="L15" s="24"/>
      <c r="M15" s="24"/>
      <c r="N15" t="s">
        <v>80</v>
      </c>
      <c r="O15" s="23" t="s">
        <v>81</v>
      </c>
      <c r="P15" s="23"/>
      <c r="Q15" s="23"/>
      <c r="R15" s="23"/>
      <c r="S15" s="23"/>
      <c r="T15" s="23"/>
    </row>
    <row r="16" spans="1:41" ht="14.25">
      <c r="K16" s="24"/>
      <c r="L16" s="24"/>
      <c r="M16" s="24"/>
      <c r="N16" t="s">
        <v>82</v>
      </c>
      <c r="O16" s="23" t="s">
        <v>83</v>
      </c>
      <c r="P16" s="23"/>
      <c r="Q16" s="23"/>
      <c r="R16" s="23"/>
      <c r="S16" s="23"/>
      <c r="T16" s="23"/>
    </row>
    <row r="17" spans="1:20" ht="14.25">
      <c r="K17" s="24"/>
      <c r="L17" s="24"/>
      <c r="M17" s="24"/>
      <c r="N17" t="s">
        <v>84</v>
      </c>
      <c r="O17" s="23" t="s">
        <v>85</v>
      </c>
      <c r="P17" s="23"/>
      <c r="Q17" s="23"/>
      <c r="R17" s="23"/>
      <c r="S17" s="23"/>
      <c r="T17" s="23"/>
    </row>
    <row r="18" spans="1:20" ht="14.25">
      <c r="A18" s="25" t="s">
        <v>86</v>
      </c>
      <c r="B18" s="25"/>
      <c r="C18" s="25"/>
      <c r="D18" s="25"/>
      <c r="E18" s="25"/>
      <c r="F18" s="25"/>
      <c r="G18" s="25"/>
      <c r="H18" s="25"/>
      <c r="N18" t="s">
        <v>87</v>
      </c>
      <c r="O18" s="23" t="s">
        <v>88</v>
      </c>
      <c r="P18" s="23"/>
      <c r="Q18" s="23"/>
      <c r="R18" s="23"/>
      <c r="S18" s="23"/>
      <c r="T18" s="23"/>
    </row>
    <row r="19" spans="1:20" ht="14.25">
      <c r="A19" s="23" t="s">
        <v>89</v>
      </c>
      <c r="B19" s="23"/>
      <c r="C19">
        <v>0</v>
      </c>
      <c r="D19" s="23" t="s">
        <v>90</v>
      </c>
      <c r="E19" s="23"/>
      <c r="F19" s="23"/>
      <c r="G19" s="23"/>
      <c r="H19" s="23"/>
      <c r="N19" t="s">
        <v>91</v>
      </c>
      <c r="O19" s="23" t="s">
        <v>66</v>
      </c>
      <c r="P19" s="23"/>
      <c r="Q19" s="23"/>
      <c r="R19" s="23"/>
      <c r="S19" s="23"/>
      <c r="T19" s="23"/>
    </row>
    <row r="20" spans="1:20" ht="14.25">
      <c r="C20">
        <v>1</v>
      </c>
      <c r="D20" s="23" t="s">
        <v>92</v>
      </c>
      <c r="E20" s="23"/>
      <c r="F20" s="23"/>
      <c r="G20" s="23"/>
      <c r="H20" s="23"/>
    </row>
    <row r="26" spans="1:20" ht="13.5" customHeight="1">
      <c r="K26" s="24" t="s">
        <v>93</v>
      </c>
      <c r="L26" s="24"/>
      <c r="M26" s="24"/>
      <c r="N26" t="s">
        <v>94</v>
      </c>
      <c r="O26" s="23" t="s">
        <v>95</v>
      </c>
      <c r="P26" s="23"/>
      <c r="Q26" s="23"/>
      <c r="R26" s="23"/>
      <c r="S26" s="23"/>
      <c r="T26" s="23"/>
    </row>
    <row r="27" spans="1:20" ht="14.25">
      <c r="K27" s="24"/>
      <c r="L27" s="24"/>
      <c r="M27" s="24"/>
      <c r="N27" t="s">
        <v>96</v>
      </c>
      <c r="O27" s="23" t="s">
        <v>97</v>
      </c>
      <c r="P27" s="23"/>
      <c r="Q27" s="23"/>
      <c r="R27" s="23"/>
      <c r="S27" s="23"/>
      <c r="T27" s="23"/>
    </row>
    <row r="28" spans="1:20">
      <c r="K28" s="24"/>
      <c r="L28" s="24"/>
      <c r="M28" s="24"/>
    </row>
  </sheetData>
  <mergeCells count="39">
    <mergeCell ref="A1:F1"/>
    <mergeCell ref="K1:T1"/>
    <mergeCell ref="AJ1:AO1"/>
    <mergeCell ref="C2:H2"/>
    <mergeCell ref="K2:M4"/>
    <mergeCell ref="O2:T2"/>
    <mergeCell ref="AL2:AO2"/>
    <mergeCell ref="C3:H3"/>
    <mergeCell ref="O3:T3"/>
    <mergeCell ref="AL3:AO3"/>
    <mergeCell ref="C4:H4"/>
    <mergeCell ref="O4:T4"/>
    <mergeCell ref="AL4:AO4"/>
    <mergeCell ref="C5:H5"/>
    <mergeCell ref="O5:T5"/>
    <mergeCell ref="AL5:AO5"/>
    <mergeCell ref="O6:T6"/>
    <mergeCell ref="AK6:AN6"/>
    <mergeCell ref="O8:T8"/>
    <mergeCell ref="O9:T9"/>
    <mergeCell ref="O10:T10"/>
    <mergeCell ref="A11:H11"/>
    <mergeCell ref="C12:H12"/>
    <mergeCell ref="O12:T12"/>
    <mergeCell ref="C13:H13"/>
    <mergeCell ref="K14:M17"/>
    <mergeCell ref="O14:T14"/>
    <mergeCell ref="O15:T15"/>
    <mergeCell ref="O16:T16"/>
    <mergeCell ref="O17:T17"/>
    <mergeCell ref="D20:H20"/>
    <mergeCell ref="K26:M28"/>
    <mergeCell ref="O26:T26"/>
    <mergeCell ref="O27:T27"/>
    <mergeCell ref="A18:H18"/>
    <mergeCell ref="O18:T18"/>
    <mergeCell ref="A19:B19"/>
    <mergeCell ref="D19:H19"/>
    <mergeCell ref="O19:T19"/>
  </mergeCells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Normal="100" workbookViewId="0">
      <selection activeCell="C1" sqref="C1"/>
    </sheetView>
  </sheetViews>
  <sheetFormatPr defaultColWidth="8.53125" defaultRowHeight="13.9"/>
  <cols>
    <col min="1" max="1" width="2" customWidth="1"/>
    <col min="2" max="2" width="12.1328125" customWidth="1"/>
    <col min="3" max="3" width="116.265625" customWidth="1"/>
    <col min="4" max="4" width="11.796875" customWidth="1"/>
  </cols>
  <sheetData>
    <row r="1" spans="1:4" ht="14.25">
      <c r="A1" t="s">
        <v>98</v>
      </c>
      <c r="B1" s="12" t="s">
        <v>43</v>
      </c>
      <c r="C1" t="s">
        <v>99</v>
      </c>
      <c r="D1" s="12" t="s">
        <v>100</v>
      </c>
    </row>
    <row r="2" spans="1:4" ht="14.25">
      <c r="A2" t="s">
        <v>101</v>
      </c>
      <c r="B2" s="12" t="s">
        <v>46</v>
      </c>
      <c r="C2" t="s">
        <v>102</v>
      </c>
    </row>
    <row r="3" spans="1:4" ht="14.25">
      <c r="A3" t="s">
        <v>101</v>
      </c>
      <c r="B3" s="12" t="s">
        <v>103</v>
      </c>
      <c r="C3" t="s">
        <v>104</v>
      </c>
    </row>
    <row r="4" spans="1:4" ht="14.25">
      <c r="A4" t="s">
        <v>98</v>
      </c>
      <c r="B4" s="12" t="s">
        <v>105</v>
      </c>
    </row>
  </sheetData>
  <phoneticPr fontId="3" type="noConversion"/>
  <conditionalFormatting sqref="A1:A1048576">
    <cfRule type="cellIs" dxfId="1" priority="2" operator="equal">
      <formula>"D"</formula>
    </cfRule>
    <cfRule type="containsText" dxfId="0" priority="3" operator="containsText" text="U">
      <formula>NOT(ISERROR(SEARCH("U",A1)))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zoomScaleNormal="100" workbookViewId="0">
      <selection activeCell="B3" sqref="B3"/>
    </sheetView>
  </sheetViews>
  <sheetFormatPr defaultColWidth="8.53125" defaultRowHeight="13.9"/>
  <cols>
    <col min="1" max="1" width="15.6640625" customWidth="1"/>
    <col min="2" max="2" width="70.33203125" customWidth="1"/>
  </cols>
  <sheetData>
    <row r="1" spans="1:2">
      <c r="A1" t="s">
        <v>106</v>
      </c>
      <c r="B1" t="s">
        <v>107</v>
      </c>
    </row>
    <row r="2" spans="1:2" ht="27.75">
      <c r="B2" s="14" t="s">
        <v>108</v>
      </c>
    </row>
    <row r="3" spans="1:2" ht="31.35" customHeight="1">
      <c r="A3" t="s">
        <v>109</v>
      </c>
      <c r="B3" s="14" t="s">
        <v>116</v>
      </c>
    </row>
    <row r="5" spans="1:2">
      <c r="A5" t="s">
        <v>110</v>
      </c>
      <c r="B5" t="s">
        <v>111</v>
      </c>
    </row>
    <row r="7" spans="1:2">
      <c r="A7" t="s">
        <v>112</v>
      </c>
      <c r="B7" t="s">
        <v>113</v>
      </c>
    </row>
    <row r="9" spans="1:2">
      <c r="A9" t="s">
        <v>114</v>
      </c>
      <c r="B9" t="s">
        <v>115</v>
      </c>
    </row>
  </sheetData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ColWidth="8.53125" defaultRowHeight="13.9"/>
  <sheetData/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F18" sqref="F18"/>
    </sheetView>
  </sheetViews>
  <sheetFormatPr defaultColWidth="8.53125" defaultRowHeight="13.9"/>
  <sheetData/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>
      <selection activeCell="F20" sqref="F20"/>
    </sheetView>
  </sheetViews>
  <sheetFormatPr defaultColWidth="8.53125" defaultRowHeight="13.9"/>
  <sheetData/>
  <phoneticPr fontId="3" type="noConversion"/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功能-时间</vt:lpstr>
      <vt:lpstr>参数解释</vt:lpstr>
      <vt:lpstr>文本</vt:lpstr>
      <vt:lpstr>sys-command</vt:lpstr>
      <vt:lpstr>指令集-时间</vt:lpstr>
      <vt:lpstr>指令集进度</vt:lpstr>
      <vt:lpstr>指令集-混合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潘科材</dc:creator>
  <dc:description/>
  <cp:lastModifiedBy>pkc00</cp:lastModifiedBy>
  <cp:revision>11</cp:revision>
  <dcterms:created xsi:type="dcterms:W3CDTF">2015-06-05T18:17:20Z</dcterms:created>
  <dcterms:modified xsi:type="dcterms:W3CDTF">2022-11-11T09:05:07Z</dcterms:modified>
  <dc:language>en-US</dc:language>
</cp:coreProperties>
</file>