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tasso\Desktop\"/>
    </mc:Choice>
  </mc:AlternateContent>
  <xr:revisionPtr revIDLastSave="0" documentId="13_ncr:1_{7F9DC98E-8D0A-4F1D-A35F-10B55421EAE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F14" i="1"/>
  <c r="G14" i="1" s="1"/>
  <c r="C5" i="1"/>
  <c r="C6" i="1"/>
  <c r="F13" i="1" l="1"/>
  <c r="G13" i="1" s="1"/>
  <c r="F12" i="1"/>
  <c r="G12" i="1" s="1"/>
  <c r="F11" i="1"/>
  <c r="G11" i="1" s="1"/>
  <c r="C10" i="1"/>
  <c r="F10" i="1" s="1"/>
  <c r="G10" i="1" s="1"/>
  <c r="F9" i="1"/>
  <c r="G9" i="1" s="1"/>
  <c r="F5" i="1"/>
  <c r="G5" i="1" s="1"/>
  <c r="C4" i="1"/>
  <c r="F4" i="1" s="1"/>
  <c r="G4" i="1" s="1"/>
  <c r="C8" i="1"/>
  <c r="F8" i="1" s="1"/>
  <c r="G8" i="1" s="1"/>
  <c r="C7" i="1"/>
  <c r="F7" i="1" s="1"/>
  <c r="G7" i="1" s="1"/>
  <c r="G15" i="1" l="1"/>
  <c r="F15" i="1"/>
</calcChain>
</file>

<file path=xl/sharedStrings.xml><?xml version="1.0" encoding="utf-8"?>
<sst xmlns="http://schemas.openxmlformats.org/spreadsheetml/2006/main" count="39" uniqueCount="36">
  <si>
    <t>Item</t>
  </si>
  <si>
    <t>Unit cost</t>
  </si>
  <si>
    <t>Total</t>
  </si>
  <si>
    <t>Rental boat</t>
  </si>
  <si>
    <t>Lodging</t>
  </si>
  <si>
    <t>People</t>
  </si>
  <si>
    <t>Subsistence</t>
  </si>
  <si>
    <t>Satcoms</t>
  </si>
  <si>
    <t>Day ops</t>
  </si>
  <si>
    <t>Cars</t>
  </si>
  <si>
    <t>Gas</t>
  </si>
  <si>
    <t>Insurance AUVs</t>
  </si>
  <si>
    <t>Tolls</t>
  </si>
  <si>
    <t>Total EUR</t>
  </si>
  <si>
    <t>Total USD</t>
  </si>
  <si>
    <t>Conversion EUR USD</t>
  </si>
  <si>
    <t>Overview</t>
  </si>
  <si>
    <t xml:space="preserve">Concept </t>
  </si>
  <si>
    <t>1 week of ship ops in between 2 weeks of preparatory ops</t>
  </si>
  <si>
    <t>Unit</t>
  </si>
  <si>
    <t>#</t>
  </si>
  <si>
    <t>Day</t>
  </si>
  <si>
    <t>Day x people</t>
  </si>
  <si>
    <t>Day x AUV</t>
  </si>
  <si>
    <t># AUV</t>
  </si>
  <si>
    <t># Cars x days</t>
  </si>
  <si>
    <t>Consumables</t>
  </si>
  <si>
    <t>Hardware</t>
  </si>
  <si>
    <t>AUVs</t>
  </si>
  <si>
    <t>Vertical profilers</t>
  </si>
  <si>
    <t>Drifters (coastal and ocean)</t>
  </si>
  <si>
    <t>UAVs</t>
  </si>
  <si>
    <t>Insurance UAVs</t>
  </si>
  <si>
    <t># UAVs</t>
  </si>
  <si>
    <t>Coms cell</t>
  </si>
  <si>
    <t>Days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</si>
</sst>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5"/>
  <sheetViews>
    <sheetView tabSelected="1" workbookViewId="0">
      <selection activeCell="K22" sqref="K22"/>
    </sheetView>
  </sheetViews>
  <sheetFormatPr defaultRowHeight="14.4" x14ac:dyDescent="0.3"/>
  <cols>
    <col min="1" max="1" width="13.77734375" bestFit="1" customWidth="1"/>
    <col min="2" max="2" width="13.77734375" customWidth="1"/>
    <col min="3" max="3" width="5.33203125" bestFit="1" customWidth="1"/>
    <col min="9" max="9" width="49.109375" bestFit="1" customWidth="1"/>
    <col min="12" max="12" width="23.77734375" bestFit="1" customWidth="1"/>
    <col min="13" max="13" width="3" bestFit="1" customWidth="1"/>
  </cols>
  <sheetData>
    <row r="3" spans="1:13" x14ac:dyDescent="0.3">
      <c r="A3" s="2" t="s">
        <v>0</v>
      </c>
      <c r="B3" s="2" t="s">
        <v>19</v>
      </c>
      <c r="C3" s="2" t="s">
        <v>20</v>
      </c>
      <c r="D3" s="2" t="s">
        <v>1</v>
      </c>
      <c r="E3" s="2"/>
      <c r="F3" s="2" t="s">
        <v>13</v>
      </c>
      <c r="G3" s="2" t="s">
        <v>14</v>
      </c>
      <c r="I3" s="2" t="s">
        <v>16</v>
      </c>
      <c r="J3" s="3"/>
      <c r="L3" s="2" t="s">
        <v>27</v>
      </c>
      <c r="M3" s="3" t="s">
        <v>20</v>
      </c>
    </row>
    <row r="4" spans="1:13" x14ac:dyDescent="0.3">
      <c r="A4" s="3" t="s">
        <v>3</v>
      </c>
      <c r="B4" s="3" t="s">
        <v>21</v>
      </c>
      <c r="C4" s="3">
        <f>J7</f>
        <v>15</v>
      </c>
      <c r="D4" s="3">
        <v>500</v>
      </c>
      <c r="E4" s="3"/>
      <c r="F4" s="4">
        <f>D4*C4</f>
        <v>7500</v>
      </c>
      <c r="G4" s="4">
        <f>F4*$J$8</f>
        <v>8925</v>
      </c>
      <c r="I4" s="3" t="s">
        <v>5</v>
      </c>
      <c r="J4" s="3">
        <v>8</v>
      </c>
      <c r="L4" s="3" t="s">
        <v>28</v>
      </c>
      <c r="M4" s="3">
        <v>6</v>
      </c>
    </row>
    <row r="5" spans="1:13" x14ac:dyDescent="0.3">
      <c r="A5" s="3" t="s">
        <v>11</v>
      </c>
      <c r="B5" s="3" t="s">
        <v>24</v>
      </c>
      <c r="C5" s="3">
        <f>M4+M5</f>
        <v>7</v>
      </c>
      <c r="D5" s="3">
        <v>3800</v>
      </c>
      <c r="E5" s="3"/>
      <c r="F5" s="4">
        <f>D5*C5</f>
        <v>26600</v>
      </c>
      <c r="G5" s="4">
        <f>F5*$J$8</f>
        <v>31654</v>
      </c>
      <c r="I5" s="3" t="s">
        <v>9</v>
      </c>
      <c r="J5" s="3">
        <v>2</v>
      </c>
      <c r="L5" s="3" t="s">
        <v>29</v>
      </c>
      <c r="M5" s="3">
        <v>1</v>
      </c>
    </row>
    <row r="6" spans="1:13" x14ac:dyDescent="0.3">
      <c r="A6" s="3" t="s">
        <v>32</v>
      </c>
      <c r="B6" s="3" t="s">
        <v>33</v>
      </c>
      <c r="C6" s="3">
        <f>M7</f>
        <v>2</v>
      </c>
      <c r="D6" s="3"/>
      <c r="E6" s="3"/>
      <c r="F6" s="4"/>
      <c r="G6" s="4"/>
      <c r="I6" s="3" t="s">
        <v>35</v>
      </c>
      <c r="J6" s="3">
        <v>20</v>
      </c>
      <c r="L6" s="3" t="s">
        <v>30</v>
      </c>
      <c r="M6" s="3">
        <v>30</v>
      </c>
    </row>
    <row r="7" spans="1:13" x14ac:dyDescent="0.3">
      <c r="A7" s="3" t="s">
        <v>4</v>
      </c>
      <c r="B7" s="3" t="s">
        <v>22</v>
      </c>
      <c r="C7" s="3">
        <f>J4*J6</f>
        <v>160</v>
      </c>
      <c r="D7" s="3">
        <v>40</v>
      </c>
      <c r="E7" s="3"/>
      <c r="F7" s="4">
        <f>D7*C7</f>
        <v>6400</v>
      </c>
      <c r="G7" s="4">
        <f>F7*$J$8</f>
        <v>7616</v>
      </c>
      <c r="I7" s="3" t="s">
        <v>8</v>
      </c>
      <c r="J7" s="3">
        <v>15</v>
      </c>
      <c r="L7" s="3" t="s">
        <v>31</v>
      </c>
      <c r="M7" s="3">
        <v>2</v>
      </c>
    </row>
    <row r="8" spans="1:13" x14ac:dyDescent="0.3">
      <c r="A8" s="3" t="s">
        <v>6</v>
      </c>
      <c r="B8" s="3" t="s">
        <v>22</v>
      </c>
      <c r="C8" s="3">
        <f>J4*J6</f>
        <v>160</v>
      </c>
      <c r="D8" s="3">
        <v>60</v>
      </c>
      <c r="E8" s="3"/>
      <c r="F8" s="4">
        <f>D8*C8</f>
        <v>9600</v>
      </c>
      <c r="G8" s="4">
        <f>F8*$J$8</f>
        <v>11424</v>
      </c>
      <c r="I8" s="3" t="s">
        <v>15</v>
      </c>
      <c r="J8" s="3">
        <v>1.19</v>
      </c>
    </row>
    <row r="9" spans="1:13" x14ac:dyDescent="0.3">
      <c r="A9" s="3" t="s">
        <v>7</v>
      </c>
      <c r="B9" s="3" t="s">
        <v>23</v>
      </c>
      <c r="C9" s="3">
        <f>J7*(M4+M5)</f>
        <v>105</v>
      </c>
      <c r="D9" s="3">
        <v>75</v>
      </c>
      <c r="E9" s="3"/>
      <c r="F9" s="4">
        <f>D9*C9</f>
        <v>7875</v>
      </c>
      <c r="G9" s="4">
        <f>F9*$J$8</f>
        <v>9371.25</v>
      </c>
    </row>
    <row r="10" spans="1:13" x14ac:dyDescent="0.3">
      <c r="A10" s="3" t="s">
        <v>9</v>
      </c>
      <c r="B10" s="3" t="s">
        <v>25</v>
      </c>
      <c r="C10" s="3">
        <f>2*J6</f>
        <v>40</v>
      </c>
      <c r="D10" s="3">
        <v>100</v>
      </c>
      <c r="E10" s="3"/>
      <c r="F10" s="4">
        <f>D10*C10</f>
        <v>4000</v>
      </c>
      <c r="G10" s="4">
        <f>F10*$J$8</f>
        <v>4760</v>
      </c>
    </row>
    <row r="11" spans="1:13" x14ac:dyDescent="0.3">
      <c r="A11" s="3" t="s">
        <v>10</v>
      </c>
      <c r="B11" s="3"/>
      <c r="C11" s="3">
        <v>2</v>
      </c>
      <c r="D11" s="3">
        <v>120</v>
      </c>
      <c r="E11" s="3"/>
      <c r="F11" s="4">
        <f>D11*C11</f>
        <v>240</v>
      </c>
      <c r="G11" s="4">
        <f>F11*$J$8</f>
        <v>285.59999999999997</v>
      </c>
      <c r="I11" s="1" t="s">
        <v>17</v>
      </c>
    </row>
    <row r="12" spans="1:13" x14ac:dyDescent="0.3">
      <c r="A12" s="3" t="s">
        <v>12</v>
      </c>
      <c r="B12" s="3"/>
      <c r="C12" s="3">
        <v>2</v>
      </c>
      <c r="D12" s="3">
        <v>120</v>
      </c>
      <c r="E12" s="3"/>
      <c r="F12" s="4">
        <f>D12*C12</f>
        <v>240</v>
      </c>
      <c r="G12" s="4">
        <f>F12*$J$8</f>
        <v>285.59999999999997</v>
      </c>
      <c r="I12" t="s">
        <v>18</v>
      </c>
    </row>
    <row r="13" spans="1:13" x14ac:dyDescent="0.3">
      <c r="A13" s="3" t="s">
        <v>26</v>
      </c>
      <c r="B13" s="3"/>
      <c r="C13" s="3">
        <v>1</v>
      </c>
      <c r="D13" s="3">
        <v>9000</v>
      </c>
      <c r="E13" s="3"/>
      <c r="F13" s="4">
        <f>D13*C13</f>
        <v>9000</v>
      </c>
      <c r="G13" s="4">
        <f>F13*$J$8</f>
        <v>10710</v>
      </c>
    </row>
    <row r="14" spans="1:13" x14ac:dyDescent="0.3">
      <c r="A14" s="3" t="s">
        <v>34</v>
      </c>
      <c r="B14" s="3"/>
      <c r="C14" s="3">
        <v>1</v>
      </c>
      <c r="D14" s="3">
        <v>750</v>
      </c>
      <c r="E14" s="3"/>
      <c r="F14" s="4">
        <f>D14*C14</f>
        <v>750</v>
      </c>
      <c r="G14" s="4">
        <f>F14*$J$8</f>
        <v>892.5</v>
      </c>
    </row>
    <row r="15" spans="1:13" x14ac:dyDescent="0.3">
      <c r="A15" s="3" t="s">
        <v>2</v>
      </c>
      <c r="B15" s="3"/>
      <c r="C15" s="3"/>
      <c r="D15" s="3"/>
      <c r="E15" s="3"/>
      <c r="F15" s="4">
        <f>SUM(F4:F14)</f>
        <v>72205</v>
      </c>
      <c r="G15" s="4">
        <f>SUM(G4:G14)</f>
        <v>85923.950000000012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jtasso</dc:creator>
  <cp:lastModifiedBy>jtasso</cp:lastModifiedBy>
  <dcterms:created xsi:type="dcterms:W3CDTF">2015-06-05T18:17:20Z</dcterms:created>
  <dcterms:modified xsi:type="dcterms:W3CDTF">2020-11-24T11:23:40Z</dcterms:modified>
</cp:coreProperties>
</file>