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nur\Git\aoaestimate\monte_data_new\rotation-NLOS-exhaustive-short-SS-burst-11-23\"/>
    </mc:Choice>
  </mc:AlternateContent>
  <xr:revisionPtr revIDLastSave="0" documentId="8_{1AE4F676-68EB-46C0-AE75-1263731BB5F3}" xr6:coauthVersionLast="47" xr6:coauthVersionMax="47" xr10:uidLastSave="{00000000-0000-0000-0000-000000000000}"/>
  <bookViews>
    <workbookView xWindow="1950" yWindow="1950" windowWidth="21600" windowHeight="11385" activeTab="1" xr2:uid="{00000000-000D-0000-FFFF-FFFF00000000}"/>
  </bookViews>
  <sheets>
    <sheet name="Sheet1" sheetId="1" r:id="rId1"/>
    <sheet name="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J4" i="2"/>
  <c r="J3" i="2"/>
  <c r="H5" i="2"/>
  <c r="H4" i="2"/>
  <c r="H3" i="2"/>
  <c r="F5" i="2"/>
  <c r="C5" i="2"/>
  <c r="F4" i="2"/>
  <c r="C4" i="2"/>
  <c r="F3" i="2"/>
  <c r="C3" i="2"/>
  <c r="I9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J8" i="1"/>
  <c r="K8" i="1"/>
  <c r="L8" i="1"/>
  <c r="J9" i="1"/>
  <c r="K9" i="1"/>
  <c r="L9" i="1"/>
  <c r="J10" i="1"/>
  <c r="K10" i="1"/>
  <c r="L10" i="1"/>
  <c r="I10" i="1"/>
  <c r="I8" i="1"/>
</calcChain>
</file>

<file path=xl/sharedStrings.xml><?xml version="1.0" encoding="utf-8"?>
<sst xmlns="http://schemas.openxmlformats.org/spreadsheetml/2006/main" count="31" uniqueCount="27">
  <si>
    <t>Row</t>
  </si>
  <si>
    <t>baseline</t>
  </si>
  <si>
    <t>hSearch</t>
  </si>
  <si>
    <t>hSearchMMSE2</t>
  </si>
  <si>
    <t>AuxBeam</t>
  </si>
  <si>
    <t>compressive</t>
  </si>
  <si>
    <t>STD</t>
  </si>
  <si>
    <t>STD with mask 12.6</t>
  </si>
  <si>
    <t>STD with mask 25.2</t>
  </si>
  <si>
    <t>STD with mask 38.8</t>
  </si>
  <si>
    <t>Probability 12.6</t>
  </si>
  <si>
    <t>Probability 25.2</t>
  </si>
  <si>
    <t>Probability 38.8</t>
  </si>
  <si>
    <t>Level 0.9</t>
  </si>
  <si>
    <t>Level 0.8</t>
  </si>
  <si>
    <t>Level 0.5</t>
  </si>
  <si>
    <t>Level 0.1</t>
  </si>
  <si>
    <t>Baseline (hSearch)</t>
  </si>
  <si>
    <t>base</t>
  </si>
  <si>
    <t>hSearchMMSE4</t>
  </si>
  <si>
    <t>Compressive</t>
  </si>
  <si>
    <t>Algorithm</t>
  </si>
  <si>
    <t>MSE [deg]</t>
  </si>
  <si>
    <t>Fail probability</t>
  </si>
  <si>
    <t>CDF = 0.9 [deg]</t>
  </si>
  <si>
    <t>CDF = 0.8 [deg]</t>
  </si>
  <si>
    <t>CDF = 0.5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</si>
</sst>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name val="Calibri"/>
    </font>
    <font>
      <sz val="11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b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Обычный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6" sqref="A1:L6"/>
    </sheetView>
  </sheetViews>
  <sheetFormatPr defaultRowHeight="15" x14ac:dyDescent="0.25"/>
  <cols>
    <col min="1" max="1" width="14.5703125" customWidth="1"/>
    <col min="2" max="2" width="11.7109375" customWidth="1"/>
    <col min="3" max="5" width="17.85546875" customWidth="1"/>
    <col min="6" max="8" width="14.85546875" customWidth="1"/>
    <col min="9" max="12" width="11.7109375" customWidth="1"/>
  </cols>
  <sheetData>
    <row r="1" spans="1:12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 t="s">
        <v>1</v>
      </c>
      <c r="B2" s="1">
        <v>22.362735364750737</v>
      </c>
      <c r="C2" s="1">
        <v>3.5339296203784114</v>
      </c>
      <c r="D2" s="1">
        <v>7.3158204282596699</v>
      </c>
      <c r="E2" s="1">
        <v>9.8355031071296501</v>
      </c>
      <c r="F2" s="1">
        <v>0.60799999999999998</v>
      </c>
      <c r="G2" s="1">
        <v>0.30080000000000001</v>
      </c>
      <c r="H2" s="1">
        <v>0.1142</v>
      </c>
      <c r="I2" s="1">
        <v>50.031960819079387</v>
      </c>
      <c r="J2" s="1">
        <v>29.544060178478759</v>
      </c>
      <c r="K2" s="1">
        <v>17.420663940167827</v>
      </c>
      <c r="L2" s="1">
        <v>3.3879463860315018</v>
      </c>
    </row>
    <row r="3" spans="1:12" x14ac:dyDescent="0.25">
      <c r="A3" t="s">
        <v>2</v>
      </c>
      <c r="B3" s="1">
        <v>21.136577646209567</v>
      </c>
      <c r="C3" s="1">
        <v>3.0949608187022286</v>
      </c>
      <c r="D3" s="1">
        <v>6.8294650127661907</v>
      </c>
      <c r="E3" s="1">
        <v>10.469987908133296</v>
      </c>
      <c r="F3" s="1">
        <v>0.76859999999999995</v>
      </c>
      <c r="G3" s="1">
        <v>0.48280000000000001</v>
      </c>
      <c r="H3" s="1">
        <v>0.16800000000000001</v>
      </c>
      <c r="I3" s="1">
        <v>53.200894389257414</v>
      </c>
      <c r="J3" s="1">
        <v>36.628132073114962</v>
      </c>
      <c r="K3" s="1">
        <v>24.437268521178595</v>
      </c>
      <c r="L3" s="1">
        <v>6.1746851931552555</v>
      </c>
    </row>
    <row r="4" spans="1:12" x14ac:dyDescent="0.25">
      <c r="A4" t="s">
        <v>3</v>
      </c>
      <c r="B4" s="1">
        <v>21.472188726846294</v>
      </c>
      <c r="C4" s="1">
        <v>2.734017408689474</v>
      </c>
      <c r="D4" s="1">
        <v>6.3316817403594197</v>
      </c>
      <c r="E4" s="1">
        <v>10.627474915512458</v>
      </c>
      <c r="F4" s="1">
        <v>0.68759999999999999</v>
      </c>
      <c r="G4" s="1">
        <v>0.46039999999999998</v>
      </c>
      <c r="H4" s="1">
        <v>0.16439999999999999</v>
      </c>
      <c r="I4" s="1">
        <v>53.325297367264</v>
      </c>
      <c r="J4" s="1">
        <v>36.328291667842848</v>
      </c>
      <c r="K4" s="1">
        <v>23.061323127635973</v>
      </c>
      <c r="L4" s="1">
        <v>6.26751679666262</v>
      </c>
    </row>
    <row r="5" spans="1:12" x14ac:dyDescent="0.25">
      <c r="A5" t="s">
        <v>4</v>
      </c>
      <c r="B5" s="1">
        <v>25.73001106918084</v>
      </c>
      <c r="C5" s="1">
        <v>3.7144573775615477</v>
      </c>
      <c r="D5" s="1">
        <v>7.5420654432564831</v>
      </c>
      <c r="E5" s="1">
        <v>11.076111121198378</v>
      </c>
      <c r="F5" s="1">
        <v>0.55920000000000003</v>
      </c>
      <c r="G5" s="1">
        <v>0.33040000000000003</v>
      </c>
      <c r="H5" s="1">
        <v>0.13039999999999999</v>
      </c>
      <c r="I5" s="1">
        <v>58.182976555998444</v>
      </c>
      <c r="J5" s="1">
        <v>30.787029846621024</v>
      </c>
      <c r="K5" s="1">
        <v>15.485954542464469</v>
      </c>
      <c r="L5" s="1">
        <v>1.3067290720281335</v>
      </c>
    </row>
    <row r="6" spans="1:12" x14ac:dyDescent="0.25">
      <c r="A6" t="s">
        <v>5</v>
      </c>
      <c r="B6" s="1">
        <v>28.477319785684557</v>
      </c>
      <c r="C6" s="1">
        <v>2.8781709818568415</v>
      </c>
      <c r="D6" s="1">
        <v>4.379315377046022</v>
      </c>
      <c r="E6" s="1">
        <v>5.4785359436916297</v>
      </c>
      <c r="F6" s="1">
        <v>0.83360000000000001</v>
      </c>
      <c r="G6" s="1">
        <v>0.82079999999999997</v>
      </c>
      <c r="H6" s="1">
        <v>0.81799999999999995</v>
      </c>
      <c r="I6" s="1">
        <v>30.794403942467138</v>
      </c>
      <c r="J6" s="1">
        <v>9.9324677215650468</v>
      </c>
      <c r="K6" s="1">
        <v>3.9263620729604898</v>
      </c>
      <c r="L6" s="1">
        <v>0.73028993038008105</v>
      </c>
    </row>
    <row r="8" spans="1:12" x14ac:dyDescent="0.25">
      <c r="B8" s="2">
        <f t="shared" ref="B8:H8" si="0">(B$3 - B4)/B$3 * 100</f>
        <v>-1.5878212937509917</v>
      </c>
      <c r="C8" s="2">
        <f t="shared" si="0"/>
        <v>11.66229335866373</v>
      </c>
      <c r="D8" s="2">
        <f t="shared" si="0"/>
        <v>7.2887593900294396</v>
      </c>
      <c r="E8" s="2">
        <f t="shared" si="0"/>
        <v>-1.5041756376511459</v>
      </c>
      <c r="F8" s="2">
        <f t="shared" si="0"/>
        <v>10.538641686182665</v>
      </c>
      <c r="G8" s="2">
        <f t="shared" si="0"/>
        <v>4.639602319801166</v>
      </c>
      <c r="H8" s="2">
        <f t="shared" si="0"/>
        <v>2.1428571428571548</v>
      </c>
      <c r="I8" s="2">
        <f>(I$3 - I4)/I$3 * 100</f>
        <v>-0.23383625300800565</v>
      </c>
      <c r="J8" s="2">
        <f t="shared" ref="J8:L8" si="1">(J$3 - J4)/J$3 * 100</f>
        <v>0.81860686936912341</v>
      </c>
      <c r="K8" s="2">
        <f t="shared" si="1"/>
        <v>5.6305204174114509</v>
      </c>
      <c r="L8" s="2">
        <f t="shared" si="1"/>
        <v>-1.5034224515651395</v>
      </c>
    </row>
    <row r="9" spans="1:12" x14ac:dyDescent="0.25">
      <c r="B9" s="2">
        <f t="shared" ref="B9:H9" si="2">(B$3 - B5)/B$3 * 100</f>
        <v>-21.73215314161806</v>
      </c>
      <c r="C9" s="2">
        <f t="shared" si="2"/>
        <v>-20.016297302241291</v>
      </c>
      <c r="D9" s="2">
        <f t="shared" si="2"/>
        <v>-10.434205741712445</v>
      </c>
      <c r="E9" s="2">
        <f t="shared" si="2"/>
        <v>-5.7891491220752371</v>
      </c>
      <c r="F9" s="2">
        <f t="shared" si="2"/>
        <v>27.244340359094448</v>
      </c>
      <c r="G9" s="2">
        <f t="shared" si="2"/>
        <v>31.565865782932889</v>
      </c>
      <c r="H9" s="2">
        <f t="shared" si="2"/>
        <v>22.380952380952394</v>
      </c>
      <c r="I9" s="2">
        <f>(I$3 - I5)/I$3 * 100</f>
        <v>-9.3646586658645283</v>
      </c>
      <c r="J9" s="2">
        <f t="shared" ref="I9:L10" si="3">(J$3 - J5)/J$3 * 100</f>
        <v>15.947038235076436</v>
      </c>
      <c r="K9" s="2">
        <f t="shared" si="3"/>
        <v>36.629764783066712</v>
      </c>
      <c r="L9" s="2">
        <f t="shared" si="3"/>
        <v>78.837316702774345</v>
      </c>
    </row>
    <row r="10" spans="1:12" x14ac:dyDescent="0.25">
      <c r="B10" s="2">
        <f t="shared" ref="B10:H10" si="4">(B$3 - B6)/B$3 * 100</f>
        <v>-34.730041269436114</v>
      </c>
      <c r="C10" s="2">
        <f t="shared" si="4"/>
        <v>7.0046068284732241</v>
      </c>
      <c r="D10" s="2">
        <f t="shared" si="4"/>
        <v>35.876157665939424</v>
      </c>
      <c r="E10" s="2">
        <f t="shared" si="4"/>
        <v>47.673903811906094</v>
      </c>
      <c r="F10" s="2">
        <f t="shared" si="4"/>
        <v>-8.4569346864428905</v>
      </c>
      <c r="G10" s="2">
        <f t="shared" si="4"/>
        <v>-70.008285004142493</v>
      </c>
      <c r="H10" s="2">
        <f t="shared" si="4"/>
        <v>-386.90476190476181</v>
      </c>
      <c r="I10" s="2">
        <f t="shared" si="3"/>
        <v>42.116755186196087</v>
      </c>
      <c r="J10" s="2">
        <f t="shared" si="3"/>
        <v>72.882953185441096</v>
      </c>
      <c r="K10" s="2">
        <f t="shared" si="3"/>
        <v>83.932893033615017</v>
      </c>
      <c r="L10" s="2">
        <f t="shared" si="3"/>
        <v>88.172839464113565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B5B9-15D4-4574-882E-48F1F1539B91}">
  <dimension ref="A1:L12"/>
  <sheetViews>
    <sheetView tabSelected="1" workbookViewId="0">
      <selection activeCell="A2" sqref="A2:J5"/>
    </sheetView>
  </sheetViews>
  <sheetFormatPr defaultRowHeight="15" x14ac:dyDescent="0.25"/>
  <cols>
    <col min="1" max="1" width="17.28515625" bestFit="1" customWidth="1"/>
    <col min="4" max="4" width="18" bestFit="1" customWidth="1"/>
    <col min="7" max="8" width="14.85546875" bestFit="1" customWidth="1"/>
  </cols>
  <sheetData>
    <row r="1" spans="1:12" x14ac:dyDescent="0.25">
      <c r="A1" s="7" t="s">
        <v>21</v>
      </c>
      <c r="B1" s="8" t="s">
        <v>22</v>
      </c>
      <c r="C1" s="8"/>
      <c r="D1" s="9" t="s">
        <v>23</v>
      </c>
      <c r="E1" s="8" t="s">
        <v>24</v>
      </c>
      <c r="F1" s="8"/>
      <c r="G1" s="8" t="s">
        <v>25</v>
      </c>
      <c r="H1" s="8"/>
      <c r="I1" s="8" t="s">
        <v>26</v>
      </c>
      <c r="J1" s="8"/>
    </row>
    <row r="2" spans="1:12" x14ac:dyDescent="0.25">
      <c r="A2" s="3" t="s">
        <v>17</v>
      </c>
      <c r="B2" s="4">
        <v>6.8294650127661907</v>
      </c>
      <c r="C2" s="5" t="s">
        <v>18</v>
      </c>
      <c r="D2" s="4">
        <v>0.48280000000000001</v>
      </c>
      <c r="E2" s="4">
        <v>53.200894389257414</v>
      </c>
      <c r="F2" s="5" t="s">
        <v>18</v>
      </c>
      <c r="G2" s="4">
        <v>36.628132073114962</v>
      </c>
      <c r="H2" s="5" t="s">
        <v>18</v>
      </c>
      <c r="I2" s="4">
        <v>24.437268521178595</v>
      </c>
      <c r="J2" s="5" t="s">
        <v>18</v>
      </c>
    </row>
    <row r="3" spans="1:12" x14ac:dyDescent="0.25">
      <c r="A3" s="3" t="s">
        <v>4</v>
      </c>
      <c r="B3" s="4">
        <v>7.5420654432564831</v>
      </c>
      <c r="C3" s="6">
        <f xml:space="preserve"> - ( 1 -B3/B$2)</f>
        <v>0.10434205741712455</v>
      </c>
      <c r="D3" s="4">
        <v>0.33040000000000003</v>
      </c>
      <c r="E3" s="4">
        <v>58.182976555998444</v>
      </c>
      <c r="F3" s="6">
        <f xml:space="preserve"> - ( 1 -E3/E$2)</f>
        <v>9.3646586658645337E-2</v>
      </c>
      <c r="G3" s="4">
        <v>30.787029846621024</v>
      </c>
      <c r="H3" s="6">
        <f xml:space="preserve"> - ( 1 -G3/G$2)</f>
        <v>-0.15947038235076438</v>
      </c>
      <c r="I3" s="4">
        <v>15.485954542464469</v>
      </c>
      <c r="J3" s="6">
        <f xml:space="preserve"> - ( 1 -I3/I$2)</f>
        <v>-0.36629764783066721</v>
      </c>
    </row>
    <row r="4" spans="1:12" x14ac:dyDescent="0.25">
      <c r="A4" s="3" t="s">
        <v>19</v>
      </c>
      <c r="B4" s="4">
        <v>6.3316817403594197</v>
      </c>
      <c r="C4" s="6">
        <f xml:space="preserve"> - ( 1 -B4/B$2)</f>
        <v>-7.2887593900294423E-2</v>
      </c>
      <c r="D4" s="4">
        <v>0.46039999999999998</v>
      </c>
      <c r="E4" s="4">
        <v>53.325297367264</v>
      </c>
      <c r="F4" s="6">
        <f t="shared" ref="F4:J5" si="0" xml:space="preserve"> - ( 1 -E4/E$2)</f>
        <v>2.3383625300801292E-3</v>
      </c>
      <c r="G4" s="4">
        <v>36.328291667842848</v>
      </c>
      <c r="H4" s="6">
        <f t="shared" si="0"/>
        <v>-8.1860686936912064E-3</v>
      </c>
      <c r="I4" s="4">
        <v>23.061323127635973</v>
      </c>
      <c r="J4" s="6">
        <f t="shared" si="0"/>
        <v>-5.6305204174114554E-2</v>
      </c>
    </row>
    <row r="5" spans="1:12" x14ac:dyDescent="0.25">
      <c r="A5" s="3" t="s">
        <v>20</v>
      </c>
      <c r="B5" s="4">
        <v>4.379315377046022</v>
      </c>
      <c r="C5" s="6">
        <f xml:space="preserve"> - ( 1 -B5/B$2)</f>
        <v>-0.35876157665939423</v>
      </c>
      <c r="D5" s="4">
        <v>0.82079999999999997</v>
      </c>
      <c r="E5" s="4">
        <v>30.794403942467138</v>
      </c>
      <c r="F5" s="6">
        <f t="shared" si="0"/>
        <v>-0.42116755186196086</v>
      </c>
      <c r="G5" s="4">
        <v>9.9324677215650468</v>
      </c>
      <c r="H5" s="6">
        <f t="shared" si="0"/>
        <v>-0.72882953185441102</v>
      </c>
      <c r="I5" s="4">
        <v>3.9263620729604898</v>
      </c>
      <c r="J5" s="6">
        <f t="shared" si="0"/>
        <v>-0.83932893033615019</v>
      </c>
    </row>
    <row r="8" spans="1:1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B9" s="1"/>
      <c r="C9" s="1"/>
      <c r="D9" s="1"/>
      <c r="E9" s="1"/>
      <c r="F9" s="1"/>
      <c r="G9" s="1"/>
      <c r="H9" s="1"/>
      <c r="I9" s="1"/>
      <c r="L9" s="1"/>
    </row>
    <row r="10" spans="1:12" x14ac:dyDescent="0.25">
      <c r="B10" s="1"/>
      <c r="C10" s="1"/>
      <c r="D10" s="1"/>
      <c r="E10" s="1"/>
      <c r="F10" s="1"/>
      <c r="G10" s="1"/>
      <c r="H10" s="1"/>
      <c r="I10" s="1"/>
      <c r="L10" s="1"/>
    </row>
    <row r="11" spans="1:12" x14ac:dyDescent="0.25">
      <c r="B11" s="1"/>
      <c r="C11" s="1"/>
      <c r="D11" s="1"/>
      <c r="E11" s="1"/>
      <c r="F11" s="1"/>
      <c r="G11" s="1"/>
      <c r="H11" s="1"/>
      <c r="I11" s="1"/>
      <c r="L11" s="1"/>
    </row>
    <row r="12" spans="1:12" x14ac:dyDescent="0.25">
      <c r="B12" s="1"/>
      <c r="C12" s="1"/>
      <c r="D12" s="1"/>
      <c r="E12" s="1"/>
      <c r="F12" s="1"/>
      <c r="G12" s="1"/>
      <c r="H12" s="1"/>
      <c r="I12" s="1"/>
      <c r="L12" s="1"/>
    </row>
  </sheetData>
  <mergeCells count="4">
    <mergeCell ref="B1:C1"/>
    <mergeCell ref="E1:F1"/>
    <mergeCell ref="G1:H1"/>
    <mergeCell ref="I1:J1"/>
  </mergeCells>
  <conditionalFormatting sqref="C3:C5 F3:F5 H3:H5 J3:J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Кирилл Понур</cp:lastModifiedBy>
  <dcterms:created xsi:type="dcterms:W3CDTF">2021-09-19T14:41:03Z</dcterms:created>
  <dcterms:modified xsi:type="dcterms:W3CDTF">2021-09-19T14:41:03Z</dcterms:modified>
</cp:coreProperties>
</file>