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OIData" sheetId="1" r:id="rId1"/>
    <sheet name="Max Pain" sheetId="3" r:id="rId2"/>
    <sheet name="All_Data" sheetId="4" r:id="rId3"/>
    <sheet name="Dashboard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L15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N27" i="1" l="1"/>
  <c r="N23" i="1"/>
  <c r="N19" i="1"/>
  <c r="N15" i="1"/>
  <c r="N11" i="1"/>
  <c r="N7" i="1"/>
  <c r="N3" i="1"/>
  <c r="N43" i="1"/>
  <c r="N39" i="1"/>
  <c r="N35" i="1"/>
  <c r="N31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55" i="1"/>
  <c r="N51" i="1"/>
  <c r="N47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2" i="1"/>
  <c r="N152" i="1"/>
  <c r="N148" i="1"/>
  <c r="N144" i="1"/>
  <c r="N140" i="1"/>
  <c r="N136" i="1"/>
  <c r="N99" i="1"/>
  <c r="N95" i="1"/>
  <c r="N91" i="1"/>
  <c r="N87" i="1"/>
  <c r="N83" i="1"/>
  <c r="N79" i="1"/>
  <c r="N75" i="1"/>
  <c r="N71" i="1"/>
  <c r="N67" i="1"/>
  <c r="N63" i="1"/>
  <c r="N59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153" i="1"/>
  <c r="B1" i="2" l="1"/>
</calcChain>
</file>

<file path=xl/sharedStrings.xml><?xml version="1.0" encoding="utf-8"?>
<sst xmlns="http://schemas.openxmlformats.org/spreadsheetml/2006/main" count="655" uniqueCount="343">
  <si>
    <t>strikePrice</t>
  </si>
  <si>
    <t>openInterest</t>
  </si>
  <si>
    <t>changeinOpenInterest</t>
  </si>
  <si>
    <t>impliedVolatility</t>
  </si>
  <si>
    <t>lastPrice</t>
  </si>
  <si>
    <t>change</t>
  </si>
  <si>
    <t>lastPrice2</t>
  </si>
  <si>
    <t>change3</t>
  </si>
  <si>
    <t>impliedVolatility4</t>
  </si>
  <si>
    <t>changeinOpenInterest5</t>
  </si>
  <si>
    <t>openInterest6</t>
  </si>
  <si>
    <t>Max_Pain</t>
  </si>
  <si>
    <t>Time</t>
  </si>
  <si>
    <t>Underlying</t>
  </si>
  <si>
    <t>PCR</t>
  </si>
  <si>
    <t>Max Pain</t>
  </si>
  <si>
    <t>Call Decay</t>
  </si>
  <si>
    <t>=IFERROR($F3*SUM(A$3:$A3)-SUMPRODUCT($F$3:F3,$A$3:A3),0)</t>
  </si>
  <si>
    <t>Data start wth A3</t>
  </si>
  <si>
    <t>=IFERROR(SUMPRODUCT($F3:F$90,$K3:K$90)-$F3*SUM($K3:K$90),0)</t>
  </si>
  <si>
    <t>CE</t>
  </si>
  <si>
    <t>PE</t>
  </si>
  <si>
    <t>CE_Value</t>
  </si>
  <si>
    <t>PE_Value</t>
  </si>
  <si>
    <t>CE+PE</t>
  </si>
  <si>
    <t>Put Decay2</t>
  </si>
  <si>
    <t>Type</t>
  </si>
  <si>
    <t>askPrice</t>
  </si>
  <si>
    <t>askQty</t>
  </si>
  <si>
    <t>bidQty</t>
  </si>
  <si>
    <t>bidprice</t>
  </si>
  <si>
    <t>expiryDate</t>
  </si>
  <si>
    <t>identifier</t>
  </si>
  <si>
    <t>pChange</t>
  </si>
  <si>
    <t>pchangeinOpenInterest</t>
  </si>
  <si>
    <t>totalBuyQuantity</t>
  </si>
  <si>
    <t>totalSellQuantity</t>
  </si>
  <si>
    <t>totalTradedVolume</t>
  </si>
  <si>
    <t>underlyingValue</t>
  </si>
  <si>
    <t>6750CE</t>
  </si>
  <si>
    <t>6800CE</t>
  </si>
  <si>
    <t>6850CE</t>
  </si>
  <si>
    <t>6900CE</t>
  </si>
  <si>
    <t>6950CE</t>
  </si>
  <si>
    <t>7000CE</t>
  </si>
  <si>
    <t>7050CE</t>
  </si>
  <si>
    <t>7100CE</t>
  </si>
  <si>
    <t>7150CE</t>
  </si>
  <si>
    <t>7200CE</t>
  </si>
  <si>
    <t>7250CE</t>
  </si>
  <si>
    <t>7300CE</t>
  </si>
  <si>
    <t>7350CE</t>
  </si>
  <si>
    <t>7400CE</t>
  </si>
  <si>
    <t>7450CE</t>
  </si>
  <si>
    <t>7500CE</t>
  </si>
  <si>
    <t>7550CE</t>
  </si>
  <si>
    <t>7600CE</t>
  </si>
  <si>
    <t>7650CE</t>
  </si>
  <si>
    <t>7700CE</t>
  </si>
  <si>
    <t>7750CE</t>
  </si>
  <si>
    <t>7800CE</t>
  </si>
  <si>
    <t>7850CE</t>
  </si>
  <si>
    <t>7900CE</t>
  </si>
  <si>
    <t>7950CE</t>
  </si>
  <si>
    <t>8000CE</t>
  </si>
  <si>
    <t>8050CE</t>
  </si>
  <si>
    <t>8100CE</t>
  </si>
  <si>
    <t>8150CE</t>
  </si>
  <si>
    <t>8200CE</t>
  </si>
  <si>
    <t>8250CE</t>
  </si>
  <si>
    <t>8300CE</t>
  </si>
  <si>
    <t>8350CE</t>
  </si>
  <si>
    <t>8400CE</t>
  </si>
  <si>
    <t>8450CE</t>
  </si>
  <si>
    <t>8500CE</t>
  </si>
  <si>
    <t>8550CE</t>
  </si>
  <si>
    <t>8600CE</t>
  </si>
  <si>
    <t>8650CE</t>
  </si>
  <si>
    <t>8700CE</t>
  </si>
  <si>
    <t>8750CE</t>
  </si>
  <si>
    <t>8800CE</t>
  </si>
  <si>
    <t>8850CE</t>
  </si>
  <si>
    <t>8900CE</t>
  </si>
  <si>
    <t>8950CE</t>
  </si>
  <si>
    <t>9000CE</t>
  </si>
  <si>
    <t>9050CE</t>
  </si>
  <si>
    <t>9100CE</t>
  </si>
  <si>
    <t>9150CE</t>
  </si>
  <si>
    <t>9200CE</t>
  </si>
  <si>
    <t>9250CE</t>
  </si>
  <si>
    <t>9300CE</t>
  </si>
  <si>
    <t>9350CE</t>
  </si>
  <si>
    <t>9400CE</t>
  </si>
  <si>
    <t>9450CE</t>
  </si>
  <si>
    <t>9500CE</t>
  </si>
  <si>
    <t>9550CE</t>
  </si>
  <si>
    <t>9600CE</t>
  </si>
  <si>
    <t>9650CE</t>
  </si>
  <si>
    <t>9700CE</t>
  </si>
  <si>
    <t>9750CE</t>
  </si>
  <si>
    <t>9800CE</t>
  </si>
  <si>
    <t>9850CE</t>
  </si>
  <si>
    <t>9900CE</t>
  </si>
  <si>
    <t>9950CE</t>
  </si>
  <si>
    <t>10000CE</t>
  </si>
  <si>
    <t>10050CE</t>
  </si>
  <si>
    <t>10100CE</t>
  </si>
  <si>
    <t>10150CE</t>
  </si>
  <si>
    <t>10200CE</t>
  </si>
  <si>
    <t>10250CE</t>
  </si>
  <si>
    <t>10300CE</t>
  </si>
  <si>
    <t>10350CE</t>
  </si>
  <si>
    <t>10400CE</t>
  </si>
  <si>
    <t>10450CE</t>
  </si>
  <si>
    <t>10500CE</t>
  </si>
  <si>
    <t>10550CE</t>
  </si>
  <si>
    <t>10600CE</t>
  </si>
  <si>
    <t>10650CE</t>
  </si>
  <si>
    <t>10700CE</t>
  </si>
  <si>
    <t>10750CE</t>
  </si>
  <si>
    <t>10800CE</t>
  </si>
  <si>
    <t>10850CE</t>
  </si>
  <si>
    <t>10900CE</t>
  </si>
  <si>
    <t>10950CE</t>
  </si>
  <si>
    <t>11000CE</t>
  </si>
  <si>
    <t>11050CE</t>
  </si>
  <si>
    <t>11100CE</t>
  </si>
  <si>
    <t>11150CE</t>
  </si>
  <si>
    <t>11200CE</t>
  </si>
  <si>
    <t>11250CE</t>
  </si>
  <si>
    <t>11300CE</t>
  </si>
  <si>
    <t>11350CE</t>
  </si>
  <si>
    <t>11400CE</t>
  </si>
  <si>
    <t>11450CE</t>
  </si>
  <si>
    <t>11500CE</t>
  </si>
  <si>
    <t>11550CE</t>
  </si>
  <si>
    <t>11600CE</t>
  </si>
  <si>
    <t>11650CE</t>
  </si>
  <si>
    <t>11700CE</t>
  </si>
  <si>
    <t>11750CE</t>
  </si>
  <si>
    <t>11800CE</t>
  </si>
  <si>
    <t>11850CE</t>
  </si>
  <si>
    <t>11900CE</t>
  </si>
  <si>
    <t>11950CE</t>
  </si>
  <si>
    <t>12000CE</t>
  </si>
  <si>
    <t>12050CE</t>
  </si>
  <si>
    <t>12100CE</t>
  </si>
  <si>
    <t>12150CE</t>
  </si>
  <si>
    <t>12200CE</t>
  </si>
  <si>
    <t>12250CE</t>
  </si>
  <si>
    <t>12300CE</t>
  </si>
  <si>
    <t>12350CE</t>
  </si>
  <si>
    <t>12400CE</t>
  </si>
  <si>
    <t>12450CE</t>
  </si>
  <si>
    <t>12500CE</t>
  </si>
  <si>
    <t>12550CE</t>
  </si>
  <si>
    <t>12600CE</t>
  </si>
  <si>
    <t>12650CE</t>
  </si>
  <si>
    <t>12700CE</t>
  </si>
  <si>
    <t>12750CE</t>
  </si>
  <si>
    <t>12800CE</t>
  </si>
  <si>
    <t>12850CE</t>
  </si>
  <si>
    <t>12900CE</t>
  </si>
  <si>
    <t>12950CE</t>
  </si>
  <si>
    <t>13000CE</t>
  </si>
  <si>
    <t>13050CE</t>
  </si>
  <si>
    <t>13100CE</t>
  </si>
  <si>
    <t>13150CE</t>
  </si>
  <si>
    <t>13200CE</t>
  </si>
  <si>
    <t>13250CE</t>
  </si>
  <si>
    <t>13300CE</t>
  </si>
  <si>
    <t>13350CE</t>
  </si>
  <si>
    <t>13400CE</t>
  </si>
  <si>
    <t>13450CE</t>
  </si>
  <si>
    <t>13500CE</t>
  </si>
  <si>
    <t>13550CE</t>
  </si>
  <si>
    <t>13600CE</t>
  </si>
  <si>
    <t>13650CE</t>
  </si>
  <si>
    <t>13700CE</t>
  </si>
  <si>
    <t>13750CE</t>
  </si>
  <si>
    <t>13800CE</t>
  </si>
  <si>
    <t>13850CE</t>
  </si>
  <si>
    <t>13900CE</t>
  </si>
  <si>
    <t>14000CE</t>
  </si>
  <si>
    <t>14100CE</t>
  </si>
  <si>
    <t>14200CE</t>
  </si>
  <si>
    <t>14300CE</t>
  </si>
  <si>
    <t>14400CE</t>
  </si>
  <si>
    <t>14500CE</t>
  </si>
  <si>
    <t>14600CE</t>
  </si>
  <si>
    <t>14700CE</t>
  </si>
  <si>
    <t>6750PE</t>
  </si>
  <si>
    <t>6800PE</t>
  </si>
  <si>
    <t>6850PE</t>
  </si>
  <si>
    <t>6900PE</t>
  </si>
  <si>
    <t>6950PE</t>
  </si>
  <si>
    <t>7000PE</t>
  </si>
  <si>
    <t>7050PE</t>
  </si>
  <si>
    <t>7100PE</t>
  </si>
  <si>
    <t>7150PE</t>
  </si>
  <si>
    <t>7200PE</t>
  </si>
  <si>
    <t>7250PE</t>
  </si>
  <si>
    <t>7300PE</t>
  </si>
  <si>
    <t>7350PE</t>
  </si>
  <si>
    <t>7400PE</t>
  </si>
  <si>
    <t>7450PE</t>
  </si>
  <si>
    <t>7500PE</t>
  </si>
  <si>
    <t>7550PE</t>
  </si>
  <si>
    <t>7600PE</t>
  </si>
  <si>
    <t>7650PE</t>
  </si>
  <si>
    <t>7700PE</t>
  </si>
  <si>
    <t>7750PE</t>
  </si>
  <si>
    <t>7800PE</t>
  </si>
  <si>
    <t>7850PE</t>
  </si>
  <si>
    <t>7900PE</t>
  </si>
  <si>
    <t>7950PE</t>
  </si>
  <si>
    <t>8000PE</t>
  </si>
  <si>
    <t>8050PE</t>
  </si>
  <si>
    <t>8100PE</t>
  </si>
  <si>
    <t>8150PE</t>
  </si>
  <si>
    <t>8200PE</t>
  </si>
  <si>
    <t>8250PE</t>
  </si>
  <si>
    <t>8300PE</t>
  </si>
  <si>
    <t>8350PE</t>
  </si>
  <si>
    <t>8400PE</t>
  </si>
  <si>
    <t>8450PE</t>
  </si>
  <si>
    <t>8500PE</t>
  </si>
  <si>
    <t>8550PE</t>
  </si>
  <si>
    <t>8600PE</t>
  </si>
  <si>
    <t>8650PE</t>
  </si>
  <si>
    <t>8700PE</t>
  </si>
  <si>
    <t>8750PE</t>
  </si>
  <si>
    <t>8800PE</t>
  </si>
  <si>
    <t>8850PE</t>
  </si>
  <si>
    <t>8900PE</t>
  </si>
  <si>
    <t>8950PE</t>
  </si>
  <si>
    <t>9000PE</t>
  </si>
  <si>
    <t>9050PE</t>
  </si>
  <si>
    <t>9100PE</t>
  </si>
  <si>
    <t>9150PE</t>
  </si>
  <si>
    <t>9200PE</t>
  </si>
  <si>
    <t>9250PE</t>
  </si>
  <si>
    <t>9300PE</t>
  </si>
  <si>
    <t>9350PE</t>
  </si>
  <si>
    <t>9400PE</t>
  </si>
  <si>
    <t>9450PE</t>
  </si>
  <si>
    <t>9500PE</t>
  </si>
  <si>
    <t>9550PE</t>
  </si>
  <si>
    <t>9600PE</t>
  </si>
  <si>
    <t>9650PE</t>
  </si>
  <si>
    <t>9700PE</t>
  </si>
  <si>
    <t>9750PE</t>
  </si>
  <si>
    <t>9800PE</t>
  </si>
  <si>
    <t>9850PE</t>
  </si>
  <si>
    <t>9900PE</t>
  </si>
  <si>
    <t>9950PE</t>
  </si>
  <si>
    <t>10000PE</t>
  </si>
  <si>
    <t>10050PE</t>
  </si>
  <si>
    <t>10100PE</t>
  </si>
  <si>
    <t>10150PE</t>
  </si>
  <si>
    <t>10200PE</t>
  </si>
  <si>
    <t>10250PE</t>
  </si>
  <si>
    <t>10300PE</t>
  </si>
  <si>
    <t>10350PE</t>
  </si>
  <si>
    <t>10400PE</t>
  </si>
  <si>
    <t>10450PE</t>
  </si>
  <si>
    <t>10500PE</t>
  </si>
  <si>
    <t>10550PE</t>
  </si>
  <si>
    <t>10600PE</t>
  </si>
  <si>
    <t>10650PE</t>
  </si>
  <si>
    <t>10700PE</t>
  </si>
  <si>
    <t>10750PE</t>
  </si>
  <si>
    <t>10800PE</t>
  </si>
  <si>
    <t>10850PE</t>
  </si>
  <si>
    <t>10900PE</t>
  </si>
  <si>
    <t>10950PE</t>
  </si>
  <si>
    <t>11000PE</t>
  </si>
  <si>
    <t>11050PE</t>
  </si>
  <si>
    <t>11100PE</t>
  </si>
  <si>
    <t>11150PE</t>
  </si>
  <si>
    <t>11200PE</t>
  </si>
  <si>
    <t>11250PE</t>
  </si>
  <si>
    <t>11300PE</t>
  </si>
  <si>
    <t>11350PE</t>
  </si>
  <si>
    <t>11400PE</t>
  </si>
  <si>
    <t>11450PE</t>
  </si>
  <si>
    <t>11500PE</t>
  </si>
  <si>
    <t>11550PE</t>
  </si>
  <si>
    <t>11600PE</t>
  </si>
  <si>
    <t>11650PE</t>
  </si>
  <si>
    <t>11700PE</t>
  </si>
  <si>
    <t>11750PE</t>
  </si>
  <si>
    <t>11800PE</t>
  </si>
  <si>
    <t>11850PE</t>
  </si>
  <si>
    <t>11900PE</t>
  </si>
  <si>
    <t>11950PE</t>
  </si>
  <si>
    <t>12000PE</t>
  </si>
  <si>
    <t>12050PE</t>
  </si>
  <si>
    <t>12100PE</t>
  </si>
  <si>
    <t>12150PE</t>
  </si>
  <si>
    <t>12200PE</t>
  </si>
  <si>
    <t>12250PE</t>
  </si>
  <si>
    <t>12300PE</t>
  </si>
  <si>
    <t>12350PE</t>
  </si>
  <si>
    <t>12400PE</t>
  </si>
  <si>
    <t>12450PE</t>
  </si>
  <si>
    <t>12500PE</t>
  </si>
  <si>
    <t>12550PE</t>
  </si>
  <si>
    <t>12600PE</t>
  </si>
  <si>
    <t>12650PE</t>
  </si>
  <si>
    <t>12700PE</t>
  </si>
  <si>
    <t>12750PE</t>
  </si>
  <si>
    <t>12800PE</t>
  </si>
  <si>
    <t>12850PE</t>
  </si>
  <si>
    <t>12900PE</t>
  </si>
  <si>
    <t>12950PE</t>
  </si>
  <si>
    <t>13000PE</t>
  </si>
  <si>
    <t>13050PE</t>
  </si>
  <si>
    <t>13100PE</t>
  </si>
  <si>
    <t>13150PE</t>
  </si>
  <si>
    <t>13200PE</t>
  </si>
  <si>
    <t>13250PE</t>
  </si>
  <si>
    <t>13300PE</t>
  </si>
  <si>
    <t>13350PE</t>
  </si>
  <si>
    <t>13400PE</t>
  </si>
  <si>
    <t>13450PE</t>
  </si>
  <si>
    <t>13500PE</t>
  </si>
  <si>
    <t>13550PE</t>
  </si>
  <si>
    <t>13600PE</t>
  </si>
  <si>
    <t>13650PE</t>
  </si>
  <si>
    <t>13700PE</t>
  </si>
  <si>
    <t>13750PE</t>
  </si>
  <si>
    <t>13800PE</t>
  </si>
  <si>
    <t>13850PE</t>
  </si>
  <si>
    <t>13900PE</t>
  </si>
  <si>
    <t>14000PE</t>
  </si>
  <si>
    <t>14100PE</t>
  </si>
  <si>
    <t>14200PE</t>
  </si>
  <si>
    <t>14300PE</t>
  </si>
  <si>
    <t>14400PE</t>
  </si>
  <si>
    <t>14500PE</t>
  </si>
  <si>
    <t>14600PE</t>
  </si>
  <si>
    <t>14700PE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</si>
</sst>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1" fontId="0" fillId="0" borderId="0" xfId="0" quotePrefix="1" applyNumberFormat="1"/>
    <xf numFmtId="20" fontId="0" fillId="0" borderId="0" xfId="0" applyNumberFormat="1"/>
    <xf numFmtId="49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39"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164" formatCode="[$-14009]dd/mm/yy;@"/>
    </dxf>
    <dxf>
      <numFmt numFmtId="2" formatCode="0.00"/>
    </dxf>
    <dxf>
      <numFmt numFmtId="30" formatCode="@"/>
    </dxf>
    <dxf>
      <numFmt numFmtId="1" formatCode="0"/>
    </dxf>
    <dxf>
      <numFmt numFmtId="25" formatCode="hh:mm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5" formatCode="hh:mm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N153">
  <autoFilter ref="A1:N15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openInterest" totalsRowLabel="Total" dataDxfId="38"/>
    <tableColumn id="2" name="changeinOpenInterest" dataDxfId="37"/>
    <tableColumn id="3" name="impliedVolatility" dataDxfId="36"/>
    <tableColumn id="4" name="change" dataDxfId="35"/>
    <tableColumn id="5" name="lastPrice" dataDxfId="34"/>
    <tableColumn id="6" name="strikePrice"/>
    <tableColumn id="7" name="lastPrice2" dataDxfId="33"/>
    <tableColumn id="8" name="change3" dataDxfId="32"/>
    <tableColumn id="9" name="impliedVolatility4" dataDxfId="31"/>
    <tableColumn id="10" name="changeinOpenInterest5" dataDxfId="30"/>
    <tableColumn id="11" name="openInterest6" totalsRowFunction="sum" dataDxfId="29"/>
    <tableColumn id="12" name="CE_Value" dataDxfId="28">
      <calculatedColumnFormula>IFERROR($F2*SUM(A$2:$A2)-SUMPRODUCT($F$2:F2,$A$2:A2),0)</calculatedColumnFormula>
    </tableColumn>
    <tableColumn id="13" name="PE_Value" dataDxfId="27">
      <calculatedColumnFormula>IFERROR(SUMPRODUCT($F2:F$153,$K2:K$153)-$F2*SUM($K2:K$153),0)</calculatedColumnFormula>
    </tableColumn>
    <tableColumn id="14" name="CE+PE" dataDxfId="26">
      <calculatedColumnFormula>Table1[[#This Row],[CE_Value]]+Table1[[#This Row],[PE_Value]]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240" totalsRowShown="0">
  <autoFilter ref="A1:F240"/>
  <tableColumns count="6">
    <tableColumn id="1" name="Time" dataDxfId="25"/>
    <tableColumn id="2" name="Call Decay" dataDxfId="24"/>
    <tableColumn id="3" name="Max Pain" dataDxfId="23"/>
    <tableColumn id="4" name="PCR" dataDxfId="22"/>
    <tableColumn id="5" name="Put Decay2" dataDxfId="21"/>
    <tableColumn id="6" name="Underlying" dataDxfId="2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T1048576" totalsRowShown="0" headerRowDxfId="19">
  <autoFilter ref="A1:T1048576"/>
  <tableColumns count="20">
    <tableColumn id="1" name="Time" dataDxfId="18"/>
    <tableColumn id="2" name="Type"/>
    <tableColumn id="3" name="strikePrice" dataDxfId="17"/>
    <tableColumn id="4" name="identifier" dataDxfId="16"/>
    <tableColumn id="5" name="underlyingValue" dataDxfId="15"/>
    <tableColumn id="6" name="expiryDate" dataDxfId="14"/>
    <tableColumn id="7" name="openInterest" dataDxfId="13"/>
    <tableColumn id="8" name="changeinOpenInterest" dataDxfId="12"/>
    <tableColumn id="9" name="pchangeinOpenInterest" dataDxfId="11" dataCellStyle="Percent"/>
    <tableColumn id="10" name="lastPrice" dataDxfId="10"/>
    <tableColumn id="11" name="change" dataDxfId="9"/>
    <tableColumn id="12" name="pChange" dataDxfId="8" dataCellStyle="Percent"/>
    <tableColumn id="13" name="impliedVolatility" dataDxfId="7"/>
    <tableColumn id="14" name="askPrice" dataDxfId="6"/>
    <tableColumn id="15" name="askQty" dataDxfId="5"/>
    <tableColumn id="16" name="bidQty" dataDxfId="4"/>
    <tableColumn id="17" name="bidprice" dataDxfId="3"/>
    <tableColumn id="18" name="totalBuyQuantity" dataDxfId="2"/>
    <tableColumn id="19" name="totalSellQuantity" dataDxfId="1"/>
    <tableColumn id="20" name="totalTradedVolu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S153"/>
  <sheetViews>
    <sheetView topLeftCell="A132" workbookViewId="0">
      <selection activeCell="A153" sqref="A153"/>
    </sheetView>
  </sheetViews>
  <sheetFormatPr defaultRowHeight="15" x14ac:dyDescent="0.25"/>
  <cols>
    <col min="1" max="1" width="14.7109375" customWidth="1"/>
    <col min="2" max="2" width="9.85546875" customWidth="1"/>
    <col min="3" max="3" width="11" customWidth="1"/>
    <col min="4" max="4" width="9.42578125" customWidth="1"/>
    <col min="5" max="5" width="10.7109375" customWidth="1"/>
    <col min="6" max="6" width="12.5703125" customWidth="1"/>
    <col min="7" max="7" width="11.7109375" customWidth="1"/>
    <col min="8" max="8" width="10.42578125" customWidth="1"/>
    <col min="9" max="9" width="11" customWidth="1"/>
    <col min="10" max="10" width="15.140625" customWidth="1"/>
    <col min="11" max="11" width="11.85546875" customWidth="1"/>
    <col min="12" max="12" width="13.7109375" bestFit="1" customWidth="1"/>
    <col min="13" max="13" width="14.42578125" bestFit="1" customWidth="1"/>
    <col min="14" max="14" width="13.7109375" bestFit="1" customWidth="1"/>
  </cols>
  <sheetData>
    <row r="1" spans="1:14 16371:16373" x14ac:dyDescent="0.25">
      <c r="A1" t="s">
        <v>1</v>
      </c>
      <c r="B1" t="s">
        <v>2</v>
      </c>
      <c r="C1" t="s">
        <v>3</v>
      </c>
      <c r="D1" t="s">
        <v>5</v>
      </c>
      <c r="E1" t="s">
        <v>4</v>
      </c>
      <c r="F1" t="s">
        <v>0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23</v>
      </c>
      <c r="N1" t="s">
        <v>24</v>
      </c>
      <c r="XEQ1" t="s">
        <v>20</v>
      </c>
      <c r="XER1" t="s">
        <v>18</v>
      </c>
      <c r="XES1" s="3" t="s">
        <v>17</v>
      </c>
    </row>
    <row r="2" spans="1:14 16371:16373" x14ac:dyDescent="0.25">
      <c r="A2" s="2">
        <v>3</v>
      </c>
      <c r="B2" s="2">
        <v>3</v>
      </c>
      <c r="C2" s="1">
        <v>0</v>
      </c>
      <c r="D2" s="1">
        <v>520.75</v>
      </c>
      <c r="E2" s="1">
        <v>2044.75</v>
      </c>
      <c r="F2">
        <v>6750</v>
      </c>
      <c r="G2" s="1">
        <v>39</v>
      </c>
      <c r="H2" s="1">
        <v>35.75</v>
      </c>
      <c r="I2" s="1">
        <v>0</v>
      </c>
      <c r="J2" s="2">
        <v>6033</v>
      </c>
      <c r="K2" s="2">
        <v>6033</v>
      </c>
      <c r="L2" s="4">
        <f>IFERROR($F2*SUM(A$2:$A2)-SUMPRODUCT($F$2:F2,$A$2:A2),0)</f>
        <v>0</v>
      </c>
      <c r="M2" s="4">
        <f>IFERROR(SUMPRODUCT($F2:F$153,$K2:K$153)-$F2*SUM($K2:K$153),0)</f>
        <v>1220160250</v>
      </c>
      <c r="N2" s="2">
        <f>Table1[[#This Row],[CE_Value]]+Table1[[#This Row],[PE_Value]]</f>
        <v>1220160250</v>
      </c>
      <c r="XEQ2" t="s">
        <v>21</v>
      </c>
      <c r="XER2" t="s">
        <v>18</v>
      </c>
      <c r="XES2" s="3" t="s">
        <v>19</v>
      </c>
    </row>
    <row r="3" spans="1:14 16371:16373" x14ac:dyDescent="0.25">
      <c r="A3" s="2">
        <v>0</v>
      </c>
      <c r="B3" s="2">
        <v>0</v>
      </c>
      <c r="C3" s="1">
        <v>0</v>
      </c>
      <c r="D3" s="1">
        <v>0</v>
      </c>
      <c r="E3" s="1">
        <v>0</v>
      </c>
      <c r="F3">
        <v>6800</v>
      </c>
      <c r="G3" s="1">
        <v>41.5</v>
      </c>
      <c r="H3" s="1">
        <v>37.450000000000003</v>
      </c>
      <c r="I3" s="1">
        <v>0</v>
      </c>
      <c r="J3" s="2">
        <v>4641</v>
      </c>
      <c r="K3" s="2">
        <v>4641</v>
      </c>
      <c r="L3" s="2">
        <f>IFERROR($F3*SUM(A$2:$A3)-SUMPRODUCT($F$2:F3,$A$2:A3),0)</f>
        <v>150</v>
      </c>
      <c r="M3" s="2">
        <f>IFERROR(SUMPRODUCT($F3:F$153,$K3:K$153)-$F3*SUM($K3:K$153),0)</f>
        <v>1198439950</v>
      </c>
      <c r="N3" s="2">
        <f>Table1[[#This Row],[CE_Value]]+Table1[[#This Row],[PE_Value]]</f>
        <v>1198440100</v>
      </c>
    </row>
    <row r="4" spans="1:14 16371:16373" x14ac:dyDescent="0.25">
      <c r="A4" s="2">
        <v>0</v>
      </c>
      <c r="B4" s="2">
        <v>0</v>
      </c>
      <c r="C4" s="1">
        <v>0</v>
      </c>
      <c r="D4" s="1">
        <v>0</v>
      </c>
      <c r="E4" s="1">
        <v>0</v>
      </c>
      <c r="F4">
        <v>6850</v>
      </c>
      <c r="G4" s="1">
        <v>29.5</v>
      </c>
      <c r="H4" s="1">
        <v>24.4</v>
      </c>
      <c r="I4" s="1">
        <v>0</v>
      </c>
      <c r="J4" s="2">
        <v>1</v>
      </c>
      <c r="K4" s="2">
        <v>1</v>
      </c>
      <c r="L4" s="2">
        <f>IFERROR($F4*SUM(A$2:$A4)-SUMPRODUCT($F$2:F4,$A$2:A4),0)</f>
        <v>300</v>
      </c>
      <c r="M4" s="2">
        <f>IFERROR(SUMPRODUCT($F4:F$153,$K4:K$153)-$F4*SUM($K4:K$153),0)</f>
        <v>1176951700</v>
      </c>
      <c r="N4" s="2">
        <f>Table1[[#This Row],[CE_Value]]+Table1[[#This Row],[PE_Value]]</f>
        <v>1176952000</v>
      </c>
    </row>
    <row r="5" spans="1:14 16371:16373" x14ac:dyDescent="0.25">
      <c r="A5" s="2">
        <v>0</v>
      </c>
      <c r="B5" s="2">
        <v>0</v>
      </c>
      <c r="C5" s="1">
        <v>0</v>
      </c>
      <c r="D5" s="1">
        <v>0</v>
      </c>
      <c r="E5" s="1">
        <v>0</v>
      </c>
      <c r="F5">
        <v>6900</v>
      </c>
      <c r="G5" s="1">
        <v>47</v>
      </c>
      <c r="H5" s="1">
        <v>40.700000000000003</v>
      </c>
      <c r="I5" s="1">
        <v>0</v>
      </c>
      <c r="J5" s="2">
        <v>1199</v>
      </c>
      <c r="K5" s="2">
        <v>1199</v>
      </c>
      <c r="L5" s="2">
        <f>IFERROR($F5*SUM(A$2:$A5)-SUMPRODUCT($F$2:F5,$A$2:A5),0)</f>
        <v>450</v>
      </c>
      <c r="M5" s="2">
        <f>IFERROR(SUMPRODUCT($F5:F$153,$K5:K$153)-$F5*SUM($K5:K$153),0)</f>
        <v>1155463500</v>
      </c>
      <c r="N5" s="2">
        <f>Table1[[#This Row],[CE_Value]]+Table1[[#This Row],[PE_Value]]</f>
        <v>1155463950</v>
      </c>
    </row>
    <row r="6" spans="1:14 16371:16373" x14ac:dyDescent="0.25">
      <c r="A6" s="2">
        <v>5</v>
      </c>
      <c r="B6" s="2">
        <v>2</v>
      </c>
      <c r="C6" s="1">
        <v>0</v>
      </c>
      <c r="D6" s="1">
        <v>312.40000000000009</v>
      </c>
      <c r="E6" s="1">
        <v>1717.75</v>
      </c>
      <c r="F6">
        <v>6950</v>
      </c>
      <c r="G6" s="1">
        <v>53</v>
      </c>
      <c r="H6" s="1">
        <v>-67.3</v>
      </c>
      <c r="I6" s="1">
        <v>137.49</v>
      </c>
      <c r="J6" s="2">
        <v>2894</v>
      </c>
      <c r="K6" s="2">
        <v>4769</v>
      </c>
      <c r="L6" s="2">
        <f>IFERROR($F6*SUM(A$2:$A6)-SUMPRODUCT($F$2:F6,$A$2:A6),0)</f>
        <v>600</v>
      </c>
      <c r="M6" s="2">
        <f>IFERROR(SUMPRODUCT($F6:F$153,$K6:K$153)-$F6*SUM($K6:K$153),0)</f>
        <v>1134035250</v>
      </c>
      <c r="N6" s="2">
        <f>Table1[[#This Row],[CE_Value]]+Table1[[#This Row],[PE_Value]]</f>
        <v>1134035850</v>
      </c>
    </row>
    <row r="7" spans="1:14 16371:16373" x14ac:dyDescent="0.25">
      <c r="A7" s="2">
        <v>635</v>
      </c>
      <c r="B7" s="2">
        <v>37</v>
      </c>
      <c r="C7" s="1">
        <v>0</v>
      </c>
      <c r="D7" s="1">
        <v>485.5</v>
      </c>
      <c r="E7" s="1">
        <v>1791.6</v>
      </c>
      <c r="F7">
        <v>7000</v>
      </c>
      <c r="G7" s="1">
        <v>55.8</v>
      </c>
      <c r="H7" s="1">
        <v>-71.75</v>
      </c>
      <c r="I7" s="1">
        <v>135.91999999999999</v>
      </c>
      <c r="J7" s="2">
        <v>11898</v>
      </c>
      <c r="K7" s="2">
        <v>20661</v>
      </c>
      <c r="L7" s="2">
        <f>IFERROR($F7*SUM(A$2:$A7)-SUMPRODUCT($F$2:F7,$A$2:A7),0)</f>
        <v>1000</v>
      </c>
      <c r="M7" s="2">
        <f>IFERROR(SUMPRODUCT($F7:F$153,$K7:K$153)-$F7*SUM($K7:K$153),0)</f>
        <v>1112845450</v>
      </c>
      <c r="N7" s="2">
        <f>Table1[[#This Row],[CE_Value]]+Table1[[#This Row],[PE_Value]]</f>
        <v>1112846450</v>
      </c>
    </row>
    <row r="8" spans="1:14 16371:16373" x14ac:dyDescent="0.25">
      <c r="A8" s="2">
        <v>0</v>
      </c>
      <c r="B8" s="2">
        <v>0</v>
      </c>
      <c r="C8" s="1">
        <v>0</v>
      </c>
      <c r="D8" s="1">
        <v>0</v>
      </c>
      <c r="E8" s="1">
        <v>0</v>
      </c>
      <c r="F8">
        <v>7050</v>
      </c>
      <c r="G8" s="1">
        <v>55.6</v>
      </c>
      <c r="H8" s="1">
        <v>-79.650000000000006</v>
      </c>
      <c r="I8" s="1">
        <v>134.63</v>
      </c>
      <c r="J8" s="2">
        <v>229</v>
      </c>
      <c r="K8" s="2">
        <v>265</v>
      </c>
      <c r="L8" s="2">
        <f>IFERROR($F8*SUM(A$2:$A8)-SUMPRODUCT($F$2:F8,$A$2:A8),0)</f>
        <v>33150</v>
      </c>
      <c r="M8" s="2">
        <f>IFERROR(SUMPRODUCT($F8:F$153,$K8:K$153)-$F8*SUM($K8:K$153),0)</f>
        <v>1092688700</v>
      </c>
      <c r="N8" s="2">
        <f>Table1[[#This Row],[CE_Value]]+Table1[[#This Row],[PE_Value]]</f>
        <v>1092721850</v>
      </c>
    </row>
    <row r="9" spans="1:14 16371:16373" x14ac:dyDescent="0.25">
      <c r="A9" s="2">
        <v>2</v>
      </c>
      <c r="B9" s="2">
        <v>1</v>
      </c>
      <c r="C9" s="1">
        <v>0</v>
      </c>
      <c r="D9" s="1">
        <v>-28.950000000000045</v>
      </c>
      <c r="E9" s="1">
        <v>1175.5</v>
      </c>
      <c r="F9">
        <v>7100</v>
      </c>
      <c r="G9" s="1">
        <v>62</v>
      </c>
      <c r="H9" s="1">
        <v>-79.949999999999989</v>
      </c>
      <c r="I9" s="1">
        <v>132.08000000000001</v>
      </c>
      <c r="J9" s="2">
        <v>1826</v>
      </c>
      <c r="K9" s="2">
        <v>2501</v>
      </c>
      <c r="L9" s="2">
        <f>IFERROR($F9*SUM(A$2:$A9)-SUMPRODUCT($F$2:F9,$A$2:A9),0)</f>
        <v>65300</v>
      </c>
      <c r="M9" s="2">
        <f>IFERROR(SUMPRODUCT($F9:F$153,$K9:K$153)-$F9*SUM($K9:K$153),0)</f>
        <v>1072545200</v>
      </c>
      <c r="N9" s="2">
        <f>Table1[[#This Row],[CE_Value]]+Table1[[#This Row],[PE_Value]]</f>
        <v>1072610500</v>
      </c>
    </row>
    <row r="10" spans="1:14 16371:16373" x14ac:dyDescent="0.25">
      <c r="A10" s="2">
        <v>0</v>
      </c>
      <c r="B10" s="2">
        <v>0</v>
      </c>
      <c r="C10" s="1">
        <v>0</v>
      </c>
      <c r="D10" s="1">
        <v>0</v>
      </c>
      <c r="E10" s="1">
        <v>0</v>
      </c>
      <c r="F10">
        <v>7150</v>
      </c>
      <c r="G10" s="1">
        <v>64.95</v>
      </c>
      <c r="H10" s="1">
        <v>55.650000000000006</v>
      </c>
      <c r="I10" s="1">
        <v>0</v>
      </c>
      <c r="J10" s="2">
        <v>78</v>
      </c>
      <c r="K10" s="2">
        <v>78</v>
      </c>
      <c r="L10" s="2">
        <f>IFERROR($F10*SUM(A$2:$A10)-SUMPRODUCT($F$2:F10,$A$2:A10),0)</f>
        <v>97550</v>
      </c>
      <c r="M10" s="2">
        <f>IFERROR(SUMPRODUCT($F10:F$153,$K10:K$153)-$F10*SUM($K10:K$153),0)</f>
        <v>1052526750</v>
      </c>
      <c r="N10" s="2">
        <f>Table1[[#This Row],[CE_Value]]+Table1[[#This Row],[PE_Value]]</f>
        <v>1052624300</v>
      </c>
    </row>
    <row r="11" spans="1:14 16371:16373" x14ac:dyDescent="0.25">
      <c r="A11" s="2">
        <v>10</v>
      </c>
      <c r="B11" s="2">
        <v>1</v>
      </c>
      <c r="C11" s="1">
        <v>121.82</v>
      </c>
      <c r="D11" s="1">
        <v>156.75</v>
      </c>
      <c r="E11" s="1">
        <v>1365.05</v>
      </c>
      <c r="F11">
        <v>7200</v>
      </c>
      <c r="G11" s="1">
        <v>69.25</v>
      </c>
      <c r="H11" s="1">
        <v>-87.25</v>
      </c>
      <c r="I11" s="1">
        <v>130.19999999999999</v>
      </c>
      <c r="J11" s="2">
        <v>1041</v>
      </c>
      <c r="K11" s="2">
        <v>3184</v>
      </c>
      <c r="L11" s="2">
        <f>IFERROR($F11*SUM(A$2:$A11)-SUMPRODUCT($F$2:F11,$A$2:A11),0)</f>
        <v>129800</v>
      </c>
      <c r="M11" s="2">
        <f>IFERROR(SUMPRODUCT($F11:F$153,$K11:K$153)-$F11*SUM($K11:K$153),0)</f>
        <v>1032512200</v>
      </c>
      <c r="N11" s="2">
        <f>Table1[[#This Row],[CE_Value]]+Table1[[#This Row],[PE_Value]]</f>
        <v>1032642000</v>
      </c>
    </row>
    <row r="12" spans="1:14 16371:16373" x14ac:dyDescent="0.25">
      <c r="A12" s="2">
        <v>1</v>
      </c>
      <c r="B12" s="2">
        <v>1</v>
      </c>
      <c r="C12" s="1">
        <v>0</v>
      </c>
      <c r="D12" s="1">
        <v>-41.299999999999955</v>
      </c>
      <c r="E12" s="1">
        <v>1200</v>
      </c>
      <c r="F12">
        <v>7250</v>
      </c>
      <c r="G12" s="1">
        <v>69.2</v>
      </c>
      <c r="H12" s="1">
        <v>55.6</v>
      </c>
      <c r="I12" s="1">
        <v>0</v>
      </c>
      <c r="J12" s="2">
        <v>42</v>
      </c>
      <c r="K12" s="2">
        <v>42</v>
      </c>
      <c r="L12" s="2">
        <f>IFERROR($F12*SUM(A$2:$A12)-SUMPRODUCT($F$2:F12,$A$2:A12),0)</f>
        <v>162550</v>
      </c>
      <c r="M12" s="2">
        <f>IFERROR(SUMPRODUCT($F12:F$153,$K12:K$153)-$F12*SUM($K12:K$153),0)</f>
        <v>1012656850</v>
      </c>
      <c r="N12" s="2">
        <f>Table1[[#This Row],[CE_Value]]+Table1[[#This Row],[PE_Value]]</f>
        <v>1012819400</v>
      </c>
    </row>
    <row r="13" spans="1:14 16371:16373" x14ac:dyDescent="0.25">
      <c r="A13" s="2">
        <v>47</v>
      </c>
      <c r="B13" s="2">
        <v>16</v>
      </c>
      <c r="C13" s="1">
        <v>0</v>
      </c>
      <c r="D13" s="1">
        <v>296.79999999999995</v>
      </c>
      <c r="E13" s="1">
        <v>1482</v>
      </c>
      <c r="F13">
        <v>7300</v>
      </c>
      <c r="G13" s="1">
        <v>75</v>
      </c>
      <c r="H13" s="1">
        <v>-98.9</v>
      </c>
      <c r="I13" s="1">
        <v>126.92</v>
      </c>
      <c r="J13" s="2">
        <v>1049</v>
      </c>
      <c r="K13" s="2">
        <v>2366</v>
      </c>
      <c r="L13" s="2">
        <f>IFERROR($F13*SUM(A$2:$A13)-SUMPRODUCT($F$2:F13,$A$2:A13),0)</f>
        <v>195350</v>
      </c>
      <c r="M13" s="2">
        <f>IFERROR(SUMPRODUCT($F13:F$153,$K13:K$153)-$F13*SUM($K13:K$153),0)</f>
        <v>992803600</v>
      </c>
      <c r="N13" s="2">
        <f>Table1[[#This Row],[CE_Value]]+Table1[[#This Row],[PE_Value]]</f>
        <v>992998950</v>
      </c>
    </row>
    <row r="14" spans="1:14 16371:16373" x14ac:dyDescent="0.25">
      <c r="A14" s="2">
        <v>0</v>
      </c>
      <c r="B14" s="2">
        <v>0</v>
      </c>
      <c r="C14" s="1">
        <v>0</v>
      </c>
      <c r="D14" s="1">
        <v>0</v>
      </c>
      <c r="E14" s="1">
        <v>0</v>
      </c>
      <c r="F14">
        <v>7350</v>
      </c>
      <c r="G14" s="1">
        <v>82.85</v>
      </c>
      <c r="H14" s="1">
        <v>63.399999999999991</v>
      </c>
      <c r="I14" s="1">
        <v>0</v>
      </c>
      <c r="J14" s="2">
        <v>90</v>
      </c>
      <c r="K14" s="2">
        <v>90</v>
      </c>
      <c r="L14" s="2">
        <f>IFERROR($F14*SUM(A$2:$A14)-SUMPRODUCT($F$2:F14,$A$2:A14),0)</f>
        <v>230500</v>
      </c>
      <c r="M14" s="2">
        <f>IFERROR(SUMPRODUCT($F14:F$153,$K14:K$153)-$F14*SUM($K14:K$153),0)</f>
        <v>973068650</v>
      </c>
      <c r="N14" s="2">
        <f>Table1[[#This Row],[CE_Value]]+Table1[[#This Row],[PE_Value]]</f>
        <v>973299150</v>
      </c>
    </row>
    <row r="15" spans="1:14 16371:16373" x14ac:dyDescent="0.25">
      <c r="A15" s="2">
        <v>37</v>
      </c>
      <c r="B15" s="2">
        <v>30</v>
      </c>
      <c r="C15" s="1">
        <v>0</v>
      </c>
      <c r="D15" s="1">
        <v>229.65000000000009</v>
      </c>
      <c r="E15" s="1">
        <v>1259.6500000000001</v>
      </c>
      <c r="F15">
        <v>7400</v>
      </c>
      <c r="G15" s="1">
        <v>82.5</v>
      </c>
      <c r="H15" s="1">
        <v>-112.25</v>
      </c>
      <c r="I15" s="1">
        <v>125.14</v>
      </c>
      <c r="J15" s="2">
        <v>674</v>
      </c>
      <c r="K15" s="2">
        <v>2575</v>
      </c>
      <c r="L15" s="2">
        <f>IFERROR($F15*SUM(A$2:$A15)-SUMPRODUCT($F$2:F15,$A$2:A15),0)</f>
        <v>265650</v>
      </c>
      <c r="M15" s="2">
        <f>IFERROR(SUMPRODUCT($F15:F$153,$K15:K$153)-$F15*SUM($K15:K$153),0)</f>
        <v>953338200</v>
      </c>
      <c r="N15" s="2">
        <f>Table1[[#This Row],[CE_Value]]+Table1[[#This Row],[PE_Value]]</f>
        <v>953603850</v>
      </c>
    </row>
    <row r="16" spans="1:14 16371:16373" x14ac:dyDescent="0.25">
      <c r="A16" s="2">
        <v>7</v>
      </c>
      <c r="B16" s="2">
        <v>0</v>
      </c>
      <c r="C16" s="1">
        <v>0</v>
      </c>
      <c r="D16" s="1">
        <v>297.74999999999989</v>
      </c>
      <c r="E16" s="1">
        <v>1271.5999999999999</v>
      </c>
      <c r="F16">
        <v>7450</v>
      </c>
      <c r="G16" s="1">
        <v>83.4</v>
      </c>
      <c r="H16" s="1">
        <v>-123.75</v>
      </c>
      <c r="I16" s="1">
        <v>120.61</v>
      </c>
      <c r="J16" s="2">
        <v>247</v>
      </c>
      <c r="K16" s="2">
        <v>808</v>
      </c>
      <c r="L16" s="2">
        <f>IFERROR($F16*SUM(A$2:$A16)-SUMPRODUCT($F$2:F16,$A$2:A16),0)</f>
        <v>302650</v>
      </c>
      <c r="M16" s="2">
        <f>IFERROR(SUMPRODUCT($F16:F$153,$K16:K$153)-$F16*SUM($K16:K$153),0)</f>
        <v>933736500</v>
      </c>
      <c r="N16" s="2">
        <f>Table1[[#This Row],[CE_Value]]+Table1[[#This Row],[PE_Value]]</f>
        <v>934039150</v>
      </c>
    </row>
    <row r="17" spans="1:14" x14ac:dyDescent="0.25">
      <c r="A17" s="2">
        <v>2290</v>
      </c>
      <c r="B17" s="2">
        <v>84</v>
      </c>
      <c r="C17" s="1">
        <v>98</v>
      </c>
      <c r="D17" s="1">
        <v>432.60000000000014</v>
      </c>
      <c r="E17" s="1">
        <v>1328.4</v>
      </c>
      <c r="F17">
        <v>7500</v>
      </c>
      <c r="G17" s="1">
        <v>92</v>
      </c>
      <c r="H17" s="1">
        <v>-124.05000000000001</v>
      </c>
      <c r="I17" s="1">
        <v>121.76</v>
      </c>
      <c r="J17" s="2">
        <v>4760</v>
      </c>
      <c r="K17" s="2">
        <v>21514</v>
      </c>
      <c r="L17" s="2">
        <f>IFERROR($F17*SUM(A$2:$A17)-SUMPRODUCT($F$2:F17,$A$2:A17),0)</f>
        <v>340000</v>
      </c>
      <c r="M17" s="2">
        <f>IFERROR(SUMPRODUCT($F17:F$153,$K17:K$153)-$F17*SUM($K17:K$153),0)</f>
        <v>914175200</v>
      </c>
      <c r="N17" s="2">
        <f>Table1[[#This Row],[CE_Value]]+Table1[[#This Row],[PE_Value]]</f>
        <v>914515200</v>
      </c>
    </row>
    <row r="18" spans="1:14" x14ac:dyDescent="0.25">
      <c r="A18" s="2">
        <v>0</v>
      </c>
      <c r="B18" s="2">
        <v>0</v>
      </c>
      <c r="C18" s="1">
        <v>0</v>
      </c>
      <c r="D18" s="1">
        <v>0</v>
      </c>
      <c r="E18" s="1">
        <v>0</v>
      </c>
      <c r="F18">
        <v>7550</v>
      </c>
      <c r="G18" s="1">
        <v>98.3</v>
      </c>
      <c r="H18" s="1">
        <v>-131.10000000000002</v>
      </c>
      <c r="I18" s="1">
        <v>117.34</v>
      </c>
      <c r="J18" s="2">
        <v>100</v>
      </c>
      <c r="K18" s="2">
        <v>109</v>
      </c>
      <c r="L18" s="2">
        <f>IFERROR($F18*SUM(A$2:$A18)-SUMPRODUCT($F$2:F18,$A$2:A18),0)</f>
        <v>491850</v>
      </c>
      <c r="M18" s="2">
        <f>IFERROR(SUMPRODUCT($F18:F$153,$K18:K$153)-$F18*SUM($K18:K$153),0)</f>
        <v>895689600</v>
      </c>
      <c r="N18" s="2">
        <f>Table1[[#This Row],[CE_Value]]+Table1[[#This Row],[PE_Value]]</f>
        <v>896181450</v>
      </c>
    </row>
    <row r="19" spans="1:14" x14ac:dyDescent="0.25">
      <c r="A19" s="2">
        <v>51</v>
      </c>
      <c r="B19" s="2">
        <v>-12</v>
      </c>
      <c r="C19" s="1">
        <v>0</v>
      </c>
      <c r="D19" s="1">
        <v>436</v>
      </c>
      <c r="E19" s="1">
        <v>1258.8</v>
      </c>
      <c r="F19">
        <v>7600</v>
      </c>
      <c r="G19" s="1">
        <v>100.25</v>
      </c>
      <c r="H19" s="1">
        <v>-141.80000000000001</v>
      </c>
      <c r="I19" s="1">
        <v>120.91</v>
      </c>
      <c r="J19" s="2">
        <v>1368</v>
      </c>
      <c r="K19" s="2">
        <v>3616</v>
      </c>
      <c r="L19" s="2">
        <f>IFERROR($F19*SUM(A$2:$A19)-SUMPRODUCT($F$2:F19,$A$2:A19),0)</f>
        <v>643700</v>
      </c>
      <c r="M19" s="2">
        <f>IFERROR(SUMPRODUCT($F19:F$153,$K19:K$153)-$F19*SUM($K19:K$153),0)</f>
        <v>877209450</v>
      </c>
      <c r="N19" s="2">
        <f>Table1[[#This Row],[CE_Value]]+Table1[[#This Row],[PE_Value]]</f>
        <v>877853150</v>
      </c>
    </row>
    <row r="20" spans="1:14" x14ac:dyDescent="0.25">
      <c r="A20" s="2">
        <v>0</v>
      </c>
      <c r="B20" s="2">
        <v>0</v>
      </c>
      <c r="C20" s="1">
        <v>0</v>
      </c>
      <c r="D20" s="1">
        <v>-915.7</v>
      </c>
      <c r="E20" s="1">
        <v>915.7</v>
      </c>
      <c r="F20">
        <v>7650</v>
      </c>
      <c r="G20" s="1">
        <v>106.9</v>
      </c>
      <c r="H20" s="1">
        <v>-149.29999999999998</v>
      </c>
      <c r="I20" s="1">
        <v>119.96</v>
      </c>
      <c r="J20" s="2">
        <v>88</v>
      </c>
      <c r="K20" s="2">
        <v>231</v>
      </c>
      <c r="L20" s="2">
        <f>IFERROR($F20*SUM(A$2:$A20)-SUMPRODUCT($F$2:F20,$A$2:A20),0)</f>
        <v>798100</v>
      </c>
      <c r="M20" s="2">
        <f>IFERROR(SUMPRODUCT($F20:F$153,$K20:K$153)-$F20*SUM($K20:K$153),0)</f>
        <v>858910100</v>
      </c>
      <c r="N20" s="2">
        <f>Table1[[#This Row],[CE_Value]]+Table1[[#This Row],[PE_Value]]</f>
        <v>859708200</v>
      </c>
    </row>
    <row r="21" spans="1:14" x14ac:dyDescent="0.25">
      <c r="A21" s="2">
        <v>423</v>
      </c>
      <c r="B21" s="2">
        <v>14</v>
      </c>
      <c r="C21" s="1">
        <v>0</v>
      </c>
      <c r="D21" s="1">
        <v>380.15000000000009</v>
      </c>
      <c r="E21" s="1">
        <v>1148.9000000000001</v>
      </c>
      <c r="F21">
        <v>7700</v>
      </c>
      <c r="G21" s="1">
        <v>110</v>
      </c>
      <c r="H21" s="1">
        <v>-159.19999999999999</v>
      </c>
      <c r="I21" s="1">
        <v>117.94</v>
      </c>
      <c r="J21" s="2">
        <v>624</v>
      </c>
      <c r="K21" s="2">
        <v>6360</v>
      </c>
      <c r="L21" s="2">
        <f>IFERROR($F21*SUM(A$2:$A21)-SUMPRODUCT($F$2:F21,$A$2:A21),0)</f>
        <v>952500</v>
      </c>
      <c r="M21" s="2">
        <f>IFERROR(SUMPRODUCT($F21:F$153,$K21:K$153)-$F21*SUM($K21:K$153),0)</f>
        <v>840622300</v>
      </c>
      <c r="N21" s="2">
        <f>Table1[[#This Row],[CE_Value]]+Table1[[#This Row],[PE_Value]]</f>
        <v>841574800</v>
      </c>
    </row>
    <row r="22" spans="1:14" x14ac:dyDescent="0.25">
      <c r="A22" s="2">
        <v>14</v>
      </c>
      <c r="B22" s="2">
        <v>0</v>
      </c>
      <c r="C22" s="1">
        <v>0</v>
      </c>
      <c r="D22" s="1">
        <v>-177</v>
      </c>
      <c r="E22" s="1">
        <v>773</v>
      </c>
      <c r="F22">
        <v>7750</v>
      </c>
      <c r="G22" s="1">
        <v>120</v>
      </c>
      <c r="H22" s="1">
        <v>-164.64999999999998</v>
      </c>
      <c r="I22" s="1">
        <v>116.88</v>
      </c>
      <c r="J22" s="2">
        <v>52</v>
      </c>
      <c r="K22" s="2">
        <v>178</v>
      </c>
      <c r="L22" s="2">
        <f>IFERROR($F22*SUM(A$2:$A22)-SUMPRODUCT($F$2:F22,$A$2:A22),0)</f>
        <v>1128050</v>
      </c>
      <c r="M22" s="2">
        <f>IFERROR(SUMPRODUCT($F22:F$153,$K22:K$153)-$F22*SUM($K22:K$153),0)</f>
        <v>822652500</v>
      </c>
      <c r="N22" s="2">
        <f>Table1[[#This Row],[CE_Value]]+Table1[[#This Row],[PE_Value]]</f>
        <v>823780550</v>
      </c>
    </row>
    <row r="23" spans="1:14" x14ac:dyDescent="0.25">
      <c r="A23" s="2">
        <v>827</v>
      </c>
      <c r="B23" s="2">
        <v>560</v>
      </c>
      <c r="C23" s="1">
        <v>96.18</v>
      </c>
      <c r="D23" s="1">
        <v>362.15000000000009</v>
      </c>
      <c r="E23" s="1">
        <v>1057.6500000000001</v>
      </c>
      <c r="F23">
        <v>7800</v>
      </c>
      <c r="G23" s="1">
        <v>121.25</v>
      </c>
      <c r="H23" s="1">
        <v>-177.3</v>
      </c>
      <c r="I23" s="1">
        <v>115.6</v>
      </c>
      <c r="J23" s="2">
        <v>3679</v>
      </c>
      <c r="K23" s="2">
        <v>8982</v>
      </c>
      <c r="L23" s="2">
        <f>IFERROR($F23*SUM(A$2:$A23)-SUMPRODUCT($F$2:F23,$A$2:A23),0)</f>
        <v>1304300</v>
      </c>
      <c r="M23" s="2">
        <f>IFERROR(SUMPRODUCT($F23:F$153,$K23:K$153)-$F23*SUM($K23:K$153),0)</f>
        <v>804691600</v>
      </c>
      <c r="N23" s="2">
        <f>Table1[[#This Row],[CE_Value]]+Table1[[#This Row],[PE_Value]]</f>
        <v>805995900</v>
      </c>
    </row>
    <row r="24" spans="1:14" x14ac:dyDescent="0.25">
      <c r="A24" s="2">
        <v>61</v>
      </c>
      <c r="B24" s="2">
        <v>2</v>
      </c>
      <c r="C24" s="1">
        <v>0</v>
      </c>
      <c r="D24" s="1">
        <v>197.04999999999995</v>
      </c>
      <c r="E24" s="1">
        <v>850</v>
      </c>
      <c r="F24">
        <v>7850</v>
      </c>
      <c r="G24" s="1">
        <v>135</v>
      </c>
      <c r="H24" s="1">
        <v>-178.60000000000002</v>
      </c>
      <c r="I24" s="1">
        <v>115.17</v>
      </c>
      <c r="J24" s="2">
        <v>66</v>
      </c>
      <c r="K24" s="2">
        <v>288</v>
      </c>
      <c r="L24" s="2">
        <f>IFERROR($F24*SUM(A$2:$A24)-SUMPRODUCT($F$2:F24,$A$2:A24),0)</f>
        <v>1521900</v>
      </c>
      <c r="M24" s="2">
        <f>IFERROR(SUMPRODUCT($F24:F$153,$K24:K$153)-$F24*SUM($K24:K$153),0)</f>
        <v>787179800</v>
      </c>
      <c r="N24" s="2">
        <f>Table1[[#This Row],[CE_Value]]+Table1[[#This Row],[PE_Value]]</f>
        <v>788701700</v>
      </c>
    </row>
    <row r="25" spans="1:14" x14ac:dyDescent="0.25">
      <c r="A25" s="2">
        <v>750</v>
      </c>
      <c r="B25" s="2">
        <v>-20</v>
      </c>
      <c r="C25" s="1">
        <v>98.43</v>
      </c>
      <c r="D25" s="1">
        <v>309.54999999999995</v>
      </c>
      <c r="E25" s="1">
        <v>941</v>
      </c>
      <c r="F25">
        <v>7900</v>
      </c>
      <c r="G25" s="1">
        <v>136.1</v>
      </c>
      <c r="H25" s="1">
        <v>-196.9</v>
      </c>
      <c r="I25" s="1">
        <v>114.03</v>
      </c>
      <c r="J25" s="2">
        <v>1143</v>
      </c>
      <c r="K25" s="2">
        <v>4577</v>
      </c>
      <c r="L25" s="2">
        <f>IFERROR($F25*SUM(A$2:$A25)-SUMPRODUCT($F$2:F25,$A$2:A25),0)</f>
        <v>1742550</v>
      </c>
      <c r="M25" s="2">
        <f>IFERROR(SUMPRODUCT($F25:F$153,$K25:K$153)-$F25*SUM($K25:K$153),0)</f>
        <v>769682400</v>
      </c>
      <c r="N25" s="2">
        <f>Table1[[#This Row],[CE_Value]]+Table1[[#This Row],[PE_Value]]</f>
        <v>771424950</v>
      </c>
    </row>
    <row r="26" spans="1:14" x14ac:dyDescent="0.25">
      <c r="A26" s="2">
        <v>82</v>
      </c>
      <c r="B26" s="2">
        <v>0</v>
      </c>
      <c r="C26" s="1">
        <v>0</v>
      </c>
      <c r="D26" s="1">
        <v>249.35000000000002</v>
      </c>
      <c r="E26" s="1">
        <v>830.9</v>
      </c>
      <c r="F26">
        <v>7950</v>
      </c>
      <c r="G26" s="1">
        <v>144.5</v>
      </c>
      <c r="H26" s="1">
        <v>-206.3</v>
      </c>
      <c r="I26" s="1">
        <v>113.22</v>
      </c>
      <c r="J26" s="2">
        <v>11</v>
      </c>
      <c r="K26" s="2">
        <v>349</v>
      </c>
      <c r="L26" s="2">
        <f>IFERROR($F26*SUM(A$2:$A26)-SUMPRODUCT($F$2:F26,$A$2:A26),0)</f>
        <v>2000700</v>
      </c>
      <c r="M26" s="2">
        <f>IFERROR(SUMPRODUCT($F26:F$153,$K26:K$153)-$F26*SUM($K26:K$153),0)</f>
        <v>752413850</v>
      </c>
      <c r="N26" s="2">
        <f>Table1[[#This Row],[CE_Value]]+Table1[[#This Row],[PE_Value]]</f>
        <v>754414550</v>
      </c>
    </row>
    <row r="27" spans="1:14" x14ac:dyDescent="0.25">
      <c r="A27" s="2">
        <v>7304</v>
      </c>
      <c r="B27" s="2">
        <v>38</v>
      </c>
      <c r="C27" s="1">
        <v>99.16</v>
      </c>
      <c r="D27" s="1">
        <v>324.79999999999995</v>
      </c>
      <c r="E27" s="1">
        <v>880.05</v>
      </c>
      <c r="F27">
        <v>8000</v>
      </c>
      <c r="G27" s="1">
        <v>155</v>
      </c>
      <c r="H27" s="1">
        <v>-213.3</v>
      </c>
      <c r="I27" s="1">
        <v>111.85</v>
      </c>
      <c r="J27" s="2">
        <v>12023</v>
      </c>
      <c r="K27" s="2">
        <v>25589</v>
      </c>
      <c r="L27" s="2">
        <f>IFERROR($F27*SUM(A$2:$A27)-SUMPRODUCT($F$2:F27,$A$2:A27),0)</f>
        <v>2262950</v>
      </c>
      <c r="M27" s="2">
        <f>IFERROR(SUMPRODUCT($F27:F$153,$K27:K$153)-$F27*SUM($K27:K$153),0)</f>
        <v>735162750</v>
      </c>
      <c r="N27" s="2">
        <f>Table1[[#This Row],[CE_Value]]+Table1[[#This Row],[PE_Value]]</f>
        <v>737425700</v>
      </c>
    </row>
    <row r="28" spans="1:14" x14ac:dyDescent="0.25">
      <c r="A28" s="2">
        <v>54</v>
      </c>
      <c r="B28" s="2">
        <v>-9</v>
      </c>
      <c r="C28" s="1">
        <v>113.88</v>
      </c>
      <c r="D28" s="1">
        <v>331.29999999999995</v>
      </c>
      <c r="E28" s="1">
        <v>866.8</v>
      </c>
      <c r="F28">
        <v>8050</v>
      </c>
      <c r="G28" s="1">
        <v>170.95</v>
      </c>
      <c r="H28" s="1">
        <v>-215.05</v>
      </c>
      <c r="I28" s="1">
        <v>111.15</v>
      </c>
      <c r="J28" s="2">
        <v>197</v>
      </c>
      <c r="K28" s="2">
        <v>459</v>
      </c>
      <c r="L28" s="2">
        <f>IFERROR($F28*SUM(A$2:$A28)-SUMPRODUCT($F$2:F28,$A$2:A28),0)</f>
        <v>2890400</v>
      </c>
      <c r="M28" s="2">
        <f>IFERROR(SUMPRODUCT($F28:F$153,$K28:K$153)-$F28*SUM($K28:K$153),0)</f>
        <v>719191100</v>
      </c>
      <c r="N28" s="2">
        <f>Table1[[#This Row],[CE_Value]]+Table1[[#This Row],[PE_Value]]</f>
        <v>722081500</v>
      </c>
    </row>
    <row r="29" spans="1:14" x14ac:dyDescent="0.25">
      <c r="A29" s="2">
        <v>1599</v>
      </c>
      <c r="B29" s="2">
        <v>11</v>
      </c>
      <c r="C29" s="1">
        <v>93.38</v>
      </c>
      <c r="D29" s="1">
        <v>325.75</v>
      </c>
      <c r="E29" s="1">
        <v>823.1</v>
      </c>
      <c r="F29">
        <v>8100</v>
      </c>
      <c r="G29" s="1">
        <v>170.05</v>
      </c>
      <c r="H29" s="1">
        <v>-234.59999999999997</v>
      </c>
      <c r="I29" s="1">
        <v>109.95</v>
      </c>
      <c r="J29" s="2">
        <v>-538</v>
      </c>
      <c r="K29" s="2">
        <v>19520</v>
      </c>
      <c r="L29" s="2">
        <f>IFERROR($F29*SUM(A$2:$A29)-SUMPRODUCT($F$2:F29,$A$2:A29),0)</f>
        <v>3520550</v>
      </c>
      <c r="M29" s="2">
        <f>IFERROR(SUMPRODUCT($F29:F$153,$K29:K$153)-$F29*SUM($K29:K$153),0)</f>
        <v>703242400</v>
      </c>
      <c r="N29" s="2">
        <f>Table1[[#This Row],[CE_Value]]+Table1[[#This Row],[PE_Value]]</f>
        <v>706762950</v>
      </c>
    </row>
    <row r="30" spans="1:14" x14ac:dyDescent="0.25">
      <c r="A30" s="2">
        <v>148</v>
      </c>
      <c r="B30" s="2">
        <v>26</v>
      </c>
      <c r="C30" s="1">
        <v>83.7</v>
      </c>
      <c r="D30" s="1">
        <v>281.2</v>
      </c>
      <c r="E30" s="1">
        <v>760.75</v>
      </c>
      <c r="F30">
        <v>8150</v>
      </c>
      <c r="G30" s="1">
        <v>186</v>
      </c>
      <c r="H30" s="1">
        <v>-240.5</v>
      </c>
      <c r="I30" s="1">
        <v>110.11</v>
      </c>
      <c r="J30" s="2">
        <v>9</v>
      </c>
      <c r="K30" s="2">
        <v>300</v>
      </c>
      <c r="L30" s="2">
        <f>IFERROR($F30*SUM(A$2:$A30)-SUMPRODUCT($F$2:F30,$A$2:A30),0)</f>
        <v>4230650</v>
      </c>
      <c r="M30" s="2">
        <f>IFERROR(SUMPRODUCT($F30:F$153,$K30:K$153)-$F30*SUM($K30:K$153),0)</f>
        <v>688269700</v>
      </c>
      <c r="N30" s="2">
        <f>Table1[[#This Row],[CE_Value]]+Table1[[#This Row],[PE_Value]]</f>
        <v>692500350</v>
      </c>
    </row>
    <row r="31" spans="1:14" x14ac:dyDescent="0.25">
      <c r="A31" s="2">
        <v>1888</v>
      </c>
      <c r="B31" s="2">
        <v>-913</v>
      </c>
      <c r="C31" s="1">
        <v>93.98</v>
      </c>
      <c r="D31" s="1">
        <v>305.54999999999995</v>
      </c>
      <c r="E31" s="1">
        <v>747.3</v>
      </c>
      <c r="F31">
        <v>8200</v>
      </c>
      <c r="G31" s="1">
        <v>200</v>
      </c>
      <c r="H31" s="1">
        <v>-252.39999999999998</v>
      </c>
      <c r="I31" s="1">
        <v>110.81</v>
      </c>
      <c r="J31" s="2">
        <v>1302</v>
      </c>
      <c r="K31" s="2">
        <v>5967</v>
      </c>
      <c r="L31" s="2">
        <f>IFERROR($F31*SUM(A$2:$A31)-SUMPRODUCT($F$2:F31,$A$2:A31),0)</f>
        <v>4948150</v>
      </c>
      <c r="M31" s="2">
        <f>IFERROR(SUMPRODUCT($F31:F$153,$K31:K$153)-$F31*SUM($K31:K$153),0)</f>
        <v>673312000</v>
      </c>
      <c r="N31" s="2">
        <f>Table1[[#This Row],[CE_Value]]+Table1[[#This Row],[PE_Value]]</f>
        <v>678260150</v>
      </c>
    </row>
    <row r="32" spans="1:14" x14ac:dyDescent="0.25">
      <c r="A32" s="2">
        <v>179</v>
      </c>
      <c r="B32" s="2">
        <v>-13</v>
      </c>
      <c r="C32" s="1">
        <v>96.55</v>
      </c>
      <c r="D32" s="1">
        <v>249.45</v>
      </c>
      <c r="E32" s="1">
        <v>668.9</v>
      </c>
      <c r="F32">
        <v>8250</v>
      </c>
      <c r="G32" s="1">
        <v>199.1</v>
      </c>
      <c r="H32" s="1">
        <v>-276.39999999999998</v>
      </c>
      <c r="I32" s="1">
        <v>112.5</v>
      </c>
      <c r="J32" s="2">
        <v>326</v>
      </c>
      <c r="K32" s="2">
        <v>590</v>
      </c>
      <c r="L32" s="2">
        <f>IFERROR($F32*SUM(A$2:$A32)-SUMPRODUCT($F$2:F32,$A$2:A32),0)</f>
        <v>5760050</v>
      </c>
      <c r="M32" s="2">
        <f>IFERROR(SUMPRODUCT($F32:F$153,$K32:K$153)-$F32*SUM($K32:K$153),0)</f>
        <v>658652650</v>
      </c>
      <c r="N32" s="2">
        <f>Table1[[#This Row],[CE_Value]]+Table1[[#This Row],[PE_Value]]</f>
        <v>664412700</v>
      </c>
    </row>
    <row r="33" spans="1:14" x14ac:dyDescent="0.25">
      <c r="A33" s="2">
        <v>2511</v>
      </c>
      <c r="B33" s="2">
        <v>654</v>
      </c>
      <c r="C33" s="1">
        <v>95.07</v>
      </c>
      <c r="D33" s="1">
        <v>272.55</v>
      </c>
      <c r="E33" s="1">
        <v>675</v>
      </c>
      <c r="F33">
        <v>8300</v>
      </c>
      <c r="G33" s="1">
        <v>224.95</v>
      </c>
      <c r="H33" s="1">
        <v>-271.75</v>
      </c>
      <c r="I33" s="1">
        <v>107.86</v>
      </c>
      <c r="J33" s="2">
        <v>2755</v>
      </c>
      <c r="K33" s="2">
        <v>6691</v>
      </c>
      <c r="L33" s="2">
        <f>IFERROR($F33*SUM(A$2:$A33)-SUMPRODUCT($F$2:F33,$A$2:A33),0)</f>
        <v>6580900</v>
      </c>
      <c r="M33" s="2">
        <f>IFERROR(SUMPRODUCT($F33:F$153,$K33:K$153)-$F33*SUM($K33:K$153),0)</f>
        <v>644022800</v>
      </c>
      <c r="N33" s="2">
        <f>Table1[[#This Row],[CE_Value]]+Table1[[#This Row],[PE_Value]]</f>
        <v>650603700</v>
      </c>
    </row>
    <row r="34" spans="1:14" x14ac:dyDescent="0.25">
      <c r="A34" s="2">
        <v>123</v>
      </c>
      <c r="B34" s="2">
        <v>6</v>
      </c>
      <c r="C34" s="1">
        <v>95.98</v>
      </c>
      <c r="D34" s="1">
        <v>204.64999999999998</v>
      </c>
      <c r="E34" s="1">
        <v>593</v>
      </c>
      <c r="F34">
        <v>8350</v>
      </c>
      <c r="G34" s="1">
        <v>200.8</v>
      </c>
      <c r="H34" s="1">
        <v>-319.7</v>
      </c>
      <c r="I34" s="1">
        <v>110.78</v>
      </c>
      <c r="J34" s="2">
        <v>225</v>
      </c>
      <c r="K34" s="2">
        <v>389</v>
      </c>
      <c r="L34" s="2">
        <f>IFERROR($F34*SUM(A$2:$A34)-SUMPRODUCT($F$2:F34,$A$2:A34),0)</f>
        <v>7527300</v>
      </c>
      <c r="M34" s="2">
        <f>IFERROR(SUMPRODUCT($F34:F$153,$K34:K$153)-$F34*SUM($K34:K$153),0)</f>
        <v>629727500</v>
      </c>
      <c r="N34" s="2">
        <f>Table1[[#This Row],[CE_Value]]+Table1[[#This Row],[PE_Value]]</f>
        <v>637254800</v>
      </c>
    </row>
    <row r="35" spans="1:14" x14ac:dyDescent="0.25">
      <c r="A35" s="2">
        <v>1764</v>
      </c>
      <c r="B35" s="2">
        <v>-700</v>
      </c>
      <c r="C35" s="1">
        <v>94.63</v>
      </c>
      <c r="D35" s="1">
        <v>238.19999999999993</v>
      </c>
      <c r="E35" s="1">
        <v>587.04999999999995</v>
      </c>
      <c r="F35">
        <v>8400</v>
      </c>
      <c r="G35" s="1">
        <v>246</v>
      </c>
      <c r="H35" s="1">
        <v>-301.60000000000002</v>
      </c>
      <c r="I35" s="1">
        <v>106.62</v>
      </c>
      <c r="J35" s="2">
        <v>2042</v>
      </c>
      <c r="K35" s="2">
        <v>3724</v>
      </c>
      <c r="L35" s="2">
        <f>IFERROR($F35*SUM(A$2:$A35)-SUMPRODUCT($F$2:F35,$A$2:A35),0)</f>
        <v>8479850</v>
      </c>
      <c r="M35" s="2">
        <f>IFERROR(SUMPRODUCT($F35:F$153,$K35:K$153)-$F35*SUM($K35:K$153),0)</f>
        <v>615451650</v>
      </c>
      <c r="N35" s="2">
        <f>Table1[[#This Row],[CE_Value]]+Table1[[#This Row],[PE_Value]]</f>
        <v>623931500</v>
      </c>
    </row>
    <row r="36" spans="1:14" x14ac:dyDescent="0.25">
      <c r="A36" s="2">
        <v>206</v>
      </c>
      <c r="B36" s="2">
        <v>-16</v>
      </c>
      <c r="C36" s="1">
        <v>92.32</v>
      </c>
      <c r="D36" s="1">
        <v>254.00000000000006</v>
      </c>
      <c r="E36" s="1">
        <v>579.70000000000005</v>
      </c>
      <c r="F36">
        <v>8450</v>
      </c>
      <c r="G36" s="1">
        <v>273.39999999999998</v>
      </c>
      <c r="H36" s="1">
        <v>-303.89999999999998</v>
      </c>
      <c r="I36" s="1">
        <v>0</v>
      </c>
      <c r="J36" s="2">
        <v>206</v>
      </c>
      <c r="K36" s="2">
        <v>292</v>
      </c>
      <c r="L36" s="2">
        <f>IFERROR($F36*SUM(A$2:$A36)-SUMPRODUCT($F$2:F36,$A$2:A36),0)</f>
        <v>9520600</v>
      </c>
      <c r="M36" s="2">
        <f>IFERROR(SUMPRODUCT($F36:F$153,$K36:K$153)-$F36*SUM($K36:K$153),0)</f>
        <v>601362000</v>
      </c>
      <c r="N36" s="2">
        <f>Table1[[#This Row],[CE_Value]]+Table1[[#This Row],[PE_Value]]</f>
        <v>610882600</v>
      </c>
    </row>
    <row r="37" spans="1:14" x14ac:dyDescent="0.25">
      <c r="A37" s="2">
        <v>13286</v>
      </c>
      <c r="B37" s="2">
        <v>-598</v>
      </c>
      <c r="C37" s="1">
        <v>93.88</v>
      </c>
      <c r="D37" s="1">
        <v>221.95</v>
      </c>
      <c r="E37" s="1">
        <v>522.5</v>
      </c>
      <c r="F37">
        <v>8500</v>
      </c>
      <c r="G37" s="1">
        <v>289.89999999999998</v>
      </c>
      <c r="H37" s="1">
        <v>-319.64999999999998</v>
      </c>
      <c r="I37" s="1">
        <v>105.85</v>
      </c>
      <c r="J37" s="2">
        <v>4948</v>
      </c>
      <c r="K37" s="2">
        <v>26823</v>
      </c>
      <c r="L37" s="2">
        <f>IFERROR($F37*SUM(A$2:$A37)-SUMPRODUCT($F$2:F37,$A$2:A37),0)</f>
        <v>10571650</v>
      </c>
      <c r="M37" s="2">
        <f>IFERROR(SUMPRODUCT($F37:F$153,$K37:K$153)-$F37*SUM($K37:K$153),0)</f>
        <v>587286950</v>
      </c>
      <c r="N37" s="2">
        <f>Table1[[#This Row],[CE_Value]]+Table1[[#This Row],[PE_Value]]</f>
        <v>597858600</v>
      </c>
    </row>
    <row r="38" spans="1:14" x14ac:dyDescent="0.25">
      <c r="A38" s="2">
        <v>153</v>
      </c>
      <c r="B38" s="2">
        <v>3</v>
      </c>
      <c r="C38" s="1">
        <v>90.81</v>
      </c>
      <c r="D38" s="1">
        <v>176.7</v>
      </c>
      <c r="E38" s="1">
        <v>467.2</v>
      </c>
      <c r="F38">
        <v>8550</v>
      </c>
      <c r="G38" s="1">
        <v>300</v>
      </c>
      <c r="H38" s="1">
        <v>-346.9</v>
      </c>
      <c r="I38" s="1">
        <v>99.67</v>
      </c>
      <c r="J38" s="2">
        <v>95</v>
      </c>
      <c r="K38" s="2">
        <v>243</v>
      </c>
      <c r="L38" s="2">
        <f>IFERROR($F38*SUM(A$2:$A38)-SUMPRODUCT($F$2:F38,$A$2:A38),0)</f>
        <v>12287000</v>
      </c>
      <c r="M38" s="2">
        <f>IFERROR(SUMPRODUCT($F38:F$153,$K38:K$153)-$F38*SUM($K38:K$153),0)</f>
        <v>574553050</v>
      </c>
      <c r="N38" s="2">
        <f>Table1[[#This Row],[CE_Value]]+Table1[[#This Row],[PE_Value]]</f>
        <v>586840050</v>
      </c>
    </row>
    <row r="39" spans="1:14" x14ac:dyDescent="0.25">
      <c r="A39" s="2">
        <v>3777</v>
      </c>
      <c r="B39" s="2">
        <v>1602</v>
      </c>
      <c r="C39" s="1">
        <v>90.43</v>
      </c>
      <c r="D39" s="1">
        <v>184.55</v>
      </c>
      <c r="E39" s="1">
        <v>450</v>
      </c>
      <c r="F39">
        <v>8600</v>
      </c>
      <c r="G39" s="1">
        <v>303.05</v>
      </c>
      <c r="H39" s="1">
        <v>-351.40000000000003</v>
      </c>
      <c r="I39" s="1">
        <v>108.85</v>
      </c>
      <c r="J39" s="2">
        <v>3252</v>
      </c>
      <c r="K39" s="2">
        <v>4946</v>
      </c>
      <c r="L39" s="2">
        <f>IFERROR($F39*SUM(A$2:$A39)-SUMPRODUCT($F$2:F39,$A$2:A39),0)</f>
        <v>14010000</v>
      </c>
      <c r="M39" s="2">
        <f>IFERROR(SUMPRODUCT($F39:F$153,$K39:K$153)-$F39*SUM($K39:K$153),0)</f>
        <v>561831300</v>
      </c>
      <c r="N39" s="2">
        <f>Table1[[#This Row],[CE_Value]]+Table1[[#This Row],[PE_Value]]</f>
        <v>575841300</v>
      </c>
    </row>
    <row r="40" spans="1:14" x14ac:dyDescent="0.25">
      <c r="A40" s="2">
        <v>151</v>
      </c>
      <c r="B40" s="2">
        <v>78</v>
      </c>
      <c r="C40" s="1">
        <v>94.24</v>
      </c>
      <c r="D40" s="1">
        <v>148.30000000000001</v>
      </c>
      <c r="E40" s="1">
        <v>400.35</v>
      </c>
      <c r="F40">
        <v>8650</v>
      </c>
      <c r="G40" s="1">
        <v>335.75</v>
      </c>
      <c r="H40" s="1">
        <v>-344.54999999999995</v>
      </c>
      <c r="I40" s="1">
        <v>108.4</v>
      </c>
      <c r="J40" s="2">
        <v>125</v>
      </c>
      <c r="K40" s="2">
        <v>233</v>
      </c>
      <c r="L40" s="2">
        <f>IFERROR($F40*SUM(A$2:$A40)-SUMPRODUCT($F$2:F40,$A$2:A40),0)</f>
        <v>15921850</v>
      </c>
      <c r="M40" s="2">
        <f>IFERROR(SUMPRODUCT($F40:F$153,$K40:K$153)-$F40*SUM($K40:K$153),0)</f>
        <v>549356850</v>
      </c>
      <c r="N40" s="2">
        <f>Table1[[#This Row],[CE_Value]]+Table1[[#This Row],[PE_Value]]</f>
        <v>565278700</v>
      </c>
    </row>
    <row r="41" spans="1:14" x14ac:dyDescent="0.25">
      <c r="A41" s="2">
        <v>2480</v>
      </c>
      <c r="B41" s="2">
        <v>782</v>
      </c>
      <c r="C41" s="1">
        <v>92.08</v>
      </c>
      <c r="D41" s="1">
        <v>159.00000000000003</v>
      </c>
      <c r="E41" s="1">
        <v>391.1</v>
      </c>
      <c r="F41">
        <v>8700</v>
      </c>
      <c r="G41" s="1">
        <v>341.85</v>
      </c>
      <c r="H41" s="1">
        <v>-386.04999999999995</v>
      </c>
      <c r="I41" s="1">
        <v>105.32</v>
      </c>
      <c r="J41" s="2">
        <v>2144</v>
      </c>
      <c r="K41" s="2">
        <v>3495</v>
      </c>
      <c r="L41" s="2">
        <f>IFERROR($F41*SUM(A$2:$A41)-SUMPRODUCT($F$2:F41,$A$2:A41),0)</f>
        <v>17841250</v>
      </c>
      <c r="M41" s="2">
        <f>IFERROR(SUMPRODUCT($F41:F$153,$K41:K$153)-$F41*SUM($K41:K$153),0)</f>
        <v>536894050</v>
      </c>
      <c r="N41" s="2">
        <f>Table1[[#This Row],[CE_Value]]+Table1[[#This Row],[PE_Value]]</f>
        <v>554735300</v>
      </c>
    </row>
    <row r="42" spans="1:14" x14ac:dyDescent="0.25">
      <c r="A42" s="2">
        <v>219</v>
      </c>
      <c r="B42" s="2">
        <v>50</v>
      </c>
      <c r="C42" s="1">
        <v>94.53</v>
      </c>
      <c r="D42" s="1">
        <v>43.650000000000006</v>
      </c>
      <c r="E42" s="1">
        <v>255</v>
      </c>
      <c r="F42">
        <v>8750</v>
      </c>
      <c r="G42" s="1">
        <v>311.8</v>
      </c>
      <c r="H42" s="1">
        <v>-441.7</v>
      </c>
      <c r="I42" s="1">
        <v>129.52000000000001</v>
      </c>
      <c r="J42" s="2">
        <v>127</v>
      </c>
      <c r="K42" s="2">
        <v>230</v>
      </c>
      <c r="L42" s="2">
        <f>IFERROR($F42*SUM(A$2:$A42)-SUMPRODUCT($F$2:F42,$A$2:A42),0)</f>
        <v>19884650</v>
      </c>
      <c r="M42" s="2">
        <f>IFERROR(SUMPRODUCT($F42:F$153,$K42:K$153)-$F42*SUM($K42:K$153),0)</f>
        <v>524606000</v>
      </c>
      <c r="N42" s="2">
        <f>Table1[[#This Row],[CE_Value]]+Table1[[#This Row],[PE_Value]]</f>
        <v>544490650</v>
      </c>
    </row>
    <row r="43" spans="1:14" x14ac:dyDescent="0.25">
      <c r="A43" s="2">
        <v>3505</v>
      </c>
      <c r="B43" s="2">
        <v>572</v>
      </c>
      <c r="C43" s="1">
        <v>89.2</v>
      </c>
      <c r="D43" s="1">
        <v>149.45000000000002</v>
      </c>
      <c r="E43" s="1">
        <v>346.85</v>
      </c>
      <c r="F43">
        <v>8800</v>
      </c>
      <c r="G43" s="1">
        <v>399.95</v>
      </c>
      <c r="H43" s="1">
        <v>-414.3</v>
      </c>
      <c r="I43" s="1">
        <v>104.97</v>
      </c>
      <c r="J43" s="2">
        <v>1296</v>
      </c>
      <c r="K43" s="2">
        <v>2999</v>
      </c>
      <c r="L43" s="2">
        <f>IFERROR($F43*SUM(A$2:$A43)-SUMPRODUCT($F$2:F43,$A$2:A43),0)</f>
        <v>21939000</v>
      </c>
      <c r="M43" s="2">
        <f>IFERROR(SUMPRODUCT($F43:F$153,$K43:K$153)-$F43*SUM($K43:K$153),0)</f>
        <v>512329450</v>
      </c>
      <c r="N43" s="2">
        <f>Table1[[#This Row],[CE_Value]]+Table1[[#This Row],[PE_Value]]</f>
        <v>534268450</v>
      </c>
    </row>
    <row r="44" spans="1:14" x14ac:dyDescent="0.25">
      <c r="A44" s="2">
        <v>315</v>
      </c>
      <c r="B44" s="2">
        <v>38</v>
      </c>
      <c r="C44" s="1">
        <v>96.04</v>
      </c>
      <c r="D44" s="1">
        <v>105.69999999999999</v>
      </c>
      <c r="E44" s="1">
        <v>293.7</v>
      </c>
      <c r="F44">
        <v>8850</v>
      </c>
      <c r="G44" s="1">
        <v>445.7</v>
      </c>
      <c r="H44" s="1">
        <v>-91.699999999999989</v>
      </c>
      <c r="I44" s="1">
        <v>0</v>
      </c>
      <c r="J44" s="2">
        <v>107</v>
      </c>
      <c r="K44" s="2">
        <v>220</v>
      </c>
      <c r="L44" s="2">
        <f>IFERROR($F44*SUM(A$2:$A44)-SUMPRODUCT($F$2:F44,$A$2:A44),0)</f>
        <v>24168600</v>
      </c>
      <c r="M44" s="2">
        <f>IFERROR(SUMPRODUCT($F44:F$153,$K44:K$153)-$F44*SUM($K44:K$153),0)</f>
        <v>500202850</v>
      </c>
      <c r="N44" s="2">
        <f>Table1[[#This Row],[CE_Value]]+Table1[[#This Row],[PE_Value]]</f>
        <v>524371450</v>
      </c>
    </row>
    <row r="45" spans="1:14" x14ac:dyDescent="0.25">
      <c r="A45" s="2">
        <v>2802</v>
      </c>
      <c r="B45" s="2">
        <v>1118</v>
      </c>
      <c r="C45" s="1">
        <v>89.32</v>
      </c>
      <c r="D45" s="1">
        <v>124.19999999999999</v>
      </c>
      <c r="E45" s="1">
        <v>290</v>
      </c>
      <c r="F45">
        <v>8900</v>
      </c>
      <c r="G45" s="1">
        <v>434.05</v>
      </c>
      <c r="H45" s="1">
        <v>-435.59999999999997</v>
      </c>
      <c r="I45" s="1">
        <v>106.97</v>
      </c>
      <c r="J45" s="2">
        <v>432</v>
      </c>
      <c r="K45" s="2">
        <v>1470</v>
      </c>
      <c r="L45" s="2">
        <f>IFERROR($F45*SUM(A$2:$A45)-SUMPRODUCT($F$2:F45,$A$2:A45),0)</f>
        <v>26413950</v>
      </c>
      <c r="M45" s="2">
        <f>IFERROR(SUMPRODUCT($F45:F$153,$K45:K$153)-$F45*SUM($K45:K$153),0)</f>
        <v>488087250</v>
      </c>
      <c r="N45" s="2">
        <f>Table1[[#This Row],[CE_Value]]+Table1[[#This Row],[PE_Value]]</f>
        <v>514501200</v>
      </c>
    </row>
    <row r="46" spans="1:14" x14ac:dyDescent="0.25">
      <c r="A46" s="2">
        <v>171</v>
      </c>
      <c r="B46" s="2">
        <v>64</v>
      </c>
      <c r="C46" s="1">
        <v>88.76</v>
      </c>
      <c r="D46" s="1">
        <v>86.75</v>
      </c>
      <c r="E46" s="1">
        <v>235.45</v>
      </c>
      <c r="F46">
        <v>8950</v>
      </c>
      <c r="G46" s="1">
        <v>504.95</v>
      </c>
      <c r="H46" s="1">
        <v>-514.54999999999995</v>
      </c>
      <c r="I46" s="1">
        <v>0</v>
      </c>
      <c r="J46" s="2">
        <v>-15</v>
      </c>
      <c r="K46" s="2">
        <v>33</v>
      </c>
      <c r="L46" s="2">
        <f>IFERROR($F46*SUM(A$2:$A46)-SUMPRODUCT($F$2:F46,$A$2:A46),0)</f>
        <v>28799400</v>
      </c>
      <c r="M46" s="2">
        <f>IFERROR(SUMPRODUCT($F46:F$153,$K46:K$153)-$F46*SUM($K46:K$153),0)</f>
        <v>476045150</v>
      </c>
      <c r="N46" s="2">
        <f>Table1[[#This Row],[CE_Value]]+Table1[[#This Row],[PE_Value]]</f>
        <v>504844550</v>
      </c>
    </row>
    <row r="47" spans="1:14" x14ac:dyDescent="0.25">
      <c r="A47" s="2">
        <v>19331</v>
      </c>
      <c r="B47" s="2">
        <v>2119</v>
      </c>
      <c r="C47" s="1">
        <v>89.96</v>
      </c>
      <c r="D47" s="1">
        <v>87.25</v>
      </c>
      <c r="E47" s="1">
        <v>228</v>
      </c>
      <c r="F47">
        <v>9000</v>
      </c>
      <c r="G47" s="1">
        <v>475</v>
      </c>
      <c r="H47" s="1">
        <v>-468.5</v>
      </c>
      <c r="I47" s="1">
        <v>102.41</v>
      </c>
      <c r="J47" s="2">
        <v>-8</v>
      </c>
      <c r="K47" s="2">
        <v>22315</v>
      </c>
      <c r="L47" s="2">
        <f>IFERROR($F47*SUM(A$2:$A47)-SUMPRODUCT($F$2:F47,$A$2:A47),0)</f>
        <v>31193400</v>
      </c>
      <c r="M47" s="2">
        <f>IFERROR(SUMPRODUCT($F47:F$153,$K47:K$153)-$F47*SUM($K47:K$153),0)</f>
        <v>464004700</v>
      </c>
      <c r="N47" s="2">
        <f>Table1[[#This Row],[CE_Value]]+Table1[[#This Row],[PE_Value]]</f>
        <v>495198100</v>
      </c>
    </row>
    <row r="48" spans="1:14" x14ac:dyDescent="0.25">
      <c r="A48" s="2">
        <v>220</v>
      </c>
      <c r="B48" s="2">
        <v>61</v>
      </c>
      <c r="C48" s="1">
        <v>88.24</v>
      </c>
      <c r="D48" s="1">
        <v>73.55</v>
      </c>
      <c r="E48" s="1">
        <v>199.5</v>
      </c>
      <c r="F48">
        <v>9050</v>
      </c>
      <c r="G48" s="1">
        <v>650</v>
      </c>
      <c r="H48" s="1">
        <v>-340</v>
      </c>
      <c r="I48" s="1">
        <v>0</v>
      </c>
      <c r="J48" s="2">
        <v>-11</v>
      </c>
      <c r="K48" s="2">
        <v>60</v>
      </c>
      <c r="L48" s="2">
        <f>IFERROR($F48*SUM(A$2:$A48)-SUMPRODUCT($F$2:F48,$A$2:A48),0)</f>
        <v>34553950</v>
      </c>
      <c r="M48" s="2">
        <f>IFERROR(SUMPRODUCT($F48:F$153,$K48:K$153)-$F48*SUM($K48:K$153),0)</f>
        <v>453080000</v>
      </c>
      <c r="N48" s="2">
        <f>Table1[[#This Row],[CE_Value]]+Table1[[#This Row],[PE_Value]]</f>
        <v>487633950</v>
      </c>
    </row>
    <row r="49" spans="1:14" x14ac:dyDescent="0.25">
      <c r="A49" s="2">
        <v>4613</v>
      </c>
      <c r="B49" s="2">
        <v>1314</v>
      </c>
      <c r="C49" s="1">
        <v>87.56</v>
      </c>
      <c r="D49" s="1">
        <v>131.05000000000001</v>
      </c>
      <c r="E49" s="1">
        <v>249</v>
      </c>
      <c r="F49">
        <v>9100</v>
      </c>
      <c r="G49" s="1">
        <v>552.85</v>
      </c>
      <c r="H49" s="1">
        <v>-440.44999999999993</v>
      </c>
      <c r="I49" s="1">
        <v>109.82</v>
      </c>
      <c r="J49" s="2">
        <v>-78</v>
      </c>
      <c r="K49" s="2">
        <v>612</v>
      </c>
      <c r="L49" s="2">
        <f>IFERROR($F49*SUM(A$2:$A49)-SUMPRODUCT($F$2:F49,$A$2:A49),0)</f>
        <v>37925500</v>
      </c>
      <c r="M49" s="2">
        <f>IFERROR(SUMPRODUCT($F49:F$153,$K49:K$153)-$F49*SUM($K49:K$153),0)</f>
        <v>442158300</v>
      </c>
      <c r="N49" s="2">
        <f>Table1[[#This Row],[CE_Value]]+Table1[[#This Row],[PE_Value]]</f>
        <v>480083800</v>
      </c>
    </row>
    <row r="50" spans="1:14" x14ac:dyDescent="0.25">
      <c r="A50" s="2">
        <v>256</v>
      </c>
      <c r="B50" s="2">
        <v>98</v>
      </c>
      <c r="C50" s="1">
        <v>89.18</v>
      </c>
      <c r="D50" s="1">
        <v>56.050000000000011</v>
      </c>
      <c r="E50" s="1">
        <v>162.05000000000001</v>
      </c>
      <c r="F50">
        <v>9150</v>
      </c>
      <c r="G50" s="1">
        <v>576.1</v>
      </c>
      <c r="H50" s="1">
        <v>-435.1</v>
      </c>
      <c r="I50" s="1">
        <v>0</v>
      </c>
      <c r="J50" s="2">
        <v>-18</v>
      </c>
      <c r="K50" s="2">
        <v>54</v>
      </c>
      <c r="L50" s="2">
        <f>IFERROR($F50*SUM(A$2:$A50)-SUMPRODUCT($F$2:F50,$A$2:A50),0)</f>
        <v>41527700</v>
      </c>
      <c r="M50" s="2">
        <f>IFERROR(SUMPRODUCT($F50:F$153,$K50:K$153)-$F50*SUM($K50:K$153),0)</f>
        <v>431267200</v>
      </c>
      <c r="N50" s="2">
        <f>Table1[[#This Row],[CE_Value]]+Table1[[#This Row],[PE_Value]]</f>
        <v>472794900</v>
      </c>
    </row>
    <row r="51" spans="1:14" x14ac:dyDescent="0.25">
      <c r="A51" s="2">
        <v>7364</v>
      </c>
      <c r="B51" s="2">
        <v>2371</v>
      </c>
      <c r="C51" s="1">
        <v>87.34</v>
      </c>
      <c r="D51" s="1">
        <v>51.100000000000009</v>
      </c>
      <c r="E51" s="1">
        <v>150.05000000000001</v>
      </c>
      <c r="F51">
        <v>9200</v>
      </c>
      <c r="G51" s="1">
        <v>607</v>
      </c>
      <c r="H51" s="1">
        <v>-495.70000000000005</v>
      </c>
      <c r="I51" s="1">
        <v>114.19</v>
      </c>
      <c r="J51" s="2">
        <v>-118</v>
      </c>
      <c r="K51" s="2">
        <v>1364</v>
      </c>
      <c r="L51" s="2">
        <f>IFERROR($F51*SUM(A$2:$A51)-SUMPRODUCT($F$2:F51,$A$2:A51),0)</f>
        <v>45142700</v>
      </c>
      <c r="M51" s="2">
        <f>IFERROR(SUMPRODUCT($F51:F$153,$K51:K$153)-$F51*SUM($K51:K$153),0)</f>
        <v>420378800</v>
      </c>
      <c r="N51" s="2">
        <f>Table1[[#This Row],[CE_Value]]+Table1[[#This Row],[PE_Value]]</f>
        <v>465521500</v>
      </c>
    </row>
    <row r="52" spans="1:14" x14ac:dyDescent="0.25">
      <c r="A52" s="2">
        <v>274</v>
      </c>
      <c r="B52" s="2">
        <v>80</v>
      </c>
      <c r="C52" s="1">
        <v>86.37</v>
      </c>
      <c r="D52" s="1">
        <v>32.950000000000003</v>
      </c>
      <c r="E52" s="1">
        <v>122.95</v>
      </c>
      <c r="F52">
        <v>9250</v>
      </c>
      <c r="G52" s="1">
        <v>693.4</v>
      </c>
      <c r="H52" s="1">
        <v>-450.4</v>
      </c>
      <c r="I52" s="1">
        <v>0</v>
      </c>
      <c r="J52" s="2">
        <v>-5</v>
      </c>
      <c r="K52" s="2">
        <v>148</v>
      </c>
      <c r="L52" s="2">
        <f>IFERROR($F52*SUM(A$2:$A52)-SUMPRODUCT($F$2:F52,$A$2:A52),0)</f>
        <v>49125900</v>
      </c>
      <c r="M52" s="2">
        <f>IFERROR(SUMPRODUCT($F52:F$153,$K52:K$153)-$F52*SUM($K52:K$153),0)</f>
        <v>409558600</v>
      </c>
      <c r="N52" s="2">
        <f>Table1[[#This Row],[CE_Value]]+Table1[[#This Row],[PE_Value]]</f>
        <v>458684500</v>
      </c>
    </row>
    <row r="53" spans="1:14" x14ac:dyDescent="0.25">
      <c r="A53" s="2">
        <v>4912</v>
      </c>
      <c r="B53" s="2">
        <v>1569</v>
      </c>
      <c r="C53" s="1">
        <v>88.14</v>
      </c>
      <c r="D53" s="1">
        <v>44.25</v>
      </c>
      <c r="E53" s="1">
        <v>125.9</v>
      </c>
      <c r="F53">
        <v>9300</v>
      </c>
      <c r="G53" s="1">
        <v>696</v>
      </c>
      <c r="H53" s="1">
        <v>-478.5</v>
      </c>
      <c r="I53" s="1">
        <v>110.04</v>
      </c>
      <c r="J53" s="2">
        <v>-40</v>
      </c>
      <c r="K53" s="2">
        <v>1544</v>
      </c>
      <c r="L53" s="2">
        <f>IFERROR($F53*SUM(A$2:$A53)-SUMPRODUCT($F$2:F53,$A$2:A53),0)</f>
        <v>53122800</v>
      </c>
      <c r="M53" s="2">
        <f>IFERROR(SUMPRODUCT($F53:F$153,$K53:K$153)-$F53*SUM($K53:K$153),0)</f>
        <v>398745800</v>
      </c>
      <c r="N53" s="2">
        <f>Table1[[#This Row],[CE_Value]]+Table1[[#This Row],[PE_Value]]</f>
        <v>451868600</v>
      </c>
    </row>
    <row r="54" spans="1:14" x14ac:dyDescent="0.25">
      <c r="A54" s="2">
        <v>274</v>
      </c>
      <c r="B54" s="2">
        <v>147</v>
      </c>
      <c r="C54" s="1">
        <v>86.94</v>
      </c>
      <c r="D54" s="1">
        <v>28.549999999999997</v>
      </c>
      <c r="E54" s="1">
        <v>106</v>
      </c>
      <c r="F54">
        <v>9350</v>
      </c>
      <c r="G54" s="1">
        <v>748.05</v>
      </c>
      <c r="H54" s="1">
        <v>-489.65000000000009</v>
      </c>
      <c r="I54" s="1">
        <v>0</v>
      </c>
      <c r="J54" s="2">
        <v>0</v>
      </c>
      <c r="K54" s="2">
        <v>86</v>
      </c>
      <c r="L54" s="2">
        <f>IFERROR($F54*SUM(A$2:$A54)-SUMPRODUCT($F$2:F54,$A$2:A54),0)</f>
        <v>57365300</v>
      </c>
      <c r="M54" s="2">
        <f>IFERROR(SUMPRODUCT($F54:F$153,$K54:K$153)-$F54*SUM($K54:K$153),0)</f>
        <v>388010200</v>
      </c>
      <c r="N54" s="2">
        <f>Table1[[#This Row],[CE_Value]]+Table1[[#This Row],[PE_Value]]</f>
        <v>445375500</v>
      </c>
    </row>
    <row r="55" spans="1:14" x14ac:dyDescent="0.25">
      <c r="A55" s="2">
        <v>3727</v>
      </c>
      <c r="B55" s="2">
        <v>1246</v>
      </c>
      <c r="C55" s="1">
        <v>88.08</v>
      </c>
      <c r="D55" s="1">
        <v>27.5</v>
      </c>
      <c r="E55" s="1">
        <v>96.95</v>
      </c>
      <c r="F55">
        <v>9400</v>
      </c>
      <c r="G55" s="1">
        <v>742.05</v>
      </c>
      <c r="H55" s="1">
        <v>-531.25</v>
      </c>
      <c r="I55" s="1">
        <v>0</v>
      </c>
      <c r="J55" s="2">
        <v>-72</v>
      </c>
      <c r="K55" s="2">
        <v>1052</v>
      </c>
      <c r="L55" s="2">
        <f>IFERROR($F55*SUM(A$2:$A55)-SUMPRODUCT($F$2:F55,$A$2:A55),0)</f>
        <v>61621500</v>
      </c>
      <c r="M55" s="2">
        <f>IFERROR(SUMPRODUCT($F55:F$153,$K55:K$153)-$F55*SUM($K55:K$153),0)</f>
        <v>377278900</v>
      </c>
      <c r="N55" s="2">
        <f>Table1[[#This Row],[CE_Value]]+Table1[[#This Row],[PE_Value]]</f>
        <v>438900400</v>
      </c>
    </row>
    <row r="56" spans="1:14" x14ac:dyDescent="0.25">
      <c r="A56" s="2">
        <v>243</v>
      </c>
      <c r="B56" s="2">
        <v>128</v>
      </c>
      <c r="C56" s="1">
        <v>86.94</v>
      </c>
      <c r="D56" s="1">
        <v>18.350000000000001</v>
      </c>
      <c r="E56" s="1">
        <v>81</v>
      </c>
      <c r="F56">
        <v>9450</v>
      </c>
      <c r="G56" s="1">
        <v>1038.3</v>
      </c>
      <c r="H56" s="1">
        <v>-84.650000000000091</v>
      </c>
      <c r="I56" s="1">
        <v>0</v>
      </c>
      <c r="J56" s="2">
        <v>0</v>
      </c>
      <c r="K56" s="2">
        <v>65</v>
      </c>
      <c r="L56" s="2">
        <f>IFERROR($F56*SUM(A$2:$A56)-SUMPRODUCT($F$2:F56,$A$2:A56),0)</f>
        <v>66064050</v>
      </c>
      <c r="M56" s="2">
        <f>IFERROR(SUMPRODUCT($F56:F$153,$K56:K$153)-$F56*SUM($K56:K$153),0)</f>
        <v>366600200</v>
      </c>
      <c r="N56" s="2">
        <f>Table1[[#This Row],[CE_Value]]+Table1[[#This Row],[PE_Value]]</f>
        <v>432664250</v>
      </c>
    </row>
    <row r="57" spans="1:14" x14ac:dyDescent="0.25">
      <c r="A57" s="2">
        <v>16310</v>
      </c>
      <c r="B57" s="2">
        <v>3158</v>
      </c>
      <c r="C57" s="1">
        <v>88.32</v>
      </c>
      <c r="D57" s="1">
        <v>17.399999999999999</v>
      </c>
      <c r="E57" s="1">
        <v>77</v>
      </c>
      <c r="F57">
        <v>9500</v>
      </c>
      <c r="G57" s="1">
        <v>825</v>
      </c>
      <c r="H57" s="1">
        <v>-525.95000000000005</v>
      </c>
      <c r="I57" s="1">
        <v>115.3</v>
      </c>
      <c r="J57" s="2">
        <v>-695</v>
      </c>
      <c r="K57" s="2">
        <v>14970</v>
      </c>
      <c r="L57" s="2">
        <f>IFERROR($F57*SUM(A$2:$A57)-SUMPRODUCT($F$2:F57,$A$2:A57),0)</f>
        <v>70518750</v>
      </c>
      <c r="M57" s="2">
        <f>IFERROR(SUMPRODUCT($F57:F$153,$K57:K$153)-$F57*SUM($K57:K$153),0)</f>
        <v>355924750</v>
      </c>
      <c r="N57" s="2">
        <f>Table1[[#This Row],[CE_Value]]+Table1[[#This Row],[PE_Value]]</f>
        <v>426443500</v>
      </c>
    </row>
    <row r="58" spans="1:14" x14ac:dyDescent="0.25">
      <c r="A58" s="2">
        <v>263</v>
      </c>
      <c r="B58" s="2">
        <v>124</v>
      </c>
      <c r="C58" s="1">
        <v>86.7</v>
      </c>
      <c r="D58" s="1">
        <v>15.799999999999997</v>
      </c>
      <c r="E58" s="1">
        <v>69.8</v>
      </c>
      <c r="F58">
        <v>9550</v>
      </c>
      <c r="G58" s="1">
        <v>1427.05</v>
      </c>
      <c r="H58" s="1">
        <v>70.450000000000045</v>
      </c>
      <c r="I58" s="1">
        <v>0</v>
      </c>
      <c r="J58" s="2">
        <v>-1</v>
      </c>
      <c r="K58" s="2">
        <v>71</v>
      </c>
      <c r="L58" s="2">
        <f>IFERROR($F58*SUM(A$2:$A58)-SUMPRODUCT($F$2:F58,$A$2:A58),0)</f>
        <v>75788950</v>
      </c>
      <c r="M58" s="2">
        <f>IFERROR(SUMPRODUCT($F58:F$153,$K58:K$153)-$F58*SUM($K58:K$153),0)</f>
        <v>345997800</v>
      </c>
      <c r="N58" s="2">
        <f>Table1[[#This Row],[CE_Value]]+Table1[[#This Row],[PE_Value]]</f>
        <v>421786750</v>
      </c>
    </row>
    <row r="59" spans="1:14" x14ac:dyDescent="0.25">
      <c r="A59" s="2">
        <v>5656</v>
      </c>
      <c r="B59" s="2">
        <v>575</v>
      </c>
      <c r="C59" s="1">
        <v>88.33</v>
      </c>
      <c r="D59" s="1">
        <v>8.7999999999999972</v>
      </c>
      <c r="E59" s="1">
        <v>58</v>
      </c>
      <c r="F59">
        <v>9600</v>
      </c>
      <c r="G59" s="1">
        <v>901.3</v>
      </c>
      <c r="H59" s="1">
        <v>-543.75</v>
      </c>
      <c r="I59" s="1">
        <v>113.32</v>
      </c>
      <c r="J59" s="2">
        <v>-50</v>
      </c>
      <c r="K59" s="2">
        <v>1300</v>
      </c>
      <c r="L59" s="2">
        <f>IFERROR($F59*SUM(A$2:$A59)-SUMPRODUCT($F$2:F59,$A$2:A59),0)</f>
        <v>81072300</v>
      </c>
      <c r="M59" s="2">
        <f>IFERROR(SUMPRODUCT($F59:F$153,$K59:K$153)-$F59*SUM($K59:K$153),0)</f>
        <v>336074400</v>
      </c>
      <c r="N59" s="2">
        <f>Table1[[#This Row],[CE_Value]]+Table1[[#This Row],[PE_Value]]</f>
        <v>417146700</v>
      </c>
    </row>
    <row r="60" spans="1:14" x14ac:dyDescent="0.25">
      <c r="A60" s="2">
        <v>199</v>
      </c>
      <c r="B60" s="2">
        <v>65</v>
      </c>
      <c r="C60" s="1">
        <v>87.42</v>
      </c>
      <c r="D60" s="1">
        <v>1.7999999999999972</v>
      </c>
      <c r="E60" s="1">
        <v>50</v>
      </c>
      <c r="F60">
        <v>9650</v>
      </c>
      <c r="G60" s="1">
        <v>995</v>
      </c>
      <c r="H60" s="1">
        <v>-543.29999999999995</v>
      </c>
      <c r="I60" s="1">
        <v>0</v>
      </c>
      <c r="J60" s="2">
        <v>-6</v>
      </c>
      <c r="K60" s="2">
        <v>58</v>
      </c>
      <c r="L60" s="2">
        <f>IFERROR($F60*SUM(A$2:$A60)-SUMPRODUCT($F$2:F60,$A$2:A60),0)</f>
        <v>86638450</v>
      </c>
      <c r="M60" s="2">
        <f>IFERROR(SUMPRODUCT($F60:F$153,$K60:K$153)-$F60*SUM($K60:K$153),0)</f>
        <v>326216000</v>
      </c>
      <c r="N60" s="2">
        <f>Table1[[#This Row],[CE_Value]]+Table1[[#This Row],[PE_Value]]</f>
        <v>412854450</v>
      </c>
    </row>
    <row r="61" spans="1:14" x14ac:dyDescent="0.25">
      <c r="A61" s="2">
        <v>3809</v>
      </c>
      <c r="B61" s="2">
        <v>876</v>
      </c>
      <c r="C61" s="1">
        <v>88.73</v>
      </c>
      <c r="D61" s="1">
        <v>0.64999999999999858</v>
      </c>
      <c r="E61" s="1">
        <v>44.15</v>
      </c>
      <c r="F61">
        <v>9700</v>
      </c>
      <c r="G61" s="1">
        <v>994.15</v>
      </c>
      <c r="H61" s="1">
        <v>-543.69999999999993</v>
      </c>
      <c r="I61" s="1">
        <v>69.400000000000006</v>
      </c>
      <c r="J61" s="2">
        <v>-63</v>
      </c>
      <c r="K61" s="2">
        <v>1729</v>
      </c>
      <c r="L61" s="2">
        <f>IFERROR($F61*SUM(A$2:$A61)-SUMPRODUCT($F$2:F61,$A$2:A61),0)</f>
        <v>92214550</v>
      </c>
      <c r="M61" s="2">
        <f>IFERROR(SUMPRODUCT($F61:F$153,$K61:K$153)-$F61*SUM($K61:K$153),0)</f>
        <v>316360500</v>
      </c>
      <c r="N61" s="2">
        <f>Table1[[#This Row],[CE_Value]]+Table1[[#This Row],[PE_Value]]</f>
        <v>408575050</v>
      </c>
    </row>
    <row r="62" spans="1:14" x14ac:dyDescent="0.25">
      <c r="A62" s="2">
        <v>228</v>
      </c>
      <c r="B62" s="2">
        <v>86</v>
      </c>
      <c r="C62" s="1">
        <v>88.02</v>
      </c>
      <c r="D62" s="1">
        <v>9.9999999999994316E-2</v>
      </c>
      <c r="E62" s="1">
        <v>39.049999999999997</v>
      </c>
      <c r="F62">
        <v>9750</v>
      </c>
      <c r="G62" s="1">
        <v>1186.95</v>
      </c>
      <c r="H62" s="1">
        <v>-446.79999999999995</v>
      </c>
      <c r="I62" s="1">
        <v>0</v>
      </c>
      <c r="J62" s="2">
        <v>0</v>
      </c>
      <c r="K62" s="2">
        <v>87</v>
      </c>
      <c r="L62" s="2">
        <f>IFERROR($F62*SUM(A$2:$A62)-SUMPRODUCT($F$2:F62,$A$2:A62),0)</f>
        <v>97981100</v>
      </c>
      <c r="M62" s="2">
        <f>IFERROR(SUMPRODUCT($F62:F$153,$K62:K$153)-$F62*SUM($K62:K$153),0)</f>
        <v>306591450</v>
      </c>
      <c r="N62" s="2">
        <f>Table1[[#This Row],[CE_Value]]+Table1[[#This Row],[PE_Value]]</f>
        <v>404572550</v>
      </c>
    </row>
    <row r="63" spans="1:14" x14ac:dyDescent="0.25">
      <c r="A63" s="2">
        <v>6093</v>
      </c>
      <c r="B63" s="2">
        <v>2672</v>
      </c>
      <c r="C63" s="1">
        <v>89.1</v>
      </c>
      <c r="D63" s="1">
        <v>0.35000000000000142</v>
      </c>
      <c r="E63" s="1">
        <v>35</v>
      </c>
      <c r="F63">
        <v>9800</v>
      </c>
      <c r="G63" s="1">
        <v>1091.25</v>
      </c>
      <c r="H63" s="1">
        <v>-555.25</v>
      </c>
      <c r="I63" s="1">
        <v>95.39</v>
      </c>
      <c r="J63" s="2">
        <v>-53</v>
      </c>
      <c r="K63" s="2">
        <v>3186</v>
      </c>
      <c r="L63" s="2">
        <f>IFERROR($F63*SUM(A$2:$A63)-SUMPRODUCT($F$2:F63,$A$2:A63),0)</f>
        <v>103759050</v>
      </c>
      <c r="M63" s="2">
        <f>IFERROR(SUMPRODUCT($F63:F$153,$K63:K$153)-$F63*SUM($K63:K$153),0)</f>
        <v>296826750</v>
      </c>
      <c r="N63" s="2">
        <f>Table1[[#This Row],[CE_Value]]+Table1[[#This Row],[PE_Value]]</f>
        <v>400585800</v>
      </c>
    </row>
    <row r="64" spans="1:14" x14ac:dyDescent="0.25">
      <c r="A64" s="2">
        <v>170</v>
      </c>
      <c r="B64" s="2">
        <v>1</v>
      </c>
      <c r="C64" s="1">
        <v>86.72</v>
      </c>
      <c r="D64" s="1">
        <v>0.39999999999999858</v>
      </c>
      <c r="E64" s="1">
        <v>32</v>
      </c>
      <c r="F64">
        <v>9850</v>
      </c>
      <c r="G64" s="1">
        <v>1565</v>
      </c>
      <c r="H64" s="1">
        <v>-1565</v>
      </c>
      <c r="I64" s="1">
        <v>0</v>
      </c>
      <c r="J64" s="2">
        <v>0</v>
      </c>
      <c r="K64" s="2">
        <v>74</v>
      </c>
      <c r="L64" s="2">
        <f>IFERROR($F64*SUM(A$2:$A64)-SUMPRODUCT($F$2:F64,$A$2:A64),0)</f>
        <v>109841650</v>
      </c>
      <c r="M64" s="2">
        <f>IFERROR(SUMPRODUCT($F64:F$153,$K64:K$153)-$F64*SUM($K64:K$153),0)</f>
        <v>287221350</v>
      </c>
      <c r="N64" s="2">
        <f>Table1[[#This Row],[CE_Value]]+Table1[[#This Row],[PE_Value]]</f>
        <v>397063000</v>
      </c>
    </row>
    <row r="65" spans="1:14" x14ac:dyDescent="0.25">
      <c r="A65" s="2">
        <v>3649</v>
      </c>
      <c r="B65" s="2">
        <v>1059</v>
      </c>
      <c r="C65" s="1">
        <v>88.74</v>
      </c>
      <c r="D65" s="1">
        <v>-2.3500000000000014</v>
      </c>
      <c r="E65" s="1">
        <v>26</v>
      </c>
      <c r="F65">
        <v>9900</v>
      </c>
      <c r="G65" s="1">
        <v>1168.5</v>
      </c>
      <c r="H65" s="1">
        <v>-556.75</v>
      </c>
      <c r="I65" s="1">
        <v>94.41</v>
      </c>
      <c r="J65" s="2">
        <v>1</v>
      </c>
      <c r="K65" s="2">
        <v>1780</v>
      </c>
      <c r="L65" s="2">
        <f>IFERROR($F65*SUM(A$2:$A65)-SUMPRODUCT($F$2:F65,$A$2:A65),0)</f>
        <v>115932750</v>
      </c>
      <c r="M65" s="2">
        <f>IFERROR(SUMPRODUCT($F65:F$153,$K65:K$153)-$F65*SUM($K65:K$153),0)</f>
        <v>277619650</v>
      </c>
      <c r="N65" s="2">
        <f>Table1[[#This Row],[CE_Value]]+Table1[[#This Row],[PE_Value]]</f>
        <v>393552400</v>
      </c>
    </row>
    <row r="66" spans="1:14" x14ac:dyDescent="0.25">
      <c r="A66" s="2">
        <v>245</v>
      </c>
      <c r="B66" s="2">
        <v>76</v>
      </c>
      <c r="C66" s="1">
        <v>89.5</v>
      </c>
      <c r="D66" s="1">
        <v>-4.6000000000000014</v>
      </c>
      <c r="E66" s="1">
        <v>21</v>
      </c>
      <c r="F66">
        <v>9950</v>
      </c>
      <c r="G66" s="1">
        <v>1364.3</v>
      </c>
      <c r="H66" s="1">
        <v>528.75</v>
      </c>
      <c r="I66" s="1">
        <v>0</v>
      </c>
      <c r="J66" s="2">
        <v>-1</v>
      </c>
      <c r="K66" s="2">
        <v>44</v>
      </c>
      <c r="L66" s="2">
        <f>IFERROR($F66*SUM(A$2:$A66)-SUMPRODUCT($F$2:F66,$A$2:A66),0)</f>
        <v>122206300</v>
      </c>
      <c r="M66" s="2">
        <f>IFERROR(SUMPRODUCT($F66:F$153,$K66:K$153)-$F66*SUM($K66:K$153),0)</f>
        <v>268106950</v>
      </c>
      <c r="N66" s="2">
        <f>Table1[[#This Row],[CE_Value]]+Table1[[#This Row],[PE_Value]]</f>
        <v>390313250</v>
      </c>
    </row>
    <row r="67" spans="1:14" x14ac:dyDescent="0.25">
      <c r="A67" s="2">
        <v>25904</v>
      </c>
      <c r="B67" s="2">
        <v>2069</v>
      </c>
      <c r="C67" s="1">
        <v>89.06</v>
      </c>
      <c r="D67" s="1">
        <v>-3</v>
      </c>
      <c r="E67" s="1">
        <v>20.5</v>
      </c>
      <c r="F67">
        <v>10000</v>
      </c>
      <c r="G67" s="1">
        <v>1278.0999999999999</v>
      </c>
      <c r="H67" s="1">
        <v>-531.90000000000009</v>
      </c>
      <c r="I67" s="1">
        <v>126.26</v>
      </c>
      <c r="J67" s="2">
        <v>-1888</v>
      </c>
      <c r="K67" s="2">
        <v>16009</v>
      </c>
      <c r="L67" s="2">
        <f>IFERROR($F67*SUM(A$2:$A67)-SUMPRODUCT($F$2:F67,$A$2:A67),0)</f>
        <v>128492100</v>
      </c>
      <c r="M67" s="2">
        <f>IFERROR(SUMPRODUCT($F67:F$153,$K67:K$153)-$F67*SUM($K67:K$153),0)</f>
        <v>258596450</v>
      </c>
      <c r="N67" s="2">
        <f>Table1[[#This Row],[CE_Value]]+Table1[[#This Row],[PE_Value]]</f>
        <v>387088550</v>
      </c>
    </row>
    <row r="68" spans="1:14" x14ac:dyDescent="0.25">
      <c r="A68" s="2">
        <v>249</v>
      </c>
      <c r="B68" s="2">
        <v>69</v>
      </c>
      <c r="C68" s="1">
        <v>90.81</v>
      </c>
      <c r="D68" s="1">
        <v>-3.6999999999999993</v>
      </c>
      <c r="E68" s="1">
        <v>17.05</v>
      </c>
      <c r="F68">
        <v>10050</v>
      </c>
      <c r="G68" s="1">
        <v>1808.25</v>
      </c>
      <c r="H68" s="1">
        <v>-81.549999999999955</v>
      </c>
      <c r="I68" s="1">
        <v>0</v>
      </c>
      <c r="J68" s="2">
        <v>-1</v>
      </c>
      <c r="K68" s="2">
        <v>12</v>
      </c>
      <c r="L68" s="2">
        <f>IFERROR($F68*SUM(A$2:$A68)-SUMPRODUCT($F$2:F68,$A$2:A68),0)</f>
        <v>136073100</v>
      </c>
      <c r="M68" s="2">
        <f>IFERROR(SUMPRODUCT($F68:F$153,$K68:K$153)-$F68*SUM($K68:K$153),0)</f>
        <v>249886400</v>
      </c>
      <c r="N68" s="2">
        <f>Table1[[#This Row],[CE_Value]]+Table1[[#This Row],[PE_Value]]</f>
        <v>385959500</v>
      </c>
    </row>
    <row r="69" spans="1:14" x14ac:dyDescent="0.25">
      <c r="A69" s="2">
        <v>3057</v>
      </c>
      <c r="B69" s="2">
        <v>703</v>
      </c>
      <c r="C69" s="1">
        <v>89.59</v>
      </c>
      <c r="D69" s="1">
        <v>-3.8500000000000014</v>
      </c>
      <c r="E69" s="1">
        <v>15.5</v>
      </c>
      <c r="F69">
        <v>10100</v>
      </c>
      <c r="G69" s="1">
        <v>1415</v>
      </c>
      <c r="H69" s="1">
        <v>-473.45000000000005</v>
      </c>
      <c r="I69" s="1">
        <v>0</v>
      </c>
      <c r="J69" s="2">
        <v>0</v>
      </c>
      <c r="K69" s="2">
        <v>3233</v>
      </c>
      <c r="L69" s="2">
        <f>IFERROR($F69*SUM(A$2:$A69)-SUMPRODUCT($F$2:F69,$A$2:A69),0)</f>
        <v>143666550</v>
      </c>
      <c r="M69" s="2">
        <f>IFERROR(SUMPRODUCT($F69:F$153,$K69:K$153)-$F69*SUM($K69:K$153),0)</f>
        <v>241176950</v>
      </c>
      <c r="N69" s="2">
        <f>Table1[[#This Row],[CE_Value]]+Table1[[#This Row],[PE_Value]]</f>
        <v>384843500</v>
      </c>
    </row>
    <row r="70" spans="1:14" x14ac:dyDescent="0.25">
      <c r="A70" s="2">
        <v>216</v>
      </c>
      <c r="B70" s="2">
        <v>64</v>
      </c>
      <c r="C70" s="1">
        <v>94.07</v>
      </c>
      <c r="D70" s="1">
        <v>-3.6000000000000014</v>
      </c>
      <c r="E70" s="1">
        <v>13</v>
      </c>
      <c r="F70">
        <v>10150</v>
      </c>
      <c r="G70" s="1">
        <v>1921.4</v>
      </c>
      <c r="H70" s="1">
        <v>-167.79999999999973</v>
      </c>
      <c r="I70" s="1">
        <v>0</v>
      </c>
      <c r="J70" s="2">
        <v>-2</v>
      </c>
      <c r="K70" s="2">
        <v>88</v>
      </c>
      <c r="L70" s="2">
        <f>IFERROR($F70*SUM(A$2:$A70)-SUMPRODUCT($F$2:F70,$A$2:A70),0)</f>
        <v>151412850</v>
      </c>
      <c r="M70" s="2">
        <f>IFERROR(SUMPRODUCT($F70:F$153,$K70:K$153)-$F70*SUM($K70:K$153),0)</f>
        <v>232629150</v>
      </c>
      <c r="N70" s="2">
        <f>Table1[[#This Row],[CE_Value]]+Table1[[#This Row],[PE_Value]]</f>
        <v>384042000</v>
      </c>
    </row>
    <row r="71" spans="1:14" x14ac:dyDescent="0.25">
      <c r="A71" s="2">
        <v>8468</v>
      </c>
      <c r="B71" s="2">
        <v>4661</v>
      </c>
      <c r="C71" s="1">
        <v>90.75</v>
      </c>
      <c r="D71" s="1">
        <v>-3.75</v>
      </c>
      <c r="E71" s="1">
        <v>12</v>
      </c>
      <c r="F71">
        <v>10200</v>
      </c>
      <c r="G71" s="1">
        <v>1451.35</v>
      </c>
      <c r="H71" s="1">
        <v>-525.70000000000005</v>
      </c>
      <c r="I71" s="1">
        <v>130.94999999999999</v>
      </c>
      <c r="J71" s="2">
        <v>-1742</v>
      </c>
      <c r="K71" s="2">
        <v>4738</v>
      </c>
      <c r="L71" s="2">
        <f>IFERROR($F71*SUM(A$2:$A71)-SUMPRODUCT($F$2:F71,$A$2:A71),0)</f>
        <v>159169950</v>
      </c>
      <c r="M71" s="2">
        <f>IFERROR(SUMPRODUCT($F71:F$153,$K71:K$153)-$F71*SUM($K71:K$153),0)</f>
        <v>224085750</v>
      </c>
      <c r="N71" s="2">
        <f>Table1[[#This Row],[CE_Value]]+Table1[[#This Row],[PE_Value]]</f>
        <v>383255700</v>
      </c>
    </row>
    <row r="72" spans="1:14" x14ac:dyDescent="0.25">
      <c r="A72" s="2">
        <v>191</v>
      </c>
      <c r="B72" s="2">
        <v>23</v>
      </c>
      <c r="C72" s="1">
        <v>93.29</v>
      </c>
      <c r="D72" s="1">
        <v>-3.7999999999999989</v>
      </c>
      <c r="E72" s="1">
        <v>11.8</v>
      </c>
      <c r="F72">
        <v>10250</v>
      </c>
      <c r="G72" s="1">
        <v>1523.85</v>
      </c>
      <c r="H72" s="1">
        <v>-428.40000000000009</v>
      </c>
      <c r="I72" s="1">
        <v>0</v>
      </c>
      <c r="J72" s="2">
        <v>0</v>
      </c>
      <c r="K72" s="2">
        <v>82</v>
      </c>
      <c r="L72" s="2">
        <f>IFERROR($F72*SUM(A$2:$A72)-SUMPRODUCT($F$2:F72,$A$2:A72),0)</f>
        <v>167350450</v>
      </c>
      <c r="M72" s="2">
        <f>IFERROR(SUMPRODUCT($F72:F$153,$K72:K$153)-$F72*SUM($K72:K$153),0)</f>
        <v>215779250</v>
      </c>
      <c r="N72" s="2">
        <f>Table1[[#This Row],[CE_Value]]+Table1[[#This Row],[PE_Value]]</f>
        <v>383129700</v>
      </c>
    </row>
    <row r="73" spans="1:14" x14ac:dyDescent="0.25">
      <c r="A73" s="2">
        <v>2899</v>
      </c>
      <c r="B73" s="2">
        <v>404</v>
      </c>
      <c r="C73" s="1">
        <v>92.24</v>
      </c>
      <c r="D73" s="1">
        <v>-5.0999999999999996</v>
      </c>
      <c r="E73" s="1">
        <v>9</v>
      </c>
      <c r="F73">
        <v>10300</v>
      </c>
      <c r="G73" s="1">
        <v>1556.45</v>
      </c>
      <c r="H73" s="1">
        <v>-578.89999999999986</v>
      </c>
      <c r="I73" s="1">
        <v>0</v>
      </c>
      <c r="J73" s="2">
        <v>-22</v>
      </c>
      <c r="K73" s="2">
        <v>945</v>
      </c>
      <c r="L73" s="2">
        <f>IFERROR($F73*SUM(A$2:$A73)-SUMPRODUCT($F$2:F73,$A$2:A73),0)</f>
        <v>175540500</v>
      </c>
      <c r="M73" s="2">
        <f>IFERROR(SUMPRODUCT($F73:F$153,$K73:K$153)-$F73*SUM($K73:K$153),0)</f>
        <v>207476850</v>
      </c>
      <c r="N73" s="2">
        <f>Table1[[#This Row],[CE_Value]]+Table1[[#This Row],[PE_Value]]</f>
        <v>383017350</v>
      </c>
    </row>
    <row r="74" spans="1:14" x14ac:dyDescent="0.25">
      <c r="A74" s="2">
        <v>285</v>
      </c>
      <c r="B74" s="2">
        <v>73</v>
      </c>
      <c r="C74" s="1">
        <v>94.56</v>
      </c>
      <c r="D74" s="1">
        <v>-5</v>
      </c>
      <c r="E74" s="1">
        <v>7.75</v>
      </c>
      <c r="F74">
        <v>10350</v>
      </c>
      <c r="G74" s="1">
        <v>1725.1</v>
      </c>
      <c r="H74" s="1">
        <v>-724.90000000000009</v>
      </c>
      <c r="I74" s="1">
        <v>0</v>
      </c>
      <c r="J74" s="2">
        <v>-2</v>
      </c>
      <c r="K74" s="2">
        <v>222</v>
      </c>
      <c r="L74" s="2">
        <f>IFERROR($F74*SUM(A$2:$A74)-SUMPRODUCT($F$2:F74,$A$2:A74),0)</f>
        <v>183875500</v>
      </c>
      <c r="M74" s="2">
        <f>IFERROR(SUMPRODUCT($F74:F$153,$K74:K$153)-$F74*SUM($K74:K$153),0)</f>
        <v>199221700</v>
      </c>
      <c r="N74" s="2">
        <f>Table1[[#This Row],[CE_Value]]+Table1[[#This Row],[PE_Value]]</f>
        <v>383097200</v>
      </c>
    </row>
    <row r="75" spans="1:14" x14ac:dyDescent="0.25">
      <c r="A75" s="2">
        <v>4635</v>
      </c>
      <c r="B75" s="2">
        <v>693</v>
      </c>
      <c r="C75" s="1">
        <v>92.51</v>
      </c>
      <c r="D75" s="1">
        <v>-3.6500000000000004</v>
      </c>
      <c r="E75" s="1">
        <v>8.6999999999999993</v>
      </c>
      <c r="F75">
        <v>10400</v>
      </c>
      <c r="G75" s="1">
        <v>1693.5</v>
      </c>
      <c r="H75" s="1">
        <v>-520.15000000000009</v>
      </c>
      <c r="I75" s="1">
        <v>136.75</v>
      </c>
      <c r="J75" s="2">
        <v>-31</v>
      </c>
      <c r="K75" s="2">
        <v>2899</v>
      </c>
      <c r="L75" s="2">
        <f>IFERROR($F75*SUM(A$2:$A75)-SUMPRODUCT($F$2:F75,$A$2:A75),0)</f>
        <v>192224750</v>
      </c>
      <c r="M75" s="2">
        <f>IFERROR(SUMPRODUCT($F75:F$153,$K75:K$153)-$F75*SUM($K75:K$153),0)</f>
        <v>190977650</v>
      </c>
      <c r="N75" s="2">
        <f>Table1[[#This Row],[CE_Value]]+Table1[[#This Row],[PE_Value]]</f>
        <v>383202400</v>
      </c>
    </row>
    <row r="76" spans="1:14" x14ac:dyDescent="0.25">
      <c r="A76" s="2">
        <v>353</v>
      </c>
      <c r="B76" s="2">
        <v>36</v>
      </c>
      <c r="C76" s="1">
        <v>88.96</v>
      </c>
      <c r="D76" s="1">
        <v>-4.9499999999999993</v>
      </c>
      <c r="E76" s="1">
        <v>6.75</v>
      </c>
      <c r="F76">
        <v>10450</v>
      </c>
      <c r="G76" s="1">
        <v>1734.05</v>
      </c>
      <c r="H76" s="1">
        <v>-587.79999999999995</v>
      </c>
      <c r="I76" s="1">
        <v>0</v>
      </c>
      <c r="J76" s="2">
        <v>0</v>
      </c>
      <c r="K76" s="2">
        <v>369</v>
      </c>
      <c r="L76" s="2">
        <f>IFERROR($F76*SUM(A$2:$A76)-SUMPRODUCT($F$2:F76,$A$2:A76),0)</f>
        <v>200805750</v>
      </c>
      <c r="M76" s="2">
        <f>IFERROR(SUMPRODUCT($F76:F$153,$K76:K$153)-$F76*SUM($K76:K$153),0)</f>
        <v>182878550</v>
      </c>
      <c r="N76" s="2">
        <f>Table1[[#This Row],[CE_Value]]+Table1[[#This Row],[PE_Value]]</f>
        <v>383684300</v>
      </c>
    </row>
    <row r="77" spans="1:14" x14ac:dyDescent="0.25">
      <c r="A77" s="2">
        <v>17852</v>
      </c>
      <c r="B77" s="2">
        <v>884</v>
      </c>
      <c r="C77" s="1">
        <v>93.51</v>
      </c>
      <c r="D77" s="1">
        <v>-4.45</v>
      </c>
      <c r="E77" s="1">
        <v>6.8</v>
      </c>
      <c r="F77">
        <v>10500</v>
      </c>
      <c r="G77" s="1">
        <v>1760.55</v>
      </c>
      <c r="H77" s="1">
        <v>-495.14999999999986</v>
      </c>
      <c r="I77" s="1">
        <v>142.03</v>
      </c>
      <c r="J77" s="2">
        <v>-1272</v>
      </c>
      <c r="K77" s="2">
        <v>11291</v>
      </c>
      <c r="L77" s="2">
        <f>IFERROR($F77*SUM(A$2:$A77)-SUMPRODUCT($F$2:F77,$A$2:A77),0)</f>
        <v>209404400</v>
      </c>
      <c r="M77" s="2">
        <f>IFERROR(SUMPRODUCT($F77:F$153,$K77:K$153)-$F77*SUM($K77:K$153),0)</f>
        <v>174797900</v>
      </c>
      <c r="N77" s="2">
        <f>Table1[[#This Row],[CE_Value]]+Table1[[#This Row],[PE_Value]]</f>
        <v>384202300</v>
      </c>
    </row>
    <row r="78" spans="1:14" x14ac:dyDescent="0.25">
      <c r="A78" s="2">
        <v>350</v>
      </c>
      <c r="B78" s="2">
        <v>-33</v>
      </c>
      <c r="C78" s="1">
        <v>100.42</v>
      </c>
      <c r="D78" s="1">
        <v>-2.6500000000000004</v>
      </c>
      <c r="E78" s="1">
        <v>7.5</v>
      </c>
      <c r="F78">
        <v>10550</v>
      </c>
      <c r="G78" s="1">
        <v>1879.95</v>
      </c>
      <c r="H78" s="1">
        <v>-104.89999999999986</v>
      </c>
      <c r="I78" s="1">
        <v>0</v>
      </c>
      <c r="J78" s="2">
        <v>-5</v>
      </c>
      <c r="K78" s="2">
        <v>218</v>
      </c>
      <c r="L78" s="2">
        <f>IFERROR($F78*SUM(A$2:$A78)-SUMPRODUCT($F$2:F78,$A$2:A78),0)</f>
        <v>218895650</v>
      </c>
      <c r="M78" s="2">
        <f>IFERROR(SUMPRODUCT($F78:F$153,$K78:K$153)-$F78*SUM($K78:K$153),0)</f>
        <v>167281800</v>
      </c>
      <c r="N78" s="2">
        <f>Table1[[#This Row],[CE_Value]]+Table1[[#This Row],[PE_Value]]</f>
        <v>386177450</v>
      </c>
    </row>
    <row r="79" spans="1:14" x14ac:dyDescent="0.25">
      <c r="A79" s="2">
        <v>3864</v>
      </c>
      <c r="B79" s="2">
        <v>-321</v>
      </c>
      <c r="C79" s="1">
        <v>94.87</v>
      </c>
      <c r="D79" s="1">
        <v>-3.5999999999999996</v>
      </c>
      <c r="E79" s="1">
        <v>6.35</v>
      </c>
      <c r="F79">
        <v>10600</v>
      </c>
      <c r="G79" s="1">
        <v>1849.35</v>
      </c>
      <c r="H79" s="1">
        <v>-516.59999999999991</v>
      </c>
      <c r="I79" s="1">
        <v>0</v>
      </c>
      <c r="J79" s="2">
        <v>-149</v>
      </c>
      <c r="K79" s="2">
        <v>2284</v>
      </c>
      <c r="L79" s="2">
        <f>IFERROR($F79*SUM(A$2:$A79)-SUMPRODUCT($F$2:F79,$A$2:A79),0)</f>
        <v>228404400</v>
      </c>
      <c r="M79" s="2">
        <f>IFERROR(SUMPRODUCT($F79:F$153,$K79:K$153)-$F79*SUM($K79:K$153),0)</f>
        <v>159776600</v>
      </c>
      <c r="N79" s="2">
        <f>Table1[[#This Row],[CE_Value]]+Table1[[#This Row],[PE_Value]]</f>
        <v>388181000</v>
      </c>
    </row>
    <row r="80" spans="1:14" x14ac:dyDescent="0.25">
      <c r="A80" s="2">
        <v>416</v>
      </c>
      <c r="B80" s="2">
        <v>-49</v>
      </c>
      <c r="C80" s="1">
        <v>100.35</v>
      </c>
      <c r="D80" s="1">
        <v>-4.1500000000000004</v>
      </c>
      <c r="E80" s="1">
        <v>6.25</v>
      </c>
      <c r="F80">
        <v>10650</v>
      </c>
      <c r="G80" s="1">
        <v>2034.9</v>
      </c>
      <c r="H80" s="1">
        <v>-200.04999999999973</v>
      </c>
      <c r="I80" s="1">
        <v>0</v>
      </c>
      <c r="J80" s="2">
        <v>-2</v>
      </c>
      <c r="K80" s="2">
        <v>47</v>
      </c>
      <c r="L80" s="2">
        <f>IFERROR($F80*SUM(A$2:$A80)-SUMPRODUCT($F$2:F80,$A$2:A80),0)</f>
        <v>238106350</v>
      </c>
      <c r="M80" s="2">
        <f>IFERROR(SUMPRODUCT($F80:F$153,$K80:K$153)-$F80*SUM($K80:K$153),0)</f>
        <v>152385600</v>
      </c>
      <c r="N80" s="2">
        <f>Table1[[#This Row],[CE_Value]]+Table1[[#This Row],[PE_Value]]</f>
        <v>390491950</v>
      </c>
    </row>
    <row r="81" spans="1:14" x14ac:dyDescent="0.25">
      <c r="A81" s="2">
        <v>5681</v>
      </c>
      <c r="B81" s="2">
        <v>369</v>
      </c>
      <c r="C81" s="1">
        <v>97.15</v>
      </c>
      <c r="D81" s="1">
        <v>-4.3499999999999996</v>
      </c>
      <c r="E81" s="1">
        <v>4.25</v>
      </c>
      <c r="F81">
        <v>10700</v>
      </c>
      <c r="G81" s="1">
        <v>2005.45</v>
      </c>
      <c r="H81" s="1">
        <v>-519.04999999999995</v>
      </c>
      <c r="I81" s="1">
        <v>0</v>
      </c>
      <c r="J81" s="2">
        <v>-98</v>
      </c>
      <c r="K81" s="2">
        <v>3058</v>
      </c>
      <c r="L81" s="2">
        <f>IFERROR($F81*SUM(A$2:$A81)-SUMPRODUCT($F$2:F81,$A$2:A81),0)</f>
        <v>247829100</v>
      </c>
      <c r="M81" s="2">
        <f>IFERROR(SUMPRODUCT($F81:F$153,$K81:K$153)-$F81*SUM($K81:K$153),0)</f>
        <v>144996950</v>
      </c>
      <c r="N81" s="2">
        <f>Table1[[#This Row],[CE_Value]]+Table1[[#This Row],[PE_Value]]</f>
        <v>392826050</v>
      </c>
    </row>
    <row r="82" spans="1:14" x14ac:dyDescent="0.25">
      <c r="A82" s="2">
        <v>427</v>
      </c>
      <c r="B82" s="2">
        <v>-6</v>
      </c>
      <c r="C82" s="1">
        <v>0</v>
      </c>
      <c r="D82" s="1">
        <v>-3.0500000000000007</v>
      </c>
      <c r="E82" s="1">
        <v>4.5999999999999996</v>
      </c>
      <c r="F82">
        <v>10750</v>
      </c>
      <c r="G82" s="1">
        <v>2491.5</v>
      </c>
      <c r="H82" s="1">
        <v>-34.900000000000091</v>
      </c>
      <c r="I82" s="1">
        <v>0</v>
      </c>
      <c r="J82" s="2">
        <v>-3</v>
      </c>
      <c r="K82" s="2">
        <v>88</v>
      </c>
      <c r="L82" s="2">
        <f>IFERROR($F82*SUM(A$2:$A82)-SUMPRODUCT($F$2:F82,$A$2:A82),0)</f>
        <v>257835900</v>
      </c>
      <c r="M82" s="2">
        <f>IFERROR(SUMPRODUCT($F82:F$153,$K82:K$153)-$F82*SUM($K82:K$153),0)</f>
        <v>137761200</v>
      </c>
      <c r="N82" s="2">
        <f>Table1[[#This Row],[CE_Value]]+Table1[[#This Row],[PE_Value]]</f>
        <v>395597100</v>
      </c>
    </row>
    <row r="83" spans="1:14" x14ac:dyDescent="0.25">
      <c r="A83" s="2">
        <v>5872</v>
      </c>
      <c r="B83" s="2">
        <v>-940</v>
      </c>
      <c r="C83" s="1">
        <v>97.25</v>
      </c>
      <c r="D83" s="1">
        <v>-2.4000000000000004</v>
      </c>
      <c r="E83" s="1">
        <v>5.05</v>
      </c>
      <c r="F83">
        <v>10800</v>
      </c>
      <c r="G83" s="1">
        <v>2110</v>
      </c>
      <c r="H83" s="1">
        <v>-510.15000000000009</v>
      </c>
      <c r="I83" s="1">
        <v>0</v>
      </c>
      <c r="J83" s="2">
        <v>-83</v>
      </c>
      <c r="K83" s="2">
        <v>2649</v>
      </c>
      <c r="L83" s="2">
        <f>IFERROR($F83*SUM(A$2:$A83)-SUMPRODUCT($F$2:F83,$A$2:A83),0)</f>
        <v>267864050</v>
      </c>
      <c r="M83" s="2">
        <f>IFERROR(SUMPRODUCT($F83:F$153,$K83:K$153)-$F83*SUM($K83:K$153),0)</f>
        <v>130529850</v>
      </c>
      <c r="N83" s="2">
        <f>Table1[[#This Row],[CE_Value]]+Table1[[#This Row],[PE_Value]]</f>
        <v>398393900</v>
      </c>
    </row>
    <row r="84" spans="1:14" x14ac:dyDescent="0.25">
      <c r="A84" s="2">
        <v>210</v>
      </c>
      <c r="B84" s="2">
        <v>32</v>
      </c>
      <c r="C84" s="1">
        <v>0</v>
      </c>
      <c r="D84" s="1">
        <v>-1.9500000000000002</v>
      </c>
      <c r="E84" s="1">
        <v>5.85</v>
      </c>
      <c r="F84">
        <v>10850</v>
      </c>
      <c r="G84" s="1">
        <v>2503.5</v>
      </c>
      <c r="H84" s="1">
        <v>-2503.5</v>
      </c>
      <c r="I84" s="1">
        <v>0</v>
      </c>
      <c r="J84" s="2">
        <v>0</v>
      </c>
      <c r="K84" s="2">
        <v>92</v>
      </c>
      <c r="L84" s="2">
        <f>IFERROR($F84*SUM(A$2:$A84)-SUMPRODUCT($F$2:F84,$A$2:A84),0)</f>
        <v>278185800</v>
      </c>
      <c r="M84" s="2">
        <f>IFERROR(SUMPRODUCT($F84:F$153,$K84:K$153)-$F84*SUM($K84:K$153),0)</f>
        <v>123430950</v>
      </c>
      <c r="N84" s="2">
        <f>Table1[[#This Row],[CE_Value]]+Table1[[#This Row],[PE_Value]]</f>
        <v>401616750</v>
      </c>
    </row>
    <row r="85" spans="1:14" x14ac:dyDescent="0.25">
      <c r="A85" s="2">
        <v>4892</v>
      </c>
      <c r="B85" s="2">
        <v>-175</v>
      </c>
      <c r="C85" s="1">
        <v>99.22</v>
      </c>
      <c r="D85" s="1">
        <v>-1.7999999999999998</v>
      </c>
      <c r="E85" s="1">
        <v>4.8</v>
      </c>
      <c r="F85">
        <v>10900</v>
      </c>
      <c r="G85" s="1">
        <v>2173.75</v>
      </c>
      <c r="H85" s="1">
        <v>-533.09999999999991</v>
      </c>
      <c r="I85" s="1">
        <v>0</v>
      </c>
      <c r="J85" s="2">
        <v>-365</v>
      </c>
      <c r="K85" s="2">
        <v>3367</v>
      </c>
      <c r="L85" s="2">
        <f>IFERROR($F85*SUM(A$2:$A85)-SUMPRODUCT($F$2:F85,$A$2:A85),0)</f>
        <v>288518050</v>
      </c>
      <c r="M85" s="2">
        <f>IFERROR(SUMPRODUCT($F85:F$153,$K85:K$153)-$F85*SUM($K85:K$153),0)</f>
        <v>116336650</v>
      </c>
      <c r="N85" s="2">
        <f>Table1[[#This Row],[CE_Value]]+Table1[[#This Row],[PE_Value]]</f>
        <v>404854700</v>
      </c>
    </row>
    <row r="86" spans="1:14" x14ac:dyDescent="0.25">
      <c r="A86" s="2">
        <v>461</v>
      </c>
      <c r="B86" s="2">
        <v>-4</v>
      </c>
      <c r="C86" s="1">
        <v>103.96</v>
      </c>
      <c r="D86" s="1">
        <v>-3.3</v>
      </c>
      <c r="E86" s="1">
        <v>4</v>
      </c>
      <c r="F86">
        <v>10950</v>
      </c>
      <c r="G86" s="1">
        <v>2175</v>
      </c>
      <c r="H86" s="1">
        <v>-649.5</v>
      </c>
      <c r="I86" s="1">
        <v>0</v>
      </c>
      <c r="J86" s="2">
        <v>-1</v>
      </c>
      <c r="K86" s="2">
        <v>129</v>
      </c>
      <c r="L86" s="2">
        <f>IFERROR($F86*SUM(A$2:$A86)-SUMPRODUCT($F$2:F86,$A$2:A86),0)</f>
        <v>299094900</v>
      </c>
      <c r="M86" s="2">
        <f>IFERROR(SUMPRODUCT($F86:F$153,$K86:K$153)-$F86*SUM($K86:K$153),0)</f>
        <v>109410700</v>
      </c>
      <c r="N86" s="2">
        <f>Table1[[#This Row],[CE_Value]]+Table1[[#This Row],[PE_Value]]</f>
        <v>408505600</v>
      </c>
    </row>
    <row r="87" spans="1:14" x14ac:dyDescent="0.25">
      <c r="A87" s="2">
        <v>17884</v>
      </c>
      <c r="B87" s="2">
        <v>-2207</v>
      </c>
      <c r="C87" s="1">
        <v>98.72</v>
      </c>
      <c r="D87" s="1">
        <v>-1.6999999999999997</v>
      </c>
      <c r="E87" s="1">
        <v>3.1</v>
      </c>
      <c r="F87">
        <v>11000</v>
      </c>
      <c r="G87" s="1">
        <v>2257.0500000000002</v>
      </c>
      <c r="H87" s="1">
        <v>-531.14999999999964</v>
      </c>
      <c r="I87" s="1">
        <v>167.63</v>
      </c>
      <c r="J87" s="2">
        <v>-1590</v>
      </c>
      <c r="K87" s="2">
        <v>17534</v>
      </c>
      <c r="L87" s="2">
        <f>IFERROR($F87*SUM(A$2:$A87)-SUMPRODUCT($F$2:F87,$A$2:A87),0)</f>
        <v>309694800</v>
      </c>
      <c r="M87" s="2">
        <f>IFERROR(SUMPRODUCT($F87:F$153,$K87:K$153)-$F87*SUM($K87:K$153),0)</f>
        <v>102491200</v>
      </c>
      <c r="N87" s="2">
        <f>Table1[[#This Row],[CE_Value]]+Table1[[#This Row],[PE_Value]]</f>
        <v>412186000</v>
      </c>
    </row>
    <row r="88" spans="1:14" x14ac:dyDescent="0.25">
      <c r="A88" s="2">
        <v>622</v>
      </c>
      <c r="B88" s="2">
        <v>28</v>
      </c>
      <c r="C88" s="1">
        <v>0</v>
      </c>
      <c r="D88" s="1">
        <v>-2.2000000000000002</v>
      </c>
      <c r="E88" s="1">
        <v>3.75</v>
      </c>
      <c r="F88">
        <v>11050</v>
      </c>
      <c r="G88" s="1">
        <v>2540</v>
      </c>
      <c r="H88" s="1">
        <v>-570</v>
      </c>
      <c r="I88" s="1">
        <v>0</v>
      </c>
      <c r="J88" s="2">
        <v>-1</v>
      </c>
      <c r="K88" s="2">
        <v>167</v>
      </c>
      <c r="L88" s="2">
        <f>IFERROR($F88*SUM(A$2:$A88)-SUMPRODUCT($F$2:F88,$A$2:A88),0)</f>
        <v>321188900</v>
      </c>
      <c r="M88" s="2">
        <f>IFERROR(SUMPRODUCT($F88:F$153,$K88:K$153)-$F88*SUM($K88:K$153),0)</f>
        <v>96448400</v>
      </c>
      <c r="N88" s="2">
        <f>Table1[[#This Row],[CE_Value]]+Table1[[#This Row],[PE_Value]]</f>
        <v>417637300</v>
      </c>
    </row>
    <row r="89" spans="1:14" x14ac:dyDescent="0.25">
      <c r="A89" s="2">
        <v>4708</v>
      </c>
      <c r="B89" s="2">
        <v>-196</v>
      </c>
      <c r="C89" s="1">
        <v>100.47</v>
      </c>
      <c r="D89" s="1">
        <v>-2.0499999999999998</v>
      </c>
      <c r="E89" s="1">
        <v>3.3</v>
      </c>
      <c r="F89">
        <v>11100</v>
      </c>
      <c r="G89" s="1">
        <v>2346.6999999999998</v>
      </c>
      <c r="H89" s="1">
        <v>-572</v>
      </c>
      <c r="I89" s="1">
        <v>169.17</v>
      </c>
      <c r="J89" s="2">
        <v>-109</v>
      </c>
      <c r="K89" s="2">
        <v>6085</v>
      </c>
      <c r="L89" s="2">
        <f>IFERROR($F89*SUM(A$2:$A89)-SUMPRODUCT($F$2:F89,$A$2:A89),0)</f>
        <v>332714100</v>
      </c>
      <c r="M89" s="2">
        <f>IFERROR(SUMPRODUCT($F89:F$153,$K89:K$153)-$F89*SUM($K89:K$153),0)</f>
        <v>90413950</v>
      </c>
      <c r="N89" s="2">
        <f>Table1[[#This Row],[CE_Value]]+Table1[[#This Row],[PE_Value]]</f>
        <v>423128050</v>
      </c>
    </row>
    <row r="90" spans="1:14" x14ac:dyDescent="0.25">
      <c r="A90" s="2">
        <v>389</v>
      </c>
      <c r="B90" s="2">
        <v>23</v>
      </c>
      <c r="C90" s="1">
        <v>0</v>
      </c>
      <c r="D90" s="1">
        <v>-2.3000000000000003</v>
      </c>
      <c r="E90" s="1">
        <v>3.6</v>
      </c>
      <c r="F90">
        <v>11150</v>
      </c>
      <c r="G90" s="1">
        <v>2500</v>
      </c>
      <c r="H90" s="1">
        <v>-775</v>
      </c>
      <c r="I90" s="1">
        <v>0</v>
      </c>
      <c r="J90" s="2">
        <v>0</v>
      </c>
      <c r="K90" s="2">
        <v>154</v>
      </c>
      <c r="L90" s="2">
        <f>IFERROR($F90*SUM(A$2:$A90)-SUMPRODUCT($F$2:F90,$A$2:A90),0)</f>
        <v>344474700</v>
      </c>
      <c r="M90" s="2">
        <f>IFERROR(SUMPRODUCT($F90:F$153,$K90:K$153)-$F90*SUM($K90:K$153),0)</f>
        <v>84683750</v>
      </c>
      <c r="N90" s="2">
        <f>Table1[[#This Row],[CE_Value]]+Table1[[#This Row],[PE_Value]]</f>
        <v>429158450</v>
      </c>
    </row>
    <row r="91" spans="1:14" x14ac:dyDescent="0.25">
      <c r="A91" s="2">
        <v>9140</v>
      </c>
      <c r="B91" s="2">
        <v>-218</v>
      </c>
      <c r="C91" s="1">
        <v>102.58</v>
      </c>
      <c r="D91" s="1">
        <v>-2.5499999999999998</v>
      </c>
      <c r="E91" s="1">
        <v>2.75</v>
      </c>
      <c r="F91">
        <v>11200</v>
      </c>
      <c r="G91" s="1">
        <v>2507</v>
      </c>
      <c r="H91" s="1">
        <v>-469.09999999999991</v>
      </c>
      <c r="I91" s="1">
        <v>0</v>
      </c>
      <c r="J91" s="2">
        <v>-418</v>
      </c>
      <c r="K91" s="2">
        <v>6046</v>
      </c>
      <c r="L91" s="2">
        <f>IFERROR($F91*SUM(A$2:$A91)-SUMPRODUCT($F$2:F91,$A$2:A91),0)</f>
        <v>356254750</v>
      </c>
      <c r="M91" s="2">
        <f>IFERROR(SUMPRODUCT($F91:F$153,$K91:K$153)-$F91*SUM($K91:K$153),0)</f>
        <v>78961250</v>
      </c>
      <c r="N91" s="2">
        <f>Table1[[#This Row],[CE_Value]]+Table1[[#This Row],[PE_Value]]</f>
        <v>435216000</v>
      </c>
    </row>
    <row r="92" spans="1:14" x14ac:dyDescent="0.25">
      <c r="A92" s="2">
        <v>498</v>
      </c>
      <c r="B92" s="2">
        <v>-4</v>
      </c>
      <c r="C92" s="1">
        <v>0</v>
      </c>
      <c r="D92" s="1">
        <v>-3.1500000000000004</v>
      </c>
      <c r="E92" s="1">
        <v>2.75</v>
      </c>
      <c r="F92">
        <v>11250</v>
      </c>
      <c r="G92" s="1">
        <v>2800</v>
      </c>
      <c r="H92" s="1">
        <v>-304.30000000000018</v>
      </c>
      <c r="I92" s="1">
        <v>0</v>
      </c>
      <c r="J92" s="2">
        <v>0</v>
      </c>
      <c r="K92" s="2">
        <v>337</v>
      </c>
      <c r="L92" s="2">
        <f>IFERROR($F92*SUM(A$2:$A92)-SUMPRODUCT($F$2:F92,$A$2:A92),0)</f>
        <v>368491800</v>
      </c>
      <c r="M92" s="2">
        <f>IFERROR(SUMPRODUCT($F92:F$153,$K92:K$153)-$F92*SUM($K92:K$153),0)</f>
        <v>73541050</v>
      </c>
      <c r="N92" s="2">
        <f>Table1[[#This Row],[CE_Value]]+Table1[[#This Row],[PE_Value]]</f>
        <v>442032850</v>
      </c>
    </row>
    <row r="93" spans="1:14" x14ac:dyDescent="0.25">
      <c r="A93" s="2">
        <v>15541</v>
      </c>
      <c r="B93" s="2">
        <v>236</v>
      </c>
      <c r="C93" s="1">
        <v>103.79</v>
      </c>
      <c r="D93" s="1">
        <v>-2.5999999999999996</v>
      </c>
      <c r="E93" s="1">
        <v>2</v>
      </c>
      <c r="F93">
        <v>11300</v>
      </c>
      <c r="G93" s="1">
        <v>2580.6</v>
      </c>
      <c r="H93" s="1">
        <v>-489.80000000000018</v>
      </c>
      <c r="I93" s="1">
        <v>0</v>
      </c>
      <c r="J93" s="2">
        <v>-262</v>
      </c>
      <c r="K93" s="2">
        <v>13144</v>
      </c>
      <c r="L93" s="2">
        <f>IFERROR($F93*SUM(A$2:$A93)-SUMPRODUCT($F$2:F93,$A$2:A93),0)</f>
        <v>380753750</v>
      </c>
      <c r="M93" s="2">
        <f>IFERROR(SUMPRODUCT($F93:F$153,$K93:K$153)-$F93*SUM($K93:K$153),0)</f>
        <v>68137700</v>
      </c>
      <c r="N93" s="2">
        <f>Table1[[#This Row],[CE_Value]]+Table1[[#This Row],[PE_Value]]</f>
        <v>448891450</v>
      </c>
    </row>
    <row r="94" spans="1:14" x14ac:dyDescent="0.25">
      <c r="A94" s="2">
        <v>444</v>
      </c>
      <c r="B94" s="2">
        <v>-30</v>
      </c>
      <c r="C94" s="1">
        <v>0</v>
      </c>
      <c r="D94" s="1">
        <v>-2.4000000000000004</v>
      </c>
      <c r="E94" s="1">
        <v>2</v>
      </c>
      <c r="F94">
        <v>11350</v>
      </c>
      <c r="G94" s="1">
        <v>2800</v>
      </c>
      <c r="H94" s="1">
        <v>-353.94999999999982</v>
      </c>
      <c r="I94" s="1">
        <v>0</v>
      </c>
      <c r="J94" s="2">
        <v>0</v>
      </c>
      <c r="K94" s="2">
        <v>134</v>
      </c>
      <c r="L94" s="2">
        <f>IFERROR($F94*SUM(A$2:$A94)-SUMPRODUCT($F$2:F94,$A$2:A94),0)</f>
        <v>393792750</v>
      </c>
      <c r="M94" s="2">
        <f>IFERROR(SUMPRODUCT($F94:F$153,$K94:K$153)-$F94*SUM($K94:K$153),0)</f>
        <v>63391550</v>
      </c>
      <c r="N94" s="2">
        <f>Table1[[#This Row],[CE_Value]]+Table1[[#This Row],[PE_Value]]</f>
        <v>457184300</v>
      </c>
    </row>
    <row r="95" spans="1:14" x14ac:dyDescent="0.25">
      <c r="A95" s="2">
        <v>10548</v>
      </c>
      <c r="B95" s="2">
        <v>-174</v>
      </c>
      <c r="C95" s="1">
        <v>0</v>
      </c>
      <c r="D95" s="1">
        <v>-2.7499999999999996</v>
      </c>
      <c r="E95" s="1">
        <v>2.1</v>
      </c>
      <c r="F95">
        <v>11400</v>
      </c>
      <c r="G95" s="1">
        <v>2708.65</v>
      </c>
      <c r="H95" s="1">
        <v>-474.75</v>
      </c>
      <c r="I95" s="1">
        <v>0</v>
      </c>
      <c r="J95" s="2">
        <v>-142</v>
      </c>
      <c r="K95" s="2">
        <v>3589</v>
      </c>
      <c r="L95" s="2">
        <f>IFERROR($F95*SUM(A$2:$A95)-SUMPRODUCT($F$2:F95,$A$2:A95),0)</f>
        <v>406853950</v>
      </c>
      <c r="M95" s="2">
        <f>IFERROR(SUMPRODUCT($F95:F$153,$K95:K$153)-$F95*SUM($K95:K$153),0)</f>
        <v>58652100</v>
      </c>
      <c r="N95" s="2">
        <f>Table1[[#This Row],[CE_Value]]+Table1[[#This Row],[PE_Value]]</f>
        <v>465506050</v>
      </c>
    </row>
    <row r="96" spans="1:14" x14ac:dyDescent="0.25">
      <c r="A96" s="2">
        <v>305</v>
      </c>
      <c r="B96" s="2">
        <v>-15</v>
      </c>
      <c r="C96" s="1">
        <v>0</v>
      </c>
      <c r="D96" s="1">
        <v>-2.6500000000000004</v>
      </c>
      <c r="E96" s="1">
        <v>2.5</v>
      </c>
      <c r="F96">
        <v>11450</v>
      </c>
      <c r="G96" s="1">
        <v>3131.25</v>
      </c>
      <c r="H96" s="1">
        <v>241.25</v>
      </c>
      <c r="I96" s="1">
        <v>0</v>
      </c>
      <c r="J96" s="2">
        <v>-4</v>
      </c>
      <c r="K96" s="2">
        <v>16</v>
      </c>
      <c r="L96" s="2">
        <f>IFERROR($F96*SUM(A$2:$A96)-SUMPRODUCT($F$2:F96,$A$2:A96),0)</f>
        <v>420442550</v>
      </c>
      <c r="M96" s="2">
        <f>IFERROR(SUMPRODUCT($F96:F$153,$K96:K$153)-$F96*SUM($K96:K$153),0)</f>
        <v>54092100</v>
      </c>
      <c r="N96" s="2">
        <f>Table1[[#This Row],[CE_Value]]+Table1[[#This Row],[PE_Value]]</f>
        <v>474534650</v>
      </c>
    </row>
    <row r="97" spans="1:14" x14ac:dyDescent="0.25">
      <c r="A97" s="2">
        <v>21413</v>
      </c>
      <c r="B97" s="2">
        <v>-742</v>
      </c>
      <c r="C97" s="1">
        <v>108</v>
      </c>
      <c r="D97" s="1">
        <v>-2.3500000000000005</v>
      </c>
      <c r="E97" s="1">
        <v>2.0499999999999998</v>
      </c>
      <c r="F97">
        <v>11500</v>
      </c>
      <c r="G97" s="1">
        <v>2768.1</v>
      </c>
      <c r="H97" s="1">
        <v>-525.5</v>
      </c>
      <c r="I97" s="1">
        <v>0</v>
      </c>
      <c r="J97" s="2">
        <v>-1070</v>
      </c>
      <c r="K97" s="2">
        <v>9992</v>
      </c>
      <c r="L97" s="2">
        <f>IFERROR($F97*SUM(A$2:$A97)-SUMPRODUCT($F$2:F97,$A$2:A97),0)</f>
        <v>434046400</v>
      </c>
      <c r="M97" s="2">
        <f>IFERROR(SUMPRODUCT($F97:F$153,$K97:K$153)-$F97*SUM($K97:K$153),0)</f>
        <v>49532900</v>
      </c>
      <c r="N97" s="2">
        <f>Table1[[#This Row],[CE_Value]]+Table1[[#This Row],[PE_Value]]</f>
        <v>483579300</v>
      </c>
    </row>
    <row r="98" spans="1:14" x14ac:dyDescent="0.25">
      <c r="A98" s="2">
        <v>355</v>
      </c>
      <c r="B98" s="2">
        <v>-21</v>
      </c>
      <c r="C98" s="1">
        <v>0</v>
      </c>
      <c r="D98" s="1">
        <v>-1.9000000000000004</v>
      </c>
      <c r="E98" s="1">
        <v>2.5</v>
      </c>
      <c r="F98">
        <v>11550</v>
      </c>
      <c r="G98" s="1">
        <v>3142</v>
      </c>
      <c r="H98" s="1">
        <v>-258</v>
      </c>
      <c r="I98" s="1">
        <v>0</v>
      </c>
      <c r="J98" s="2">
        <v>-14</v>
      </c>
      <c r="K98" s="2">
        <v>59</v>
      </c>
      <c r="L98" s="2">
        <f>IFERROR($F98*SUM(A$2:$A98)-SUMPRODUCT($F$2:F98,$A$2:A98),0)</f>
        <v>448720900</v>
      </c>
      <c r="M98" s="2">
        <f>IFERROR(SUMPRODUCT($F98:F$153,$K98:K$153)-$F98*SUM($K98:K$153),0)</f>
        <v>45473300</v>
      </c>
      <c r="N98" s="2">
        <f>Table1[[#This Row],[CE_Value]]+Table1[[#This Row],[PE_Value]]</f>
        <v>494194200</v>
      </c>
    </row>
    <row r="99" spans="1:14" x14ac:dyDescent="0.25">
      <c r="A99" s="2">
        <v>10657</v>
      </c>
      <c r="B99" s="2">
        <v>-234</v>
      </c>
      <c r="C99" s="1">
        <v>109.83</v>
      </c>
      <c r="D99" s="1">
        <v>-2.0499999999999998</v>
      </c>
      <c r="E99" s="1">
        <v>2.2999999999999998</v>
      </c>
      <c r="F99">
        <v>11600</v>
      </c>
      <c r="G99" s="1">
        <v>2935</v>
      </c>
      <c r="H99" s="1">
        <v>-461.90000000000009</v>
      </c>
      <c r="I99" s="1">
        <v>0</v>
      </c>
      <c r="J99" s="2">
        <v>-63</v>
      </c>
      <c r="K99" s="2">
        <v>5991</v>
      </c>
      <c r="L99" s="2">
        <f>IFERROR($F99*SUM(A$2:$A99)-SUMPRODUCT($F$2:F99,$A$2:A99),0)</f>
        <v>463413150</v>
      </c>
      <c r="M99" s="2">
        <f>IFERROR(SUMPRODUCT($F99:F$153,$K99:K$153)-$F99*SUM($K99:K$153),0)</f>
        <v>41416650</v>
      </c>
      <c r="N99" s="2">
        <f>Table1[[#This Row],[CE_Value]]+Table1[[#This Row],[PE_Value]]</f>
        <v>504829800</v>
      </c>
    </row>
    <row r="100" spans="1:14" x14ac:dyDescent="0.25">
      <c r="A100" s="2">
        <v>362</v>
      </c>
      <c r="B100" s="2">
        <v>-22</v>
      </c>
      <c r="C100" s="1">
        <v>0</v>
      </c>
      <c r="D100" s="1">
        <v>-1.6499999999999995</v>
      </c>
      <c r="E100" s="1">
        <v>2.7</v>
      </c>
      <c r="F100">
        <v>11650</v>
      </c>
      <c r="G100" s="1">
        <v>2890.95</v>
      </c>
      <c r="H100" s="1">
        <v>-819.05000000000018</v>
      </c>
      <c r="I100" s="1">
        <v>0</v>
      </c>
      <c r="J100" s="2">
        <v>-17</v>
      </c>
      <c r="K100" s="2">
        <v>200</v>
      </c>
      <c r="L100" s="2">
        <f>IFERROR($F100*SUM(A$2:$A100)-SUMPRODUCT($F$2:F100,$A$2:A100),0)</f>
        <v>478638250</v>
      </c>
      <c r="M100" s="2">
        <f>IFERROR(SUMPRODUCT($F100:F$153,$K100:K$153)-$F100*SUM($K100:K$153),0)</f>
        <v>37659550</v>
      </c>
      <c r="N100" s="2">
        <f>Table1[[#This Row],[CE_Value]]+Table1[[#This Row],[PE_Value]]</f>
        <v>516297800</v>
      </c>
    </row>
    <row r="101" spans="1:14" x14ac:dyDescent="0.25">
      <c r="A101" s="2">
        <v>12287</v>
      </c>
      <c r="B101" s="2">
        <v>-568</v>
      </c>
      <c r="C101" s="1">
        <v>111.19</v>
      </c>
      <c r="D101" s="1">
        <v>-1.1500000000000004</v>
      </c>
      <c r="E101" s="1">
        <v>2.5499999999999998</v>
      </c>
      <c r="F101">
        <v>11700</v>
      </c>
      <c r="G101" s="1">
        <v>2970.05</v>
      </c>
      <c r="H101" s="1">
        <v>-538.59999999999991</v>
      </c>
      <c r="I101" s="1">
        <v>0</v>
      </c>
      <c r="J101" s="2">
        <v>-139</v>
      </c>
      <c r="K101" s="2">
        <v>18476</v>
      </c>
      <c r="L101" s="2">
        <f>IFERROR($F101*SUM(A$2:$A101)-SUMPRODUCT($F$2:F101,$A$2:A101),0)</f>
        <v>493881450</v>
      </c>
      <c r="M101" s="2">
        <f>IFERROR(SUMPRODUCT($F101:F$153,$K101:K$153)-$F101*SUM($K101:K$153),0)</f>
        <v>33912450</v>
      </c>
      <c r="N101" s="2">
        <f>Table1[[#This Row],[CE_Value]]+Table1[[#This Row],[PE_Value]]</f>
        <v>527793900</v>
      </c>
    </row>
    <row r="102" spans="1:14" x14ac:dyDescent="0.25">
      <c r="A102" s="2">
        <v>495</v>
      </c>
      <c r="B102" s="2">
        <v>-43</v>
      </c>
      <c r="C102" s="1">
        <v>0</v>
      </c>
      <c r="D102" s="1">
        <v>-1</v>
      </c>
      <c r="E102" s="1">
        <v>2.9</v>
      </c>
      <c r="F102">
        <v>11750</v>
      </c>
      <c r="G102" s="1">
        <v>3077</v>
      </c>
      <c r="H102" s="1">
        <v>-173</v>
      </c>
      <c r="I102" s="1">
        <v>0</v>
      </c>
      <c r="J102" s="2">
        <v>-55</v>
      </c>
      <c r="K102" s="2">
        <v>158</v>
      </c>
      <c r="L102" s="2">
        <f>IFERROR($F102*SUM(A$2:$A102)-SUMPRODUCT($F$2:F102,$A$2:A102),0)</f>
        <v>509739000</v>
      </c>
      <c r="M102" s="2">
        <f>IFERROR(SUMPRODUCT($F102:F$153,$K102:K$153)-$F102*SUM($K102:K$153),0)</f>
        <v>31089150</v>
      </c>
      <c r="N102" s="2">
        <f>Table1[[#This Row],[CE_Value]]+Table1[[#This Row],[PE_Value]]</f>
        <v>540828150</v>
      </c>
    </row>
    <row r="103" spans="1:14" x14ac:dyDescent="0.25">
      <c r="A103" s="2">
        <v>16296</v>
      </c>
      <c r="B103" s="2">
        <v>-46</v>
      </c>
      <c r="C103" s="1">
        <v>111.05</v>
      </c>
      <c r="D103" s="1">
        <v>-1.7000000000000002</v>
      </c>
      <c r="E103" s="1">
        <v>1.75</v>
      </c>
      <c r="F103">
        <v>11800</v>
      </c>
      <c r="G103" s="1">
        <v>3063.9</v>
      </c>
      <c r="H103" s="1">
        <v>-518</v>
      </c>
      <c r="I103" s="1">
        <v>0</v>
      </c>
      <c r="J103" s="2">
        <v>-168</v>
      </c>
      <c r="K103" s="2">
        <v>16097</v>
      </c>
      <c r="L103" s="2">
        <f>IFERROR($F103*SUM(A$2:$A103)-SUMPRODUCT($F$2:F103,$A$2:A103),0)</f>
        <v>525621300</v>
      </c>
      <c r="M103" s="2">
        <f>IFERROR(SUMPRODUCT($F103:F$153,$K103:K$153)-$F103*SUM($K103:K$153),0)</f>
        <v>28273750</v>
      </c>
      <c r="N103" s="2">
        <f>Table1[[#This Row],[CE_Value]]+Table1[[#This Row],[PE_Value]]</f>
        <v>553895050</v>
      </c>
    </row>
    <row r="104" spans="1:14" x14ac:dyDescent="0.25">
      <c r="A104" s="2">
        <v>433</v>
      </c>
      <c r="B104" s="2">
        <v>-115</v>
      </c>
      <c r="C104" s="1">
        <v>0</v>
      </c>
      <c r="D104" s="1">
        <v>-1.9500000000000002</v>
      </c>
      <c r="E104" s="1">
        <v>2</v>
      </c>
      <c r="F104">
        <v>11850</v>
      </c>
      <c r="G104" s="1">
        <v>3243</v>
      </c>
      <c r="H104" s="1">
        <v>-467</v>
      </c>
      <c r="I104" s="1">
        <v>0</v>
      </c>
      <c r="J104" s="2">
        <v>-10</v>
      </c>
      <c r="K104" s="2">
        <v>109</v>
      </c>
      <c r="L104" s="2">
        <f>IFERROR($F104*SUM(A$2:$A104)-SUMPRODUCT($F$2:F104,$A$2:A104),0)</f>
        <v>542318400</v>
      </c>
      <c r="M104" s="2">
        <f>IFERROR(SUMPRODUCT($F104:F$153,$K104:K$153)-$F104*SUM($K104:K$153),0)</f>
        <v>26263200</v>
      </c>
      <c r="N104" s="2">
        <f>Table1[[#This Row],[CE_Value]]+Table1[[#This Row],[PE_Value]]</f>
        <v>568581600</v>
      </c>
    </row>
    <row r="105" spans="1:14" x14ac:dyDescent="0.25">
      <c r="A105" s="2">
        <v>8716</v>
      </c>
      <c r="B105" s="2">
        <v>-252</v>
      </c>
      <c r="C105" s="1">
        <v>114.94</v>
      </c>
      <c r="D105" s="1">
        <v>-1.75</v>
      </c>
      <c r="E105" s="1">
        <v>1.6</v>
      </c>
      <c r="F105">
        <v>11900</v>
      </c>
      <c r="G105" s="1">
        <v>3176.15</v>
      </c>
      <c r="H105" s="1">
        <v>-549.84999999999991</v>
      </c>
      <c r="I105" s="1">
        <v>0</v>
      </c>
      <c r="J105" s="2">
        <v>0</v>
      </c>
      <c r="K105" s="2">
        <v>4044</v>
      </c>
      <c r="L105" s="2">
        <f>IFERROR($F105*SUM(A$2:$A105)-SUMPRODUCT($F$2:F105,$A$2:A105),0)</f>
        <v>559037150</v>
      </c>
      <c r="M105" s="2">
        <f>IFERROR(SUMPRODUCT($F105:F$153,$K105:K$153)-$F105*SUM($K105:K$153),0)</f>
        <v>24258100</v>
      </c>
      <c r="N105" s="2">
        <f>Table1[[#This Row],[CE_Value]]+Table1[[#This Row],[PE_Value]]</f>
        <v>583295250</v>
      </c>
    </row>
    <row r="106" spans="1:14" x14ac:dyDescent="0.25">
      <c r="A106" s="2">
        <v>717</v>
      </c>
      <c r="B106" s="2">
        <v>3</v>
      </c>
      <c r="C106" s="1">
        <v>0</v>
      </c>
      <c r="D106" s="1">
        <v>-1.9500000000000002</v>
      </c>
      <c r="E106" s="1">
        <v>2</v>
      </c>
      <c r="F106">
        <v>11950</v>
      </c>
      <c r="G106" s="1">
        <v>3210</v>
      </c>
      <c r="H106" s="1">
        <v>-290</v>
      </c>
      <c r="I106" s="1">
        <v>0</v>
      </c>
      <c r="J106" s="2">
        <v>-2</v>
      </c>
      <c r="K106" s="2">
        <v>20</v>
      </c>
      <c r="L106" s="2">
        <f>IFERROR($F106*SUM(A$2:$A106)-SUMPRODUCT($F$2:F106,$A$2:A106),0)</f>
        <v>576191700</v>
      </c>
      <c r="M106" s="2">
        <f>IFERROR(SUMPRODUCT($F106:F$153,$K106:K$153)-$F106*SUM($K106:K$153),0)</f>
        <v>22455200</v>
      </c>
      <c r="N106" s="2">
        <f>Table1[[#This Row],[CE_Value]]+Table1[[#This Row],[PE_Value]]</f>
        <v>598646900</v>
      </c>
    </row>
    <row r="107" spans="1:14" x14ac:dyDescent="0.25">
      <c r="A107" s="2">
        <v>28888</v>
      </c>
      <c r="B107" s="2">
        <v>257</v>
      </c>
      <c r="C107" s="1">
        <v>116.51</v>
      </c>
      <c r="D107" s="1">
        <v>-1.25</v>
      </c>
      <c r="E107" s="1">
        <v>1.6</v>
      </c>
      <c r="F107">
        <v>12000</v>
      </c>
      <c r="G107" s="1">
        <v>3264</v>
      </c>
      <c r="H107" s="1">
        <v>-494.40000000000009</v>
      </c>
      <c r="I107" s="1">
        <v>0</v>
      </c>
      <c r="J107" s="2">
        <v>-2218</v>
      </c>
      <c r="K107" s="2">
        <v>12570</v>
      </c>
      <c r="L107" s="2">
        <f>IFERROR($F107*SUM(A$2:$A107)-SUMPRODUCT($F$2:F107,$A$2:A107),0)</f>
        <v>593382100</v>
      </c>
      <c r="M107" s="2">
        <f>IFERROR(SUMPRODUCT($F107:F$153,$K107:K$153)-$F107*SUM($K107:K$153),0)</f>
        <v>20653300</v>
      </c>
      <c r="N107" s="2">
        <f>Table1[[#This Row],[CE_Value]]+Table1[[#This Row],[PE_Value]]</f>
        <v>614035400</v>
      </c>
    </row>
    <row r="108" spans="1:14" x14ac:dyDescent="0.25">
      <c r="A108" s="2">
        <v>326</v>
      </c>
      <c r="B108" s="2">
        <v>-66</v>
      </c>
      <c r="C108" s="1">
        <v>0</v>
      </c>
      <c r="D108" s="1">
        <v>-1.45</v>
      </c>
      <c r="E108" s="1">
        <v>1.55</v>
      </c>
      <c r="F108">
        <v>12050</v>
      </c>
      <c r="G108" s="1">
        <v>3843</v>
      </c>
      <c r="H108" s="1">
        <v>138</v>
      </c>
      <c r="I108" s="1">
        <v>0</v>
      </c>
      <c r="J108" s="2">
        <v>-4</v>
      </c>
      <c r="K108" s="2">
        <v>13</v>
      </c>
      <c r="L108" s="2">
        <f>IFERROR($F108*SUM(A$2:$A108)-SUMPRODUCT($F$2:F108,$A$2:A108),0)</f>
        <v>612016900</v>
      </c>
      <c r="M108" s="2">
        <f>IFERROR(SUMPRODUCT($F108:F$153,$K108:K$153)-$F108*SUM($K108:K$153),0)</f>
        <v>19479900</v>
      </c>
      <c r="N108" s="2">
        <f>Table1[[#This Row],[CE_Value]]+Table1[[#This Row],[PE_Value]]</f>
        <v>631496800</v>
      </c>
    </row>
    <row r="109" spans="1:14" x14ac:dyDescent="0.25">
      <c r="A109" s="2">
        <v>8432</v>
      </c>
      <c r="B109" s="2">
        <v>-186</v>
      </c>
      <c r="C109" s="1">
        <v>117.24</v>
      </c>
      <c r="D109" s="1">
        <v>1.25</v>
      </c>
      <c r="E109" s="1">
        <v>3.75</v>
      </c>
      <c r="F109">
        <v>12100</v>
      </c>
      <c r="G109" s="1">
        <v>3395</v>
      </c>
      <c r="H109" s="1">
        <v>-522.94999999999982</v>
      </c>
      <c r="I109" s="1">
        <v>0</v>
      </c>
      <c r="J109" s="2">
        <v>-2</v>
      </c>
      <c r="K109" s="2">
        <v>4659</v>
      </c>
      <c r="L109" s="2">
        <f>IFERROR($F109*SUM(A$2:$A109)-SUMPRODUCT($F$2:F109,$A$2:A109),0)</f>
        <v>630668000</v>
      </c>
      <c r="M109" s="2">
        <f>IFERROR(SUMPRODUCT($F109:F$153,$K109:K$153)-$F109*SUM($K109:K$153),0)</f>
        <v>18307150</v>
      </c>
      <c r="N109" s="2">
        <f>Table1[[#This Row],[CE_Value]]+Table1[[#This Row],[PE_Value]]</f>
        <v>648975150</v>
      </c>
    </row>
    <row r="110" spans="1:14" x14ac:dyDescent="0.25">
      <c r="A110" s="2">
        <v>300</v>
      </c>
      <c r="B110" s="2">
        <v>8</v>
      </c>
      <c r="C110" s="1">
        <v>0</v>
      </c>
      <c r="D110" s="1">
        <v>-1.2000000000000002</v>
      </c>
      <c r="E110" s="1">
        <v>2.65</v>
      </c>
      <c r="F110">
        <v>12150</v>
      </c>
      <c r="G110" s="1">
        <v>3950</v>
      </c>
      <c r="H110" s="1">
        <v>-50</v>
      </c>
      <c r="I110" s="1">
        <v>0</v>
      </c>
      <c r="J110" s="2">
        <v>0</v>
      </c>
      <c r="K110" s="2">
        <v>72</v>
      </c>
      <c r="L110" s="2">
        <f>IFERROR($F110*SUM(A$2:$A110)-SUMPRODUCT($F$2:F110,$A$2:A110),0)</f>
        <v>649740700</v>
      </c>
      <c r="M110" s="2">
        <f>IFERROR(SUMPRODUCT($F110:F$153,$K110:K$153)-$F110*SUM($K110:K$153),0)</f>
        <v>17367350</v>
      </c>
      <c r="N110" s="2">
        <f>Table1[[#This Row],[CE_Value]]+Table1[[#This Row],[PE_Value]]</f>
        <v>667108050</v>
      </c>
    </row>
    <row r="111" spans="1:14" x14ac:dyDescent="0.25">
      <c r="A111" s="2">
        <v>7430</v>
      </c>
      <c r="B111" s="2">
        <v>-468</v>
      </c>
      <c r="C111" s="1">
        <v>0</v>
      </c>
      <c r="D111" s="1">
        <v>-1.2</v>
      </c>
      <c r="E111" s="1">
        <v>1.3</v>
      </c>
      <c r="F111">
        <v>12200</v>
      </c>
      <c r="G111" s="1">
        <v>3435</v>
      </c>
      <c r="H111" s="1">
        <v>-576.84999999999991</v>
      </c>
      <c r="I111" s="1">
        <v>0</v>
      </c>
      <c r="J111" s="2">
        <v>-62</v>
      </c>
      <c r="K111" s="2">
        <v>2170</v>
      </c>
      <c r="L111" s="2">
        <f>IFERROR($F111*SUM(A$2:$A111)-SUMPRODUCT($F$2:F111,$A$2:A111),0)</f>
        <v>668828400</v>
      </c>
      <c r="M111" s="2">
        <f>IFERROR(SUMPRODUCT($F111:F$153,$K111:K$153)-$F111*SUM($K111:K$153),0)</f>
        <v>16431150</v>
      </c>
      <c r="N111" s="2">
        <f>Table1[[#This Row],[CE_Value]]+Table1[[#This Row],[PE_Value]]</f>
        <v>685259550</v>
      </c>
    </row>
    <row r="112" spans="1:14" x14ac:dyDescent="0.25">
      <c r="A112" s="2">
        <v>412</v>
      </c>
      <c r="B112" s="2">
        <v>-51</v>
      </c>
      <c r="C112" s="1">
        <v>122.26</v>
      </c>
      <c r="D112" s="1">
        <v>-0.5</v>
      </c>
      <c r="E112" s="1">
        <v>2.4500000000000002</v>
      </c>
      <c r="F112">
        <v>12250</v>
      </c>
      <c r="G112" s="1">
        <v>3550</v>
      </c>
      <c r="H112" s="1">
        <v>-600</v>
      </c>
      <c r="I112" s="1">
        <v>0</v>
      </c>
      <c r="J112" s="2">
        <v>-2</v>
      </c>
      <c r="K112" s="2">
        <v>29</v>
      </c>
      <c r="L112" s="2">
        <f>IFERROR($F112*SUM(A$2:$A112)-SUMPRODUCT($F$2:F112,$A$2:A112),0)</f>
        <v>688287600</v>
      </c>
      <c r="M112" s="2">
        <f>IFERROR(SUMPRODUCT($F112:F$153,$K112:K$153)-$F112*SUM($K112:K$153),0)</f>
        <v>15603450</v>
      </c>
      <c r="N112" s="2">
        <f>Table1[[#This Row],[CE_Value]]+Table1[[#This Row],[PE_Value]]</f>
        <v>703891050</v>
      </c>
    </row>
    <row r="113" spans="1:14" x14ac:dyDescent="0.25">
      <c r="A113" s="2">
        <v>5423</v>
      </c>
      <c r="B113" s="2">
        <v>-106</v>
      </c>
      <c r="C113" s="1">
        <v>0</v>
      </c>
      <c r="D113" s="1">
        <v>-1.2499999999999998</v>
      </c>
      <c r="E113" s="1">
        <v>1.05</v>
      </c>
      <c r="F113">
        <v>12300</v>
      </c>
      <c r="G113" s="1">
        <v>3540</v>
      </c>
      <c r="H113" s="1">
        <v>-593</v>
      </c>
      <c r="I113" s="1">
        <v>0</v>
      </c>
      <c r="J113" s="2">
        <v>-29</v>
      </c>
      <c r="K113" s="2">
        <v>789</v>
      </c>
      <c r="L113" s="2">
        <f>IFERROR($F113*SUM(A$2:$A113)-SUMPRODUCT($F$2:F113,$A$2:A113),0)</f>
        <v>707767400</v>
      </c>
      <c r="M113" s="2">
        <f>IFERROR(SUMPRODUCT($F113:F$153,$K113:K$153)-$F113*SUM($K113:K$153),0)</f>
        <v>14777200</v>
      </c>
      <c r="N113" s="2">
        <f>Table1[[#This Row],[CE_Value]]+Table1[[#This Row],[PE_Value]]</f>
        <v>722544600</v>
      </c>
    </row>
    <row r="114" spans="1:14" x14ac:dyDescent="0.25">
      <c r="A114" s="2">
        <v>165</v>
      </c>
      <c r="B114" s="2">
        <v>-13</v>
      </c>
      <c r="C114" s="1">
        <v>0</v>
      </c>
      <c r="D114" s="1">
        <v>-1</v>
      </c>
      <c r="E114" s="1">
        <v>1.35</v>
      </c>
      <c r="F114">
        <v>12350</v>
      </c>
      <c r="G114" s="1">
        <v>2805</v>
      </c>
      <c r="H114" s="1">
        <v>-2805</v>
      </c>
      <c r="I114" s="1">
        <v>0</v>
      </c>
      <c r="J114" s="2">
        <v>0</v>
      </c>
      <c r="K114" s="2">
        <v>65</v>
      </c>
      <c r="L114" s="2">
        <f>IFERROR($F114*SUM(A$2:$A114)-SUMPRODUCT($F$2:F114,$A$2:A114),0)</f>
        <v>727518350</v>
      </c>
      <c r="M114" s="2">
        <f>IFERROR(SUMPRODUCT($F114:F$153,$K114:K$153)-$F114*SUM($K114:K$153),0)</f>
        <v>13990400</v>
      </c>
      <c r="N114" s="2">
        <f>Table1[[#This Row],[CE_Value]]+Table1[[#This Row],[PE_Value]]</f>
        <v>741508750</v>
      </c>
    </row>
    <row r="115" spans="1:14" x14ac:dyDescent="0.25">
      <c r="A115" s="2">
        <v>2831</v>
      </c>
      <c r="B115" s="2">
        <v>-196</v>
      </c>
      <c r="C115" s="1">
        <v>0</v>
      </c>
      <c r="D115" s="1">
        <v>-0.70000000000000018</v>
      </c>
      <c r="E115" s="1">
        <v>1.5</v>
      </c>
      <c r="F115">
        <v>12400</v>
      </c>
      <c r="G115" s="1">
        <v>3640.25</v>
      </c>
      <c r="H115" s="1">
        <v>-581.05000000000018</v>
      </c>
      <c r="I115" s="1">
        <v>0</v>
      </c>
      <c r="J115" s="2">
        <v>-11</v>
      </c>
      <c r="K115" s="2">
        <v>1409</v>
      </c>
      <c r="L115" s="2">
        <f>IFERROR($F115*SUM(A$2:$A115)-SUMPRODUCT($F$2:F115,$A$2:A115),0)</f>
        <v>747277550</v>
      </c>
      <c r="M115" s="2">
        <f>IFERROR(SUMPRODUCT($F115:F$153,$K115:K$153)-$F115*SUM($K115:K$153),0)</f>
        <v>13206850</v>
      </c>
      <c r="N115" s="2">
        <f>Table1[[#This Row],[CE_Value]]+Table1[[#This Row],[PE_Value]]</f>
        <v>760484400</v>
      </c>
    </row>
    <row r="116" spans="1:14" x14ac:dyDescent="0.25">
      <c r="A116" s="2">
        <v>114</v>
      </c>
      <c r="B116" s="2">
        <v>-6</v>
      </c>
      <c r="C116" s="1">
        <v>0</v>
      </c>
      <c r="D116" s="1">
        <v>1.2999999999999998</v>
      </c>
      <c r="E116" s="1">
        <v>2.4</v>
      </c>
      <c r="F116">
        <v>12450</v>
      </c>
      <c r="G116" s="1">
        <v>3000</v>
      </c>
      <c r="H116" s="1">
        <v>-3000</v>
      </c>
      <c r="I116" s="1">
        <v>0</v>
      </c>
      <c r="J116" s="2">
        <v>0</v>
      </c>
      <c r="K116" s="2">
        <v>2</v>
      </c>
      <c r="L116" s="2">
        <f>IFERROR($F116*SUM(A$2:$A116)-SUMPRODUCT($F$2:F116,$A$2:A116),0)</f>
        <v>767178300</v>
      </c>
      <c r="M116" s="2">
        <f>IFERROR(SUMPRODUCT($F116:F$153,$K116:K$153)-$F116*SUM($K116:K$153),0)</f>
        <v>12493750</v>
      </c>
      <c r="N116" s="2">
        <f>Table1[[#This Row],[CE_Value]]+Table1[[#This Row],[PE_Value]]</f>
        <v>779672050</v>
      </c>
    </row>
    <row r="117" spans="1:14" x14ac:dyDescent="0.25">
      <c r="A117" s="2">
        <v>9296</v>
      </c>
      <c r="B117" s="2">
        <v>-775</v>
      </c>
      <c r="C117" s="1">
        <v>118.46</v>
      </c>
      <c r="D117" s="1">
        <v>-0.89999999999999991</v>
      </c>
      <c r="E117" s="1">
        <v>1.05</v>
      </c>
      <c r="F117">
        <v>12500</v>
      </c>
      <c r="G117" s="1">
        <v>3792.65</v>
      </c>
      <c r="H117" s="1">
        <v>-493.40000000000009</v>
      </c>
      <c r="I117" s="1">
        <v>200.17</v>
      </c>
      <c r="J117" s="2">
        <v>-252</v>
      </c>
      <c r="K117" s="2">
        <v>3334</v>
      </c>
      <c r="L117" s="2">
        <f>IFERROR($F117*SUM(A$2:$A117)-SUMPRODUCT($F$2:F117,$A$2:A117),0)</f>
        <v>787084750</v>
      </c>
      <c r="M117" s="2">
        <f>IFERROR(SUMPRODUCT($F117:F$153,$K117:K$153)-$F117*SUM($K117:K$153),0)</f>
        <v>11780750</v>
      </c>
      <c r="N117" s="2">
        <f>Table1[[#This Row],[CE_Value]]+Table1[[#This Row],[PE_Value]]</f>
        <v>798865500</v>
      </c>
    </row>
    <row r="118" spans="1:14" x14ac:dyDescent="0.25">
      <c r="A118" s="2">
        <v>88</v>
      </c>
      <c r="B118" s="2">
        <v>28</v>
      </c>
      <c r="C118" s="1">
        <v>0</v>
      </c>
      <c r="D118" s="1">
        <v>-1.1000000000000001</v>
      </c>
      <c r="E118" s="1">
        <v>1.1000000000000001</v>
      </c>
      <c r="F118">
        <v>12550</v>
      </c>
      <c r="G118" s="1">
        <v>2934.1</v>
      </c>
      <c r="H118" s="1">
        <v>-2934.1</v>
      </c>
      <c r="I118" s="1">
        <v>0</v>
      </c>
      <c r="J118" s="2">
        <v>0</v>
      </c>
      <c r="K118" s="2">
        <v>2</v>
      </c>
      <c r="L118" s="2">
        <f>IFERROR($F118*SUM(A$2:$A118)-SUMPRODUCT($F$2:F118,$A$2:A118),0)</f>
        <v>807456000</v>
      </c>
      <c r="M118" s="2">
        <f>IFERROR(SUMPRODUCT($F118:F$153,$K118:K$153)-$F118*SUM($K118:K$153),0)</f>
        <v>11234450</v>
      </c>
      <c r="N118" s="2">
        <f>Table1[[#This Row],[CE_Value]]+Table1[[#This Row],[PE_Value]]</f>
        <v>818690450</v>
      </c>
    </row>
    <row r="119" spans="1:14" x14ac:dyDescent="0.25">
      <c r="A119" s="2">
        <v>2184</v>
      </c>
      <c r="B119" s="2">
        <v>-137</v>
      </c>
      <c r="C119" s="1">
        <v>0</v>
      </c>
      <c r="D119" s="1">
        <v>-0.75</v>
      </c>
      <c r="E119" s="1">
        <v>0.8</v>
      </c>
      <c r="F119">
        <v>12600</v>
      </c>
      <c r="G119" s="1">
        <v>4000</v>
      </c>
      <c r="H119" s="1">
        <v>-425.05000000000018</v>
      </c>
      <c r="I119" s="1">
        <v>0</v>
      </c>
      <c r="J119" s="2">
        <v>-54</v>
      </c>
      <c r="K119" s="2">
        <v>70</v>
      </c>
      <c r="L119" s="2">
        <f>IFERROR($F119*SUM(A$2:$A119)-SUMPRODUCT($F$2:F119,$A$2:A119),0)</f>
        <v>827831650</v>
      </c>
      <c r="M119" s="2">
        <f>IFERROR(SUMPRODUCT($F119:F$153,$K119:K$153)-$F119*SUM($K119:K$153),0)</f>
        <v>10688250</v>
      </c>
      <c r="N119" s="2">
        <f>Table1[[#This Row],[CE_Value]]+Table1[[#This Row],[PE_Value]]</f>
        <v>838519900</v>
      </c>
    </row>
    <row r="120" spans="1:14" x14ac:dyDescent="0.25">
      <c r="A120" s="2">
        <v>54</v>
      </c>
      <c r="B120" s="2">
        <v>-3</v>
      </c>
      <c r="C120" s="1">
        <v>0</v>
      </c>
      <c r="D120" s="1">
        <v>-0.84999999999999987</v>
      </c>
      <c r="E120" s="1">
        <v>1.2</v>
      </c>
      <c r="F120">
        <v>12650</v>
      </c>
      <c r="G120" s="1">
        <v>0</v>
      </c>
      <c r="H120" s="1">
        <v>0</v>
      </c>
      <c r="I120" s="1">
        <v>0</v>
      </c>
      <c r="J120" s="2">
        <v>0</v>
      </c>
      <c r="K120" s="2">
        <v>0</v>
      </c>
      <c r="L120" s="2">
        <f>IFERROR($F120*SUM(A$2:$A120)-SUMPRODUCT($F$2:F120,$A$2:A120),0)</f>
        <v>848316500</v>
      </c>
      <c r="M120" s="2">
        <f>IFERROR(SUMPRODUCT($F120:F$153,$K120:K$153)-$F120*SUM($K120:K$153),0)</f>
        <v>10145550</v>
      </c>
      <c r="N120" s="2">
        <f>Table1[[#This Row],[CE_Value]]+Table1[[#This Row],[PE_Value]]</f>
        <v>858462050</v>
      </c>
    </row>
    <row r="121" spans="1:14" x14ac:dyDescent="0.25">
      <c r="A121" s="2">
        <v>2112</v>
      </c>
      <c r="B121" s="2">
        <v>-48</v>
      </c>
      <c r="C121" s="1">
        <v>126.92</v>
      </c>
      <c r="D121" s="1">
        <v>-0.30000000000000004</v>
      </c>
      <c r="E121" s="1">
        <v>1.5</v>
      </c>
      <c r="F121">
        <v>12700</v>
      </c>
      <c r="G121" s="1">
        <v>4500</v>
      </c>
      <c r="H121" s="1">
        <v>-4500</v>
      </c>
      <c r="I121" s="1">
        <v>0</v>
      </c>
      <c r="J121" s="2">
        <v>0</v>
      </c>
      <c r="K121" s="2">
        <v>46</v>
      </c>
      <c r="L121" s="2">
        <f>IFERROR($F121*SUM(A$2:$A121)-SUMPRODUCT($F$2:F121,$A$2:A121),0)</f>
        <v>868804050</v>
      </c>
      <c r="M121" s="2">
        <f>IFERROR(SUMPRODUCT($F121:F$153,$K121:K$153)-$F121*SUM($K121:K$153),0)</f>
        <v>9602850</v>
      </c>
      <c r="N121" s="2">
        <f>Table1[[#This Row],[CE_Value]]+Table1[[#This Row],[PE_Value]]</f>
        <v>878406900</v>
      </c>
    </row>
    <row r="122" spans="1:14" x14ac:dyDescent="0.25">
      <c r="A122" s="2">
        <v>16</v>
      </c>
      <c r="B122" s="2">
        <v>0</v>
      </c>
      <c r="C122" s="1">
        <v>0</v>
      </c>
      <c r="D122" s="1">
        <v>-2.1</v>
      </c>
      <c r="E122" s="1">
        <v>0.9</v>
      </c>
      <c r="F122">
        <v>12750</v>
      </c>
      <c r="G122" s="1">
        <v>0</v>
      </c>
      <c r="H122" s="1">
        <v>0</v>
      </c>
      <c r="I122" s="1">
        <v>0</v>
      </c>
      <c r="J122" s="2">
        <v>0</v>
      </c>
      <c r="K122" s="2">
        <v>0</v>
      </c>
      <c r="L122" s="2">
        <f>IFERROR($F122*SUM(A$2:$A122)-SUMPRODUCT($F$2:F122,$A$2:A122),0)</f>
        <v>889397200</v>
      </c>
      <c r="M122" s="2">
        <f>IFERROR(SUMPRODUCT($F122:F$153,$K122:K$153)-$F122*SUM($K122:K$153),0)</f>
        <v>9062450</v>
      </c>
      <c r="N122" s="2">
        <f>Table1[[#This Row],[CE_Value]]+Table1[[#This Row],[PE_Value]]</f>
        <v>898459650</v>
      </c>
    </row>
    <row r="123" spans="1:14" x14ac:dyDescent="0.25">
      <c r="A123" s="2">
        <v>1407</v>
      </c>
      <c r="B123" s="2">
        <v>43</v>
      </c>
      <c r="C123" s="1">
        <v>0</v>
      </c>
      <c r="D123" s="1">
        <v>-0.29999999999999982</v>
      </c>
      <c r="E123" s="1">
        <v>1.6</v>
      </c>
      <c r="F123">
        <v>12800</v>
      </c>
      <c r="G123" s="1">
        <v>4637.6000000000004</v>
      </c>
      <c r="H123" s="1">
        <v>-4637.6000000000004</v>
      </c>
      <c r="I123" s="1">
        <v>0</v>
      </c>
      <c r="J123" s="2">
        <v>0</v>
      </c>
      <c r="K123" s="2">
        <v>48</v>
      </c>
      <c r="L123" s="2">
        <f>IFERROR($F123*SUM(A$2:$A123)-SUMPRODUCT($F$2:F123,$A$2:A123),0)</f>
        <v>909991150</v>
      </c>
      <c r="M123" s="2">
        <f>IFERROR(SUMPRODUCT($F123:F$153,$K123:K$153)-$F123*SUM($K123:K$153),0)</f>
        <v>8522050</v>
      </c>
      <c r="N123" s="2">
        <f>Table1[[#This Row],[CE_Value]]+Table1[[#This Row],[PE_Value]]</f>
        <v>918513200</v>
      </c>
    </row>
    <row r="124" spans="1:14" x14ac:dyDescent="0.25">
      <c r="A124" s="2">
        <v>1</v>
      </c>
      <c r="B124" s="2">
        <v>-1</v>
      </c>
      <c r="C124" s="1">
        <v>0</v>
      </c>
      <c r="D124" s="1">
        <v>-3.4000000000000004</v>
      </c>
      <c r="E124" s="1">
        <v>1.3</v>
      </c>
      <c r="F124">
        <v>12850</v>
      </c>
      <c r="G124" s="1">
        <v>0</v>
      </c>
      <c r="H124" s="1">
        <v>0</v>
      </c>
      <c r="I124" s="1">
        <v>0</v>
      </c>
      <c r="J124" s="2">
        <v>0</v>
      </c>
      <c r="K124" s="2">
        <v>0</v>
      </c>
      <c r="L124" s="2">
        <f>IFERROR($F124*SUM(A$2:$A124)-SUMPRODUCT($F$2:F124,$A$2:A124),0)</f>
        <v>930655450</v>
      </c>
      <c r="M124" s="2">
        <f>IFERROR(SUMPRODUCT($F124:F$153,$K124:K$153)-$F124*SUM($K124:K$153),0)</f>
        <v>7984050</v>
      </c>
      <c r="N124" s="2">
        <f>Table1[[#This Row],[CE_Value]]+Table1[[#This Row],[PE_Value]]</f>
        <v>938639500</v>
      </c>
    </row>
    <row r="125" spans="1:14" x14ac:dyDescent="0.25">
      <c r="A125" s="2">
        <v>759</v>
      </c>
      <c r="B125" s="2">
        <v>-6</v>
      </c>
      <c r="C125" s="1">
        <v>0</v>
      </c>
      <c r="D125" s="1">
        <v>-0.75</v>
      </c>
      <c r="E125" s="1">
        <v>0.95</v>
      </c>
      <c r="F125">
        <v>12900</v>
      </c>
      <c r="G125" s="1">
        <v>4690</v>
      </c>
      <c r="H125" s="1">
        <v>-4690</v>
      </c>
      <c r="I125" s="1">
        <v>0</v>
      </c>
      <c r="J125" s="2">
        <v>0</v>
      </c>
      <c r="K125" s="2">
        <v>79</v>
      </c>
      <c r="L125" s="2">
        <f>IFERROR($F125*SUM(A$2:$A125)-SUMPRODUCT($F$2:F125,$A$2:A125),0)</f>
        <v>951319800</v>
      </c>
      <c r="M125" s="2">
        <f>IFERROR(SUMPRODUCT($F125:F$153,$K125:K$153)-$F125*SUM($K125:K$153),0)</f>
        <v>7446050</v>
      </c>
      <c r="N125" s="2">
        <f>Table1[[#This Row],[CE_Value]]+Table1[[#This Row],[PE_Value]]</f>
        <v>958765850</v>
      </c>
    </row>
    <row r="126" spans="1:14" x14ac:dyDescent="0.25">
      <c r="A126" s="2">
        <v>122</v>
      </c>
      <c r="B126" s="2">
        <v>19</v>
      </c>
      <c r="C126" s="1">
        <v>0</v>
      </c>
      <c r="D126" s="1">
        <v>0.30000000000000004</v>
      </c>
      <c r="E126" s="1">
        <v>1.7</v>
      </c>
      <c r="F126">
        <v>12950</v>
      </c>
      <c r="G126" s="1">
        <v>2549</v>
      </c>
      <c r="H126" s="1">
        <v>-2549</v>
      </c>
      <c r="I126" s="1">
        <v>0</v>
      </c>
      <c r="J126" s="2">
        <v>0</v>
      </c>
      <c r="K126" s="2">
        <v>1</v>
      </c>
      <c r="L126" s="2">
        <f>IFERROR($F126*SUM(A$2:$A126)-SUMPRODUCT($F$2:F126,$A$2:A126),0)</f>
        <v>972022100</v>
      </c>
      <c r="M126" s="2">
        <f>IFERROR(SUMPRODUCT($F126:F$153,$K126:K$153)-$F126*SUM($K126:K$153),0)</f>
        <v>6912000</v>
      </c>
      <c r="N126" s="2">
        <f>Table1[[#This Row],[CE_Value]]+Table1[[#This Row],[PE_Value]]</f>
        <v>978934100</v>
      </c>
    </row>
    <row r="127" spans="1:14" x14ac:dyDescent="0.25">
      <c r="A127" s="2">
        <v>5001</v>
      </c>
      <c r="B127" s="2">
        <v>231</v>
      </c>
      <c r="C127" s="1">
        <v>126.82</v>
      </c>
      <c r="D127" s="1">
        <v>-0.5</v>
      </c>
      <c r="E127" s="1">
        <v>0.75</v>
      </c>
      <c r="F127">
        <v>13000</v>
      </c>
      <c r="G127" s="1">
        <v>4241.8</v>
      </c>
      <c r="H127" s="1">
        <v>-553.09999999999945</v>
      </c>
      <c r="I127" s="1">
        <v>0</v>
      </c>
      <c r="J127" s="2">
        <v>-189</v>
      </c>
      <c r="K127" s="2">
        <v>3404</v>
      </c>
      <c r="L127" s="2">
        <f>IFERROR($F127*SUM(A$2:$A127)-SUMPRODUCT($F$2:F127,$A$2:A127),0)</f>
        <v>992730500</v>
      </c>
      <c r="M127" s="2">
        <f>IFERROR(SUMPRODUCT($F127:F$153,$K127:K$153)-$F127*SUM($K127:K$153),0)</f>
        <v>6378000</v>
      </c>
      <c r="N127" s="2">
        <f>Table1[[#This Row],[CE_Value]]+Table1[[#This Row],[PE_Value]]</f>
        <v>999108500</v>
      </c>
    </row>
    <row r="128" spans="1:14" x14ac:dyDescent="0.25">
      <c r="A128" s="2">
        <v>7</v>
      </c>
      <c r="B128" s="2">
        <v>-1</v>
      </c>
      <c r="C128" s="1">
        <v>0</v>
      </c>
      <c r="D128" s="1">
        <v>-1.9499999999999997</v>
      </c>
      <c r="E128" s="1">
        <v>1.1000000000000001</v>
      </c>
      <c r="F128">
        <v>13050</v>
      </c>
      <c r="G128" s="1">
        <v>4731</v>
      </c>
      <c r="H128" s="1">
        <v>2082</v>
      </c>
      <c r="I128" s="1">
        <v>0</v>
      </c>
      <c r="J128" s="2">
        <v>-1</v>
      </c>
      <c r="K128" s="2">
        <v>0</v>
      </c>
      <c r="L128" s="2">
        <f>IFERROR($F128*SUM(A$2:$A128)-SUMPRODUCT($F$2:F128,$A$2:A128),0)</f>
        <v>1013688950</v>
      </c>
      <c r="M128" s="2">
        <f>IFERROR(SUMPRODUCT($F128:F$153,$K128:K$153)-$F128*SUM($K128:K$153),0)</f>
        <v>6014200</v>
      </c>
      <c r="N128" s="2">
        <f>Table1[[#This Row],[CE_Value]]+Table1[[#This Row],[PE_Value]]</f>
        <v>1019703150</v>
      </c>
    </row>
    <row r="129" spans="1:14" x14ac:dyDescent="0.25">
      <c r="A129" s="2">
        <v>232</v>
      </c>
      <c r="B129" s="2">
        <v>-4</v>
      </c>
      <c r="C129" s="1">
        <v>0</v>
      </c>
      <c r="D129" s="1">
        <v>-0.7</v>
      </c>
      <c r="E129" s="1">
        <v>0.55000000000000004</v>
      </c>
      <c r="F129">
        <v>13100</v>
      </c>
      <c r="G129" s="1">
        <v>3200</v>
      </c>
      <c r="H129" s="1">
        <v>-3200</v>
      </c>
      <c r="I129" s="1">
        <v>0</v>
      </c>
      <c r="J129" s="2">
        <v>0</v>
      </c>
      <c r="K129" s="2">
        <v>10</v>
      </c>
      <c r="L129" s="2">
        <f>IFERROR($F129*SUM(A$2:$A129)-SUMPRODUCT($F$2:F129,$A$2:A129),0)</f>
        <v>1034647750</v>
      </c>
      <c r="M129" s="2">
        <f>IFERROR(SUMPRODUCT($F129:F$153,$K129:K$153)-$F129*SUM($K129:K$153),0)</f>
        <v>5650400</v>
      </c>
      <c r="N129" s="2">
        <f>Table1[[#This Row],[CE_Value]]+Table1[[#This Row],[PE_Value]]</f>
        <v>1040298150</v>
      </c>
    </row>
    <row r="130" spans="1:14" x14ac:dyDescent="0.25">
      <c r="A130" s="2">
        <v>3</v>
      </c>
      <c r="B130" s="2">
        <v>1</v>
      </c>
      <c r="C130" s="1">
        <v>142.02000000000001</v>
      </c>
      <c r="D130" s="1">
        <v>-1.9499999999999997</v>
      </c>
      <c r="E130" s="1">
        <v>1.1000000000000001</v>
      </c>
      <c r="F130">
        <v>13150</v>
      </c>
      <c r="G130" s="1">
        <v>4821</v>
      </c>
      <c r="H130" s="1">
        <v>2022</v>
      </c>
      <c r="I130" s="1">
        <v>0</v>
      </c>
      <c r="J130" s="2">
        <v>-2</v>
      </c>
      <c r="K130" s="2">
        <v>0</v>
      </c>
      <c r="L130" s="2">
        <f>IFERROR($F130*SUM(A$2:$A130)-SUMPRODUCT($F$2:F130,$A$2:A130),0)</f>
        <v>1055618150</v>
      </c>
      <c r="M130" s="2">
        <f>IFERROR(SUMPRODUCT($F130:F$153,$K130:K$153)-$F130*SUM($K130:K$153),0)</f>
        <v>5287100</v>
      </c>
      <c r="N130" s="2">
        <f>Table1[[#This Row],[CE_Value]]+Table1[[#This Row],[PE_Value]]</f>
        <v>1060905250</v>
      </c>
    </row>
    <row r="131" spans="1:14" x14ac:dyDescent="0.25">
      <c r="A131" s="2">
        <v>40</v>
      </c>
      <c r="B131" s="2">
        <v>-3</v>
      </c>
      <c r="C131" s="1">
        <v>0</v>
      </c>
      <c r="D131" s="1">
        <v>-0.35</v>
      </c>
      <c r="E131" s="1">
        <v>0.55000000000000004</v>
      </c>
      <c r="F131">
        <v>13200</v>
      </c>
      <c r="G131" s="1">
        <v>3884.3</v>
      </c>
      <c r="H131" s="1">
        <v>-3884.3</v>
      </c>
      <c r="I131" s="1">
        <v>0</v>
      </c>
      <c r="J131" s="2">
        <v>0</v>
      </c>
      <c r="K131" s="2">
        <v>19</v>
      </c>
      <c r="L131" s="2">
        <f>IFERROR($F131*SUM(A$2:$A131)-SUMPRODUCT($F$2:F131,$A$2:A131),0)</f>
        <v>1076588700</v>
      </c>
      <c r="M131" s="2">
        <f>IFERROR(SUMPRODUCT($F131:F$153,$K131:K$153)-$F131*SUM($K131:K$153),0)</f>
        <v>4923800</v>
      </c>
      <c r="N131" s="2">
        <f>Table1[[#This Row],[CE_Value]]+Table1[[#This Row],[PE_Value]]</f>
        <v>1081512500</v>
      </c>
    </row>
    <row r="132" spans="1:14" x14ac:dyDescent="0.25">
      <c r="A132" s="2">
        <v>3</v>
      </c>
      <c r="B132" s="2">
        <v>1</v>
      </c>
      <c r="C132" s="1">
        <v>0</v>
      </c>
      <c r="D132" s="1">
        <v>-1.9499999999999997</v>
      </c>
      <c r="E132" s="1">
        <v>1.1000000000000001</v>
      </c>
      <c r="F132">
        <v>13250</v>
      </c>
      <c r="G132" s="1">
        <v>4921</v>
      </c>
      <c r="H132" s="1">
        <v>2022</v>
      </c>
      <c r="I132" s="1">
        <v>0</v>
      </c>
      <c r="J132" s="2">
        <v>-2</v>
      </c>
      <c r="K132" s="2">
        <v>0</v>
      </c>
      <c r="L132" s="2">
        <f>IFERROR($F132*SUM(A$2:$A132)-SUMPRODUCT($F$2:F132,$A$2:A132),0)</f>
        <v>1097561250</v>
      </c>
      <c r="M132" s="2">
        <f>IFERROR(SUMPRODUCT($F132:F$153,$K132:K$153)-$F132*SUM($K132:K$153),0)</f>
        <v>4561450</v>
      </c>
      <c r="N132" s="2">
        <f>Table1[[#This Row],[CE_Value]]+Table1[[#This Row],[PE_Value]]</f>
        <v>1102122700</v>
      </c>
    </row>
    <row r="133" spans="1:14" x14ac:dyDescent="0.25">
      <c r="A133" s="2">
        <v>55</v>
      </c>
      <c r="B133" s="2">
        <v>0</v>
      </c>
      <c r="C133" s="1">
        <v>0</v>
      </c>
      <c r="D133" s="1">
        <v>-1.3</v>
      </c>
      <c r="E133" s="1">
        <v>1</v>
      </c>
      <c r="F133">
        <v>13300</v>
      </c>
      <c r="G133" s="1">
        <v>5069.8</v>
      </c>
      <c r="H133" s="1">
        <v>-5069.8</v>
      </c>
      <c r="I133" s="1">
        <v>0</v>
      </c>
      <c r="J133" s="2">
        <v>0</v>
      </c>
      <c r="K133" s="2">
        <v>104</v>
      </c>
      <c r="L133" s="2">
        <f>IFERROR($F133*SUM(A$2:$A133)-SUMPRODUCT($F$2:F133,$A$2:A133),0)</f>
        <v>1118533950</v>
      </c>
      <c r="M133" s="2">
        <f>IFERROR(SUMPRODUCT($F133:F$153,$K133:K$153)-$F133*SUM($K133:K$153),0)</f>
        <v>4199100</v>
      </c>
      <c r="N133" s="2">
        <f>Table1[[#This Row],[CE_Value]]+Table1[[#This Row],[PE_Value]]</f>
        <v>1122733050</v>
      </c>
    </row>
    <row r="134" spans="1:14" x14ac:dyDescent="0.25">
      <c r="A134" s="2">
        <v>23</v>
      </c>
      <c r="B134" s="2">
        <v>21</v>
      </c>
      <c r="C134" s="1">
        <v>0</v>
      </c>
      <c r="D134" s="1">
        <v>1.0499999999999998</v>
      </c>
      <c r="E134" s="1">
        <v>2.0499999999999998</v>
      </c>
      <c r="F134">
        <v>13350</v>
      </c>
      <c r="G134" s="1">
        <v>5061</v>
      </c>
      <c r="H134" s="1">
        <v>2062</v>
      </c>
      <c r="I134" s="1">
        <v>0</v>
      </c>
      <c r="J134" s="2">
        <v>-2</v>
      </c>
      <c r="K134" s="2">
        <v>0</v>
      </c>
      <c r="L134" s="2">
        <f>IFERROR($F134*SUM(A$2:$A134)-SUMPRODUCT($F$2:F134,$A$2:A134),0)</f>
        <v>1139509400</v>
      </c>
      <c r="M134" s="2">
        <f>IFERROR(SUMPRODUCT($F134:F$153,$K134:K$153)-$F134*SUM($K134:K$153),0)</f>
        <v>3841950</v>
      </c>
      <c r="N134" s="2">
        <f>Table1[[#This Row],[CE_Value]]+Table1[[#This Row],[PE_Value]]</f>
        <v>1143351350</v>
      </c>
    </row>
    <row r="135" spans="1:14" x14ac:dyDescent="0.25">
      <c r="A135" s="2">
        <v>77</v>
      </c>
      <c r="B135" s="2">
        <v>-1</v>
      </c>
      <c r="C135" s="1">
        <v>0</v>
      </c>
      <c r="D135" s="1">
        <v>-0.4</v>
      </c>
      <c r="E135" s="1">
        <v>0.6</v>
      </c>
      <c r="F135">
        <v>13400</v>
      </c>
      <c r="G135" s="1">
        <v>4416.8500000000004</v>
      </c>
      <c r="H135" s="1">
        <v>-4416.8500000000004</v>
      </c>
      <c r="I135" s="1">
        <v>0</v>
      </c>
      <c r="J135" s="2">
        <v>0</v>
      </c>
      <c r="K135" s="2">
        <v>12</v>
      </c>
      <c r="L135" s="2">
        <f>IFERROR($F135*SUM(A$2:$A135)-SUMPRODUCT($F$2:F135,$A$2:A135),0)</f>
        <v>1160486000</v>
      </c>
      <c r="M135" s="2">
        <f>IFERROR(SUMPRODUCT($F135:F$153,$K135:K$153)-$F135*SUM($K135:K$153),0)</f>
        <v>3484800</v>
      </c>
      <c r="N135" s="2">
        <f>Table1[[#This Row],[CE_Value]]+Table1[[#This Row],[PE_Value]]</f>
        <v>1163970800</v>
      </c>
    </row>
    <row r="136" spans="1:14" x14ac:dyDescent="0.25">
      <c r="A136" s="2">
        <v>0</v>
      </c>
      <c r="B136" s="2">
        <v>0</v>
      </c>
      <c r="C136" s="1">
        <v>0</v>
      </c>
      <c r="D136" s="1">
        <v>0</v>
      </c>
      <c r="E136" s="1">
        <v>0</v>
      </c>
      <c r="F136">
        <v>13450</v>
      </c>
      <c r="G136" s="1">
        <v>0</v>
      </c>
      <c r="H136" s="1">
        <v>0</v>
      </c>
      <c r="I136" s="1">
        <v>0</v>
      </c>
      <c r="J136" s="2">
        <v>0</v>
      </c>
      <c r="K136" s="2">
        <v>0</v>
      </c>
      <c r="L136" s="2">
        <f>IFERROR($F136*SUM(A$2:$A136)-SUMPRODUCT($F$2:F136,$A$2:A136),0)</f>
        <v>1181466450</v>
      </c>
      <c r="M136" s="2">
        <f>IFERROR(SUMPRODUCT($F136:F$153,$K136:K$153)-$F136*SUM($K136:K$153),0)</f>
        <v>3128250</v>
      </c>
      <c r="N136" s="2">
        <f>Table1[[#This Row],[CE_Value]]+Table1[[#This Row],[PE_Value]]</f>
        <v>1184594700</v>
      </c>
    </row>
    <row r="137" spans="1:14" x14ac:dyDescent="0.25">
      <c r="A137" s="2">
        <v>1104</v>
      </c>
      <c r="B137" s="2">
        <v>-74</v>
      </c>
      <c r="C137" s="1">
        <v>141.33000000000001</v>
      </c>
      <c r="D137" s="1">
        <v>-0.20000000000000007</v>
      </c>
      <c r="E137" s="1">
        <v>0.7</v>
      </c>
      <c r="F137">
        <v>13500</v>
      </c>
      <c r="G137" s="1">
        <v>4756.3</v>
      </c>
      <c r="H137" s="1">
        <v>-496.84999999999945</v>
      </c>
      <c r="I137" s="1">
        <v>0</v>
      </c>
      <c r="J137" s="2">
        <v>-87</v>
      </c>
      <c r="K137" s="2">
        <v>1826</v>
      </c>
      <c r="L137" s="2">
        <f>IFERROR($F137*SUM(A$2:$A137)-SUMPRODUCT($F$2:F137,$A$2:A137),0)</f>
        <v>1202446900</v>
      </c>
      <c r="M137" s="2">
        <f>IFERROR(SUMPRODUCT($F137:F$153,$K137:K$153)-$F137*SUM($K137:K$153),0)</f>
        <v>2771700</v>
      </c>
      <c r="N137" s="2">
        <f>Table1[[#This Row],[CE_Value]]+Table1[[#This Row],[PE_Value]]</f>
        <v>1205218600</v>
      </c>
    </row>
    <row r="138" spans="1:14" x14ac:dyDescent="0.25">
      <c r="A138" s="2">
        <v>0</v>
      </c>
      <c r="B138" s="2">
        <v>0</v>
      </c>
      <c r="C138" s="1">
        <v>0</v>
      </c>
      <c r="D138" s="1">
        <v>0</v>
      </c>
      <c r="E138" s="1">
        <v>0</v>
      </c>
      <c r="F138">
        <v>13550</v>
      </c>
      <c r="G138" s="1">
        <v>0</v>
      </c>
      <c r="H138" s="1">
        <v>0</v>
      </c>
      <c r="I138" s="1">
        <v>0</v>
      </c>
      <c r="J138" s="2">
        <v>0</v>
      </c>
      <c r="K138" s="2">
        <v>0</v>
      </c>
      <c r="L138" s="2">
        <f>IFERROR($F138*SUM(A$2:$A138)-SUMPRODUCT($F$2:F138,$A$2:A138),0)</f>
        <v>1223482550</v>
      </c>
      <c r="M138" s="2">
        <f>IFERROR(SUMPRODUCT($F138:F$153,$K138:K$153)-$F138*SUM($K138:K$153),0)</f>
        <v>2506450</v>
      </c>
      <c r="N138" s="2">
        <f>Table1[[#This Row],[CE_Value]]+Table1[[#This Row],[PE_Value]]</f>
        <v>1225989000</v>
      </c>
    </row>
    <row r="139" spans="1:14" x14ac:dyDescent="0.25">
      <c r="A139" s="2">
        <v>126</v>
      </c>
      <c r="B139" s="2">
        <v>30</v>
      </c>
      <c r="C139" s="1">
        <v>0</v>
      </c>
      <c r="D139" s="1">
        <v>-0.65</v>
      </c>
      <c r="E139" s="1">
        <v>0.65</v>
      </c>
      <c r="F139">
        <v>13600</v>
      </c>
      <c r="G139" s="1">
        <v>4450</v>
      </c>
      <c r="H139" s="1">
        <v>-4450</v>
      </c>
      <c r="I139" s="1">
        <v>0</v>
      </c>
      <c r="J139" s="2">
        <v>0</v>
      </c>
      <c r="K139" s="2">
        <v>9</v>
      </c>
      <c r="L139" s="2">
        <f>IFERROR($F139*SUM(A$2:$A139)-SUMPRODUCT($F$2:F139,$A$2:A139),0)</f>
        <v>1244518200</v>
      </c>
      <c r="M139" s="2">
        <f>IFERROR(SUMPRODUCT($F139:F$153,$K139:K$153)-$F139*SUM($K139:K$153),0)</f>
        <v>2241200</v>
      </c>
      <c r="N139" s="2">
        <f>Table1[[#This Row],[CE_Value]]+Table1[[#This Row],[PE_Value]]</f>
        <v>1246759400</v>
      </c>
    </row>
    <row r="140" spans="1:14" x14ac:dyDescent="0.25">
      <c r="A140" s="2">
        <v>0</v>
      </c>
      <c r="B140" s="2">
        <v>0</v>
      </c>
      <c r="C140" s="1">
        <v>0</v>
      </c>
      <c r="D140" s="1">
        <v>0</v>
      </c>
      <c r="E140" s="1">
        <v>0</v>
      </c>
      <c r="F140">
        <v>13650</v>
      </c>
      <c r="G140" s="1">
        <v>0</v>
      </c>
      <c r="H140" s="1">
        <v>0</v>
      </c>
      <c r="I140" s="1">
        <v>0</v>
      </c>
      <c r="J140" s="2">
        <v>0</v>
      </c>
      <c r="K140" s="2">
        <v>0</v>
      </c>
      <c r="L140" s="2">
        <f>IFERROR($F140*SUM(A$2:$A140)-SUMPRODUCT($F$2:F140,$A$2:A140),0)</f>
        <v>1265560150</v>
      </c>
      <c r="M140" s="2">
        <f>IFERROR(SUMPRODUCT($F140:F$153,$K140:K$153)-$F140*SUM($K140:K$153),0)</f>
        <v>1976400</v>
      </c>
      <c r="N140" s="2">
        <f>Table1[[#This Row],[CE_Value]]+Table1[[#This Row],[PE_Value]]</f>
        <v>1267536550</v>
      </c>
    </row>
    <row r="141" spans="1:14" x14ac:dyDescent="0.25">
      <c r="A141" s="2">
        <v>101</v>
      </c>
      <c r="B141" s="2">
        <v>2</v>
      </c>
      <c r="C141" s="1">
        <v>0</v>
      </c>
      <c r="D141" s="1">
        <v>0.5</v>
      </c>
      <c r="E141" s="1">
        <v>1.45</v>
      </c>
      <c r="F141">
        <v>13700</v>
      </c>
      <c r="G141" s="1">
        <v>4770</v>
      </c>
      <c r="H141" s="1">
        <v>-4747.25</v>
      </c>
      <c r="I141" s="1">
        <v>0</v>
      </c>
      <c r="J141" s="2">
        <v>0</v>
      </c>
      <c r="K141" s="2">
        <v>9</v>
      </c>
      <c r="L141" s="2">
        <f>IFERROR($F141*SUM(A$2:$A141)-SUMPRODUCT($F$2:F141,$A$2:A141),0)</f>
        <v>1286602100</v>
      </c>
      <c r="M141" s="2">
        <f>IFERROR(SUMPRODUCT($F141:F$153,$K141:K$153)-$F141*SUM($K141:K$153),0)</f>
        <v>1711600</v>
      </c>
      <c r="N141" s="2">
        <f>Table1[[#This Row],[CE_Value]]+Table1[[#This Row],[PE_Value]]</f>
        <v>1288313700</v>
      </c>
    </row>
    <row r="142" spans="1:14" x14ac:dyDescent="0.25">
      <c r="A142" s="2">
        <v>1</v>
      </c>
      <c r="B142" s="2">
        <v>1</v>
      </c>
      <c r="C142" s="1">
        <v>0</v>
      </c>
      <c r="D142" s="1">
        <v>-9.0500000000000007</v>
      </c>
      <c r="E142" s="1">
        <v>0.5</v>
      </c>
      <c r="F142">
        <v>13750</v>
      </c>
      <c r="G142" s="1">
        <v>0</v>
      </c>
      <c r="H142" s="1">
        <v>0</v>
      </c>
      <c r="I142" s="1">
        <v>0</v>
      </c>
      <c r="J142" s="2">
        <v>0</v>
      </c>
      <c r="K142" s="2">
        <v>0</v>
      </c>
      <c r="L142" s="2">
        <f>IFERROR($F142*SUM(A$2:$A142)-SUMPRODUCT($F$2:F142,$A$2:A142),0)</f>
        <v>1307649100</v>
      </c>
      <c r="M142" s="2">
        <f>IFERROR(SUMPRODUCT($F142:F$153,$K142:K$153)-$F142*SUM($K142:K$153),0)</f>
        <v>1447250</v>
      </c>
      <c r="N142" s="2">
        <f>Table1[[#This Row],[CE_Value]]+Table1[[#This Row],[PE_Value]]</f>
        <v>1309096350</v>
      </c>
    </row>
    <row r="143" spans="1:14" x14ac:dyDescent="0.25">
      <c r="A143" s="2">
        <v>61</v>
      </c>
      <c r="B143" s="2">
        <v>-25</v>
      </c>
      <c r="C143" s="1">
        <v>0</v>
      </c>
      <c r="D143" s="1">
        <v>-0.30000000000000004</v>
      </c>
      <c r="E143" s="1">
        <v>0.6</v>
      </c>
      <c r="F143">
        <v>13800</v>
      </c>
      <c r="G143" s="1">
        <v>5639.85</v>
      </c>
      <c r="H143" s="1">
        <v>-5639.85</v>
      </c>
      <c r="I143" s="1">
        <v>0</v>
      </c>
      <c r="J143" s="2">
        <v>0</v>
      </c>
      <c r="K143" s="2">
        <v>5</v>
      </c>
      <c r="L143" s="2">
        <f>IFERROR($F143*SUM(A$2:$A143)-SUMPRODUCT($F$2:F143,$A$2:A143),0)</f>
        <v>1328696150</v>
      </c>
      <c r="M143" s="2">
        <f>IFERROR(SUMPRODUCT($F143:F$153,$K143:K$153)-$F143*SUM($K143:K$153),0)</f>
        <v>1182900</v>
      </c>
      <c r="N143" s="2">
        <f>Table1[[#This Row],[CE_Value]]+Table1[[#This Row],[PE_Value]]</f>
        <v>1329879050</v>
      </c>
    </row>
    <row r="144" spans="1:14" x14ac:dyDescent="0.25">
      <c r="A144" s="2">
        <v>2</v>
      </c>
      <c r="B144" s="2">
        <v>0</v>
      </c>
      <c r="C144" s="1">
        <v>0</v>
      </c>
      <c r="D144" s="1">
        <v>-0.7</v>
      </c>
      <c r="E144" s="1">
        <v>0.3</v>
      </c>
      <c r="F144">
        <v>13850</v>
      </c>
      <c r="G144" s="1">
        <v>0</v>
      </c>
      <c r="H144" s="1">
        <v>0</v>
      </c>
      <c r="I144" s="1">
        <v>0</v>
      </c>
      <c r="J144" s="2">
        <v>0</v>
      </c>
      <c r="K144" s="2">
        <v>0</v>
      </c>
      <c r="L144" s="2">
        <f>IFERROR($F144*SUM(A$2:$A144)-SUMPRODUCT($F$2:F144,$A$2:A144),0)</f>
        <v>1349746250</v>
      </c>
      <c r="M144" s="2">
        <f>IFERROR(SUMPRODUCT($F144:F$153,$K144:K$153)-$F144*SUM($K144:K$153),0)</f>
        <v>918800</v>
      </c>
      <c r="N144" s="2">
        <f>Table1[[#This Row],[CE_Value]]+Table1[[#This Row],[PE_Value]]</f>
        <v>1350665050</v>
      </c>
    </row>
    <row r="145" spans="1:14" x14ac:dyDescent="0.25">
      <c r="A145" s="2">
        <v>13</v>
      </c>
      <c r="B145" s="2">
        <v>7</v>
      </c>
      <c r="C145" s="1">
        <v>0</v>
      </c>
      <c r="D145" s="1">
        <v>-0.30000000000000004</v>
      </c>
      <c r="E145" s="1">
        <v>0.5</v>
      </c>
      <c r="F145">
        <v>13900</v>
      </c>
      <c r="G145" s="1">
        <v>0</v>
      </c>
      <c r="H145" s="1">
        <v>0</v>
      </c>
      <c r="I145" s="1">
        <v>0</v>
      </c>
      <c r="J145" s="2">
        <v>0</v>
      </c>
      <c r="K145" s="2">
        <v>0</v>
      </c>
      <c r="L145" s="2">
        <f>IFERROR($F145*SUM(A$2:$A145)-SUMPRODUCT($F$2:F145,$A$2:A145),0)</f>
        <v>1370796450</v>
      </c>
      <c r="M145" s="2">
        <f>IFERROR(SUMPRODUCT($F145:F$153,$K145:K$153)-$F145*SUM($K145:K$153),0)</f>
        <v>654700</v>
      </c>
      <c r="N145" s="2">
        <f>Table1[[#This Row],[CE_Value]]+Table1[[#This Row],[PE_Value]]</f>
        <v>1371451150</v>
      </c>
    </row>
    <row r="146" spans="1:14" x14ac:dyDescent="0.25">
      <c r="A146" s="2">
        <v>4582</v>
      </c>
      <c r="B146" s="2">
        <v>-191</v>
      </c>
      <c r="C146" s="1">
        <v>0</v>
      </c>
      <c r="D146" s="1">
        <v>-0.20000000000000007</v>
      </c>
      <c r="E146" s="1">
        <v>0.7</v>
      </c>
      <c r="F146">
        <v>14000</v>
      </c>
      <c r="G146" s="1">
        <v>5253.15</v>
      </c>
      <c r="H146" s="1">
        <v>-531.40000000000055</v>
      </c>
      <c r="I146" s="1">
        <v>0</v>
      </c>
      <c r="J146" s="2">
        <v>-54</v>
      </c>
      <c r="K146" s="2">
        <v>5029</v>
      </c>
      <c r="L146" s="2">
        <f>IFERROR($F146*SUM(A$2:$A146)-SUMPRODUCT($F$2:F146,$A$2:A146),0)</f>
        <v>1412898150</v>
      </c>
      <c r="M146" s="2">
        <f>IFERROR(SUMPRODUCT($F146:F$153,$K146:K$153)-$F146*SUM($K146:K$153),0)</f>
        <v>126500</v>
      </c>
      <c r="N146" s="2">
        <f>Table1[[#This Row],[CE_Value]]+Table1[[#This Row],[PE_Value]]</f>
        <v>1413024650</v>
      </c>
    </row>
    <row r="147" spans="1:14" x14ac:dyDescent="0.25">
      <c r="A147" s="2">
        <v>2</v>
      </c>
      <c r="B147" s="2">
        <v>0</v>
      </c>
      <c r="C147" s="1">
        <v>0</v>
      </c>
      <c r="D147" s="1">
        <v>-2.95</v>
      </c>
      <c r="E147" s="1">
        <v>2.95</v>
      </c>
      <c r="F147">
        <v>14100</v>
      </c>
      <c r="G147" s="1">
        <v>0</v>
      </c>
      <c r="H147" s="1">
        <v>0</v>
      </c>
      <c r="I147" s="1">
        <v>0</v>
      </c>
      <c r="J147" s="2">
        <v>0</v>
      </c>
      <c r="K147" s="2">
        <v>0</v>
      </c>
      <c r="L147" s="2">
        <f>IFERROR($F147*SUM(A$2:$A147)-SUMPRODUCT($F$2:F147,$A$2:A147),0)</f>
        <v>1455458050</v>
      </c>
      <c r="M147" s="2">
        <f>IFERROR(SUMPRODUCT($F147:F$153,$K147:K$153)-$F147*SUM($K147:K$153),0)</f>
        <v>101200</v>
      </c>
      <c r="N147" s="2">
        <f>Table1[[#This Row],[CE_Value]]+Table1[[#This Row],[PE_Value]]</f>
        <v>1455559250</v>
      </c>
    </row>
    <row r="148" spans="1:14" x14ac:dyDescent="0.25">
      <c r="A148" s="2">
        <v>23</v>
      </c>
      <c r="B148" s="2">
        <v>22</v>
      </c>
      <c r="C148" s="1">
        <v>0</v>
      </c>
      <c r="D148" s="1">
        <v>-0.25</v>
      </c>
      <c r="E148" s="1">
        <v>0.4</v>
      </c>
      <c r="F148">
        <v>14200</v>
      </c>
      <c r="G148" s="1">
        <v>0</v>
      </c>
      <c r="H148" s="1">
        <v>0</v>
      </c>
      <c r="I148" s="1">
        <v>0</v>
      </c>
      <c r="J148" s="2">
        <v>0</v>
      </c>
      <c r="K148" s="2">
        <v>0</v>
      </c>
      <c r="L148" s="2">
        <f>IFERROR($F148*SUM(A$2:$A148)-SUMPRODUCT($F$2:F148,$A$2:A148),0)</f>
        <v>1498018150</v>
      </c>
      <c r="M148" s="2">
        <f>IFERROR(SUMPRODUCT($F148:F$153,$K148:K$153)-$F148*SUM($K148:K$153),0)</f>
        <v>75900</v>
      </c>
      <c r="N148" s="2">
        <f>Table1[[#This Row],[CE_Value]]+Table1[[#This Row],[PE_Value]]</f>
        <v>1498094050</v>
      </c>
    </row>
    <row r="149" spans="1:14" x14ac:dyDescent="0.25">
      <c r="A149" s="2">
        <v>53</v>
      </c>
      <c r="B149" s="2">
        <v>42</v>
      </c>
      <c r="C149" s="1">
        <v>0</v>
      </c>
      <c r="D149" s="1">
        <v>-0.5</v>
      </c>
      <c r="E149" s="1">
        <v>0.8</v>
      </c>
      <c r="F149">
        <v>14300</v>
      </c>
      <c r="G149" s="1">
        <v>0</v>
      </c>
      <c r="H149" s="1">
        <v>0</v>
      </c>
      <c r="I149" s="1">
        <v>0</v>
      </c>
      <c r="J149" s="2">
        <v>0</v>
      </c>
      <c r="K149" s="2">
        <v>0</v>
      </c>
      <c r="L149" s="2">
        <f>IFERROR($F149*SUM(A$2:$A149)-SUMPRODUCT($F$2:F149,$A$2:A149),0)</f>
        <v>1540580550</v>
      </c>
      <c r="M149" s="2">
        <f>IFERROR(SUMPRODUCT($F149:F$153,$K149:K$153)-$F149*SUM($K149:K$153),0)</f>
        <v>50600</v>
      </c>
      <c r="N149" s="2">
        <f>Table1[[#This Row],[CE_Value]]+Table1[[#This Row],[PE_Value]]</f>
        <v>1540631150</v>
      </c>
    </row>
    <row r="150" spans="1:14" x14ac:dyDescent="0.25">
      <c r="A150" s="2">
        <v>58</v>
      </c>
      <c r="B150" s="2">
        <v>29</v>
      </c>
      <c r="C150" s="1">
        <v>0</v>
      </c>
      <c r="D150" s="1">
        <v>-9.9999999999999978E-2</v>
      </c>
      <c r="E150" s="1">
        <v>0.5</v>
      </c>
      <c r="F150">
        <v>14400</v>
      </c>
      <c r="G150" s="1">
        <v>2340</v>
      </c>
      <c r="H150" s="1">
        <v>-2338.85</v>
      </c>
      <c r="I150" s="1">
        <v>0</v>
      </c>
      <c r="J150" s="2">
        <v>0</v>
      </c>
      <c r="K150" s="2">
        <v>0</v>
      </c>
      <c r="L150" s="2">
        <f>IFERROR($F150*SUM(A$2:$A150)-SUMPRODUCT($F$2:F150,$A$2:A150),0)</f>
        <v>1583148250</v>
      </c>
      <c r="M150" s="2">
        <f>IFERROR(SUMPRODUCT($F150:F$153,$K150:K$153)-$F150*SUM($K150:K$153),0)</f>
        <v>25300</v>
      </c>
      <c r="N150" s="2">
        <f>Table1[[#This Row],[CE_Value]]+Table1[[#This Row],[PE_Value]]</f>
        <v>1583173550</v>
      </c>
    </row>
    <row r="151" spans="1:14" x14ac:dyDescent="0.25">
      <c r="A151" s="2">
        <v>499</v>
      </c>
      <c r="B151" s="2">
        <v>-79</v>
      </c>
      <c r="C151" s="1">
        <v>0</v>
      </c>
      <c r="D151" s="1">
        <v>-0.60000000000000009</v>
      </c>
      <c r="E151" s="1">
        <v>0.5</v>
      </c>
      <c r="F151">
        <v>14500</v>
      </c>
      <c r="G151" s="1">
        <v>5751</v>
      </c>
      <c r="H151" s="1">
        <v>-348</v>
      </c>
      <c r="I151" s="1">
        <v>0</v>
      </c>
      <c r="J151" s="2">
        <v>-30</v>
      </c>
      <c r="K151" s="2">
        <v>253</v>
      </c>
      <c r="L151" s="2">
        <f>IFERROR($F151*SUM(A$2:$A151)-SUMPRODUCT($F$2:F151,$A$2:A151),0)</f>
        <v>1625721750</v>
      </c>
      <c r="M151" s="2">
        <f>IFERROR(SUMPRODUCT($F151:F$153,$K151:K$153)-$F151*SUM($K151:K$153),0)</f>
        <v>0</v>
      </c>
      <c r="N151" s="2">
        <f>Table1[[#This Row],[CE_Value]]+Table1[[#This Row],[PE_Value]]</f>
        <v>1625721750</v>
      </c>
    </row>
    <row r="152" spans="1:14" x14ac:dyDescent="0.25">
      <c r="A152" s="2">
        <v>55</v>
      </c>
      <c r="B152" s="2">
        <v>32</v>
      </c>
      <c r="C152" s="1">
        <v>0</v>
      </c>
      <c r="D152" s="1">
        <v>-1.75</v>
      </c>
      <c r="E152" s="1">
        <v>0.25</v>
      </c>
      <c r="F152">
        <v>14600</v>
      </c>
      <c r="G152" s="1">
        <v>0</v>
      </c>
      <c r="H152" s="1">
        <v>0</v>
      </c>
      <c r="I152" s="1">
        <v>0</v>
      </c>
      <c r="J152" s="2">
        <v>0</v>
      </c>
      <c r="K152" s="2">
        <v>0</v>
      </c>
      <c r="L152" s="2">
        <f>IFERROR($F152*SUM(A$2:$A152)-SUMPRODUCT($F$2:F152,$A$2:A152),0)</f>
        <v>1668345150</v>
      </c>
      <c r="M152" s="2">
        <f>IFERROR(SUMPRODUCT($F152:F$153,$K152:K$153)-$F152*SUM($K152:K$153),0)</f>
        <v>0</v>
      </c>
      <c r="N152" s="2">
        <f>Table1[[#This Row],[CE_Value]]+Table1[[#This Row],[PE_Value]]</f>
        <v>1668345150</v>
      </c>
    </row>
    <row r="153" spans="1:14" x14ac:dyDescent="0.25">
      <c r="A153" s="2">
        <v>140</v>
      </c>
      <c r="B153" s="2">
        <v>42</v>
      </c>
      <c r="C153" s="1">
        <v>0</v>
      </c>
      <c r="D153" s="1">
        <v>-9.9999999999999978E-2</v>
      </c>
      <c r="E153" s="1">
        <v>0.5</v>
      </c>
      <c r="F153">
        <v>14700</v>
      </c>
      <c r="G153" s="1">
        <v>0</v>
      </c>
      <c r="H153" s="1">
        <v>0</v>
      </c>
      <c r="I153" s="1">
        <v>0</v>
      </c>
      <c r="J153" s="2">
        <v>0</v>
      </c>
      <c r="K153" s="2">
        <v>0</v>
      </c>
      <c r="L153" s="2">
        <f>IFERROR($F153*SUM(A$2:$A153)-SUMPRODUCT($F$2:F153,$A$2:A153),0)</f>
        <v>1710974050</v>
      </c>
      <c r="M153" s="2">
        <f>IFERROR(SUMPRODUCT($F153:F$153,$K153:K$153)-$F153*SUM($K153:K$153),0)</f>
        <v>0</v>
      </c>
      <c r="N153" s="2">
        <f>Table1[[#This Row],[CE_Value]]+Table1[[#This Row],[PE_Value]]</f>
        <v>1710974050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F2"/>
    </sheetView>
  </sheetViews>
  <sheetFormatPr defaultRowHeight="15" x14ac:dyDescent="0.25"/>
  <cols>
    <col min="1" max="1" width="13.7109375" style="5" bestFit="1" customWidth="1"/>
    <col min="2" max="2" width="12.140625" style="1" customWidth="1"/>
    <col min="3" max="3" width="11.140625" style="2" customWidth="1"/>
    <col min="4" max="4" width="11" style="1" customWidth="1"/>
    <col min="5" max="5" width="11.85546875" style="1" customWidth="1"/>
    <col min="6" max="6" width="12.85546875" style="1" customWidth="1"/>
  </cols>
  <sheetData>
    <row r="1" spans="1:6" x14ac:dyDescent="0.25">
      <c r="A1" s="5" t="s">
        <v>12</v>
      </c>
      <c r="B1" s="1" t="s">
        <v>16</v>
      </c>
      <c r="C1" s="2" t="s">
        <v>15</v>
      </c>
      <c r="D1" s="1" t="s">
        <v>14</v>
      </c>
      <c r="E1" s="1" t="s">
        <v>25</v>
      </c>
      <c r="F1" s="1" t="s">
        <v>13</v>
      </c>
    </row>
    <row r="2" spans="1:6" x14ac:dyDescent="0.25">
      <c r="A2" s="5">
        <v>0.82708333333333339</v>
      </c>
      <c r="B2" s="1">
        <v>20.010000000000002</v>
      </c>
      <c r="C2" s="2">
        <v>10300</v>
      </c>
      <c r="D2" s="1">
        <v>1.0328542383374488</v>
      </c>
      <c r="E2" s="1">
        <v>-405.48666666666662</v>
      </c>
      <c r="F2" s="1">
        <v>8745.4500000000007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5"/>
  <sheetViews>
    <sheetView tabSelected="1" workbookViewId="0">
      <selection activeCell="A2" sqref="A2"/>
    </sheetView>
  </sheetViews>
  <sheetFormatPr defaultRowHeight="15" x14ac:dyDescent="0.25"/>
  <cols>
    <col min="1" max="1" width="9.140625" style="5"/>
    <col min="3" max="3" width="12.5703125" style="2" customWidth="1"/>
    <col min="4" max="4" width="11.5703125" style="6" customWidth="1"/>
    <col min="5" max="5" width="17.85546875" style="1" customWidth="1"/>
    <col min="6" max="6" width="12.85546875" style="7" customWidth="1"/>
    <col min="7" max="7" width="14.7109375" style="2" customWidth="1"/>
    <col min="8" max="8" width="23" style="2" customWidth="1"/>
    <col min="9" max="9" width="24.140625" style="8" customWidth="1"/>
    <col min="10" max="10" width="11.5703125" style="1" customWidth="1"/>
    <col min="11" max="11" width="18.140625" style="1" customWidth="1"/>
    <col min="12" max="12" width="10.85546875" style="8" customWidth="1"/>
    <col min="13" max="13" width="18.140625" style="1" customWidth="1"/>
    <col min="14" max="14" width="10.85546875" style="1" customWidth="1"/>
    <col min="15" max="15" width="24.140625" style="2" customWidth="1"/>
    <col min="16" max="16" width="12.5703125" style="2" customWidth="1"/>
    <col min="17" max="17" width="18.28515625" style="1" customWidth="1"/>
    <col min="18" max="18" width="18.28515625" style="2" customWidth="1"/>
    <col min="19" max="20" width="20.42578125" style="2" customWidth="1"/>
  </cols>
  <sheetData>
    <row r="1" spans="1:20" x14ac:dyDescent="0.25">
      <c r="A1" s="5" t="s">
        <v>12</v>
      </c>
      <c r="B1" t="s">
        <v>26</v>
      </c>
      <c r="C1" s="2" t="s">
        <v>0</v>
      </c>
      <c r="D1" s="6" t="s">
        <v>32</v>
      </c>
      <c r="E1" s="1" t="s">
        <v>38</v>
      </c>
      <c r="F1" s="7" t="s">
        <v>31</v>
      </c>
      <c r="G1" s="2" t="s">
        <v>1</v>
      </c>
      <c r="H1" s="2" t="s">
        <v>2</v>
      </c>
      <c r="I1" s="8" t="s">
        <v>34</v>
      </c>
      <c r="J1" s="1" t="s">
        <v>4</v>
      </c>
      <c r="K1" s="1" t="s">
        <v>5</v>
      </c>
      <c r="L1" s="8" t="s">
        <v>33</v>
      </c>
      <c r="M1" s="1" t="s">
        <v>3</v>
      </c>
      <c r="N1" s="1" t="s">
        <v>27</v>
      </c>
      <c r="O1" s="2" t="s">
        <v>28</v>
      </c>
      <c r="P1" s="2" t="s">
        <v>29</v>
      </c>
      <c r="Q1" s="1" t="s">
        <v>30</v>
      </c>
      <c r="R1" s="2" t="s">
        <v>35</v>
      </c>
      <c r="S1" s="2" t="s">
        <v>36</v>
      </c>
      <c r="T1" s="2" t="s">
        <v>37</v>
      </c>
    </row>
    <row r="2" spans="1:20" x14ac:dyDescent="0.25">
      <c r="A2" s="5">
        <v>0.82708333333333339</v>
      </c>
      <c r="B2" s="6" t="s">
        <v>20</v>
      </c>
      <c r="C2" s="2">
        <v>6750</v>
      </c>
      <c r="D2" s="6" t="s">
        <v>39</v>
      </c>
      <c r="E2" s="1">
        <v>8745.4500000000007</v>
      </c>
      <c r="F2" s="7">
        <v>43916</v>
      </c>
      <c r="G2" s="2">
        <v>3</v>
      </c>
      <c r="H2" s="2">
        <v>3</v>
      </c>
      <c r="I2" s="8">
        <v>0</v>
      </c>
      <c r="J2" s="1">
        <v>2044.75</v>
      </c>
      <c r="K2" s="1">
        <v>520.75</v>
      </c>
      <c r="L2" s="8">
        <v>34.169947506561684</v>
      </c>
      <c r="M2" s="1">
        <v>121.82</v>
      </c>
      <c r="N2" s="1">
        <v>2270.5500000000002</v>
      </c>
      <c r="O2" s="2">
        <v>7425</v>
      </c>
      <c r="P2" s="2">
        <v>7425</v>
      </c>
      <c r="Q2" s="1">
        <v>1722.55</v>
      </c>
      <c r="R2" s="2">
        <v>7875</v>
      </c>
      <c r="S2" s="2">
        <v>9075</v>
      </c>
      <c r="T2" s="2">
        <v>4</v>
      </c>
    </row>
    <row r="3" spans="1:20" x14ac:dyDescent="0.25">
      <c r="A3" s="5">
        <v>0.82708333333333339</v>
      </c>
      <c r="B3" s="6" t="s">
        <v>20</v>
      </c>
      <c r="C3" s="2">
        <v>6800</v>
      </c>
      <c r="D3" s="6" t="s">
        <v>40</v>
      </c>
      <c r="E3" s="1">
        <v>8745.4500000000007</v>
      </c>
      <c r="F3" s="7">
        <v>43916</v>
      </c>
      <c r="G3" s="2">
        <v>0</v>
      </c>
      <c r="H3" s="2">
        <v>0</v>
      </c>
      <c r="I3" s="8">
        <v>0</v>
      </c>
      <c r="J3" s="1">
        <v>0</v>
      </c>
      <c r="K3" s="1">
        <v>0</v>
      </c>
      <c r="L3" s="8">
        <v>-100</v>
      </c>
      <c r="M3" s="1">
        <v>121.82</v>
      </c>
      <c r="N3" s="1">
        <v>2329.9499999999998</v>
      </c>
      <c r="O3" s="2">
        <v>7425</v>
      </c>
      <c r="P3" s="2">
        <v>7425</v>
      </c>
      <c r="Q3" s="1">
        <v>1641.7</v>
      </c>
      <c r="R3" s="2">
        <v>7575</v>
      </c>
      <c r="S3" s="2">
        <v>7500</v>
      </c>
      <c r="T3" s="2">
        <v>0</v>
      </c>
    </row>
    <row r="4" spans="1:20" x14ac:dyDescent="0.25">
      <c r="A4" s="5">
        <v>0.82708333333333339</v>
      </c>
      <c r="B4" s="6" t="s">
        <v>20</v>
      </c>
      <c r="C4" s="2">
        <v>6850</v>
      </c>
      <c r="D4" s="6" t="s">
        <v>41</v>
      </c>
      <c r="E4" s="1">
        <v>8745.4500000000007</v>
      </c>
      <c r="F4" s="7">
        <v>43916</v>
      </c>
      <c r="G4" s="2">
        <v>0</v>
      </c>
      <c r="H4" s="2">
        <v>0</v>
      </c>
      <c r="I4" s="8">
        <v>0</v>
      </c>
      <c r="J4" s="1">
        <v>0</v>
      </c>
      <c r="K4" s="1">
        <v>0</v>
      </c>
      <c r="L4" s="8">
        <v>-100</v>
      </c>
      <c r="M4" s="1">
        <v>121.82</v>
      </c>
      <c r="N4" s="1">
        <v>2281.6999999999998</v>
      </c>
      <c r="O4" s="2">
        <v>7425</v>
      </c>
      <c r="P4" s="2">
        <v>7425</v>
      </c>
      <c r="Q4" s="1">
        <v>1718.1</v>
      </c>
      <c r="R4" s="2">
        <v>7575</v>
      </c>
      <c r="S4" s="2">
        <v>7500</v>
      </c>
      <c r="T4" s="2">
        <v>0</v>
      </c>
    </row>
    <row r="5" spans="1:20" x14ac:dyDescent="0.25">
      <c r="A5" s="5">
        <v>0.82708333333333339</v>
      </c>
      <c r="B5" s="6" t="s">
        <v>20</v>
      </c>
      <c r="C5" s="2">
        <v>6900</v>
      </c>
      <c r="D5" s="6" t="s">
        <v>42</v>
      </c>
      <c r="E5" s="1">
        <v>8745.4500000000007</v>
      </c>
      <c r="F5" s="7">
        <v>43916</v>
      </c>
      <c r="G5" s="2">
        <v>0</v>
      </c>
      <c r="H5" s="2">
        <v>0</v>
      </c>
      <c r="I5" s="8">
        <v>0</v>
      </c>
      <c r="J5" s="1">
        <v>0</v>
      </c>
      <c r="K5" s="1">
        <v>0</v>
      </c>
      <c r="L5" s="8">
        <v>-100</v>
      </c>
      <c r="M5" s="1">
        <v>121.82</v>
      </c>
      <c r="N5" s="1">
        <v>2223.9499999999998</v>
      </c>
      <c r="O5" s="2">
        <v>7425</v>
      </c>
      <c r="P5" s="2">
        <v>7425</v>
      </c>
      <c r="Q5" s="1">
        <v>1589.35</v>
      </c>
      <c r="R5" s="2">
        <v>8850</v>
      </c>
      <c r="S5" s="2">
        <v>7500</v>
      </c>
      <c r="T5" s="2">
        <v>0</v>
      </c>
    </row>
    <row r="6" spans="1:20" x14ac:dyDescent="0.25">
      <c r="A6" s="5">
        <v>0.82708333333333339</v>
      </c>
      <c r="B6" s="6" t="s">
        <v>20</v>
      </c>
      <c r="C6" s="2">
        <v>6950</v>
      </c>
      <c r="D6" s="6" t="s">
        <v>43</v>
      </c>
      <c r="E6" s="1">
        <v>8745.4500000000007</v>
      </c>
      <c r="F6" s="7">
        <v>43916</v>
      </c>
      <c r="G6" s="2">
        <v>5</v>
      </c>
      <c r="H6" s="2">
        <v>2</v>
      </c>
      <c r="I6" s="8">
        <v>66.666666666666671</v>
      </c>
      <c r="J6" s="1">
        <v>1717.75</v>
      </c>
      <c r="K6" s="1">
        <v>312.40000000000009</v>
      </c>
      <c r="L6" s="8">
        <v>22.22933788735903</v>
      </c>
      <c r="M6" s="1">
        <v>121.82</v>
      </c>
      <c r="N6" s="1">
        <v>2195.4499999999998</v>
      </c>
      <c r="O6" s="2">
        <v>7425</v>
      </c>
      <c r="P6" s="2">
        <v>450</v>
      </c>
      <c r="Q6" s="1">
        <v>1602.15</v>
      </c>
      <c r="R6" s="2">
        <v>7950</v>
      </c>
      <c r="S6" s="2">
        <v>7575</v>
      </c>
      <c r="T6" s="2">
        <v>2</v>
      </c>
    </row>
    <row r="7" spans="1:20" x14ac:dyDescent="0.25">
      <c r="A7" s="5">
        <v>0.82708333333333339</v>
      </c>
      <c r="B7" s="6" t="s">
        <v>20</v>
      </c>
      <c r="C7" s="2">
        <v>7000</v>
      </c>
      <c r="D7" s="6" t="s">
        <v>44</v>
      </c>
      <c r="E7" s="1">
        <v>8745.4500000000007</v>
      </c>
      <c r="F7" s="7">
        <v>43916</v>
      </c>
      <c r="G7" s="2">
        <v>635</v>
      </c>
      <c r="H7" s="2">
        <v>37</v>
      </c>
      <c r="I7" s="8">
        <v>6.1872909698996654</v>
      </c>
      <c r="J7" s="1">
        <v>1791.6</v>
      </c>
      <c r="K7" s="1">
        <v>485.5</v>
      </c>
      <c r="L7" s="8">
        <v>37.171732639154733</v>
      </c>
      <c r="M7" s="1">
        <v>121.82</v>
      </c>
      <c r="N7" s="1">
        <v>1886.85</v>
      </c>
      <c r="O7" s="2">
        <v>1575</v>
      </c>
      <c r="P7" s="2">
        <v>75</v>
      </c>
      <c r="Q7" s="1">
        <v>1708.4</v>
      </c>
      <c r="R7" s="2">
        <v>45450</v>
      </c>
      <c r="S7" s="2">
        <v>17475</v>
      </c>
      <c r="T7" s="2">
        <v>1215</v>
      </c>
    </row>
    <row r="8" spans="1:20" x14ac:dyDescent="0.25">
      <c r="A8" s="5">
        <v>0.82708333333333339</v>
      </c>
      <c r="B8" s="6" t="s">
        <v>20</v>
      </c>
      <c r="C8" s="2">
        <v>7050</v>
      </c>
      <c r="D8" s="6" t="s">
        <v>45</v>
      </c>
      <c r="E8" s="1">
        <v>8745.4500000000007</v>
      </c>
      <c r="F8" s="7">
        <v>43916</v>
      </c>
      <c r="G8" s="2">
        <v>0</v>
      </c>
      <c r="H8" s="2">
        <v>0</v>
      </c>
      <c r="I8" s="8">
        <v>0</v>
      </c>
      <c r="J8" s="1">
        <v>0</v>
      </c>
      <c r="K8" s="1">
        <v>0</v>
      </c>
      <c r="L8" s="8">
        <v>-100</v>
      </c>
      <c r="M8" s="1">
        <v>121.82</v>
      </c>
      <c r="N8" s="1">
        <v>1970.6</v>
      </c>
      <c r="O8" s="2">
        <v>7425</v>
      </c>
      <c r="P8" s="2">
        <v>7425</v>
      </c>
      <c r="Q8" s="1">
        <v>1401.65</v>
      </c>
      <c r="R8" s="2">
        <v>10500</v>
      </c>
      <c r="S8" s="2">
        <v>7425</v>
      </c>
      <c r="T8" s="2">
        <v>0</v>
      </c>
    </row>
    <row r="9" spans="1:20" x14ac:dyDescent="0.25">
      <c r="A9" s="5">
        <v>0.82708333333333339</v>
      </c>
      <c r="B9" s="6" t="s">
        <v>20</v>
      </c>
      <c r="C9" s="2">
        <v>7100</v>
      </c>
      <c r="D9" s="6" t="s">
        <v>46</v>
      </c>
      <c r="E9" s="1">
        <v>8745.4500000000007</v>
      </c>
      <c r="F9" s="7">
        <v>43916</v>
      </c>
      <c r="G9" s="2">
        <v>2</v>
      </c>
      <c r="H9" s="2">
        <v>1</v>
      </c>
      <c r="I9" s="8">
        <v>100</v>
      </c>
      <c r="J9" s="1">
        <v>1175.5</v>
      </c>
      <c r="K9" s="1">
        <v>-28.950000000000045</v>
      </c>
      <c r="L9" s="8">
        <v>-2.4035866993233466</v>
      </c>
      <c r="M9" s="1">
        <v>121.82</v>
      </c>
      <c r="N9" s="1">
        <v>1866.7</v>
      </c>
      <c r="O9" s="2">
        <v>7425</v>
      </c>
      <c r="P9" s="2">
        <v>675</v>
      </c>
      <c r="Q9" s="1">
        <v>1473.7</v>
      </c>
      <c r="R9" s="2">
        <v>9450</v>
      </c>
      <c r="S9" s="2">
        <v>7500</v>
      </c>
      <c r="T9" s="2">
        <v>1</v>
      </c>
    </row>
    <row r="10" spans="1:20" x14ac:dyDescent="0.25">
      <c r="A10" s="5">
        <v>0.82708333333333339</v>
      </c>
      <c r="B10" s="6" t="s">
        <v>20</v>
      </c>
      <c r="C10" s="2">
        <v>7150</v>
      </c>
      <c r="D10" s="6" t="s">
        <v>47</v>
      </c>
      <c r="E10" s="1">
        <v>8745.4500000000007</v>
      </c>
      <c r="F10" s="7">
        <v>43916</v>
      </c>
      <c r="G10" s="2">
        <v>0</v>
      </c>
      <c r="H10" s="2">
        <v>0</v>
      </c>
      <c r="I10" s="8">
        <v>0</v>
      </c>
      <c r="J10" s="1">
        <v>0</v>
      </c>
      <c r="K10" s="1">
        <v>0</v>
      </c>
      <c r="L10" s="8">
        <v>-100</v>
      </c>
      <c r="M10" s="1">
        <v>121.82</v>
      </c>
      <c r="N10" s="1">
        <v>1979.85</v>
      </c>
      <c r="O10" s="2">
        <v>7425</v>
      </c>
      <c r="P10" s="2">
        <v>7425</v>
      </c>
      <c r="Q10" s="1">
        <v>1301.45</v>
      </c>
      <c r="R10" s="2">
        <v>10200</v>
      </c>
      <c r="S10" s="2">
        <v>7425</v>
      </c>
      <c r="T10" s="2">
        <v>0</v>
      </c>
    </row>
    <row r="11" spans="1:20" x14ac:dyDescent="0.25">
      <c r="A11" s="5">
        <v>0.82708333333333339</v>
      </c>
      <c r="B11" s="6" t="s">
        <v>20</v>
      </c>
      <c r="C11" s="2">
        <v>7200</v>
      </c>
      <c r="D11" s="6" t="s">
        <v>48</v>
      </c>
      <c r="E11" s="1">
        <v>8745.4500000000007</v>
      </c>
      <c r="F11" s="7">
        <v>43916</v>
      </c>
      <c r="G11" s="2">
        <v>10</v>
      </c>
      <c r="H11" s="2">
        <v>1</v>
      </c>
      <c r="I11" s="8">
        <v>11.111111111111111</v>
      </c>
      <c r="J11" s="1">
        <v>1365.05</v>
      </c>
      <c r="K11" s="1">
        <v>156.75</v>
      </c>
      <c r="L11" s="8">
        <v>12.972771662666558</v>
      </c>
      <c r="M11" s="1">
        <v>121.82</v>
      </c>
      <c r="N11" s="1">
        <v>1771.85</v>
      </c>
      <c r="O11" s="2">
        <v>7425</v>
      </c>
      <c r="P11" s="2">
        <v>675</v>
      </c>
      <c r="Q11" s="1">
        <v>1340.3</v>
      </c>
      <c r="R11" s="2">
        <v>9450</v>
      </c>
      <c r="S11" s="2">
        <v>7500</v>
      </c>
      <c r="T11" s="2">
        <v>8</v>
      </c>
    </row>
    <row r="12" spans="1:20" x14ac:dyDescent="0.25">
      <c r="A12" s="5">
        <v>0.82708333333333339</v>
      </c>
      <c r="B12" s="6" t="s">
        <v>20</v>
      </c>
      <c r="C12" s="2">
        <v>7250</v>
      </c>
      <c r="D12" s="6" t="s">
        <v>49</v>
      </c>
      <c r="E12" s="1">
        <v>8745.4500000000007</v>
      </c>
      <c r="F12" s="7">
        <v>43916</v>
      </c>
      <c r="G12" s="2">
        <v>1</v>
      </c>
      <c r="H12" s="2">
        <v>1</v>
      </c>
      <c r="I12" s="8">
        <v>0</v>
      </c>
      <c r="J12" s="1">
        <v>1200</v>
      </c>
      <c r="K12" s="1">
        <v>-41.299999999999955</v>
      </c>
      <c r="L12" s="8">
        <v>-3.3271570128091481</v>
      </c>
      <c r="M12" s="1">
        <v>98</v>
      </c>
      <c r="N12" s="1">
        <v>1743.35</v>
      </c>
      <c r="O12" s="2">
        <v>7425</v>
      </c>
      <c r="P12" s="2">
        <v>7500</v>
      </c>
      <c r="Q12" s="1">
        <v>1310</v>
      </c>
      <c r="R12" s="2">
        <v>16050</v>
      </c>
      <c r="S12" s="2">
        <v>7425</v>
      </c>
      <c r="T12" s="2">
        <v>2</v>
      </c>
    </row>
    <row r="13" spans="1:20" x14ac:dyDescent="0.25">
      <c r="A13" s="5">
        <v>0.82708333333333339</v>
      </c>
      <c r="B13" s="6" t="s">
        <v>20</v>
      </c>
      <c r="C13" s="2">
        <v>7300</v>
      </c>
      <c r="D13" s="6" t="s">
        <v>50</v>
      </c>
      <c r="E13" s="1">
        <v>8745.4500000000007</v>
      </c>
      <c r="F13" s="7">
        <v>43916</v>
      </c>
      <c r="G13" s="2">
        <v>47</v>
      </c>
      <c r="H13" s="2">
        <v>16</v>
      </c>
      <c r="I13" s="8">
        <v>51.612903225806448</v>
      </c>
      <c r="J13" s="1">
        <v>1482</v>
      </c>
      <c r="K13" s="1">
        <v>296.79999999999995</v>
      </c>
      <c r="L13" s="8">
        <v>25.04218697266284</v>
      </c>
      <c r="M13" s="1">
        <v>98</v>
      </c>
      <c r="N13" s="1">
        <v>1642.15</v>
      </c>
      <c r="O13" s="2">
        <v>75</v>
      </c>
      <c r="P13" s="2">
        <v>75</v>
      </c>
      <c r="Q13" s="1">
        <v>1471.8</v>
      </c>
      <c r="R13" s="2">
        <v>16350</v>
      </c>
      <c r="S13" s="2">
        <v>7575</v>
      </c>
      <c r="T13" s="2">
        <v>80</v>
      </c>
    </row>
    <row r="14" spans="1:20" x14ac:dyDescent="0.25">
      <c r="A14" s="5">
        <v>0.82708333333333339</v>
      </c>
      <c r="B14" s="6" t="s">
        <v>20</v>
      </c>
      <c r="C14" s="2">
        <v>7350</v>
      </c>
      <c r="D14" s="6" t="s">
        <v>51</v>
      </c>
      <c r="E14" s="1">
        <v>8745.4500000000007</v>
      </c>
      <c r="F14" s="7">
        <v>43916</v>
      </c>
      <c r="G14" s="2">
        <v>0</v>
      </c>
      <c r="H14" s="2">
        <v>0</v>
      </c>
      <c r="I14" s="8">
        <v>0</v>
      </c>
      <c r="J14" s="1">
        <v>0</v>
      </c>
      <c r="K14" s="1">
        <v>0</v>
      </c>
      <c r="L14" s="8">
        <v>-100</v>
      </c>
      <c r="M14" s="1">
        <v>98</v>
      </c>
      <c r="N14" s="1">
        <v>1690.7</v>
      </c>
      <c r="O14" s="2">
        <v>1500</v>
      </c>
      <c r="P14" s="2">
        <v>1500</v>
      </c>
      <c r="Q14" s="1">
        <v>1200.3</v>
      </c>
      <c r="R14" s="2">
        <v>18300</v>
      </c>
      <c r="S14" s="2">
        <v>8925</v>
      </c>
      <c r="T14" s="2">
        <v>0</v>
      </c>
    </row>
    <row r="15" spans="1:20" x14ac:dyDescent="0.25">
      <c r="A15" s="5">
        <v>0.82708333333333339</v>
      </c>
      <c r="B15" s="6" t="s">
        <v>20</v>
      </c>
      <c r="C15" s="2">
        <v>7400</v>
      </c>
      <c r="D15" s="6" t="s">
        <v>52</v>
      </c>
      <c r="E15" s="1">
        <v>8745.4500000000007</v>
      </c>
      <c r="F15" s="7">
        <v>43916</v>
      </c>
      <c r="G15" s="2">
        <v>37</v>
      </c>
      <c r="H15" s="2">
        <v>30</v>
      </c>
      <c r="I15" s="8">
        <v>428.57142857142856</v>
      </c>
      <c r="J15" s="1">
        <v>1259.6500000000001</v>
      </c>
      <c r="K15" s="1">
        <v>229.65000000000009</v>
      </c>
      <c r="L15" s="8">
        <v>22.296116504854378</v>
      </c>
      <c r="M15" s="1">
        <v>98</v>
      </c>
      <c r="N15" s="1">
        <v>1574.4</v>
      </c>
      <c r="O15" s="2">
        <v>75</v>
      </c>
      <c r="P15" s="2">
        <v>75</v>
      </c>
      <c r="Q15" s="1">
        <v>1269.45</v>
      </c>
      <c r="R15" s="2">
        <v>17850</v>
      </c>
      <c r="S15" s="2">
        <v>7575</v>
      </c>
      <c r="T15" s="2">
        <v>45</v>
      </c>
    </row>
    <row r="16" spans="1:20" x14ac:dyDescent="0.25">
      <c r="A16" s="5">
        <v>0.82708333333333339</v>
      </c>
      <c r="B16" s="6" t="s">
        <v>20</v>
      </c>
      <c r="C16" s="2">
        <v>7450</v>
      </c>
      <c r="D16" s="6" t="s">
        <v>53</v>
      </c>
      <c r="E16" s="1">
        <v>8745.4500000000007</v>
      </c>
      <c r="F16" s="7">
        <v>43916</v>
      </c>
      <c r="G16" s="2">
        <v>7</v>
      </c>
      <c r="H16" s="2">
        <v>0</v>
      </c>
      <c r="I16" s="8">
        <v>0</v>
      </c>
      <c r="J16" s="1">
        <v>1271.5999999999999</v>
      </c>
      <c r="K16" s="1">
        <v>297.74999999999989</v>
      </c>
      <c r="L16" s="8">
        <v>30.574523797299371</v>
      </c>
      <c r="M16" s="1">
        <v>98</v>
      </c>
      <c r="N16" s="1">
        <v>1568.8</v>
      </c>
      <c r="O16" s="2">
        <v>75</v>
      </c>
      <c r="P16" s="2">
        <v>75</v>
      </c>
      <c r="Q16" s="1">
        <v>1357.4</v>
      </c>
      <c r="R16" s="2">
        <v>15825</v>
      </c>
      <c r="S16" s="2">
        <v>7575</v>
      </c>
      <c r="T16" s="2">
        <v>4</v>
      </c>
    </row>
    <row r="17" spans="1:20" x14ac:dyDescent="0.25">
      <c r="A17" s="5">
        <v>0.82708333333333339</v>
      </c>
      <c r="B17" s="6" t="s">
        <v>20</v>
      </c>
      <c r="C17" s="2">
        <v>7500</v>
      </c>
      <c r="D17" s="6" t="s">
        <v>54</v>
      </c>
      <c r="E17" s="1">
        <v>8745.4500000000007</v>
      </c>
      <c r="F17" s="7">
        <v>43916</v>
      </c>
      <c r="G17" s="2">
        <v>2290</v>
      </c>
      <c r="H17" s="2">
        <v>84</v>
      </c>
      <c r="I17" s="8">
        <v>3.8077969174977335</v>
      </c>
      <c r="J17" s="1">
        <v>1328.4</v>
      </c>
      <c r="K17" s="1">
        <v>432.60000000000014</v>
      </c>
      <c r="L17" s="8">
        <v>48.292029470864051</v>
      </c>
      <c r="M17" s="1">
        <v>98</v>
      </c>
      <c r="N17" s="1">
        <v>1327.65</v>
      </c>
      <c r="O17" s="2">
        <v>75</v>
      </c>
      <c r="P17" s="2">
        <v>75</v>
      </c>
      <c r="Q17" s="1">
        <v>1312.8</v>
      </c>
      <c r="R17" s="2">
        <v>35850</v>
      </c>
      <c r="S17" s="2">
        <v>31950</v>
      </c>
      <c r="T17" s="2">
        <v>2530</v>
      </c>
    </row>
    <row r="18" spans="1:20" x14ac:dyDescent="0.25">
      <c r="A18" s="5">
        <v>0.82708333333333339</v>
      </c>
      <c r="B18" s="6" t="s">
        <v>20</v>
      </c>
      <c r="C18" s="2">
        <v>7550</v>
      </c>
      <c r="D18" s="6" t="s">
        <v>55</v>
      </c>
      <c r="E18" s="1">
        <v>8745.4500000000007</v>
      </c>
      <c r="F18" s="7">
        <v>43916</v>
      </c>
      <c r="G18" s="2">
        <v>0</v>
      </c>
      <c r="H18" s="2">
        <v>0</v>
      </c>
      <c r="I18" s="8">
        <v>0</v>
      </c>
      <c r="J18" s="1">
        <v>0</v>
      </c>
      <c r="K18" s="1">
        <v>0</v>
      </c>
      <c r="L18" s="8">
        <v>-100</v>
      </c>
      <c r="M18" s="1">
        <v>96.18</v>
      </c>
      <c r="N18" s="1">
        <v>1420.6</v>
      </c>
      <c r="O18" s="2">
        <v>1500</v>
      </c>
      <c r="P18" s="2">
        <v>1500</v>
      </c>
      <c r="Q18" s="1">
        <v>1024.25</v>
      </c>
      <c r="R18" s="2">
        <v>17100</v>
      </c>
      <c r="S18" s="2">
        <v>8925</v>
      </c>
      <c r="T18" s="2">
        <v>0</v>
      </c>
    </row>
    <row r="19" spans="1:20" x14ac:dyDescent="0.25">
      <c r="A19" s="5">
        <v>0.82708333333333339</v>
      </c>
      <c r="B19" s="6" t="s">
        <v>20</v>
      </c>
      <c r="C19" s="2">
        <v>7600</v>
      </c>
      <c r="D19" s="6" t="s">
        <v>56</v>
      </c>
      <c r="E19" s="1">
        <v>8745.4500000000007</v>
      </c>
      <c r="F19" s="7">
        <v>43916</v>
      </c>
      <c r="G19" s="2">
        <v>51</v>
      </c>
      <c r="H19" s="2">
        <v>-12</v>
      </c>
      <c r="I19" s="8">
        <v>-19.047619047619047</v>
      </c>
      <c r="J19" s="1">
        <v>1258.8</v>
      </c>
      <c r="K19" s="1">
        <v>436</v>
      </c>
      <c r="L19" s="8">
        <v>52.989790957705395</v>
      </c>
      <c r="M19" s="1">
        <v>96.18</v>
      </c>
      <c r="N19" s="1">
        <v>1324.35</v>
      </c>
      <c r="O19" s="2">
        <v>1500</v>
      </c>
      <c r="P19" s="2">
        <v>75</v>
      </c>
      <c r="Q19" s="1">
        <v>1199.75</v>
      </c>
      <c r="R19" s="2">
        <v>30900</v>
      </c>
      <c r="S19" s="2">
        <v>9000</v>
      </c>
      <c r="T19" s="2">
        <v>53</v>
      </c>
    </row>
    <row r="20" spans="1:20" x14ac:dyDescent="0.25">
      <c r="A20" s="5">
        <v>0.82708333333333339</v>
      </c>
      <c r="B20" s="6" t="s">
        <v>20</v>
      </c>
      <c r="C20" s="2">
        <v>7650</v>
      </c>
      <c r="D20" s="6" t="s">
        <v>57</v>
      </c>
      <c r="E20" s="1">
        <v>8745.4500000000007</v>
      </c>
      <c r="F20" s="7">
        <v>43916</v>
      </c>
      <c r="G20" s="2">
        <v>0</v>
      </c>
      <c r="H20" s="2">
        <v>0</v>
      </c>
      <c r="I20" s="8">
        <v>0</v>
      </c>
      <c r="J20" s="1">
        <v>915.7</v>
      </c>
      <c r="K20" s="1">
        <v>-915.7</v>
      </c>
      <c r="L20" s="8">
        <v>-100</v>
      </c>
      <c r="M20" s="1">
        <v>96.18</v>
      </c>
      <c r="N20" s="1">
        <v>1454.25</v>
      </c>
      <c r="O20" s="2">
        <v>1500</v>
      </c>
      <c r="P20" s="2">
        <v>1500</v>
      </c>
      <c r="Q20" s="1">
        <v>932.8</v>
      </c>
      <c r="R20" s="2">
        <v>16950</v>
      </c>
      <c r="S20" s="2">
        <v>16425</v>
      </c>
      <c r="T20" s="2">
        <v>0</v>
      </c>
    </row>
    <row r="21" spans="1:20" x14ac:dyDescent="0.25">
      <c r="A21" s="5">
        <v>0.82708333333333339</v>
      </c>
      <c r="B21" s="6" t="s">
        <v>20</v>
      </c>
      <c r="C21" s="2">
        <v>7700</v>
      </c>
      <c r="D21" s="6" t="s">
        <v>58</v>
      </c>
      <c r="E21" s="1">
        <v>8745.4500000000007</v>
      </c>
      <c r="F21" s="7">
        <v>43916</v>
      </c>
      <c r="G21" s="2">
        <v>423</v>
      </c>
      <c r="H21" s="2">
        <v>14</v>
      </c>
      <c r="I21" s="8">
        <v>3.4229828850855744</v>
      </c>
      <c r="J21" s="1">
        <v>1148.9000000000001</v>
      </c>
      <c r="K21" s="1">
        <v>380.15000000000009</v>
      </c>
      <c r="L21" s="8">
        <v>49.45040650406505</v>
      </c>
      <c r="M21" s="1">
        <v>96.18</v>
      </c>
      <c r="N21" s="1">
        <v>1169.45</v>
      </c>
      <c r="O21" s="2">
        <v>75</v>
      </c>
      <c r="P21" s="2">
        <v>75</v>
      </c>
      <c r="Q21" s="1">
        <v>1136.05</v>
      </c>
      <c r="R21" s="2">
        <v>27225</v>
      </c>
      <c r="S21" s="2">
        <v>16350</v>
      </c>
      <c r="T21" s="2">
        <v>137</v>
      </c>
    </row>
    <row r="22" spans="1:20" x14ac:dyDescent="0.25">
      <c r="A22" s="5">
        <v>0.82708333333333339</v>
      </c>
      <c r="B22" s="6" t="s">
        <v>20</v>
      </c>
      <c r="C22" s="2">
        <v>7750</v>
      </c>
      <c r="D22" s="6" t="s">
        <v>59</v>
      </c>
      <c r="E22" s="1">
        <v>8745.4500000000007</v>
      </c>
      <c r="F22" s="7">
        <v>43916</v>
      </c>
      <c r="G22" s="2">
        <v>14</v>
      </c>
      <c r="H22" s="2">
        <v>0</v>
      </c>
      <c r="I22" s="8">
        <v>0</v>
      </c>
      <c r="J22" s="1">
        <v>773</v>
      </c>
      <c r="K22" s="1">
        <v>-177</v>
      </c>
      <c r="L22" s="8">
        <v>-18.631578947368421</v>
      </c>
      <c r="M22" s="1">
        <v>96.18</v>
      </c>
      <c r="N22" s="1">
        <v>1124.9000000000001</v>
      </c>
      <c r="O22" s="2">
        <v>75</v>
      </c>
      <c r="P22" s="2">
        <v>75</v>
      </c>
      <c r="Q22" s="1">
        <v>919.65</v>
      </c>
      <c r="R22" s="2">
        <v>20625</v>
      </c>
      <c r="S22" s="2">
        <v>7500</v>
      </c>
      <c r="T22" s="2">
        <v>3</v>
      </c>
    </row>
    <row r="23" spans="1:20" x14ac:dyDescent="0.25">
      <c r="A23" s="5">
        <v>0.82708333333333339</v>
      </c>
      <c r="B23" s="6" t="s">
        <v>20</v>
      </c>
      <c r="C23" s="2">
        <v>7800</v>
      </c>
      <c r="D23" s="6" t="s">
        <v>60</v>
      </c>
      <c r="E23" s="1">
        <v>8745.4500000000007</v>
      </c>
      <c r="F23" s="7">
        <v>43916</v>
      </c>
      <c r="G23" s="2">
        <v>827</v>
      </c>
      <c r="H23" s="2">
        <v>560</v>
      </c>
      <c r="I23" s="8">
        <v>209.73782771535579</v>
      </c>
      <c r="J23" s="1">
        <v>1057.6500000000001</v>
      </c>
      <c r="K23" s="1">
        <v>362.15000000000009</v>
      </c>
      <c r="L23" s="8">
        <v>52.070452911574414</v>
      </c>
      <c r="M23" s="1">
        <v>96.18</v>
      </c>
      <c r="N23" s="1">
        <v>1103.55</v>
      </c>
      <c r="O23" s="2">
        <v>1500</v>
      </c>
      <c r="P23" s="2">
        <v>75</v>
      </c>
      <c r="Q23" s="1">
        <v>1045.5999999999999</v>
      </c>
      <c r="R23" s="2">
        <v>31650</v>
      </c>
      <c r="S23" s="2">
        <v>17925</v>
      </c>
      <c r="T23" s="2">
        <v>1307</v>
      </c>
    </row>
    <row r="24" spans="1:20" x14ac:dyDescent="0.25">
      <c r="A24" s="5">
        <v>0.82708333333333339</v>
      </c>
      <c r="B24" s="6" t="s">
        <v>20</v>
      </c>
      <c r="C24" s="2">
        <v>7850</v>
      </c>
      <c r="D24" s="6" t="s">
        <v>61</v>
      </c>
      <c r="E24" s="1">
        <v>8745.4500000000007</v>
      </c>
      <c r="F24" s="7">
        <v>43916</v>
      </c>
      <c r="G24" s="2">
        <v>61</v>
      </c>
      <c r="H24" s="2">
        <v>2</v>
      </c>
      <c r="I24" s="8">
        <v>3.3898305084745761</v>
      </c>
      <c r="J24" s="1">
        <v>850</v>
      </c>
      <c r="K24" s="1">
        <v>197.04999999999995</v>
      </c>
      <c r="L24" s="8">
        <v>30.178421012328656</v>
      </c>
      <c r="M24" s="1">
        <v>98.43</v>
      </c>
      <c r="N24" s="1">
        <v>1131.5</v>
      </c>
      <c r="O24" s="2">
        <v>75</v>
      </c>
      <c r="P24" s="2">
        <v>75</v>
      </c>
      <c r="Q24" s="1">
        <v>968.75</v>
      </c>
      <c r="R24" s="2">
        <v>35025</v>
      </c>
      <c r="S24" s="2">
        <v>8025</v>
      </c>
      <c r="T24" s="2">
        <v>19</v>
      </c>
    </row>
    <row r="25" spans="1:20" x14ac:dyDescent="0.25">
      <c r="A25" s="5">
        <v>0.82708333333333339</v>
      </c>
      <c r="B25" s="6" t="s">
        <v>20</v>
      </c>
      <c r="C25" s="2">
        <v>7900</v>
      </c>
      <c r="D25" s="6" t="s">
        <v>62</v>
      </c>
      <c r="E25" s="1">
        <v>8745.4500000000007</v>
      </c>
      <c r="F25" s="7">
        <v>43916</v>
      </c>
      <c r="G25" s="2">
        <v>750</v>
      </c>
      <c r="H25" s="2">
        <v>-20</v>
      </c>
      <c r="I25" s="8">
        <v>-2.5974025974025974</v>
      </c>
      <c r="J25" s="1">
        <v>941</v>
      </c>
      <c r="K25" s="1">
        <v>309.54999999999995</v>
      </c>
      <c r="L25" s="8">
        <v>49.02209201045212</v>
      </c>
      <c r="M25" s="1">
        <v>98.43</v>
      </c>
      <c r="N25" s="1">
        <v>1006.15</v>
      </c>
      <c r="O25" s="2">
        <v>75</v>
      </c>
      <c r="P25" s="2">
        <v>1500</v>
      </c>
      <c r="Q25" s="1">
        <v>932.95</v>
      </c>
      <c r="R25" s="2">
        <v>36975</v>
      </c>
      <c r="S25" s="2">
        <v>18150</v>
      </c>
      <c r="T25" s="2">
        <v>1111</v>
      </c>
    </row>
    <row r="26" spans="1:20" x14ac:dyDescent="0.25">
      <c r="A26" s="5">
        <v>0.82708333333333339</v>
      </c>
      <c r="B26" s="6" t="s">
        <v>20</v>
      </c>
      <c r="C26" s="2">
        <v>7950</v>
      </c>
      <c r="D26" s="6" t="s">
        <v>63</v>
      </c>
      <c r="E26" s="1">
        <v>8745.4500000000007</v>
      </c>
      <c r="F26" s="7">
        <v>43916</v>
      </c>
      <c r="G26" s="2">
        <v>82</v>
      </c>
      <c r="H26" s="2">
        <v>0</v>
      </c>
      <c r="I26" s="8">
        <v>0</v>
      </c>
      <c r="J26" s="1">
        <v>830.9</v>
      </c>
      <c r="K26" s="1">
        <v>249.35000000000002</v>
      </c>
      <c r="L26" s="8">
        <v>42.8767947725905</v>
      </c>
      <c r="M26" s="1">
        <v>99.16</v>
      </c>
      <c r="N26" s="1">
        <v>1036.9000000000001</v>
      </c>
      <c r="O26" s="2">
        <v>75</v>
      </c>
      <c r="P26" s="2">
        <v>75</v>
      </c>
      <c r="Q26" s="1">
        <v>902.55</v>
      </c>
      <c r="R26" s="2">
        <v>27075</v>
      </c>
      <c r="S26" s="2">
        <v>7575</v>
      </c>
      <c r="T26" s="2">
        <v>20</v>
      </c>
    </row>
    <row r="27" spans="1:20" x14ac:dyDescent="0.25">
      <c r="A27" s="5">
        <v>0.82708333333333339</v>
      </c>
      <c r="B27" s="6" t="s">
        <v>20</v>
      </c>
      <c r="C27" s="2">
        <v>8000</v>
      </c>
      <c r="D27" s="6" t="s">
        <v>64</v>
      </c>
      <c r="E27" s="1">
        <v>8745.4500000000007</v>
      </c>
      <c r="F27" s="7">
        <v>43916</v>
      </c>
      <c r="G27" s="2">
        <v>7304</v>
      </c>
      <c r="H27" s="2">
        <v>38</v>
      </c>
      <c r="I27" s="8">
        <v>0.52298375997797963</v>
      </c>
      <c r="J27" s="1">
        <v>880.05</v>
      </c>
      <c r="K27" s="1">
        <v>324.79999999999995</v>
      </c>
      <c r="L27" s="8">
        <v>58.496172895092293</v>
      </c>
      <c r="M27" s="1">
        <v>99.16</v>
      </c>
      <c r="N27" s="1">
        <v>900.6</v>
      </c>
      <c r="O27" s="2">
        <v>75</v>
      </c>
      <c r="P27" s="2">
        <v>75</v>
      </c>
      <c r="Q27" s="1">
        <v>877.4</v>
      </c>
      <c r="R27" s="2">
        <v>82125</v>
      </c>
      <c r="S27" s="2">
        <v>25125</v>
      </c>
      <c r="T27" s="2">
        <v>30014</v>
      </c>
    </row>
    <row r="28" spans="1:20" x14ac:dyDescent="0.25">
      <c r="A28" s="5">
        <v>0.82708333333333339</v>
      </c>
      <c r="B28" s="6" t="s">
        <v>20</v>
      </c>
      <c r="C28" s="2">
        <v>8050</v>
      </c>
      <c r="D28" s="6" t="s">
        <v>65</v>
      </c>
      <c r="E28" s="1">
        <v>8745.4500000000007</v>
      </c>
      <c r="F28" s="7">
        <v>43916</v>
      </c>
      <c r="G28" s="2">
        <v>54</v>
      </c>
      <c r="H28" s="2">
        <v>-9</v>
      </c>
      <c r="I28" s="8">
        <v>-14.285714285714286</v>
      </c>
      <c r="J28" s="1">
        <v>866.8</v>
      </c>
      <c r="K28" s="1">
        <v>331.29999999999995</v>
      </c>
      <c r="L28" s="8">
        <v>61.867413632119508</v>
      </c>
      <c r="M28" s="1">
        <v>113.88</v>
      </c>
      <c r="N28" s="1">
        <v>931.6</v>
      </c>
      <c r="O28" s="2">
        <v>75</v>
      </c>
      <c r="P28" s="2">
        <v>75</v>
      </c>
      <c r="Q28" s="1">
        <v>820.3</v>
      </c>
      <c r="R28" s="2">
        <v>33225</v>
      </c>
      <c r="S28" s="2">
        <v>9450</v>
      </c>
      <c r="T28" s="2">
        <v>243</v>
      </c>
    </row>
    <row r="29" spans="1:20" x14ac:dyDescent="0.25">
      <c r="A29" s="5">
        <v>0.82708333333333339</v>
      </c>
      <c r="B29" s="6" t="s">
        <v>20</v>
      </c>
      <c r="C29" s="2">
        <v>8100</v>
      </c>
      <c r="D29" s="6" t="s">
        <v>66</v>
      </c>
      <c r="E29" s="1">
        <v>8745.4500000000007</v>
      </c>
      <c r="F29" s="7">
        <v>43916</v>
      </c>
      <c r="G29" s="2">
        <v>1599</v>
      </c>
      <c r="H29" s="2">
        <v>11</v>
      </c>
      <c r="I29" s="8">
        <v>0.69269521410579349</v>
      </c>
      <c r="J29" s="1">
        <v>823.1</v>
      </c>
      <c r="K29" s="1">
        <v>325.75</v>
      </c>
      <c r="L29" s="8">
        <v>65.497134814516926</v>
      </c>
      <c r="M29" s="1">
        <v>93.38</v>
      </c>
      <c r="N29" s="1">
        <v>837.15</v>
      </c>
      <c r="O29" s="2">
        <v>75</v>
      </c>
      <c r="P29" s="2">
        <v>75</v>
      </c>
      <c r="Q29" s="1">
        <v>798.55</v>
      </c>
      <c r="R29" s="2">
        <v>52950</v>
      </c>
      <c r="S29" s="2">
        <v>17025</v>
      </c>
      <c r="T29" s="2">
        <v>6001</v>
      </c>
    </row>
    <row r="30" spans="1:20" x14ac:dyDescent="0.25">
      <c r="A30" s="5">
        <v>0.82708333333333339</v>
      </c>
      <c r="B30" s="6" t="s">
        <v>20</v>
      </c>
      <c r="C30" s="2">
        <v>8150</v>
      </c>
      <c r="D30" s="6" t="s">
        <v>67</v>
      </c>
      <c r="E30" s="1">
        <v>8745.4500000000007</v>
      </c>
      <c r="F30" s="7">
        <v>43916</v>
      </c>
      <c r="G30" s="2">
        <v>148</v>
      </c>
      <c r="H30" s="2">
        <v>26</v>
      </c>
      <c r="I30" s="8">
        <v>21.311475409836067</v>
      </c>
      <c r="J30" s="1">
        <v>760.75</v>
      </c>
      <c r="K30" s="1">
        <v>281.2</v>
      </c>
      <c r="L30" s="8">
        <v>58.63830674590762</v>
      </c>
      <c r="M30" s="1">
        <v>83.7</v>
      </c>
      <c r="N30" s="1">
        <v>800.55</v>
      </c>
      <c r="O30" s="2">
        <v>75</v>
      </c>
      <c r="P30" s="2">
        <v>1500</v>
      </c>
      <c r="Q30" s="1">
        <v>694.85</v>
      </c>
      <c r="R30" s="2">
        <v>42075</v>
      </c>
      <c r="S30" s="2">
        <v>15075</v>
      </c>
      <c r="T30" s="2">
        <v>2315</v>
      </c>
    </row>
    <row r="31" spans="1:20" x14ac:dyDescent="0.25">
      <c r="A31" s="5">
        <v>0.82708333333333339</v>
      </c>
      <c r="B31" s="6" t="s">
        <v>20</v>
      </c>
      <c r="C31" s="2">
        <v>8200</v>
      </c>
      <c r="D31" s="6" t="s">
        <v>68</v>
      </c>
      <c r="E31" s="1">
        <v>8745.4500000000007</v>
      </c>
      <c r="F31" s="7">
        <v>43916</v>
      </c>
      <c r="G31" s="2">
        <v>1888</v>
      </c>
      <c r="H31" s="2">
        <v>-913</v>
      </c>
      <c r="I31" s="8">
        <v>-32.59550160656908</v>
      </c>
      <c r="J31" s="1">
        <v>747.3</v>
      </c>
      <c r="K31" s="1">
        <v>305.54999999999995</v>
      </c>
      <c r="L31" s="8">
        <v>69.168081494057702</v>
      </c>
      <c r="M31" s="1">
        <v>93.98</v>
      </c>
      <c r="N31" s="1">
        <v>779</v>
      </c>
      <c r="O31" s="2">
        <v>1500</v>
      </c>
      <c r="P31" s="2">
        <v>75</v>
      </c>
      <c r="Q31" s="1">
        <v>716.15</v>
      </c>
      <c r="R31" s="2">
        <v>57150</v>
      </c>
      <c r="S31" s="2">
        <v>19125</v>
      </c>
      <c r="T31" s="2">
        <v>31032</v>
      </c>
    </row>
    <row r="32" spans="1:20" x14ac:dyDescent="0.25">
      <c r="A32" s="5">
        <v>0.82708333333333339</v>
      </c>
      <c r="B32" s="6" t="s">
        <v>20</v>
      </c>
      <c r="C32" s="2">
        <v>8250</v>
      </c>
      <c r="D32" s="6" t="s">
        <v>69</v>
      </c>
      <c r="E32" s="1">
        <v>8745.4500000000007</v>
      </c>
      <c r="F32" s="7">
        <v>43916</v>
      </c>
      <c r="G32" s="2">
        <v>179</v>
      </c>
      <c r="H32" s="2">
        <v>-13</v>
      </c>
      <c r="I32" s="8">
        <v>-6.770833333333333</v>
      </c>
      <c r="J32" s="1">
        <v>668.9</v>
      </c>
      <c r="K32" s="1">
        <v>249.45</v>
      </c>
      <c r="L32" s="8">
        <v>59.470735486947191</v>
      </c>
      <c r="M32" s="1">
        <v>96.55</v>
      </c>
      <c r="N32" s="1">
        <v>734.6</v>
      </c>
      <c r="O32" s="2">
        <v>75</v>
      </c>
      <c r="P32" s="2">
        <v>75</v>
      </c>
      <c r="Q32" s="1">
        <v>674.5</v>
      </c>
      <c r="R32" s="2">
        <v>51000</v>
      </c>
      <c r="S32" s="2">
        <v>17625</v>
      </c>
      <c r="T32" s="2">
        <v>4443</v>
      </c>
    </row>
    <row r="33" spans="1:20" x14ac:dyDescent="0.25">
      <c r="A33" s="5">
        <v>0.82708333333333339</v>
      </c>
      <c r="B33" s="6" t="s">
        <v>20</v>
      </c>
      <c r="C33" s="2">
        <v>8300</v>
      </c>
      <c r="D33" s="6" t="s">
        <v>70</v>
      </c>
      <c r="E33" s="1">
        <v>8745.4500000000007</v>
      </c>
      <c r="F33" s="7">
        <v>43916</v>
      </c>
      <c r="G33" s="2">
        <v>2511</v>
      </c>
      <c r="H33" s="2">
        <v>654</v>
      </c>
      <c r="I33" s="8">
        <v>35.21809369951535</v>
      </c>
      <c r="J33" s="1">
        <v>675</v>
      </c>
      <c r="K33" s="1">
        <v>272.55</v>
      </c>
      <c r="L33" s="8">
        <v>67.722698471859871</v>
      </c>
      <c r="M33" s="1">
        <v>95.07</v>
      </c>
      <c r="N33" s="1">
        <v>691.9</v>
      </c>
      <c r="O33" s="2">
        <v>300</v>
      </c>
      <c r="P33" s="2">
        <v>150</v>
      </c>
      <c r="Q33" s="1">
        <v>647.45000000000005</v>
      </c>
      <c r="R33" s="2">
        <v>62100</v>
      </c>
      <c r="S33" s="2">
        <v>27900</v>
      </c>
      <c r="T33" s="2">
        <v>49172</v>
      </c>
    </row>
    <row r="34" spans="1:20" x14ac:dyDescent="0.25">
      <c r="A34" s="5">
        <v>0.82708333333333339</v>
      </c>
      <c r="B34" s="6" t="s">
        <v>20</v>
      </c>
      <c r="C34" s="2">
        <v>8350</v>
      </c>
      <c r="D34" s="6" t="s">
        <v>71</v>
      </c>
      <c r="E34" s="1">
        <v>8745.4500000000007</v>
      </c>
      <c r="F34" s="7">
        <v>43916</v>
      </c>
      <c r="G34" s="2">
        <v>123</v>
      </c>
      <c r="H34" s="2">
        <v>6</v>
      </c>
      <c r="I34" s="8">
        <v>5.1282051282051286</v>
      </c>
      <c r="J34" s="1">
        <v>593</v>
      </c>
      <c r="K34" s="1">
        <v>204.64999999999998</v>
      </c>
      <c r="L34" s="8">
        <v>52.697309128363578</v>
      </c>
      <c r="M34" s="1">
        <v>95.98</v>
      </c>
      <c r="N34" s="1">
        <v>650.4</v>
      </c>
      <c r="O34" s="2">
        <v>75</v>
      </c>
      <c r="P34" s="2">
        <v>1500</v>
      </c>
      <c r="Q34" s="1">
        <v>529.29999999999995</v>
      </c>
      <c r="R34" s="2">
        <v>39975</v>
      </c>
      <c r="S34" s="2">
        <v>15225</v>
      </c>
      <c r="T34" s="2">
        <v>5744</v>
      </c>
    </row>
    <row r="35" spans="1:20" x14ac:dyDescent="0.25">
      <c r="A35" s="5">
        <v>0.82708333333333339</v>
      </c>
      <c r="B35" s="6" t="s">
        <v>20</v>
      </c>
      <c r="C35" s="2">
        <v>8400</v>
      </c>
      <c r="D35" s="6" t="s">
        <v>72</v>
      </c>
      <c r="E35" s="1">
        <v>8745.4500000000007</v>
      </c>
      <c r="F35" s="7">
        <v>43916</v>
      </c>
      <c r="G35" s="2">
        <v>1764</v>
      </c>
      <c r="H35" s="2">
        <v>-700</v>
      </c>
      <c r="I35" s="8">
        <v>-28.40909090909091</v>
      </c>
      <c r="J35" s="1">
        <v>587.04999999999995</v>
      </c>
      <c r="K35" s="1">
        <v>238.19999999999993</v>
      </c>
      <c r="L35" s="8">
        <v>68.281496345133988</v>
      </c>
      <c r="M35" s="1">
        <v>94.63</v>
      </c>
      <c r="N35" s="1">
        <v>604.95000000000005</v>
      </c>
      <c r="O35" s="2">
        <v>75</v>
      </c>
      <c r="P35" s="2">
        <v>75</v>
      </c>
      <c r="Q35" s="1">
        <v>571.1</v>
      </c>
      <c r="R35" s="2">
        <v>55425</v>
      </c>
      <c r="S35" s="2">
        <v>23925</v>
      </c>
      <c r="T35" s="2">
        <v>54923</v>
      </c>
    </row>
    <row r="36" spans="1:20" x14ac:dyDescent="0.25">
      <c r="A36" s="5">
        <v>0.82708333333333339</v>
      </c>
      <c r="B36" s="6" t="s">
        <v>20</v>
      </c>
      <c r="C36" s="2">
        <v>8450</v>
      </c>
      <c r="D36" s="6" t="s">
        <v>73</v>
      </c>
      <c r="E36" s="1">
        <v>8745.4500000000007</v>
      </c>
      <c r="F36" s="7">
        <v>43916</v>
      </c>
      <c r="G36" s="2">
        <v>206</v>
      </c>
      <c r="H36" s="2">
        <v>-16</v>
      </c>
      <c r="I36" s="8">
        <v>-7.2072072072072073</v>
      </c>
      <c r="J36" s="1">
        <v>579.70000000000005</v>
      </c>
      <c r="K36" s="1">
        <v>254.00000000000006</v>
      </c>
      <c r="L36" s="8">
        <v>77.985876573533957</v>
      </c>
      <c r="M36" s="1">
        <v>92.32</v>
      </c>
      <c r="N36" s="1">
        <v>597.35</v>
      </c>
      <c r="O36" s="2">
        <v>1500</v>
      </c>
      <c r="P36" s="2">
        <v>75</v>
      </c>
      <c r="Q36" s="1">
        <v>182.1</v>
      </c>
      <c r="R36" s="2">
        <v>26325</v>
      </c>
      <c r="S36" s="2">
        <v>16725</v>
      </c>
      <c r="T36" s="2">
        <v>7026</v>
      </c>
    </row>
    <row r="37" spans="1:20" x14ac:dyDescent="0.25">
      <c r="A37" s="5">
        <v>0.82708333333333339</v>
      </c>
      <c r="B37" s="6" t="s">
        <v>20</v>
      </c>
      <c r="C37" s="2">
        <v>8500</v>
      </c>
      <c r="D37" s="6" t="s">
        <v>74</v>
      </c>
      <c r="E37" s="1">
        <v>8745.4500000000007</v>
      </c>
      <c r="F37" s="7">
        <v>43916</v>
      </c>
      <c r="G37" s="2">
        <v>13286</v>
      </c>
      <c r="H37" s="2">
        <v>-598</v>
      </c>
      <c r="I37" s="8">
        <v>-4.3071161048689142</v>
      </c>
      <c r="J37" s="1">
        <v>522.5</v>
      </c>
      <c r="K37" s="1">
        <v>221.95</v>
      </c>
      <c r="L37" s="8">
        <v>73.847945433372146</v>
      </c>
      <c r="M37" s="1">
        <v>93.88</v>
      </c>
      <c r="N37" s="1">
        <v>527.5</v>
      </c>
      <c r="O37" s="2">
        <v>75</v>
      </c>
      <c r="P37" s="2">
        <v>375</v>
      </c>
      <c r="Q37" s="1">
        <v>511.05</v>
      </c>
      <c r="R37" s="2">
        <v>82650</v>
      </c>
      <c r="S37" s="2">
        <v>27225</v>
      </c>
      <c r="T37" s="2">
        <v>182993</v>
      </c>
    </row>
    <row r="38" spans="1:20" x14ac:dyDescent="0.25">
      <c r="A38" s="5">
        <v>0.82708333333333339</v>
      </c>
      <c r="B38" s="6" t="s">
        <v>20</v>
      </c>
      <c r="C38" s="2">
        <v>8550</v>
      </c>
      <c r="D38" s="6" t="s">
        <v>75</v>
      </c>
      <c r="E38" s="1">
        <v>8745.4500000000007</v>
      </c>
      <c r="F38" s="7">
        <v>43916</v>
      </c>
      <c r="G38" s="2">
        <v>153</v>
      </c>
      <c r="H38" s="2">
        <v>3</v>
      </c>
      <c r="I38" s="8">
        <v>2</v>
      </c>
      <c r="J38" s="1">
        <v>467.2</v>
      </c>
      <c r="K38" s="1">
        <v>176.7</v>
      </c>
      <c r="L38" s="8">
        <v>60.82616179001721</v>
      </c>
      <c r="M38" s="1">
        <v>90.81</v>
      </c>
      <c r="N38" s="1">
        <v>502.3</v>
      </c>
      <c r="O38" s="2">
        <v>75</v>
      </c>
      <c r="P38" s="2">
        <v>75</v>
      </c>
      <c r="Q38" s="1">
        <v>400.7</v>
      </c>
      <c r="R38" s="2">
        <v>26250</v>
      </c>
      <c r="S38" s="2">
        <v>15075</v>
      </c>
      <c r="T38" s="2">
        <v>7035</v>
      </c>
    </row>
    <row r="39" spans="1:20" x14ac:dyDescent="0.25">
      <c r="A39" s="5">
        <v>0.82708333333333339</v>
      </c>
      <c r="B39" s="6" t="s">
        <v>20</v>
      </c>
      <c r="C39" s="2">
        <v>8600</v>
      </c>
      <c r="D39" s="6" t="s">
        <v>76</v>
      </c>
      <c r="E39" s="1">
        <v>8745.4500000000007</v>
      </c>
      <c r="F39" s="7">
        <v>43916</v>
      </c>
      <c r="G39" s="2">
        <v>3777</v>
      </c>
      <c r="H39" s="2">
        <v>1602</v>
      </c>
      <c r="I39" s="8">
        <v>73.65517241379311</v>
      </c>
      <c r="J39" s="1">
        <v>450</v>
      </c>
      <c r="K39" s="1">
        <v>184.55</v>
      </c>
      <c r="L39" s="8">
        <v>69.523450744019598</v>
      </c>
      <c r="M39" s="1">
        <v>90.43</v>
      </c>
      <c r="N39" s="1">
        <v>460</v>
      </c>
      <c r="O39" s="2">
        <v>75</v>
      </c>
      <c r="P39" s="2">
        <v>75</v>
      </c>
      <c r="Q39" s="1">
        <v>441.15</v>
      </c>
      <c r="R39" s="2">
        <v>56400</v>
      </c>
      <c r="S39" s="2">
        <v>19725</v>
      </c>
      <c r="T39" s="2">
        <v>80451</v>
      </c>
    </row>
    <row r="40" spans="1:20" x14ac:dyDescent="0.25">
      <c r="A40" s="5">
        <v>0.82708333333333339</v>
      </c>
      <c r="B40" s="6" t="s">
        <v>20</v>
      </c>
      <c r="C40" s="2">
        <v>8650</v>
      </c>
      <c r="D40" s="6" t="s">
        <v>77</v>
      </c>
      <c r="E40" s="1">
        <v>8745.4500000000007</v>
      </c>
      <c r="F40" s="7">
        <v>43916</v>
      </c>
      <c r="G40" s="2">
        <v>151</v>
      </c>
      <c r="H40" s="2">
        <v>78</v>
      </c>
      <c r="I40" s="8">
        <v>106.84931506849315</v>
      </c>
      <c r="J40" s="1">
        <v>400.35</v>
      </c>
      <c r="K40" s="1">
        <v>148.30000000000001</v>
      </c>
      <c r="L40" s="8">
        <v>58.837532235667531</v>
      </c>
      <c r="M40" s="1">
        <v>94.24</v>
      </c>
      <c r="N40" s="1">
        <v>430.4</v>
      </c>
      <c r="O40" s="2">
        <v>75</v>
      </c>
      <c r="P40" s="2">
        <v>150</v>
      </c>
      <c r="Q40" s="1">
        <v>410.3</v>
      </c>
      <c r="R40" s="2">
        <v>41550</v>
      </c>
      <c r="S40" s="2">
        <v>8175</v>
      </c>
      <c r="T40" s="2">
        <v>8240</v>
      </c>
    </row>
    <row r="41" spans="1:20" x14ac:dyDescent="0.25">
      <c r="A41" s="5">
        <v>0.82708333333333339</v>
      </c>
      <c r="B41" s="6" t="s">
        <v>20</v>
      </c>
      <c r="C41" s="2">
        <v>8700</v>
      </c>
      <c r="D41" s="6" t="s">
        <v>78</v>
      </c>
      <c r="E41" s="1">
        <v>8745.4500000000007</v>
      </c>
      <c r="F41" s="7">
        <v>43916</v>
      </c>
      <c r="G41" s="2">
        <v>2480</v>
      </c>
      <c r="H41" s="2">
        <v>782</v>
      </c>
      <c r="I41" s="8">
        <v>46.054181389870436</v>
      </c>
      <c r="J41" s="1">
        <v>391.1</v>
      </c>
      <c r="K41" s="1">
        <v>159.00000000000003</v>
      </c>
      <c r="L41" s="8">
        <v>68.504954760878945</v>
      </c>
      <c r="M41" s="1">
        <v>92.08</v>
      </c>
      <c r="N41" s="1">
        <v>412.7</v>
      </c>
      <c r="O41" s="2">
        <v>75</v>
      </c>
      <c r="P41" s="2">
        <v>300</v>
      </c>
      <c r="Q41" s="1">
        <v>391.1</v>
      </c>
      <c r="R41" s="2">
        <v>74700</v>
      </c>
      <c r="S41" s="2">
        <v>11925</v>
      </c>
      <c r="T41" s="2">
        <v>74765</v>
      </c>
    </row>
    <row r="42" spans="1:20" x14ac:dyDescent="0.25">
      <c r="A42" s="5">
        <v>0.82708333333333339</v>
      </c>
      <c r="B42" s="6" t="s">
        <v>20</v>
      </c>
      <c r="C42" s="2">
        <v>8750</v>
      </c>
      <c r="D42" s="6" t="s">
        <v>79</v>
      </c>
      <c r="E42" s="1">
        <v>8745.4500000000007</v>
      </c>
      <c r="F42" s="7">
        <v>43916</v>
      </c>
      <c r="G42" s="2">
        <v>219</v>
      </c>
      <c r="H42" s="2">
        <v>50</v>
      </c>
      <c r="I42" s="8">
        <v>29.585798816568047</v>
      </c>
      <c r="J42" s="1">
        <v>255</v>
      </c>
      <c r="K42" s="1">
        <v>43.650000000000006</v>
      </c>
      <c r="L42" s="8">
        <v>20.65294535131299</v>
      </c>
      <c r="M42" s="1">
        <v>94.53</v>
      </c>
      <c r="N42" s="1">
        <v>398.15</v>
      </c>
      <c r="O42" s="2">
        <v>75</v>
      </c>
      <c r="P42" s="2">
        <v>375</v>
      </c>
      <c r="Q42" s="1">
        <v>250.05</v>
      </c>
      <c r="R42" s="2">
        <v>21675</v>
      </c>
      <c r="S42" s="2">
        <v>8250</v>
      </c>
      <c r="T42" s="2">
        <v>5571</v>
      </c>
    </row>
    <row r="43" spans="1:20" x14ac:dyDescent="0.25">
      <c r="A43" s="5">
        <v>0.82708333333333339</v>
      </c>
      <c r="B43" s="6" t="s">
        <v>20</v>
      </c>
      <c r="C43" s="2">
        <v>8800</v>
      </c>
      <c r="D43" s="6" t="s">
        <v>80</v>
      </c>
      <c r="E43" s="1">
        <v>8745.4500000000007</v>
      </c>
      <c r="F43" s="7">
        <v>43916</v>
      </c>
      <c r="G43" s="2">
        <v>3505</v>
      </c>
      <c r="H43" s="2">
        <v>572</v>
      </c>
      <c r="I43" s="8">
        <v>19.502216160927379</v>
      </c>
      <c r="J43" s="1">
        <v>346.85</v>
      </c>
      <c r="K43" s="1">
        <v>149.45000000000002</v>
      </c>
      <c r="L43" s="8">
        <v>75.709219858156033</v>
      </c>
      <c r="M43" s="1">
        <v>89.2</v>
      </c>
      <c r="N43" s="1">
        <v>346.9</v>
      </c>
      <c r="O43" s="2">
        <v>2025</v>
      </c>
      <c r="P43" s="2">
        <v>375</v>
      </c>
      <c r="Q43" s="1">
        <v>330.05</v>
      </c>
      <c r="R43" s="2">
        <v>53700</v>
      </c>
      <c r="S43" s="2">
        <v>8550</v>
      </c>
      <c r="T43" s="2">
        <v>81038</v>
      </c>
    </row>
    <row r="44" spans="1:20" x14ac:dyDescent="0.25">
      <c r="A44" s="5">
        <v>0.82708333333333339</v>
      </c>
      <c r="B44" s="6" t="s">
        <v>20</v>
      </c>
      <c r="C44" s="2">
        <v>8850</v>
      </c>
      <c r="D44" s="6" t="s">
        <v>81</v>
      </c>
      <c r="E44" s="1">
        <v>8745.4500000000007</v>
      </c>
      <c r="F44" s="7">
        <v>43916</v>
      </c>
      <c r="G44" s="2">
        <v>315</v>
      </c>
      <c r="H44" s="2">
        <v>38</v>
      </c>
      <c r="I44" s="8">
        <v>13.71841155234657</v>
      </c>
      <c r="J44" s="1">
        <v>293.7</v>
      </c>
      <c r="K44" s="1">
        <v>105.69999999999999</v>
      </c>
      <c r="L44" s="8">
        <v>56.223404255319146</v>
      </c>
      <c r="M44" s="1">
        <v>96.04</v>
      </c>
      <c r="N44" s="1">
        <v>314.95</v>
      </c>
      <c r="O44" s="2">
        <v>75</v>
      </c>
      <c r="P44" s="2">
        <v>450</v>
      </c>
      <c r="Q44" s="1">
        <v>272.05</v>
      </c>
      <c r="R44" s="2">
        <v>21375</v>
      </c>
      <c r="S44" s="2">
        <v>1200</v>
      </c>
      <c r="T44" s="2">
        <v>4429</v>
      </c>
    </row>
    <row r="45" spans="1:20" x14ac:dyDescent="0.25">
      <c r="A45" s="5">
        <v>0.82708333333333339</v>
      </c>
      <c r="B45" s="6" t="s">
        <v>20</v>
      </c>
      <c r="C45" s="2">
        <v>8900</v>
      </c>
      <c r="D45" s="6" t="s">
        <v>82</v>
      </c>
      <c r="E45" s="1">
        <v>8745.4500000000007</v>
      </c>
      <c r="F45" s="7">
        <v>43916</v>
      </c>
      <c r="G45" s="2">
        <v>2802</v>
      </c>
      <c r="H45" s="2">
        <v>1118</v>
      </c>
      <c r="I45" s="8">
        <v>66.389548693586704</v>
      </c>
      <c r="J45" s="1">
        <v>290</v>
      </c>
      <c r="K45" s="1">
        <v>124.19999999999999</v>
      </c>
      <c r="L45" s="8">
        <v>74.909529553679121</v>
      </c>
      <c r="M45" s="1">
        <v>89.32</v>
      </c>
      <c r="N45" s="1">
        <v>290</v>
      </c>
      <c r="O45" s="2">
        <v>375</v>
      </c>
      <c r="P45" s="2">
        <v>75</v>
      </c>
      <c r="Q45" s="1">
        <v>277.64999999999998</v>
      </c>
      <c r="R45" s="2">
        <v>47925</v>
      </c>
      <c r="S45" s="2">
        <v>5700</v>
      </c>
      <c r="T45" s="2">
        <v>65235</v>
      </c>
    </row>
    <row r="46" spans="1:20" x14ac:dyDescent="0.25">
      <c r="A46" s="5">
        <v>0.82708333333333339</v>
      </c>
      <c r="B46" s="6" t="s">
        <v>20</v>
      </c>
      <c r="C46" s="2">
        <v>8950</v>
      </c>
      <c r="D46" s="6" t="s">
        <v>83</v>
      </c>
      <c r="E46" s="1">
        <v>8745.4500000000007</v>
      </c>
      <c r="F46" s="7">
        <v>43916</v>
      </c>
      <c r="G46" s="2">
        <v>171</v>
      </c>
      <c r="H46" s="2">
        <v>64</v>
      </c>
      <c r="I46" s="8">
        <v>59.813084112149532</v>
      </c>
      <c r="J46" s="1">
        <v>235.45</v>
      </c>
      <c r="K46" s="1">
        <v>86.75</v>
      </c>
      <c r="L46" s="8">
        <v>58.338937457969067</v>
      </c>
      <c r="M46" s="1">
        <v>88.76</v>
      </c>
      <c r="N46" s="1">
        <v>0</v>
      </c>
      <c r="O46" s="2">
        <v>0</v>
      </c>
      <c r="P46" s="2">
        <v>75</v>
      </c>
      <c r="Q46" s="1">
        <v>230</v>
      </c>
      <c r="R46" s="2">
        <v>29175</v>
      </c>
      <c r="S46" s="2">
        <v>0</v>
      </c>
      <c r="T46" s="2">
        <v>3933</v>
      </c>
    </row>
    <row r="47" spans="1:20" x14ac:dyDescent="0.25">
      <c r="A47" s="5">
        <v>0.82708333333333339</v>
      </c>
      <c r="B47" s="6" t="s">
        <v>20</v>
      </c>
      <c r="C47" s="2">
        <v>9000</v>
      </c>
      <c r="D47" s="6" t="s">
        <v>84</v>
      </c>
      <c r="E47" s="1">
        <v>8745.4500000000007</v>
      </c>
      <c r="F47" s="7">
        <v>43916</v>
      </c>
      <c r="G47" s="2">
        <v>19331</v>
      </c>
      <c r="H47" s="2">
        <v>2119</v>
      </c>
      <c r="I47" s="8">
        <v>12.311178247734139</v>
      </c>
      <c r="J47" s="1">
        <v>228</v>
      </c>
      <c r="K47" s="1">
        <v>87.25</v>
      </c>
      <c r="L47" s="8">
        <v>61.989342806394319</v>
      </c>
      <c r="M47" s="1">
        <v>89.96</v>
      </c>
      <c r="N47" s="1">
        <v>243.95</v>
      </c>
      <c r="O47" s="2">
        <v>75</v>
      </c>
      <c r="P47" s="2">
        <v>2325</v>
      </c>
      <c r="Q47" s="1">
        <v>228</v>
      </c>
      <c r="R47" s="2">
        <v>147225</v>
      </c>
      <c r="S47" s="2">
        <v>26700</v>
      </c>
      <c r="T47" s="2">
        <v>387006</v>
      </c>
    </row>
    <row r="48" spans="1:20" x14ac:dyDescent="0.25">
      <c r="A48" s="5">
        <v>0.82708333333333339</v>
      </c>
      <c r="B48" s="6" t="s">
        <v>20</v>
      </c>
      <c r="C48" s="2">
        <v>9050</v>
      </c>
      <c r="D48" s="6" t="s">
        <v>85</v>
      </c>
      <c r="E48" s="1">
        <v>8745.4500000000007</v>
      </c>
      <c r="F48" s="7">
        <v>43916</v>
      </c>
      <c r="G48" s="2">
        <v>220</v>
      </c>
      <c r="H48" s="2">
        <v>61</v>
      </c>
      <c r="I48" s="8">
        <v>38.364779874213838</v>
      </c>
      <c r="J48" s="1">
        <v>199.5</v>
      </c>
      <c r="K48" s="1">
        <v>73.55</v>
      </c>
      <c r="L48" s="8">
        <v>58.39618896387455</v>
      </c>
      <c r="M48" s="1">
        <v>88.24</v>
      </c>
      <c r="N48" s="1">
        <v>219.45</v>
      </c>
      <c r="O48" s="2">
        <v>150</v>
      </c>
      <c r="P48" s="2">
        <v>75</v>
      </c>
      <c r="Q48" s="1">
        <v>196</v>
      </c>
      <c r="R48" s="2">
        <v>33300</v>
      </c>
      <c r="S48" s="2">
        <v>900</v>
      </c>
      <c r="T48" s="2">
        <v>4336</v>
      </c>
    </row>
    <row r="49" spans="1:20" x14ac:dyDescent="0.25">
      <c r="A49" s="5">
        <v>0.82708333333333339</v>
      </c>
      <c r="B49" s="6" t="s">
        <v>20</v>
      </c>
      <c r="C49" s="2">
        <v>9100</v>
      </c>
      <c r="D49" s="6" t="s">
        <v>86</v>
      </c>
      <c r="E49" s="1">
        <v>8745.4500000000007</v>
      </c>
      <c r="F49" s="7">
        <v>43916</v>
      </c>
      <c r="G49" s="2">
        <v>4613</v>
      </c>
      <c r="H49" s="2">
        <v>1314</v>
      </c>
      <c r="I49" s="8">
        <v>39.830251591391331</v>
      </c>
      <c r="J49" s="1">
        <v>249</v>
      </c>
      <c r="K49" s="1">
        <v>131.05000000000001</v>
      </c>
      <c r="L49" s="8">
        <v>111.10640101738025</v>
      </c>
      <c r="M49" s="1">
        <v>87.56</v>
      </c>
      <c r="N49" s="1">
        <v>249</v>
      </c>
      <c r="O49" s="2">
        <v>675</v>
      </c>
      <c r="P49" s="2">
        <v>75</v>
      </c>
      <c r="Q49" s="1">
        <v>179.05</v>
      </c>
      <c r="R49" s="2">
        <v>50250</v>
      </c>
      <c r="S49" s="2">
        <v>13275</v>
      </c>
      <c r="T49" s="2">
        <v>77598</v>
      </c>
    </row>
    <row r="50" spans="1:20" x14ac:dyDescent="0.25">
      <c r="A50" s="5">
        <v>0.82708333333333339</v>
      </c>
      <c r="B50" s="6" t="s">
        <v>20</v>
      </c>
      <c r="C50" s="2">
        <v>9150</v>
      </c>
      <c r="D50" s="6" t="s">
        <v>87</v>
      </c>
      <c r="E50" s="1">
        <v>8745.4500000000007</v>
      </c>
      <c r="F50" s="7">
        <v>43916</v>
      </c>
      <c r="G50" s="2">
        <v>256</v>
      </c>
      <c r="H50" s="2">
        <v>98</v>
      </c>
      <c r="I50" s="8">
        <v>62.025316455696199</v>
      </c>
      <c r="J50" s="1">
        <v>162.05000000000001</v>
      </c>
      <c r="K50" s="1">
        <v>56.050000000000011</v>
      </c>
      <c r="L50" s="8">
        <v>52.877358490566053</v>
      </c>
      <c r="M50" s="1">
        <v>89.18</v>
      </c>
      <c r="N50" s="1">
        <v>179.8</v>
      </c>
      <c r="O50" s="2">
        <v>150</v>
      </c>
      <c r="P50" s="2">
        <v>75</v>
      </c>
      <c r="Q50" s="1">
        <v>150.05000000000001</v>
      </c>
      <c r="R50" s="2">
        <v>44325</v>
      </c>
      <c r="S50" s="2">
        <v>1875</v>
      </c>
      <c r="T50" s="2">
        <v>4380</v>
      </c>
    </row>
    <row r="51" spans="1:20" x14ac:dyDescent="0.25">
      <c r="A51" s="5">
        <v>0.82708333333333339</v>
      </c>
      <c r="B51" s="6" t="s">
        <v>20</v>
      </c>
      <c r="C51" s="2">
        <v>9200</v>
      </c>
      <c r="D51" s="6" t="s">
        <v>88</v>
      </c>
      <c r="E51" s="1">
        <v>8745.4500000000007</v>
      </c>
      <c r="F51" s="7">
        <v>43916</v>
      </c>
      <c r="G51" s="2">
        <v>7364</v>
      </c>
      <c r="H51" s="2">
        <v>2371</v>
      </c>
      <c r="I51" s="8">
        <v>47.486481073502901</v>
      </c>
      <c r="J51" s="1">
        <v>150.05000000000001</v>
      </c>
      <c r="K51" s="1">
        <v>51.100000000000009</v>
      </c>
      <c r="L51" s="8">
        <v>51.642243557352209</v>
      </c>
      <c r="M51" s="1">
        <v>87.34</v>
      </c>
      <c r="N51" s="1">
        <v>161.44999999999999</v>
      </c>
      <c r="O51" s="2">
        <v>75</v>
      </c>
      <c r="P51" s="2">
        <v>600</v>
      </c>
      <c r="Q51" s="1">
        <v>150</v>
      </c>
      <c r="R51" s="2">
        <v>60225</v>
      </c>
      <c r="S51" s="2">
        <v>9825</v>
      </c>
      <c r="T51" s="2">
        <v>107921</v>
      </c>
    </row>
    <row r="52" spans="1:20" x14ac:dyDescent="0.25">
      <c r="A52" s="5">
        <v>0.82708333333333339</v>
      </c>
      <c r="B52" s="6" t="s">
        <v>20</v>
      </c>
      <c r="C52" s="2">
        <v>9250</v>
      </c>
      <c r="D52" s="6" t="s">
        <v>89</v>
      </c>
      <c r="E52" s="1">
        <v>8745.4500000000007</v>
      </c>
      <c r="F52" s="7">
        <v>43916</v>
      </c>
      <c r="G52" s="2">
        <v>274</v>
      </c>
      <c r="H52" s="2">
        <v>80</v>
      </c>
      <c r="I52" s="8">
        <v>41.237113402061858</v>
      </c>
      <c r="J52" s="1">
        <v>122.95</v>
      </c>
      <c r="K52" s="1">
        <v>32.950000000000003</v>
      </c>
      <c r="L52" s="8">
        <v>36.611111111111114</v>
      </c>
      <c r="M52" s="1">
        <v>86.37</v>
      </c>
      <c r="N52" s="1">
        <v>144.75</v>
      </c>
      <c r="O52" s="2">
        <v>75</v>
      </c>
      <c r="P52" s="2">
        <v>150</v>
      </c>
      <c r="Q52" s="1">
        <v>121</v>
      </c>
      <c r="R52" s="2">
        <v>31875</v>
      </c>
      <c r="S52" s="2">
        <v>3150</v>
      </c>
      <c r="T52" s="2">
        <v>3889</v>
      </c>
    </row>
    <row r="53" spans="1:20" x14ac:dyDescent="0.25">
      <c r="A53" s="5">
        <v>0.82708333333333339</v>
      </c>
      <c r="B53" s="6" t="s">
        <v>20</v>
      </c>
      <c r="C53" s="2">
        <v>9300</v>
      </c>
      <c r="D53" s="6" t="s">
        <v>90</v>
      </c>
      <c r="E53" s="1">
        <v>8745.4500000000007</v>
      </c>
      <c r="F53" s="7">
        <v>43916</v>
      </c>
      <c r="G53" s="2">
        <v>4912</v>
      </c>
      <c r="H53" s="2">
        <v>1569</v>
      </c>
      <c r="I53" s="8">
        <v>46.933891714029315</v>
      </c>
      <c r="J53" s="1">
        <v>125.9</v>
      </c>
      <c r="K53" s="1">
        <v>44.25</v>
      </c>
      <c r="L53" s="8">
        <v>54.194733619105939</v>
      </c>
      <c r="M53" s="1">
        <v>88.14</v>
      </c>
      <c r="N53" s="1">
        <v>127</v>
      </c>
      <c r="O53" s="2">
        <v>75</v>
      </c>
      <c r="P53" s="2">
        <v>150</v>
      </c>
      <c r="Q53" s="1">
        <v>121.15</v>
      </c>
      <c r="R53" s="2">
        <v>47625</v>
      </c>
      <c r="S53" s="2">
        <v>10575</v>
      </c>
      <c r="T53" s="2">
        <v>71436</v>
      </c>
    </row>
    <row r="54" spans="1:20" x14ac:dyDescent="0.25">
      <c r="A54" s="5">
        <v>0.82708333333333339</v>
      </c>
      <c r="B54" s="6" t="s">
        <v>20</v>
      </c>
      <c r="C54" s="2">
        <v>9350</v>
      </c>
      <c r="D54" s="6" t="s">
        <v>91</v>
      </c>
      <c r="E54" s="1">
        <v>8745.4500000000007</v>
      </c>
      <c r="F54" s="7">
        <v>43916</v>
      </c>
      <c r="G54" s="2">
        <v>274</v>
      </c>
      <c r="H54" s="2">
        <v>147</v>
      </c>
      <c r="I54" s="8">
        <v>115.74803149606299</v>
      </c>
      <c r="J54" s="1">
        <v>106</v>
      </c>
      <c r="K54" s="1">
        <v>28.549999999999997</v>
      </c>
      <c r="L54" s="8">
        <v>36.862491930277592</v>
      </c>
      <c r="M54" s="1">
        <v>86.94</v>
      </c>
      <c r="N54" s="1">
        <v>108</v>
      </c>
      <c r="O54" s="2">
        <v>75</v>
      </c>
      <c r="P54" s="2">
        <v>75</v>
      </c>
      <c r="Q54" s="1">
        <v>85</v>
      </c>
      <c r="R54" s="2">
        <v>33075</v>
      </c>
      <c r="S54" s="2">
        <v>525</v>
      </c>
      <c r="T54" s="2">
        <v>3601</v>
      </c>
    </row>
    <row r="55" spans="1:20" x14ac:dyDescent="0.25">
      <c r="A55" s="5">
        <v>0.82708333333333339</v>
      </c>
      <c r="B55" s="6" t="s">
        <v>20</v>
      </c>
      <c r="C55" s="2">
        <v>9400</v>
      </c>
      <c r="D55" s="6" t="s">
        <v>92</v>
      </c>
      <c r="E55" s="1">
        <v>8745.4500000000007</v>
      </c>
      <c r="F55" s="7">
        <v>43916</v>
      </c>
      <c r="G55" s="2">
        <v>3727</v>
      </c>
      <c r="H55" s="2">
        <v>1246</v>
      </c>
      <c r="I55" s="8">
        <v>50.221684804514311</v>
      </c>
      <c r="J55" s="1">
        <v>96.95</v>
      </c>
      <c r="K55" s="1">
        <v>27.5</v>
      </c>
      <c r="L55" s="8">
        <v>39.59683225341972</v>
      </c>
      <c r="M55" s="1">
        <v>88.08</v>
      </c>
      <c r="N55" s="1">
        <v>91.05</v>
      </c>
      <c r="O55" s="2">
        <v>75</v>
      </c>
      <c r="P55" s="2">
        <v>300</v>
      </c>
      <c r="Q55" s="1">
        <v>91</v>
      </c>
      <c r="R55" s="2">
        <v>60975</v>
      </c>
      <c r="S55" s="2">
        <v>21525</v>
      </c>
      <c r="T55" s="2">
        <v>71477</v>
      </c>
    </row>
    <row r="56" spans="1:20" x14ac:dyDescent="0.25">
      <c r="A56" s="5">
        <v>0.82708333333333339</v>
      </c>
      <c r="B56" s="6" t="s">
        <v>20</v>
      </c>
      <c r="C56" s="2">
        <v>9450</v>
      </c>
      <c r="D56" s="6" t="s">
        <v>93</v>
      </c>
      <c r="E56" s="1">
        <v>8745.4500000000007</v>
      </c>
      <c r="F56" s="7">
        <v>43916</v>
      </c>
      <c r="G56" s="2">
        <v>243</v>
      </c>
      <c r="H56" s="2">
        <v>128</v>
      </c>
      <c r="I56" s="8">
        <v>111.30434782608695</v>
      </c>
      <c r="J56" s="1">
        <v>81</v>
      </c>
      <c r="K56" s="1">
        <v>18.350000000000001</v>
      </c>
      <c r="L56" s="8">
        <v>29.289704708699126</v>
      </c>
      <c r="M56" s="1">
        <v>86.94</v>
      </c>
      <c r="N56" s="1">
        <v>85</v>
      </c>
      <c r="O56" s="2">
        <v>600</v>
      </c>
      <c r="P56" s="2">
        <v>75</v>
      </c>
      <c r="Q56" s="1">
        <v>79</v>
      </c>
      <c r="R56" s="2">
        <v>40650</v>
      </c>
      <c r="S56" s="2">
        <v>1275</v>
      </c>
      <c r="T56" s="2">
        <v>3570</v>
      </c>
    </row>
    <row r="57" spans="1:20" x14ac:dyDescent="0.25">
      <c r="A57" s="5">
        <v>0.82708333333333339</v>
      </c>
      <c r="B57" s="6" t="s">
        <v>20</v>
      </c>
      <c r="C57" s="2">
        <v>9500</v>
      </c>
      <c r="D57" s="6" t="s">
        <v>94</v>
      </c>
      <c r="E57" s="1">
        <v>8745.4500000000007</v>
      </c>
      <c r="F57" s="7">
        <v>43916</v>
      </c>
      <c r="G57" s="2">
        <v>16310</v>
      </c>
      <c r="H57" s="2">
        <v>3158</v>
      </c>
      <c r="I57" s="8">
        <v>24.011557177615572</v>
      </c>
      <c r="J57" s="1">
        <v>77</v>
      </c>
      <c r="K57" s="1">
        <v>17.399999999999999</v>
      </c>
      <c r="L57" s="8">
        <v>29.194630872483216</v>
      </c>
      <c r="M57" s="1">
        <v>88.32</v>
      </c>
      <c r="N57" s="1">
        <v>77</v>
      </c>
      <c r="O57" s="2">
        <v>300</v>
      </c>
      <c r="P57" s="2">
        <v>75</v>
      </c>
      <c r="Q57" s="1">
        <v>72</v>
      </c>
      <c r="R57" s="2">
        <v>1319325</v>
      </c>
      <c r="S57" s="2">
        <v>71925</v>
      </c>
      <c r="T57" s="2">
        <v>234708</v>
      </c>
    </row>
    <row r="58" spans="1:20" x14ac:dyDescent="0.25">
      <c r="A58" s="5">
        <v>0.82708333333333339</v>
      </c>
      <c r="B58" s="6" t="s">
        <v>20</v>
      </c>
      <c r="C58" s="2">
        <v>9550</v>
      </c>
      <c r="D58" s="6" t="s">
        <v>95</v>
      </c>
      <c r="E58" s="1">
        <v>8745.4500000000007</v>
      </c>
      <c r="F58" s="7">
        <v>43916</v>
      </c>
      <c r="G58" s="2">
        <v>263</v>
      </c>
      <c r="H58" s="2">
        <v>124</v>
      </c>
      <c r="I58" s="8">
        <v>89.208633093525179</v>
      </c>
      <c r="J58" s="1">
        <v>69.8</v>
      </c>
      <c r="K58" s="1">
        <v>15.799999999999997</v>
      </c>
      <c r="L58" s="8">
        <v>29.259259259259252</v>
      </c>
      <c r="M58" s="1">
        <v>86.7</v>
      </c>
      <c r="N58" s="1">
        <v>69.5</v>
      </c>
      <c r="O58" s="2">
        <v>975</v>
      </c>
      <c r="P58" s="2">
        <v>75</v>
      </c>
      <c r="Q58" s="1">
        <v>60.05</v>
      </c>
      <c r="R58" s="2">
        <v>52050</v>
      </c>
      <c r="S58" s="2">
        <v>3225</v>
      </c>
      <c r="T58" s="2">
        <v>3869</v>
      </c>
    </row>
    <row r="59" spans="1:20" x14ac:dyDescent="0.25">
      <c r="A59" s="5">
        <v>0.82708333333333339</v>
      </c>
      <c r="B59" s="6" t="s">
        <v>20</v>
      </c>
      <c r="C59" s="2">
        <v>9600</v>
      </c>
      <c r="D59" s="6" t="s">
        <v>96</v>
      </c>
      <c r="E59" s="1">
        <v>8745.4500000000007</v>
      </c>
      <c r="F59" s="7">
        <v>43916</v>
      </c>
      <c r="G59" s="2">
        <v>5656</v>
      </c>
      <c r="H59" s="2">
        <v>575</v>
      </c>
      <c r="I59" s="8">
        <v>11.316669946860854</v>
      </c>
      <c r="J59" s="1">
        <v>58</v>
      </c>
      <c r="K59" s="1">
        <v>8.7999999999999972</v>
      </c>
      <c r="L59" s="8">
        <v>17.886178861788611</v>
      </c>
      <c r="M59" s="1">
        <v>88.33</v>
      </c>
      <c r="N59" s="1">
        <v>58</v>
      </c>
      <c r="O59" s="2">
        <v>75</v>
      </c>
      <c r="P59" s="2">
        <v>75</v>
      </c>
      <c r="Q59" s="1">
        <v>56.25</v>
      </c>
      <c r="R59" s="2">
        <v>248550</v>
      </c>
      <c r="S59" s="2">
        <v>15525</v>
      </c>
      <c r="T59" s="2">
        <v>66900</v>
      </c>
    </row>
    <row r="60" spans="1:20" x14ac:dyDescent="0.25">
      <c r="A60" s="5">
        <v>0.82708333333333339</v>
      </c>
      <c r="B60" s="6" t="s">
        <v>20</v>
      </c>
      <c r="C60" s="2">
        <v>9650</v>
      </c>
      <c r="D60" s="6" t="s">
        <v>97</v>
      </c>
      <c r="E60" s="1">
        <v>8745.4500000000007</v>
      </c>
      <c r="F60" s="7">
        <v>43916</v>
      </c>
      <c r="G60" s="2">
        <v>199</v>
      </c>
      <c r="H60" s="2">
        <v>65</v>
      </c>
      <c r="I60" s="8">
        <v>48.507462686567166</v>
      </c>
      <c r="J60" s="1">
        <v>50</v>
      </c>
      <c r="K60" s="1">
        <v>1.7999999999999972</v>
      </c>
      <c r="L60" s="8">
        <v>3.7344398340248901</v>
      </c>
      <c r="M60" s="1">
        <v>87.42</v>
      </c>
      <c r="N60" s="1">
        <v>50</v>
      </c>
      <c r="O60" s="2">
        <v>75</v>
      </c>
      <c r="P60" s="2">
        <v>75</v>
      </c>
      <c r="Q60" s="1">
        <v>47.65</v>
      </c>
      <c r="R60" s="2">
        <v>73275</v>
      </c>
      <c r="S60" s="2">
        <v>3375</v>
      </c>
      <c r="T60" s="2">
        <v>3000</v>
      </c>
    </row>
    <row r="61" spans="1:20" x14ac:dyDescent="0.25">
      <c r="A61" s="5">
        <v>0.82708333333333339</v>
      </c>
      <c r="B61" s="6" t="s">
        <v>20</v>
      </c>
      <c r="C61" s="2">
        <v>9700</v>
      </c>
      <c r="D61" s="6" t="s">
        <v>98</v>
      </c>
      <c r="E61" s="1">
        <v>8745.4500000000007</v>
      </c>
      <c r="F61" s="7">
        <v>43916</v>
      </c>
      <c r="G61" s="2">
        <v>3809</v>
      </c>
      <c r="H61" s="2">
        <v>876</v>
      </c>
      <c r="I61" s="8">
        <v>29.867030344357314</v>
      </c>
      <c r="J61" s="1">
        <v>44.15</v>
      </c>
      <c r="K61" s="1">
        <v>0.64999999999999858</v>
      </c>
      <c r="L61" s="8">
        <v>1.494252873563215</v>
      </c>
      <c r="M61" s="1">
        <v>88.73</v>
      </c>
      <c r="N61" s="1">
        <v>44.15</v>
      </c>
      <c r="O61" s="2">
        <v>150</v>
      </c>
      <c r="P61" s="2">
        <v>825</v>
      </c>
      <c r="Q61" s="1">
        <v>40.1</v>
      </c>
      <c r="R61" s="2">
        <v>95325</v>
      </c>
      <c r="S61" s="2">
        <v>18975</v>
      </c>
      <c r="T61" s="2">
        <v>52885</v>
      </c>
    </row>
    <row r="62" spans="1:20" x14ac:dyDescent="0.25">
      <c r="A62" s="5">
        <v>0.82708333333333339</v>
      </c>
      <c r="B62" s="6" t="s">
        <v>20</v>
      </c>
      <c r="C62" s="2">
        <v>9750</v>
      </c>
      <c r="D62" s="6" t="s">
        <v>99</v>
      </c>
      <c r="E62" s="1">
        <v>8745.4500000000007</v>
      </c>
      <c r="F62" s="7">
        <v>43916</v>
      </c>
      <c r="G62" s="2">
        <v>228</v>
      </c>
      <c r="H62" s="2">
        <v>86</v>
      </c>
      <c r="I62" s="8">
        <v>60.563380281690144</v>
      </c>
      <c r="J62" s="1">
        <v>39.049999999999997</v>
      </c>
      <c r="K62" s="1">
        <v>9.9999999999994316E-2</v>
      </c>
      <c r="L62" s="8">
        <v>0.25673940949934354</v>
      </c>
      <c r="M62" s="1">
        <v>88.02</v>
      </c>
      <c r="N62" s="1">
        <v>43.8</v>
      </c>
      <c r="O62" s="2">
        <v>75</v>
      </c>
      <c r="P62" s="2">
        <v>75</v>
      </c>
      <c r="Q62" s="1">
        <v>40</v>
      </c>
      <c r="R62" s="2">
        <v>78975</v>
      </c>
      <c r="S62" s="2">
        <v>3300</v>
      </c>
      <c r="T62" s="2">
        <v>2879</v>
      </c>
    </row>
    <row r="63" spans="1:20" x14ac:dyDescent="0.25">
      <c r="A63" s="5">
        <v>0.82708333333333339</v>
      </c>
      <c r="B63" s="6" t="s">
        <v>20</v>
      </c>
      <c r="C63" s="2">
        <v>9800</v>
      </c>
      <c r="D63" s="6" t="s">
        <v>100</v>
      </c>
      <c r="E63" s="1">
        <v>8745.4500000000007</v>
      </c>
      <c r="F63" s="7">
        <v>43916</v>
      </c>
      <c r="G63" s="2">
        <v>6093</v>
      </c>
      <c r="H63" s="2">
        <v>2672</v>
      </c>
      <c r="I63" s="8">
        <v>78.105817012569418</v>
      </c>
      <c r="J63" s="1">
        <v>35</v>
      </c>
      <c r="K63" s="1">
        <v>0.35000000000000142</v>
      </c>
      <c r="L63" s="8">
        <v>1.0101010101010142</v>
      </c>
      <c r="M63" s="1">
        <v>89.1</v>
      </c>
      <c r="N63" s="1">
        <v>34.5</v>
      </c>
      <c r="O63" s="2">
        <v>150</v>
      </c>
      <c r="P63" s="2">
        <v>75</v>
      </c>
      <c r="Q63" s="1">
        <v>32.1</v>
      </c>
      <c r="R63" s="2">
        <v>105300</v>
      </c>
      <c r="S63" s="2">
        <v>49200</v>
      </c>
      <c r="T63" s="2">
        <v>62377</v>
      </c>
    </row>
    <row r="64" spans="1:20" x14ac:dyDescent="0.25">
      <c r="A64" s="5">
        <v>0.82708333333333339</v>
      </c>
      <c r="B64" s="6" t="s">
        <v>20</v>
      </c>
      <c r="C64" s="2">
        <v>9850</v>
      </c>
      <c r="D64" s="6" t="s">
        <v>101</v>
      </c>
      <c r="E64" s="1">
        <v>8745.4500000000007</v>
      </c>
      <c r="F64" s="7">
        <v>43916</v>
      </c>
      <c r="G64" s="2">
        <v>170</v>
      </c>
      <c r="H64" s="2">
        <v>1</v>
      </c>
      <c r="I64" s="8">
        <v>0.59171597633136097</v>
      </c>
      <c r="J64" s="1">
        <v>32</v>
      </c>
      <c r="K64" s="1">
        <v>0.39999999999999858</v>
      </c>
      <c r="L64" s="8">
        <v>1.265822784810122</v>
      </c>
      <c r="M64" s="1">
        <v>86.72</v>
      </c>
      <c r="N64" s="1">
        <v>32</v>
      </c>
      <c r="O64" s="2">
        <v>75</v>
      </c>
      <c r="P64" s="2">
        <v>150</v>
      </c>
      <c r="Q64" s="1">
        <v>26</v>
      </c>
      <c r="R64" s="2">
        <v>78750</v>
      </c>
      <c r="S64" s="2">
        <v>2700</v>
      </c>
      <c r="T64" s="2">
        <v>4404</v>
      </c>
    </row>
    <row r="65" spans="1:20" x14ac:dyDescent="0.25">
      <c r="A65" s="5">
        <v>0.82708333333333339</v>
      </c>
      <c r="B65" s="6" t="s">
        <v>20</v>
      </c>
      <c r="C65" s="2">
        <v>9900</v>
      </c>
      <c r="D65" s="6" t="s">
        <v>102</v>
      </c>
      <c r="E65" s="1">
        <v>8745.4500000000007</v>
      </c>
      <c r="F65" s="7">
        <v>43916</v>
      </c>
      <c r="G65" s="2">
        <v>3649</v>
      </c>
      <c r="H65" s="2">
        <v>1059</v>
      </c>
      <c r="I65" s="8">
        <v>40.88803088803089</v>
      </c>
      <c r="J65" s="1">
        <v>26</v>
      </c>
      <c r="K65" s="1">
        <v>-2.3500000000000014</v>
      </c>
      <c r="L65" s="8">
        <v>-8.289241622574961</v>
      </c>
      <c r="M65" s="1">
        <v>88.74</v>
      </c>
      <c r="N65" s="1">
        <v>27</v>
      </c>
      <c r="O65" s="2">
        <v>300</v>
      </c>
      <c r="P65" s="2">
        <v>225</v>
      </c>
      <c r="Q65" s="1">
        <v>25.1</v>
      </c>
      <c r="R65" s="2">
        <v>114600</v>
      </c>
      <c r="S65" s="2">
        <v>12600</v>
      </c>
      <c r="T65" s="2">
        <v>47101</v>
      </c>
    </row>
    <row r="66" spans="1:20" x14ac:dyDescent="0.25">
      <c r="A66" s="5">
        <v>0.82708333333333339</v>
      </c>
      <c r="B66" s="6" t="s">
        <v>20</v>
      </c>
      <c r="C66" s="2">
        <v>9950</v>
      </c>
      <c r="D66" s="6" t="s">
        <v>103</v>
      </c>
      <c r="E66" s="1">
        <v>8745.4500000000007</v>
      </c>
      <c r="F66" s="7">
        <v>43916</v>
      </c>
      <c r="G66" s="2">
        <v>245</v>
      </c>
      <c r="H66" s="2">
        <v>76</v>
      </c>
      <c r="I66" s="8">
        <v>44.970414201183431</v>
      </c>
      <c r="J66" s="1">
        <v>21</v>
      </c>
      <c r="K66" s="1">
        <v>-4.6000000000000014</v>
      </c>
      <c r="L66" s="8">
        <v>-17.968750000000007</v>
      </c>
      <c r="M66" s="1">
        <v>89.5</v>
      </c>
      <c r="N66" s="1">
        <v>24.5</v>
      </c>
      <c r="O66" s="2">
        <v>75</v>
      </c>
      <c r="P66" s="2">
        <v>150</v>
      </c>
      <c r="Q66" s="1">
        <v>20.95</v>
      </c>
      <c r="R66" s="2">
        <v>113925</v>
      </c>
      <c r="S66" s="2">
        <v>7050</v>
      </c>
      <c r="T66" s="2">
        <v>3093</v>
      </c>
    </row>
    <row r="67" spans="1:20" x14ac:dyDescent="0.25">
      <c r="A67" s="5">
        <v>0.82708333333333339</v>
      </c>
      <c r="B67" s="6" t="s">
        <v>20</v>
      </c>
      <c r="C67" s="2">
        <v>10000</v>
      </c>
      <c r="D67" s="6" t="s">
        <v>104</v>
      </c>
      <c r="E67" s="1">
        <v>8745.4500000000007</v>
      </c>
      <c r="F67" s="7">
        <v>43916</v>
      </c>
      <c r="G67" s="2">
        <v>25904</v>
      </c>
      <c r="H67" s="2">
        <v>2069</v>
      </c>
      <c r="I67" s="8">
        <v>8.6805118523180198</v>
      </c>
      <c r="J67" s="1">
        <v>20.5</v>
      </c>
      <c r="K67" s="1">
        <v>-3</v>
      </c>
      <c r="L67" s="8">
        <v>-12.76595744680851</v>
      </c>
      <c r="M67" s="1">
        <v>89.06</v>
      </c>
      <c r="N67" s="1">
        <v>20.5</v>
      </c>
      <c r="O67" s="2">
        <v>600</v>
      </c>
      <c r="P67" s="2">
        <v>900</v>
      </c>
      <c r="Q67" s="1">
        <v>19.5</v>
      </c>
      <c r="R67" s="2">
        <v>343800</v>
      </c>
      <c r="S67" s="2">
        <v>209250</v>
      </c>
      <c r="T67" s="2">
        <v>218711</v>
      </c>
    </row>
    <row r="68" spans="1:20" x14ac:dyDescent="0.25">
      <c r="A68" s="5">
        <v>0.82708333333333339</v>
      </c>
      <c r="B68" s="6" t="s">
        <v>20</v>
      </c>
      <c r="C68" s="2">
        <v>10050</v>
      </c>
      <c r="D68" s="6" t="s">
        <v>105</v>
      </c>
      <c r="E68" s="1">
        <v>8745.4500000000007</v>
      </c>
      <c r="F68" s="7">
        <v>43916</v>
      </c>
      <c r="G68" s="2">
        <v>249</v>
      </c>
      <c r="H68" s="2">
        <v>69</v>
      </c>
      <c r="I68" s="8">
        <v>38.333333333333336</v>
      </c>
      <c r="J68" s="1">
        <v>17.05</v>
      </c>
      <c r="K68" s="1">
        <v>-3.6999999999999993</v>
      </c>
      <c r="L68" s="8">
        <v>-17.831325301204814</v>
      </c>
      <c r="M68" s="1">
        <v>90.81</v>
      </c>
      <c r="N68" s="1">
        <v>17.5</v>
      </c>
      <c r="O68" s="2">
        <v>75</v>
      </c>
      <c r="P68" s="2">
        <v>1650</v>
      </c>
      <c r="Q68" s="1">
        <v>17</v>
      </c>
      <c r="R68" s="2">
        <v>105825</v>
      </c>
      <c r="S68" s="2">
        <v>9450</v>
      </c>
      <c r="T68" s="2">
        <v>1696</v>
      </c>
    </row>
    <row r="69" spans="1:20" x14ac:dyDescent="0.25">
      <c r="A69" s="5">
        <v>0.82708333333333339</v>
      </c>
      <c r="B69" s="6" t="s">
        <v>20</v>
      </c>
      <c r="C69" s="2">
        <v>10100</v>
      </c>
      <c r="D69" s="6" t="s">
        <v>106</v>
      </c>
      <c r="E69" s="1">
        <v>8745.4500000000007</v>
      </c>
      <c r="F69" s="7">
        <v>43916</v>
      </c>
      <c r="G69" s="2">
        <v>3057</v>
      </c>
      <c r="H69" s="2">
        <v>703</v>
      </c>
      <c r="I69" s="8">
        <v>29.864061172472386</v>
      </c>
      <c r="J69" s="1">
        <v>15.5</v>
      </c>
      <c r="K69" s="1">
        <v>-3.8500000000000014</v>
      </c>
      <c r="L69" s="8">
        <v>-19.896640826873391</v>
      </c>
      <c r="M69" s="1">
        <v>89.59</v>
      </c>
      <c r="N69" s="1">
        <v>16.100000000000001</v>
      </c>
      <c r="O69" s="2">
        <v>75</v>
      </c>
      <c r="P69" s="2">
        <v>525</v>
      </c>
      <c r="Q69" s="1">
        <v>15</v>
      </c>
      <c r="R69" s="2">
        <v>113250</v>
      </c>
      <c r="S69" s="2">
        <v>16800</v>
      </c>
      <c r="T69" s="2">
        <v>36376</v>
      </c>
    </row>
    <row r="70" spans="1:20" x14ac:dyDescent="0.25">
      <c r="A70" s="5">
        <v>0.82708333333333339</v>
      </c>
      <c r="B70" s="6" t="s">
        <v>20</v>
      </c>
      <c r="C70" s="2">
        <v>10150</v>
      </c>
      <c r="D70" s="6" t="s">
        <v>107</v>
      </c>
      <c r="E70" s="1">
        <v>8745.4500000000007</v>
      </c>
      <c r="F70" s="7">
        <v>43916</v>
      </c>
      <c r="G70" s="2">
        <v>216</v>
      </c>
      <c r="H70" s="2">
        <v>64</v>
      </c>
      <c r="I70" s="8">
        <v>42.10526315789474</v>
      </c>
      <c r="J70" s="1">
        <v>13</v>
      </c>
      <c r="K70" s="1">
        <v>-3.6000000000000014</v>
      </c>
      <c r="L70" s="8">
        <v>-21.686746987951814</v>
      </c>
      <c r="M70" s="1">
        <v>94.07</v>
      </c>
      <c r="N70" s="1">
        <v>13.55</v>
      </c>
      <c r="O70" s="2">
        <v>75</v>
      </c>
      <c r="P70" s="2">
        <v>75</v>
      </c>
      <c r="Q70" s="1">
        <v>12.5</v>
      </c>
      <c r="R70" s="2">
        <v>100575</v>
      </c>
      <c r="S70" s="2">
        <v>18075</v>
      </c>
      <c r="T70" s="2">
        <v>1664</v>
      </c>
    </row>
    <row r="71" spans="1:20" x14ac:dyDescent="0.25">
      <c r="A71" s="5">
        <v>0.82708333333333339</v>
      </c>
      <c r="B71" s="6" t="s">
        <v>20</v>
      </c>
      <c r="C71" s="2">
        <v>10200</v>
      </c>
      <c r="D71" s="6" t="s">
        <v>108</v>
      </c>
      <c r="E71" s="1">
        <v>8745.4500000000007</v>
      </c>
      <c r="F71" s="7">
        <v>43916</v>
      </c>
      <c r="G71" s="2">
        <v>8468</v>
      </c>
      <c r="H71" s="2">
        <v>4661</v>
      </c>
      <c r="I71" s="8">
        <v>122.43236143945364</v>
      </c>
      <c r="J71" s="1">
        <v>12</v>
      </c>
      <c r="K71" s="1">
        <v>-3.75</v>
      </c>
      <c r="L71" s="8">
        <v>-23.809523809523807</v>
      </c>
      <c r="M71" s="1">
        <v>90.75</v>
      </c>
      <c r="N71" s="1">
        <v>11.95</v>
      </c>
      <c r="O71" s="2">
        <v>75</v>
      </c>
      <c r="P71" s="2">
        <v>75</v>
      </c>
      <c r="Q71" s="1">
        <v>9.85</v>
      </c>
      <c r="R71" s="2">
        <v>144225</v>
      </c>
      <c r="S71" s="2">
        <v>33600</v>
      </c>
      <c r="T71" s="2">
        <v>46920</v>
      </c>
    </row>
    <row r="72" spans="1:20" x14ac:dyDescent="0.25">
      <c r="A72" s="5">
        <v>0.82708333333333339</v>
      </c>
      <c r="B72" s="6" t="s">
        <v>20</v>
      </c>
      <c r="C72" s="2">
        <v>10250</v>
      </c>
      <c r="D72" s="6" t="s">
        <v>109</v>
      </c>
      <c r="E72" s="1">
        <v>8745.4500000000007</v>
      </c>
      <c r="F72" s="7">
        <v>43916</v>
      </c>
      <c r="G72" s="2">
        <v>191</v>
      </c>
      <c r="H72" s="2">
        <v>23</v>
      </c>
      <c r="I72" s="8">
        <v>13.69047619047619</v>
      </c>
      <c r="J72" s="1">
        <v>11.8</v>
      </c>
      <c r="K72" s="1">
        <v>-3.7999999999999989</v>
      </c>
      <c r="L72" s="8">
        <v>-24.358974358974354</v>
      </c>
      <c r="M72" s="1">
        <v>93.29</v>
      </c>
      <c r="N72" s="1">
        <v>11.8</v>
      </c>
      <c r="O72" s="2">
        <v>150</v>
      </c>
      <c r="P72" s="2">
        <v>75</v>
      </c>
      <c r="Q72" s="1">
        <v>9.15</v>
      </c>
      <c r="R72" s="2">
        <v>57900</v>
      </c>
      <c r="S72" s="2">
        <v>17550</v>
      </c>
      <c r="T72" s="2">
        <v>847</v>
      </c>
    </row>
    <row r="73" spans="1:20" x14ac:dyDescent="0.25">
      <c r="A73" s="5">
        <v>0.82708333333333339</v>
      </c>
      <c r="B73" s="6" t="s">
        <v>20</v>
      </c>
      <c r="C73" s="2">
        <v>10300</v>
      </c>
      <c r="D73" s="6" t="s">
        <v>110</v>
      </c>
      <c r="E73" s="1">
        <v>8745.4500000000007</v>
      </c>
      <c r="F73" s="7">
        <v>43916</v>
      </c>
      <c r="G73" s="2">
        <v>2899</v>
      </c>
      <c r="H73" s="2">
        <v>404</v>
      </c>
      <c r="I73" s="8">
        <v>16.192384769539078</v>
      </c>
      <c r="J73" s="1">
        <v>9</v>
      </c>
      <c r="K73" s="1">
        <v>-5.0999999999999996</v>
      </c>
      <c r="L73" s="8">
        <v>-36.170212765957444</v>
      </c>
      <c r="M73" s="1">
        <v>92.24</v>
      </c>
      <c r="N73" s="1">
        <v>9</v>
      </c>
      <c r="O73" s="2">
        <v>6600</v>
      </c>
      <c r="P73" s="2">
        <v>75</v>
      </c>
      <c r="Q73" s="1">
        <v>8.85</v>
      </c>
      <c r="R73" s="2">
        <v>71175</v>
      </c>
      <c r="S73" s="2">
        <v>35625</v>
      </c>
      <c r="T73" s="2">
        <v>22880</v>
      </c>
    </row>
    <row r="74" spans="1:20" x14ac:dyDescent="0.25">
      <c r="A74" s="5">
        <v>0.82708333333333339</v>
      </c>
      <c r="B74" s="6" t="s">
        <v>20</v>
      </c>
      <c r="C74" s="2">
        <v>10350</v>
      </c>
      <c r="D74" s="6" t="s">
        <v>111</v>
      </c>
      <c r="E74" s="1">
        <v>8745.4500000000007</v>
      </c>
      <c r="F74" s="7">
        <v>43916</v>
      </c>
      <c r="G74" s="2">
        <v>285</v>
      </c>
      <c r="H74" s="2">
        <v>73</v>
      </c>
      <c r="I74" s="8">
        <v>34.433962264150942</v>
      </c>
      <c r="J74" s="1">
        <v>7.75</v>
      </c>
      <c r="K74" s="1">
        <v>-5</v>
      </c>
      <c r="L74" s="8">
        <v>-39.215686274509807</v>
      </c>
      <c r="M74" s="1">
        <v>94.56</v>
      </c>
      <c r="N74" s="1">
        <v>8.9</v>
      </c>
      <c r="O74" s="2">
        <v>75</v>
      </c>
      <c r="P74" s="2">
        <v>150</v>
      </c>
      <c r="Q74" s="1">
        <v>7.7</v>
      </c>
      <c r="R74" s="2">
        <v>42300</v>
      </c>
      <c r="S74" s="2">
        <v>13500</v>
      </c>
      <c r="T74" s="2">
        <v>970</v>
      </c>
    </row>
    <row r="75" spans="1:20" x14ac:dyDescent="0.25">
      <c r="A75" s="5">
        <v>0.82708333333333339</v>
      </c>
      <c r="B75" s="6" t="s">
        <v>20</v>
      </c>
      <c r="C75" s="2">
        <v>10400</v>
      </c>
      <c r="D75" s="6" t="s">
        <v>112</v>
      </c>
      <c r="E75" s="1">
        <v>8745.4500000000007</v>
      </c>
      <c r="F75" s="7">
        <v>43916</v>
      </c>
      <c r="G75" s="2">
        <v>4635</v>
      </c>
      <c r="H75" s="2">
        <v>693</v>
      </c>
      <c r="I75" s="8">
        <v>17.579908675799086</v>
      </c>
      <c r="J75" s="1">
        <v>8.6999999999999993</v>
      </c>
      <c r="K75" s="1">
        <v>-3.6500000000000004</v>
      </c>
      <c r="L75" s="8">
        <v>-29.554655870445345</v>
      </c>
      <c r="M75" s="1">
        <v>92.51</v>
      </c>
      <c r="N75" s="1">
        <v>8.75</v>
      </c>
      <c r="O75" s="2">
        <v>150</v>
      </c>
      <c r="P75" s="2">
        <v>75</v>
      </c>
      <c r="Q75" s="1">
        <v>6.3</v>
      </c>
      <c r="R75" s="2">
        <v>52950</v>
      </c>
      <c r="S75" s="2">
        <v>24525</v>
      </c>
      <c r="T75" s="2">
        <v>24746</v>
      </c>
    </row>
    <row r="76" spans="1:20" x14ac:dyDescent="0.25">
      <c r="A76" s="5">
        <v>0.82708333333333339</v>
      </c>
      <c r="B76" s="6" t="s">
        <v>20</v>
      </c>
      <c r="C76" s="2">
        <v>10450</v>
      </c>
      <c r="D76" s="6" t="s">
        <v>113</v>
      </c>
      <c r="E76" s="1">
        <v>8745.4500000000007</v>
      </c>
      <c r="F76" s="7">
        <v>43916</v>
      </c>
      <c r="G76" s="2">
        <v>353</v>
      </c>
      <c r="H76" s="2">
        <v>36</v>
      </c>
      <c r="I76" s="8">
        <v>11.356466876971609</v>
      </c>
      <c r="J76" s="1">
        <v>6.75</v>
      </c>
      <c r="K76" s="1">
        <v>-4.9499999999999993</v>
      </c>
      <c r="L76" s="8">
        <v>-42.307692307692299</v>
      </c>
      <c r="M76" s="1">
        <v>88.96</v>
      </c>
      <c r="N76" s="1">
        <v>7.25</v>
      </c>
      <c r="O76" s="2">
        <v>75</v>
      </c>
      <c r="P76" s="2">
        <v>75</v>
      </c>
      <c r="Q76" s="1">
        <v>6.15</v>
      </c>
      <c r="R76" s="2">
        <v>15225</v>
      </c>
      <c r="S76" s="2">
        <v>19800</v>
      </c>
      <c r="T76" s="2">
        <v>734</v>
      </c>
    </row>
    <row r="77" spans="1:20" x14ac:dyDescent="0.25">
      <c r="A77" s="5">
        <v>0.82708333333333339</v>
      </c>
      <c r="B77" s="6" t="s">
        <v>20</v>
      </c>
      <c r="C77" s="2">
        <v>10500</v>
      </c>
      <c r="D77" s="6" t="s">
        <v>114</v>
      </c>
      <c r="E77" s="1">
        <v>8745.4500000000007</v>
      </c>
      <c r="F77" s="7">
        <v>43916</v>
      </c>
      <c r="G77" s="2">
        <v>17852</v>
      </c>
      <c r="H77" s="2">
        <v>884</v>
      </c>
      <c r="I77" s="8">
        <v>5.2098066949552102</v>
      </c>
      <c r="J77" s="1">
        <v>6.8</v>
      </c>
      <c r="K77" s="1">
        <v>-4.45</v>
      </c>
      <c r="L77" s="8">
        <v>-39.555555555555557</v>
      </c>
      <c r="M77" s="1">
        <v>93.51</v>
      </c>
      <c r="N77" s="1">
        <v>6.8</v>
      </c>
      <c r="O77" s="2">
        <v>2700</v>
      </c>
      <c r="P77" s="2">
        <v>2700</v>
      </c>
      <c r="Q77" s="1">
        <v>6.6</v>
      </c>
      <c r="R77" s="2">
        <v>55350</v>
      </c>
      <c r="S77" s="2">
        <v>66000</v>
      </c>
      <c r="T77" s="2">
        <v>72091</v>
      </c>
    </row>
    <row r="78" spans="1:20" x14ac:dyDescent="0.25">
      <c r="A78" s="5">
        <v>0.82708333333333339</v>
      </c>
      <c r="B78" s="6" t="s">
        <v>20</v>
      </c>
      <c r="C78" s="2">
        <v>10550</v>
      </c>
      <c r="D78" s="6" t="s">
        <v>115</v>
      </c>
      <c r="E78" s="1">
        <v>8745.4500000000007</v>
      </c>
      <c r="F78" s="7">
        <v>43916</v>
      </c>
      <c r="G78" s="2">
        <v>350</v>
      </c>
      <c r="H78" s="2">
        <v>-33</v>
      </c>
      <c r="I78" s="8">
        <v>-8.6161879895561366</v>
      </c>
      <c r="J78" s="1">
        <v>7.5</v>
      </c>
      <c r="K78" s="1">
        <v>-2.6500000000000004</v>
      </c>
      <c r="L78" s="8">
        <v>-26.108374384236456</v>
      </c>
      <c r="M78" s="1">
        <v>100.42</v>
      </c>
      <c r="N78" s="1">
        <v>8.75</v>
      </c>
      <c r="O78" s="2">
        <v>75</v>
      </c>
      <c r="P78" s="2">
        <v>300</v>
      </c>
      <c r="Q78" s="1">
        <v>6.75</v>
      </c>
      <c r="R78" s="2">
        <v>975</v>
      </c>
      <c r="S78" s="2">
        <v>11325</v>
      </c>
      <c r="T78" s="2">
        <v>717</v>
      </c>
    </row>
    <row r="79" spans="1:20" x14ac:dyDescent="0.25">
      <c r="A79" s="5">
        <v>0.82708333333333339</v>
      </c>
      <c r="B79" s="6" t="s">
        <v>20</v>
      </c>
      <c r="C79" s="2">
        <v>10600</v>
      </c>
      <c r="D79" s="6" t="s">
        <v>116</v>
      </c>
      <c r="E79" s="1">
        <v>8745.4500000000007</v>
      </c>
      <c r="F79" s="7">
        <v>43916</v>
      </c>
      <c r="G79" s="2">
        <v>3864</v>
      </c>
      <c r="H79" s="2">
        <v>-321</v>
      </c>
      <c r="I79" s="8">
        <v>-7.6702508960573477</v>
      </c>
      <c r="J79" s="1">
        <v>6.35</v>
      </c>
      <c r="K79" s="1">
        <v>-3.5999999999999996</v>
      </c>
      <c r="L79" s="8">
        <v>-36.180904522613069</v>
      </c>
      <c r="M79" s="1">
        <v>94.87</v>
      </c>
      <c r="N79" s="1">
        <v>6.35</v>
      </c>
      <c r="O79" s="2">
        <v>375</v>
      </c>
      <c r="P79" s="2">
        <v>300</v>
      </c>
      <c r="Q79" s="1">
        <v>6.1</v>
      </c>
      <c r="R79" s="2">
        <v>9300</v>
      </c>
      <c r="S79" s="2">
        <v>10350</v>
      </c>
      <c r="T79" s="2">
        <v>20158</v>
      </c>
    </row>
    <row r="80" spans="1:20" x14ac:dyDescent="0.25">
      <c r="A80" s="5">
        <v>0.82708333333333339</v>
      </c>
      <c r="B80" s="6" t="s">
        <v>20</v>
      </c>
      <c r="C80" s="2">
        <v>10650</v>
      </c>
      <c r="D80" s="6" t="s">
        <v>117</v>
      </c>
      <c r="E80" s="1">
        <v>8745.4500000000007</v>
      </c>
      <c r="F80" s="7">
        <v>43916</v>
      </c>
      <c r="G80" s="2">
        <v>416</v>
      </c>
      <c r="H80" s="2">
        <v>-49</v>
      </c>
      <c r="I80" s="8">
        <v>-10.53763440860215</v>
      </c>
      <c r="J80" s="1">
        <v>6.25</v>
      </c>
      <c r="K80" s="1">
        <v>-4.1500000000000004</v>
      </c>
      <c r="L80" s="8">
        <v>-39.903846153846153</v>
      </c>
      <c r="M80" s="1">
        <v>100.35</v>
      </c>
      <c r="N80" s="1">
        <v>7.1</v>
      </c>
      <c r="O80" s="2">
        <v>75</v>
      </c>
      <c r="P80" s="2">
        <v>150</v>
      </c>
      <c r="Q80" s="1">
        <v>5</v>
      </c>
      <c r="R80" s="2">
        <v>300</v>
      </c>
      <c r="S80" s="2">
        <v>16125</v>
      </c>
      <c r="T80" s="2">
        <v>395</v>
      </c>
    </row>
    <row r="81" spans="1:20" x14ac:dyDescent="0.25">
      <c r="A81" s="5">
        <v>0.82708333333333339</v>
      </c>
      <c r="B81" s="6" t="s">
        <v>20</v>
      </c>
      <c r="C81" s="2">
        <v>10700</v>
      </c>
      <c r="D81" s="6" t="s">
        <v>118</v>
      </c>
      <c r="E81" s="1">
        <v>8745.4500000000007</v>
      </c>
      <c r="F81" s="7">
        <v>43916</v>
      </c>
      <c r="G81" s="2">
        <v>5681</v>
      </c>
      <c r="H81" s="2">
        <v>369</v>
      </c>
      <c r="I81" s="8">
        <v>6.9465361445783129</v>
      </c>
      <c r="J81" s="1">
        <v>4.25</v>
      </c>
      <c r="K81" s="1">
        <v>-4.3499999999999996</v>
      </c>
      <c r="L81" s="8">
        <v>-50.581395348837212</v>
      </c>
      <c r="M81" s="1">
        <v>97.15</v>
      </c>
      <c r="N81" s="1">
        <v>5.3</v>
      </c>
      <c r="O81" s="2">
        <v>75</v>
      </c>
      <c r="P81" s="2">
        <v>4500</v>
      </c>
      <c r="Q81" s="1">
        <v>4.0999999999999996</v>
      </c>
      <c r="R81" s="2">
        <v>8700</v>
      </c>
      <c r="S81" s="2">
        <v>25875</v>
      </c>
      <c r="T81" s="2">
        <v>13700</v>
      </c>
    </row>
    <row r="82" spans="1:20" x14ac:dyDescent="0.25">
      <c r="A82" s="5">
        <v>0.82708333333333339</v>
      </c>
      <c r="B82" s="6" t="s">
        <v>20</v>
      </c>
      <c r="C82" s="2">
        <v>10750</v>
      </c>
      <c r="D82" s="6" t="s">
        <v>119</v>
      </c>
      <c r="E82" s="1">
        <v>8745.4500000000007</v>
      </c>
      <c r="F82" s="7">
        <v>43916</v>
      </c>
      <c r="G82" s="2">
        <v>427</v>
      </c>
      <c r="H82" s="2">
        <v>-6</v>
      </c>
      <c r="I82" s="8">
        <v>-1.3856812933025404</v>
      </c>
      <c r="J82" s="1">
        <v>4.5999999999999996</v>
      </c>
      <c r="K82" s="1">
        <v>-3.0500000000000007</v>
      </c>
      <c r="L82" s="8">
        <v>-39.869281045751642</v>
      </c>
      <c r="M82" s="1">
        <v>97.25</v>
      </c>
      <c r="N82" s="1">
        <v>5.9</v>
      </c>
      <c r="O82" s="2">
        <v>75</v>
      </c>
      <c r="P82" s="2">
        <v>600</v>
      </c>
      <c r="Q82" s="1">
        <v>4.5</v>
      </c>
      <c r="R82" s="2">
        <v>1275</v>
      </c>
      <c r="S82" s="2">
        <v>8250</v>
      </c>
      <c r="T82" s="2">
        <v>230</v>
      </c>
    </row>
    <row r="83" spans="1:20" x14ac:dyDescent="0.25">
      <c r="A83" s="5">
        <v>0.82708333333333339</v>
      </c>
      <c r="B83" s="6" t="s">
        <v>20</v>
      </c>
      <c r="C83" s="2">
        <v>10800</v>
      </c>
      <c r="D83" s="6" t="s">
        <v>120</v>
      </c>
      <c r="E83" s="1">
        <v>8745.4500000000007</v>
      </c>
      <c r="F83" s="7">
        <v>43916</v>
      </c>
      <c r="G83" s="2">
        <v>5872</v>
      </c>
      <c r="H83" s="2">
        <v>-940</v>
      </c>
      <c r="I83" s="8">
        <v>-13.799177921315327</v>
      </c>
      <c r="J83" s="1">
        <v>5.05</v>
      </c>
      <c r="K83" s="1">
        <v>-2.4000000000000004</v>
      </c>
      <c r="L83" s="8">
        <v>-32.214765100671144</v>
      </c>
      <c r="M83" s="1">
        <v>97.25</v>
      </c>
      <c r="N83" s="1">
        <v>5.05</v>
      </c>
      <c r="O83" s="2">
        <v>1800</v>
      </c>
      <c r="P83" s="2">
        <v>900</v>
      </c>
      <c r="Q83" s="1">
        <v>4.2</v>
      </c>
      <c r="R83" s="2">
        <v>23850</v>
      </c>
      <c r="S83" s="2">
        <v>15000</v>
      </c>
      <c r="T83" s="2">
        <v>18953</v>
      </c>
    </row>
    <row r="84" spans="1:20" x14ac:dyDescent="0.25">
      <c r="A84" s="5">
        <v>0.82708333333333339</v>
      </c>
      <c r="B84" s="6" t="s">
        <v>20</v>
      </c>
      <c r="C84" s="2">
        <v>10850</v>
      </c>
      <c r="D84" s="6" t="s">
        <v>121</v>
      </c>
      <c r="E84" s="1">
        <v>8745.4500000000007</v>
      </c>
      <c r="F84" s="7">
        <v>43916</v>
      </c>
      <c r="G84" s="2">
        <v>210</v>
      </c>
      <c r="H84" s="2">
        <v>32</v>
      </c>
      <c r="I84" s="8">
        <v>17.977528089887642</v>
      </c>
      <c r="J84" s="1">
        <v>5.85</v>
      </c>
      <c r="K84" s="1">
        <v>-1.9500000000000002</v>
      </c>
      <c r="L84" s="8">
        <v>-25.000000000000007</v>
      </c>
      <c r="M84" s="1">
        <v>99.22</v>
      </c>
      <c r="N84" s="1">
        <v>5.9</v>
      </c>
      <c r="O84" s="2">
        <v>600</v>
      </c>
      <c r="P84" s="2">
        <v>75</v>
      </c>
      <c r="Q84" s="1">
        <v>5.25</v>
      </c>
      <c r="R84" s="2">
        <v>2175</v>
      </c>
      <c r="S84" s="2">
        <v>8250</v>
      </c>
      <c r="T84" s="2">
        <v>105</v>
      </c>
    </row>
    <row r="85" spans="1:20" x14ac:dyDescent="0.25">
      <c r="A85" s="5">
        <v>0.82708333333333339</v>
      </c>
      <c r="B85" s="6" t="s">
        <v>20</v>
      </c>
      <c r="C85" s="2">
        <v>10900</v>
      </c>
      <c r="D85" s="6" t="s">
        <v>122</v>
      </c>
      <c r="E85" s="1">
        <v>8745.4500000000007</v>
      </c>
      <c r="F85" s="7">
        <v>43916</v>
      </c>
      <c r="G85" s="2">
        <v>4892</v>
      </c>
      <c r="H85" s="2">
        <v>-175</v>
      </c>
      <c r="I85" s="8">
        <v>-3.4537201499901324</v>
      </c>
      <c r="J85" s="1">
        <v>4.8</v>
      </c>
      <c r="K85" s="1">
        <v>-1.7999999999999998</v>
      </c>
      <c r="L85" s="8">
        <v>-27.27272727272727</v>
      </c>
      <c r="M85" s="1">
        <v>99.22</v>
      </c>
      <c r="N85" s="1">
        <v>4.95</v>
      </c>
      <c r="O85" s="2">
        <v>75</v>
      </c>
      <c r="P85" s="2">
        <v>150</v>
      </c>
      <c r="Q85" s="1">
        <v>4.3</v>
      </c>
      <c r="R85" s="2">
        <v>10500</v>
      </c>
      <c r="S85" s="2">
        <v>12975</v>
      </c>
      <c r="T85" s="2">
        <v>14419</v>
      </c>
    </row>
    <row r="86" spans="1:20" x14ac:dyDescent="0.25">
      <c r="A86" s="5">
        <v>0.82708333333333339</v>
      </c>
      <c r="B86" s="6" t="s">
        <v>20</v>
      </c>
      <c r="C86" s="2">
        <v>10950</v>
      </c>
      <c r="D86" s="6" t="s">
        <v>123</v>
      </c>
      <c r="E86" s="1">
        <v>8745.4500000000007</v>
      </c>
      <c r="F86" s="7">
        <v>43916</v>
      </c>
      <c r="G86" s="2">
        <v>461</v>
      </c>
      <c r="H86" s="2">
        <v>-4</v>
      </c>
      <c r="I86" s="8">
        <v>-0.86021505376344087</v>
      </c>
      <c r="J86" s="1">
        <v>4</v>
      </c>
      <c r="K86" s="1">
        <v>-3.3</v>
      </c>
      <c r="L86" s="8">
        <v>-45.205479452054789</v>
      </c>
      <c r="M86" s="1">
        <v>103.96</v>
      </c>
      <c r="N86" s="1">
        <v>3.9</v>
      </c>
      <c r="O86" s="2">
        <v>375</v>
      </c>
      <c r="P86" s="2">
        <v>150</v>
      </c>
      <c r="Q86" s="1">
        <v>2.8</v>
      </c>
      <c r="R86" s="2">
        <v>300</v>
      </c>
      <c r="S86" s="2">
        <v>7425</v>
      </c>
      <c r="T86" s="2">
        <v>94</v>
      </c>
    </row>
    <row r="87" spans="1:20" x14ac:dyDescent="0.25">
      <c r="A87" s="5">
        <v>0.82708333333333339</v>
      </c>
      <c r="B87" s="6" t="s">
        <v>20</v>
      </c>
      <c r="C87" s="2">
        <v>11000</v>
      </c>
      <c r="D87" s="6" t="s">
        <v>124</v>
      </c>
      <c r="E87" s="1">
        <v>8745.4500000000007</v>
      </c>
      <c r="F87" s="7">
        <v>43916</v>
      </c>
      <c r="G87" s="2">
        <v>17884</v>
      </c>
      <c r="H87" s="2">
        <v>-2207</v>
      </c>
      <c r="I87" s="8">
        <v>-10.985018167338609</v>
      </c>
      <c r="J87" s="1">
        <v>3.1</v>
      </c>
      <c r="K87" s="1">
        <v>-1.6999999999999997</v>
      </c>
      <c r="L87" s="8">
        <v>-35.416666666666664</v>
      </c>
      <c r="M87" s="1">
        <v>98.72</v>
      </c>
      <c r="N87" s="1">
        <v>3.1</v>
      </c>
      <c r="O87" s="2">
        <v>300</v>
      </c>
      <c r="P87" s="2">
        <v>30300</v>
      </c>
      <c r="Q87" s="1">
        <v>3.05</v>
      </c>
      <c r="R87" s="2">
        <v>93825</v>
      </c>
      <c r="S87" s="2">
        <v>93000</v>
      </c>
      <c r="T87" s="2">
        <v>49437</v>
      </c>
    </row>
    <row r="88" spans="1:20" x14ac:dyDescent="0.25">
      <c r="A88" s="5">
        <v>0.82708333333333339</v>
      </c>
      <c r="B88" s="6" t="s">
        <v>20</v>
      </c>
      <c r="C88" s="2">
        <v>11050</v>
      </c>
      <c r="D88" s="6" t="s">
        <v>125</v>
      </c>
      <c r="E88" s="1">
        <v>8745.4500000000007</v>
      </c>
      <c r="F88" s="7">
        <v>43916</v>
      </c>
      <c r="G88" s="2">
        <v>622</v>
      </c>
      <c r="H88" s="2">
        <v>28</v>
      </c>
      <c r="I88" s="8">
        <v>4.7138047138047137</v>
      </c>
      <c r="J88" s="1">
        <v>3.75</v>
      </c>
      <c r="K88" s="1">
        <v>-2.2000000000000002</v>
      </c>
      <c r="L88" s="8">
        <v>-36.97478991596639</v>
      </c>
      <c r="M88" s="1">
        <v>100.47</v>
      </c>
      <c r="N88" s="1">
        <v>4.45</v>
      </c>
      <c r="O88" s="2">
        <v>75</v>
      </c>
      <c r="P88" s="2">
        <v>3450</v>
      </c>
      <c r="Q88" s="1">
        <v>3</v>
      </c>
      <c r="R88" s="2">
        <v>3450</v>
      </c>
      <c r="S88" s="2">
        <v>13050</v>
      </c>
      <c r="T88" s="2">
        <v>181</v>
      </c>
    </row>
    <row r="89" spans="1:20" x14ac:dyDescent="0.25">
      <c r="A89" s="5">
        <v>0.82708333333333339</v>
      </c>
      <c r="B89" s="6" t="s">
        <v>20</v>
      </c>
      <c r="C89" s="2">
        <v>11100</v>
      </c>
      <c r="D89" s="6" t="s">
        <v>126</v>
      </c>
      <c r="E89" s="1">
        <v>8745.4500000000007</v>
      </c>
      <c r="F89" s="7">
        <v>43916</v>
      </c>
      <c r="G89" s="2">
        <v>4708</v>
      </c>
      <c r="H89" s="2">
        <v>-196</v>
      </c>
      <c r="I89" s="8">
        <v>-3.9967373572593803</v>
      </c>
      <c r="J89" s="1">
        <v>3.3</v>
      </c>
      <c r="K89" s="1">
        <v>-2.0499999999999998</v>
      </c>
      <c r="L89" s="8">
        <v>-38.31775700934579</v>
      </c>
      <c r="M89" s="1">
        <v>100.47</v>
      </c>
      <c r="N89" s="1">
        <v>3.3</v>
      </c>
      <c r="O89" s="2">
        <v>2850</v>
      </c>
      <c r="P89" s="2">
        <v>150</v>
      </c>
      <c r="Q89" s="1">
        <v>3.25</v>
      </c>
      <c r="R89" s="2">
        <v>8325</v>
      </c>
      <c r="S89" s="2">
        <v>42450</v>
      </c>
      <c r="T89" s="2">
        <v>13285</v>
      </c>
    </row>
    <row r="90" spans="1:20" x14ac:dyDescent="0.25">
      <c r="A90" s="5">
        <v>0.82708333333333339</v>
      </c>
      <c r="B90" s="6" t="s">
        <v>20</v>
      </c>
      <c r="C90" s="2">
        <v>11150</v>
      </c>
      <c r="D90" s="6" t="s">
        <v>127</v>
      </c>
      <c r="E90" s="1">
        <v>8745.4500000000007</v>
      </c>
      <c r="F90" s="7">
        <v>43916</v>
      </c>
      <c r="G90" s="2">
        <v>389</v>
      </c>
      <c r="H90" s="2">
        <v>23</v>
      </c>
      <c r="I90" s="8">
        <v>6.2841530054644812</v>
      </c>
      <c r="J90" s="1">
        <v>3.6</v>
      </c>
      <c r="K90" s="1">
        <v>-2.3000000000000003</v>
      </c>
      <c r="L90" s="8">
        <v>-38.983050847457626</v>
      </c>
      <c r="M90" s="1">
        <v>102.58</v>
      </c>
      <c r="N90" s="1">
        <v>4.6500000000000004</v>
      </c>
      <c r="O90" s="2">
        <v>75</v>
      </c>
      <c r="P90" s="2">
        <v>75</v>
      </c>
      <c r="Q90" s="1">
        <v>3.5</v>
      </c>
      <c r="R90" s="2">
        <v>75</v>
      </c>
      <c r="S90" s="2">
        <v>15075</v>
      </c>
      <c r="T90" s="2">
        <v>156</v>
      </c>
    </row>
    <row r="91" spans="1:20" x14ac:dyDescent="0.25">
      <c r="A91" s="5">
        <v>0.82708333333333339</v>
      </c>
      <c r="B91" s="6" t="s">
        <v>20</v>
      </c>
      <c r="C91" s="2">
        <v>11200</v>
      </c>
      <c r="D91" s="6" t="s">
        <v>128</v>
      </c>
      <c r="E91" s="1">
        <v>8745.4500000000007</v>
      </c>
      <c r="F91" s="7">
        <v>43916</v>
      </c>
      <c r="G91" s="2">
        <v>9140</v>
      </c>
      <c r="H91" s="2">
        <v>-218</v>
      </c>
      <c r="I91" s="8">
        <v>-2.3295575977773026</v>
      </c>
      <c r="J91" s="1">
        <v>2.75</v>
      </c>
      <c r="K91" s="1">
        <v>-2.5499999999999998</v>
      </c>
      <c r="L91" s="8">
        <v>-48.113207547169814</v>
      </c>
      <c r="M91" s="1">
        <v>102.58</v>
      </c>
      <c r="N91" s="1">
        <v>3</v>
      </c>
      <c r="O91" s="2">
        <v>450</v>
      </c>
      <c r="P91" s="2">
        <v>75</v>
      </c>
      <c r="Q91" s="1">
        <v>2.8</v>
      </c>
      <c r="R91" s="2">
        <v>16725</v>
      </c>
      <c r="S91" s="2">
        <v>26775</v>
      </c>
      <c r="T91" s="2">
        <v>14101</v>
      </c>
    </row>
    <row r="92" spans="1:20" x14ac:dyDescent="0.25">
      <c r="A92" s="5">
        <v>0.82708333333333339</v>
      </c>
      <c r="B92" s="6" t="s">
        <v>20</v>
      </c>
      <c r="C92" s="2">
        <v>11250</v>
      </c>
      <c r="D92" s="6" t="s">
        <v>129</v>
      </c>
      <c r="E92" s="1">
        <v>8745.4500000000007</v>
      </c>
      <c r="F92" s="7">
        <v>43916</v>
      </c>
      <c r="G92" s="2">
        <v>498</v>
      </c>
      <c r="H92" s="2">
        <v>-4</v>
      </c>
      <c r="I92" s="8">
        <v>-0.79681274900398402</v>
      </c>
      <c r="J92" s="1">
        <v>2.75</v>
      </c>
      <c r="K92" s="1">
        <v>-3.1500000000000004</v>
      </c>
      <c r="L92" s="8">
        <v>-53.389830508474581</v>
      </c>
      <c r="M92" s="1">
        <v>103.79</v>
      </c>
      <c r="N92" s="1">
        <v>3.55</v>
      </c>
      <c r="O92" s="2">
        <v>75</v>
      </c>
      <c r="P92" s="2">
        <v>75</v>
      </c>
      <c r="Q92" s="1">
        <v>2.85</v>
      </c>
      <c r="R92" s="2">
        <v>525</v>
      </c>
      <c r="S92" s="2">
        <v>16500</v>
      </c>
      <c r="T92" s="2">
        <v>101</v>
      </c>
    </row>
    <row r="93" spans="1:20" x14ac:dyDescent="0.25">
      <c r="A93" s="5">
        <v>0.82708333333333339</v>
      </c>
      <c r="B93" s="6" t="s">
        <v>20</v>
      </c>
      <c r="C93" s="2">
        <v>11300</v>
      </c>
      <c r="D93" s="6" t="s">
        <v>130</v>
      </c>
      <c r="E93" s="1">
        <v>8745.4500000000007</v>
      </c>
      <c r="F93" s="7">
        <v>43916</v>
      </c>
      <c r="G93" s="2">
        <v>15541</v>
      </c>
      <c r="H93" s="2">
        <v>236</v>
      </c>
      <c r="I93" s="8">
        <v>1.5419797451813133</v>
      </c>
      <c r="J93" s="1">
        <v>2</v>
      </c>
      <c r="K93" s="1">
        <v>-2.5999999999999996</v>
      </c>
      <c r="L93" s="8">
        <v>-56.521739130434781</v>
      </c>
      <c r="M93" s="1">
        <v>103.79</v>
      </c>
      <c r="N93" s="1">
        <v>2.6</v>
      </c>
      <c r="O93" s="2">
        <v>1800</v>
      </c>
      <c r="P93" s="2">
        <v>375</v>
      </c>
      <c r="Q93" s="1">
        <v>2</v>
      </c>
      <c r="R93" s="2">
        <v>10200</v>
      </c>
      <c r="S93" s="2">
        <v>29025</v>
      </c>
      <c r="T93" s="2">
        <v>11124</v>
      </c>
    </row>
    <row r="94" spans="1:20" x14ac:dyDescent="0.25">
      <c r="A94" s="5">
        <v>0.82708333333333339</v>
      </c>
      <c r="B94" s="6" t="s">
        <v>20</v>
      </c>
      <c r="C94" s="2">
        <v>11350</v>
      </c>
      <c r="D94" s="6" t="s">
        <v>131</v>
      </c>
      <c r="E94" s="1">
        <v>8745.4500000000007</v>
      </c>
      <c r="F94" s="7">
        <v>43916</v>
      </c>
      <c r="G94" s="2">
        <v>444</v>
      </c>
      <c r="H94" s="2">
        <v>-30</v>
      </c>
      <c r="I94" s="8">
        <v>-6.3291139240506329</v>
      </c>
      <c r="J94" s="1">
        <v>2</v>
      </c>
      <c r="K94" s="1">
        <v>-2.4000000000000004</v>
      </c>
      <c r="L94" s="8">
        <v>-54.545454545454554</v>
      </c>
      <c r="M94" s="1">
        <v>108</v>
      </c>
      <c r="N94" s="1">
        <v>2</v>
      </c>
      <c r="O94" s="2">
        <v>75</v>
      </c>
      <c r="P94" s="2">
        <v>0</v>
      </c>
      <c r="Q94" s="1">
        <v>0</v>
      </c>
      <c r="R94" s="2">
        <v>0</v>
      </c>
      <c r="S94" s="2">
        <v>11025</v>
      </c>
      <c r="T94" s="2">
        <v>108</v>
      </c>
    </row>
    <row r="95" spans="1:20" x14ac:dyDescent="0.25">
      <c r="A95" s="5">
        <v>0.82708333333333339</v>
      </c>
      <c r="B95" s="6" t="s">
        <v>20</v>
      </c>
      <c r="C95" s="2">
        <v>11400</v>
      </c>
      <c r="D95" s="6" t="s">
        <v>132</v>
      </c>
      <c r="E95" s="1">
        <v>8745.4500000000007</v>
      </c>
      <c r="F95" s="7">
        <v>43916</v>
      </c>
      <c r="G95" s="2">
        <v>10548</v>
      </c>
      <c r="H95" s="2">
        <v>-174</v>
      </c>
      <c r="I95" s="8">
        <v>-1.6228315612758815</v>
      </c>
      <c r="J95" s="1">
        <v>2.1</v>
      </c>
      <c r="K95" s="1">
        <v>-2.7499999999999996</v>
      </c>
      <c r="L95" s="8">
        <v>-56.701030927835049</v>
      </c>
      <c r="M95" s="1">
        <v>108</v>
      </c>
      <c r="N95" s="1">
        <v>2.4</v>
      </c>
      <c r="O95" s="2">
        <v>900</v>
      </c>
      <c r="P95" s="2">
        <v>1125</v>
      </c>
      <c r="Q95" s="1">
        <v>2.1</v>
      </c>
      <c r="R95" s="2">
        <v>6075</v>
      </c>
      <c r="S95" s="2">
        <v>30750</v>
      </c>
      <c r="T95" s="2">
        <v>18526</v>
      </c>
    </row>
    <row r="96" spans="1:20" x14ac:dyDescent="0.25">
      <c r="A96" s="5">
        <v>0.82708333333333339</v>
      </c>
      <c r="B96" s="6" t="s">
        <v>20</v>
      </c>
      <c r="C96" s="2">
        <v>11450</v>
      </c>
      <c r="D96" s="6" t="s">
        <v>133</v>
      </c>
      <c r="E96" s="1">
        <v>8745.4500000000007</v>
      </c>
      <c r="F96" s="7">
        <v>43916</v>
      </c>
      <c r="G96" s="2">
        <v>305</v>
      </c>
      <c r="H96" s="2">
        <v>-15</v>
      </c>
      <c r="I96" s="8">
        <v>-4.6875</v>
      </c>
      <c r="J96" s="1">
        <v>2.5</v>
      </c>
      <c r="K96" s="1">
        <v>-2.6500000000000004</v>
      </c>
      <c r="L96" s="8">
        <v>-51.456310679611647</v>
      </c>
      <c r="M96" s="1">
        <v>108</v>
      </c>
      <c r="N96" s="1">
        <v>2.9</v>
      </c>
      <c r="O96" s="2">
        <v>375</v>
      </c>
      <c r="P96" s="2">
        <v>75</v>
      </c>
      <c r="Q96" s="1">
        <v>2.1</v>
      </c>
      <c r="R96" s="2">
        <v>225</v>
      </c>
      <c r="S96" s="2">
        <v>15075</v>
      </c>
      <c r="T96" s="2">
        <v>141</v>
      </c>
    </row>
    <row r="97" spans="1:20" x14ac:dyDescent="0.25">
      <c r="A97" s="5">
        <v>0.82708333333333339</v>
      </c>
      <c r="B97" s="6" t="s">
        <v>20</v>
      </c>
      <c r="C97" s="2">
        <v>11500</v>
      </c>
      <c r="D97" s="6" t="s">
        <v>134</v>
      </c>
      <c r="E97" s="1">
        <v>8745.4500000000007</v>
      </c>
      <c r="F97" s="7">
        <v>43916</v>
      </c>
      <c r="G97" s="2">
        <v>21413</v>
      </c>
      <c r="H97" s="2">
        <v>-742</v>
      </c>
      <c r="I97" s="8">
        <v>-3.3491311216429698</v>
      </c>
      <c r="J97" s="1">
        <v>2.0499999999999998</v>
      </c>
      <c r="K97" s="1">
        <v>-2.3500000000000005</v>
      </c>
      <c r="L97" s="8">
        <v>-53.409090909090921</v>
      </c>
      <c r="M97" s="1">
        <v>108</v>
      </c>
      <c r="N97" s="1">
        <v>2.2999999999999998</v>
      </c>
      <c r="O97" s="2">
        <v>2325</v>
      </c>
      <c r="P97" s="2">
        <v>2025</v>
      </c>
      <c r="Q97" s="1">
        <v>2.0499999999999998</v>
      </c>
      <c r="R97" s="2">
        <v>48225</v>
      </c>
      <c r="S97" s="2">
        <v>44100</v>
      </c>
      <c r="T97" s="2">
        <v>43741</v>
      </c>
    </row>
    <row r="98" spans="1:20" x14ac:dyDescent="0.25">
      <c r="A98" s="5">
        <v>0.82708333333333339</v>
      </c>
      <c r="B98" s="6" t="s">
        <v>20</v>
      </c>
      <c r="C98" s="2">
        <v>11550</v>
      </c>
      <c r="D98" s="6" t="s">
        <v>135</v>
      </c>
      <c r="E98" s="1">
        <v>8745.4500000000007</v>
      </c>
      <c r="F98" s="7">
        <v>43916</v>
      </c>
      <c r="G98" s="2">
        <v>355</v>
      </c>
      <c r="H98" s="2">
        <v>-21</v>
      </c>
      <c r="I98" s="8">
        <v>-5.5851063829787231</v>
      </c>
      <c r="J98" s="1">
        <v>2.5</v>
      </c>
      <c r="K98" s="1">
        <v>-1.9000000000000004</v>
      </c>
      <c r="L98" s="8">
        <v>-43.181818181818187</v>
      </c>
      <c r="M98" s="1">
        <v>109.83</v>
      </c>
      <c r="N98" s="1">
        <v>2.7</v>
      </c>
      <c r="O98" s="2">
        <v>3000</v>
      </c>
      <c r="P98" s="2">
        <v>75</v>
      </c>
      <c r="Q98" s="1">
        <v>2</v>
      </c>
      <c r="R98" s="2">
        <v>225</v>
      </c>
      <c r="S98" s="2">
        <v>16650</v>
      </c>
      <c r="T98" s="2">
        <v>111</v>
      </c>
    </row>
    <row r="99" spans="1:20" x14ac:dyDescent="0.25">
      <c r="A99" s="5">
        <v>0.82708333333333339</v>
      </c>
      <c r="B99" s="6" t="s">
        <v>20</v>
      </c>
      <c r="C99" s="2">
        <v>11600</v>
      </c>
      <c r="D99" s="6" t="s">
        <v>136</v>
      </c>
      <c r="E99" s="1">
        <v>8745.4500000000007</v>
      </c>
      <c r="F99" s="7">
        <v>43916</v>
      </c>
      <c r="G99" s="2">
        <v>10657</v>
      </c>
      <c r="H99" s="2">
        <v>-234</v>
      </c>
      <c r="I99" s="8">
        <v>-2.1485630336975485</v>
      </c>
      <c r="J99" s="1">
        <v>2.2999999999999998</v>
      </c>
      <c r="K99" s="1">
        <v>-2.0499999999999998</v>
      </c>
      <c r="L99" s="8">
        <v>-47.126436781609193</v>
      </c>
      <c r="M99" s="1">
        <v>109.83</v>
      </c>
      <c r="N99" s="1">
        <v>2.2999999999999998</v>
      </c>
      <c r="O99" s="2">
        <v>1125</v>
      </c>
      <c r="P99" s="2">
        <v>750</v>
      </c>
      <c r="Q99" s="1">
        <v>2.1</v>
      </c>
      <c r="R99" s="2">
        <v>30525</v>
      </c>
      <c r="S99" s="2">
        <v>57900</v>
      </c>
      <c r="T99" s="2">
        <v>29019</v>
      </c>
    </row>
    <row r="100" spans="1:20" x14ac:dyDescent="0.25">
      <c r="A100" s="5">
        <v>0.82708333333333339</v>
      </c>
      <c r="B100" s="6" t="s">
        <v>20</v>
      </c>
      <c r="C100" s="2">
        <v>11650</v>
      </c>
      <c r="D100" s="6" t="s">
        <v>137</v>
      </c>
      <c r="E100" s="1">
        <v>8745.4500000000007</v>
      </c>
      <c r="F100" s="7">
        <v>43916</v>
      </c>
      <c r="G100" s="2">
        <v>362</v>
      </c>
      <c r="H100" s="2">
        <v>-22</v>
      </c>
      <c r="I100" s="8">
        <v>-5.729166666666667</v>
      </c>
      <c r="J100" s="1">
        <v>2.7</v>
      </c>
      <c r="K100" s="1">
        <v>-1.6499999999999995</v>
      </c>
      <c r="L100" s="8">
        <v>-37.931034482758612</v>
      </c>
      <c r="M100" s="1">
        <v>111.19</v>
      </c>
      <c r="N100" s="1">
        <v>2.7</v>
      </c>
      <c r="O100" s="2">
        <v>2850</v>
      </c>
      <c r="P100" s="2">
        <v>2475</v>
      </c>
      <c r="Q100" s="1">
        <v>2.2000000000000002</v>
      </c>
      <c r="R100" s="2">
        <v>14550</v>
      </c>
      <c r="S100" s="2">
        <v>20025</v>
      </c>
      <c r="T100" s="2">
        <v>258</v>
      </c>
    </row>
    <row r="101" spans="1:20" x14ac:dyDescent="0.25">
      <c r="A101" s="5">
        <v>0.82708333333333339</v>
      </c>
      <c r="B101" s="6" t="s">
        <v>20</v>
      </c>
      <c r="C101" s="2">
        <v>11700</v>
      </c>
      <c r="D101" s="6" t="s">
        <v>138</v>
      </c>
      <c r="E101" s="1">
        <v>8745.4500000000007</v>
      </c>
      <c r="F101" s="7">
        <v>43916</v>
      </c>
      <c r="G101" s="2">
        <v>12287</v>
      </c>
      <c r="H101" s="2">
        <v>-568</v>
      </c>
      <c r="I101" s="8">
        <v>-4.4185141968105794</v>
      </c>
      <c r="J101" s="1">
        <v>2.5499999999999998</v>
      </c>
      <c r="K101" s="1">
        <v>-1.1500000000000004</v>
      </c>
      <c r="L101" s="8">
        <v>-31.081081081081091</v>
      </c>
      <c r="M101" s="1">
        <v>111.19</v>
      </c>
      <c r="N101" s="1">
        <v>2.4500000000000002</v>
      </c>
      <c r="O101" s="2">
        <v>9000</v>
      </c>
      <c r="P101" s="2">
        <v>75</v>
      </c>
      <c r="Q101" s="1">
        <v>2.15</v>
      </c>
      <c r="R101" s="2">
        <v>45150</v>
      </c>
      <c r="S101" s="2">
        <v>46500</v>
      </c>
      <c r="T101" s="2">
        <v>3942</v>
      </c>
    </row>
    <row r="102" spans="1:20" x14ac:dyDescent="0.25">
      <c r="A102" s="5">
        <v>0.82708333333333339</v>
      </c>
      <c r="B102" s="6" t="s">
        <v>20</v>
      </c>
      <c r="C102" s="2">
        <v>11750</v>
      </c>
      <c r="D102" s="6" t="s">
        <v>139</v>
      </c>
      <c r="E102" s="1">
        <v>8745.4500000000007</v>
      </c>
      <c r="F102" s="7">
        <v>43916</v>
      </c>
      <c r="G102" s="2">
        <v>495</v>
      </c>
      <c r="H102" s="2">
        <v>-43</v>
      </c>
      <c r="I102" s="8">
        <v>-7.992565055762082</v>
      </c>
      <c r="J102" s="1">
        <v>2.9</v>
      </c>
      <c r="K102" s="1">
        <v>-1</v>
      </c>
      <c r="L102" s="8">
        <v>-25.641025641025646</v>
      </c>
      <c r="M102" s="1">
        <v>111.05</v>
      </c>
      <c r="N102" s="1">
        <v>2.95</v>
      </c>
      <c r="O102" s="2">
        <v>375</v>
      </c>
      <c r="P102" s="2">
        <v>75</v>
      </c>
      <c r="Q102" s="1">
        <v>2.2999999999999998</v>
      </c>
      <c r="R102" s="2">
        <v>12525</v>
      </c>
      <c r="S102" s="2">
        <v>15225</v>
      </c>
      <c r="T102" s="2">
        <v>125</v>
      </c>
    </row>
    <row r="103" spans="1:20" x14ac:dyDescent="0.25">
      <c r="A103" s="5">
        <v>0.82708333333333339</v>
      </c>
      <c r="B103" s="6" t="s">
        <v>20</v>
      </c>
      <c r="C103" s="2">
        <v>11800</v>
      </c>
      <c r="D103" s="6" t="s">
        <v>140</v>
      </c>
      <c r="E103" s="1">
        <v>8745.4500000000007</v>
      </c>
      <c r="F103" s="7">
        <v>43916</v>
      </c>
      <c r="G103" s="2">
        <v>16296</v>
      </c>
      <c r="H103" s="2">
        <v>-46</v>
      </c>
      <c r="I103" s="8">
        <v>-0.281483294578387</v>
      </c>
      <c r="J103" s="1">
        <v>1.75</v>
      </c>
      <c r="K103" s="1">
        <v>-1.7000000000000002</v>
      </c>
      <c r="L103" s="8">
        <v>-49.275362318840585</v>
      </c>
      <c r="M103" s="1">
        <v>111.05</v>
      </c>
      <c r="N103" s="1">
        <v>1.8</v>
      </c>
      <c r="O103" s="2">
        <v>75</v>
      </c>
      <c r="P103" s="2">
        <v>3300</v>
      </c>
      <c r="Q103" s="1">
        <v>1.5</v>
      </c>
      <c r="R103" s="2">
        <v>42900</v>
      </c>
      <c r="S103" s="2">
        <v>50400</v>
      </c>
      <c r="T103" s="2">
        <v>4134</v>
      </c>
    </row>
    <row r="104" spans="1:20" x14ac:dyDescent="0.25">
      <c r="A104" s="5">
        <v>0.82708333333333339</v>
      </c>
      <c r="B104" s="6" t="s">
        <v>20</v>
      </c>
      <c r="C104" s="2">
        <v>11850</v>
      </c>
      <c r="D104" s="6" t="s">
        <v>141</v>
      </c>
      <c r="E104" s="1">
        <v>8745.4500000000007</v>
      </c>
      <c r="F104" s="7">
        <v>43916</v>
      </c>
      <c r="G104" s="2">
        <v>433</v>
      </c>
      <c r="H104" s="2">
        <v>-115</v>
      </c>
      <c r="I104" s="8">
        <v>-20.985401459854014</v>
      </c>
      <c r="J104" s="1">
        <v>2</v>
      </c>
      <c r="K104" s="1">
        <v>-1.9500000000000002</v>
      </c>
      <c r="L104" s="8">
        <v>-49.367088607594937</v>
      </c>
      <c r="M104" s="1">
        <v>114.94</v>
      </c>
      <c r="N104" s="1">
        <v>3.75</v>
      </c>
      <c r="O104" s="2">
        <v>75</v>
      </c>
      <c r="P104" s="2">
        <v>0</v>
      </c>
      <c r="Q104" s="1">
        <v>0</v>
      </c>
      <c r="R104" s="2">
        <v>0</v>
      </c>
      <c r="S104" s="2">
        <v>16050</v>
      </c>
      <c r="T104" s="2">
        <v>221</v>
      </c>
    </row>
    <row r="105" spans="1:20" x14ac:dyDescent="0.25">
      <c r="A105" s="5">
        <v>0.82708333333333339</v>
      </c>
      <c r="B105" s="6" t="s">
        <v>20</v>
      </c>
      <c r="C105" s="2">
        <v>11900</v>
      </c>
      <c r="D105" s="6" t="s">
        <v>142</v>
      </c>
      <c r="E105" s="1">
        <v>8745.4500000000007</v>
      </c>
      <c r="F105" s="7">
        <v>43916</v>
      </c>
      <c r="G105" s="2">
        <v>8716</v>
      </c>
      <c r="H105" s="2">
        <v>-252</v>
      </c>
      <c r="I105" s="8">
        <v>-2.8099910793933986</v>
      </c>
      <c r="J105" s="1">
        <v>1.6</v>
      </c>
      <c r="K105" s="1">
        <v>-1.75</v>
      </c>
      <c r="L105" s="8">
        <v>-52.238805970149251</v>
      </c>
      <c r="M105" s="1">
        <v>114.94</v>
      </c>
      <c r="N105" s="1">
        <v>1.9</v>
      </c>
      <c r="O105" s="2">
        <v>1425</v>
      </c>
      <c r="P105" s="2">
        <v>3825</v>
      </c>
      <c r="Q105" s="1">
        <v>1.6</v>
      </c>
      <c r="R105" s="2">
        <v>41625</v>
      </c>
      <c r="S105" s="2">
        <v>39375</v>
      </c>
      <c r="T105" s="2">
        <v>5408</v>
      </c>
    </row>
    <row r="106" spans="1:20" x14ac:dyDescent="0.25">
      <c r="A106" s="5">
        <v>0.82708333333333339</v>
      </c>
      <c r="B106" s="6" t="s">
        <v>20</v>
      </c>
      <c r="C106" s="2">
        <v>11950</v>
      </c>
      <c r="D106" s="6" t="s">
        <v>143</v>
      </c>
      <c r="E106" s="1">
        <v>8745.4500000000007</v>
      </c>
      <c r="F106" s="7">
        <v>43916</v>
      </c>
      <c r="G106" s="2">
        <v>717</v>
      </c>
      <c r="H106" s="2">
        <v>3</v>
      </c>
      <c r="I106" s="8">
        <v>0.42016806722689076</v>
      </c>
      <c r="J106" s="1">
        <v>2</v>
      </c>
      <c r="K106" s="1">
        <v>-1.9500000000000002</v>
      </c>
      <c r="L106" s="8">
        <v>-49.367088607594937</v>
      </c>
      <c r="M106" s="1">
        <v>116.51</v>
      </c>
      <c r="N106" s="1">
        <v>2.65</v>
      </c>
      <c r="O106" s="2">
        <v>75</v>
      </c>
      <c r="P106" s="2">
        <v>75</v>
      </c>
      <c r="Q106" s="1">
        <v>2.0499999999999998</v>
      </c>
      <c r="R106" s="2">
        <v>1125</v>
      </c>
      <c r="S106" s="2">
        <v>23325</v>
      </c>
      <c r="T106" s="2">
        <v>317</v>
      </c>
    </row>
    <row r="107" spans="1:20" x14ac:dyDescent="0.25">
      <c r="A107" s="5">
        <v>0.82708333333333339</v>
      </c>
      <c r="B107" s="6" t="s">
        <v>20</v>
      </c>
      <c r="C107" s="2">
        <v>12000</v>
      </c>
      <c r="D107" s="6" t="s">
        <v>144</v>
      </c>
      <c r="E107" s="1">
        <v>8745.4500000000007</v>
      </c>
      <c r="F107" s="7">
        <v>43916</v>
      </c>
      <c r="G107" s="2">
        <v>28888</v>
      </c>
      <c r="H107" s="2">
        <v>257</v>
      </c>
      <c r="I107" s="8">
        <v>0.89762844469281544</v>
      </c>
      <c r="J107" s="1">
        <v>1.6</v>
      </c>
      <c r="K107" s="1">
        <v>-1.25</v>
      </c>
      <c r="L107" s="8">
        <v>-43.859649122807014</v>
      </c>
      <c r="M107" s="1">
        <v>116.51</v>
      </c>
      <c r="N107" s="1">
        <v>1.7</v>
      </c>
      <c r="O107" s="2">
        <v>225</v>
      </c>
      <c r="P107" s="2">
        <v>1275</v>
      </c>
      <c r="Q107" s="1">
        <v>1.6</v>
      </c>
      <c r="R107" s="2">
        <v>203925</v>
      </c>
      <c r="S107" s="2">
        <v>181125</v>
      </c>
      <c r="T107" s="2">
        <v>57046</v>
      </c>
    </row>
    <row r="108" spans="1:20" x14ac:dyDescent="0.25">
      <c r="A108" s="5">
        <v>0.82708333333333339</v>
      </c>
      <c r="B108" s="6" t="s">
        <v>20</v>
      </c>
      <c r="C108" s="2">
        <v>12050</v>
      </c>
      <c r="D108" s="6" t="s">
        <v>145</v>
      </c>
      <c r="E108" s="1">
        <v>8745.4500000000007</v>
      </c>
      <c r="F108" s="7">
        <v>43916</v>
      </c>
      <c r="G108" s="2">
        <v>326</v>
      </c>
      <c r="H108" s="2">
        <v>-66</v>
      </c>
      <c r="I108" s="8">
        <v>-16.836734693877553</v>
      </c>
      <c r="J108" s="1">
        <v>1.55</v>
      </c>
      <c r="K108" s="1">
        <v>-1.45</v>
      </c>
      <c r="L108" s="8">
        <v>-48.333333333333336</v>
      </c>
      <c r="M108" s="1">
        <v>117.24</v>
      </c>
      <c r="N108" s="1">
        <v>2.4500000000000002</v>
      </c>
      <c r="O108" s="2">
        <v>75</v>
      </c>
      <c r="P108" s="2">
        <v>75</v>
      </c>
      <c r="Q108" s="1">
        <v>1.7</v>
      </c>
      <c r="R108" s="2">
        <v>24675</v>
      </c>
      <c r="S108" s="2">
        <v>33900</v>
      </c>
      <c r="T108" s="2">
        <v>163</v>
      </c>
    </row>
    <row r="109" spans="1:20" x14ac:dyDescent="0.25">
      <c r="A109" s="5">
        <v>0.82708333333333339</v>
      </c>
      <c r="B109" s="6" t="s">
        <v>20</v>
      </c>
      <c r="C109" s="2">
        <v>12100</v>
      </c>
      <c r="D109" s="6" t="s">
        <v>146</v>
      </c>
      <c r="E109" s="1">
        <v>8745.4500000000007</v>
      </c>
      <c r="F109" s="7">
        <v>43916</v>
      </c>
      <c r="G109" s="2">
        <v>8432</v>
      </c>
      <c r="H109" s="2">
        <v>-186</v>
      </c>
      <c r="I109" s="8">
        <v>-2.1582733812949639</v>
      </c>
      <c r="J109" s="1">
        <v>3.75</v>
      </c>
      <c r="K109" s="1">
        <v>1.25</v>
      </c>
      <c r="L109" s="8">
        <v>50</v>
      </c>
      <c r="M109" s="1">
        <v>117.24</v>
      </c>
      <c r="N109" s="1">
        <v>3.75</v>
      </c>
      <c r="O109" s="2">
        <v>1800</v>
      </c>
      <c r="P109" s="2">
        <v>75</v>
      </c>
      <c r="Q109" s="1">
        <v>1.7</v>
      </c>
      <c r="R109" s="2">
        <v>89775</v>
      </c>
      <c r="S109" s="2">
        <v>51900</v>
      </c>
      <c r="T109" s="2">
        <v>4956</v>
      </c>
    </row>
    <row r="110" spans="1:20" x14ac:dyDescent="0.25">
      <c r="A110" s="5">
        <v>0.82708333333333339</v>
      </c>
      <c r="B110" s="6" t="s">
        <v>20</v>
      </c>
      <c r="C110" s="2">
        <v>12150</v>
      </c>
      <c r="D110" s="6" t="s">
        <v>147</v>
      </c>
      <c r="E110" s="1">
        <v>8745.4500000000007</v>
      </c>
      <c r="F110" s="7">
        <v>43916</v>
      </c>
      <c r="G110" s="2">
        <v>300</v>
      </c>
      <c r="H110" s="2">
        <v>8</v>
      </c>
      <c r="I110" s="8">
        <v>2.7397260273972601</v>
      </c>
      <c r="J110" s="1">
        <v>2.65</v>
      </c>
      <c r="K110" s="1">
        <v>-1.2000000000000002</v>
      </c>
      <c r="L110" s="8">
        <v>-31.168831168831172</v>
      </c>
      <c r="M110" s="1">
        <v>122.26</v>
      </c>
      <c r="N110" s="1">
        <v>2.65</v>
      </c>
      <c r="O110" s="2">
        <v>825</v>
      </c>
      <c r="P110" s="2">
        <v>75</v>
      </c>
      <c r="Q110" s="1">
        <v>2.35</v>
      </c>
      <c r="R110" s="2">
        <v>1875</v>
      </c>
      <c r="S110" s="2">
        <v>39675</v>
      </c>
      <c r="T110" s="2">
        <v>178</v>
      </c>
    </row>
    <row r="111" spans="1:20" x14ac:dyDescent="0.25">
      <c r="A111" s="5">
        <v>0.82708333333333339</v>
      </c>
      <c r="B111" s="6" t="s">
        <v>20</v>
      </c>
      <c r="C111" s="2">
        <v>12200</v>
      </c>
      <c r="D111" s="6" t="s">
        <v>148</v>
      </c>
      <c r="E111" s="1">
        <v>8745.4500000000007</v>
      </c>
      <c r="F111" s="7">
        <v>43916</v>
      </c>
      <c r="G111" s="2">
        <v>7430</v>
      </c>
      <c r="H111" s="2">
        <v>-468</v>
      </c>
      <c r="I111" s="8">
        <v>-5.9255507723474299</v>
      </c>
      <c r="J111" s="1">
        <v>1.3</v>
      </c>
      <c r="K111" s="1">
        <v>-1.2</v>
      </c>
      <c r="L111" s="8">
        <v>-48</v>
      </c>
      <c r="M111" s="1">
        <v>122.26</v>
      </c>
      <c r="N111" s="1">
        <v>1.3</v>
      </c>
      <c r="O111" s="2">
        <v>75</v>
      </c>
      <c r="P111" s="2">
        <v>1125</v>
      </c>
      <c r="Q111" s="1">
        <v>1.25</v>
      </c>
      <c r="R111" s="2">
        <v>91200</v>
      </c>
      <c r="S111" s="2">
        <v>97875</v>
      </c>
      <c r="T111" s="2">
        <v>4594</v>
      </c>
    </row>
    <row r="112" spans="1:20" x14ac:dyDescent="0.25">
      <c r="A112" s="5">
        <v>0.82708333333333339</v>
      </c>
      <c r="B112" s="6" t="s">
        <v>20</v>
      </c>
      <c r="C112" s="2">
        <v>12250</v>
      </c>
      <c r="D112" s="6" t="s">
        <v>149</v>
      </c>
      <c r="E112" s="1">
        <v>8745.4500000000007</v>
      </c>
      <c r="F112" s="7">
        <v>43916</v>
      </c>
      <c r="G112" s="2">
        <v>412</v>
      </c>
      <c r="H112" s="2">
        <v>-51</v>
      </c>
      <c r="I112" s="8">
        <v>-11.015118790496761</v>
      </c>
      <c r="J112" s="1">
        <v>2.4500000000000002</v>
      </c>
      <c r="K112" s="1">
        <v>-0.5</v>
      </c>
      <c r="L112" s="8">
        <v>-16.949152542372879</v>
      </c>
      <c r="M112" s="1">
        <v>122.26</v>
      </c>
      <c r="N112" s="1">
        <v>2.4500000000000002</v>
      </c>
      <c r="O112" s="2">
        <v>1275</v>
      </c>
      <c r="P112" s="2">
        <v>75</v>
      </c>
      <c r="Q112" s="1">
        <v>1.85</v>
      </c>
      <c r="R112" s="2">
        <v>29625</v>
      </c>
      <c r="S112" s="2">
        <v>43725</v>
      </c>
      <c r="T112" s="2">
        <v>169</v>
      </c>
    </row>
    <row r="113" spans="1:20" x14ac:dyDescent="0.25">
      <c r="A113" s="5">
        <v>0.82708333333333339</v>
      </c>
      <c r="B113" s="6" t="s">
        <v>20</v>
      </c>
      <c r="C113" s="2">
        <v>12300</v>
      </c>
      <c r="D113" s="6" t="s">
        <v>150</v>
      </c>
      <c r="E113" s="1">
        <v>8745.4500000000007</v>
      </c>
      <c r="F113" s="7">
        <v>43916</v>
      </c>
      <c r="G113" s="2">
        <v>5423</v>
      </c>
      <c r="H113" s="2">
        <v>-106</v>
      </c>
      <c r="I113" s="8">
        <v>-1.9171640441309459</v>
      </c>
      <c r="J113" s="1">
        <v>1.05</v>
      </c>
      <c r="K113" s="1">
        <v>-1.2499999999999998</v>
      </c>
      <c r="L113" s="8">
        <v>-54.347826086956516</v>
      </c>
      <c r="M113" s="1">
        <v>118.46</v>
      </c>
      <c r="N113" s="1">
        <v>1.1499999999999999</v>
      </c>
      <c r="O113" s="2">
        <v>75</v>
      </c>
      <c r="P113" s="2">
        <v>3525</v>
      </c>
      <c r="Q113" s="1">
        <v>1.05</v>
      </c>
      <c r="R113" s="2">
        <v>90825</v>
      </c>
      <c r="S113" s="2">
        <v>70800</v>
      </c>
      <c r="T113" s="2">
        <v>3880</v>
      </c>
    </row>
    <row r="114" spans="1:20" x14ac:dyDescent="0.25">
      <c r="A114" s="5">
        <v>0.82708333333333339</v>
      </c>
      <c r="B114" s="6" t="s">
        <v>20</v>
      </c>
      <c r="C114" s="2">
        <v>12350</v>
      </c>
      <c r="D114" s="6" t="s">
        <v>151</v>
      </c>
      <c r="E114" s="1">
        <v>8745.4500000000007</v>
      </c>
      <c r="F114" s="7">
        <v>43916</v>
      </c>
      <c r="G114" s="2">
        <v>165</v>
      </c>
      <c r="H114" s="2">
        <v>-13</v>
      </c>
      <c r="I114" s="8">
        <v>-7.3033707865168536</v>
      </c>
      <c r="J114" s="1">
        <v>1.35</v>
      </c>
      <c r="K114" s="1">
        <v>-1</v>
      </c>
      <c r="L114" s="8">
        <v>-42.553191489361701</v>
      </c>
      <c r="M114" s="1">
        <v>118.46</v>
      </c>
      <c r="N114" s="1">
        <v>2.8</v>
      </c>
      <c r="O114" s="2">
        <v>75</v>
      </c>
      <c r="P114" s="2">
        <v>75</v>
      </c>
      <c r="Q114" s="1">
        <v>1.1499999999999999</v>
      </c>
      <c r="R114" s="2">
        <v>26100</v>
      </c>
      <c r="S114" s="2">
        <v>36600</v>
      </c>
      <c r="T114" s="2">
        <v>53</v>
      </c>
    </row>
    <row r="115" spans="1:20" x14ac:dyDescent="0.25">
      <c r="A115" s="5">
        <v>0.82708333333333339</v>
      </c>
      <c r="B115" s="6" t="s">
        <v>20</v>
      </c>
      <c r="C115" s="2">
        <v>12400</v>
      </c>
      <c r="D115" s="6" t="s">
        <v>152</v>
      </c>
      <c r="E115" s="1">
        <v>8745.4500000000007</v>
      </c>
      <c r="F115" s="7">
        <v>43916</v>
      </c>
      <c r="G115" s="2">
        <v>2831</v>
      </c>
      <c r="H115" s="2">
        <v>-196</v>
      </c>
      <c r="I115" s="8">
        <v>-6.4750578130161873</v>
      </c>
      <c r="J115" s="1">
        <v>1.5</v>
      </c>
      <c r="K115" s="1">
        <v>-0.70000000000000018</v>
      </c>
      <c r="L115" s="8">
        <v>-31.818181818181824</v>
      </c>
      <c r="M115" s="1">
        <v>118.46</v>
      </c>
      <c r="N115" s="1">
        <v>1.5</v>
      </c>
      <c r="O115" s="2">
        <v>75</v>
      </c>
      <c r="P115" s="2">
        <v>1425</v>
      </c>
      <c r="Q115" s="1">
        <v>1.1499999999999999</v>
      </c>
      <c r="R115" s="2">
        <v>76650</v>
      </c>
      <c r="S115" s="2">
        <v>61500</v>
      </c>
      <c r="T115" s="2">
        <v>3063</v>
      </c>
    </row>
    <row r="116" spans="1:20" x14ac:dyDescent="0.25">
      <c r="A116" s="5">
        <v>0.82708333333333339</v>
      </c>
      <c r="B116" s="6" t="s">
        <v>20</v>
      </c>
      <c r="C116" s="2">
        <v>12450</v>
      </c>
      <c r="D116" s="6" t="s">
        <v>153</v>
      </c>
      <c r="E116" s="1">
        <v>8745.4500000000007</v>
      </c>
      <c r="F116" s="7">
        <v>43916</v>
      </c>
      <c r="G116" s="2">
        <v>114</v>
      </c>
      <c r="H116" s="2">
        <v>-6</v>
      </c>
      <c r="I116" s="8">
        <v>-5</v>
      </c>
      <c r="J116" s="1">
        <v>2.4</v>
      </c>
      <c r="K116" s="1">
        <v>1.2999999999999998</v>
      </c>
      <c r="L116" s="8">
        <v>118.18181818181816</v>
      </c>
      <c r="M116" s="1">
        <v>118.46</v>
      </c>
      <c r="N116" s="1">
        <v>2.4</v>
      </c>
      <c r="O116" s="2">
        <v>75</v>
      </c>
      <c r="P116" s="2">
        <v>600</v>
      </c>
      <c r="Q116" s="1">
        <v>2</v>
      </c>
      <c r="R116" s="2">
        <v>40575</v>
      </c>
      <c r="S116" s="2">
        <v>25800</v>
      </c>
      <c r="T116" s="2">
        <v>246</v>
      </c>
    </row>
    <row r="117" spans="1:20" x14ac:dyDescent="0.25">
      <c r="A117" s="5">
        <v>0.82708333333333339</v>
      </c>
      <c r="B117" s="6" t="s">
        <v>20</v>
      </c>
      <c r="C117" s="2">
        <v>12500</v>
      </c>
      <c r="D117" s="6" t="s">
        <v>154</v>
      </c>
      <c r="E117" s="1">
        <v>8745.4500000000007</v>
      </c>
      <c r="F117" s="7">
        <v>43916</v>
      </c>
      <c r="G117" s="2">
        <v>9296</v>
      </c>
      <c r="H117" s="2">
        <v>-775</v>
      </c>
      <c r="I117" s="8">
        <v>-7.6953629232449607</v>
      </c>
      <c r="J117" s="1">
        <v>1.05</v>
      </c>
      <c r="K117" s="1">
        <v>-0.89999999999999991</v>
      </c>
      <c r="L117" s="8">
        <v>-46.153846153846153</v>
      </c>
      <c r="M117" s="1">
        <v>118.46</v>
      </c>
      <c r="N117" s="1">
        <v>1.1000000000000001</v>
      </c>
      <c r="O117" s="2">
        <v>4200</v>
      </c>
      <c r="P117" s="2">
        <v>1425</v>
      </c>
      <c r="Q117" s="1">
        <v>1.05</v>
      </c>
      <c r="R117" s="2">
        <v>197775</v>
      </c>
      <c r="S117" s="2">
        <v>113775</v>
      </c>
      <c r="T117" s="2">
        <v>24751</v>
      </c>
    </row>
    <row r="118" spans="1:20" x14ac:dyDescent="0.25">
      <c r="A118" s="5">
        <v>0.82708333333333339</v>
      </c>
      <c r="B118" s="6" t="s">
        <v>20</v>
      </c>
      <c r="C118" s="2">
        <v>12550</v>
      </c>
      <c r="D118" s="6" t="s">
        <v>155</v>
      </c>
      <c r="E118" s="1">
        <v>8745.4500000000007</v>
      </c>
      <c r="F118" s="7">
        <v>43916</v>
      </c>
      <c r="G118" s="2">
        <v>88</v>
      </c>
      <c r="H118" s="2">
        <v>28</v>
      </c>
      <c r="I118" s="8">
        <v>46.666666666666664</v>
      </c>
      <c r="J118" s="1">
        <v>1.1000000000000001</v>
      </c>
      <c r="K118" s="1">
        <v>-1.1000000000000001</v>
      </c>
      <c r="L118" s="8">
        <v>-50</v>
      </c>
      <c r="M118" s="1">
        <v>126.92</v>
      </c>
      <c r="N118" s="1">
        <v>2.35</v>
      </c>
      <c r="O118" s="2">
        <v>4275</v>
      </c>
      <c r="P118" s="2">
        <v>150</v>
      </c>
      <c r="Q118" s="1">
        <v>1.1000000000000001</v>
      </c>
      <c r="R118" s="2">
        <v>23175</v>
      </c>
      <c r="S118" s="2">
        <v>19050</v>
      </c>
      <c r="T118" s="2">
        <v>908</v>
      </c>
    </row>
    <row r="119" spans="1:20" x14ac:dyDescent="0.25">
      <c r="A119" s="5">
        <v>0.82708333333333339</v>
      </c>
      <c r="B119" s="6" t="s">
        <v>20</v>
      </c>
      <c r="C119" s="2">
        <v>12600</v>
      </c>
      <c r="D119" s="6" t="s">
        <v>156</v>
      </c>
      <c r="E119" s="1">
        <v>8745.4500000000007</v>
      </c>
      <c r="F119" s="7">
        <v>43916</v>
      </c>
      <c r="G119" s="2">
        <v>2184</v>
      </c>
      <c r="H119" s="2">
        <v>-137</v>
      </c>
      <c r="I119" s="8">
        <v>-5.902628177509694</v>
      </c>
      <c r="J119" s="1">
        <v>0.8</v>
      </c>
      <c r="K119" s="1">
        <v>-0.75</v>
      </c>
      <c r="L119" s="8">
        <v>-48.387096774193544</v>
      </c>
      <c r="M119" s="1">
        <v>126.92</v>
      </c>
      <c r="N119" s="1">
        <v>0.95</v>
      </c>
      <c r="O119" s="2">
        <v>75</v>
      </c>
      <c r="P119" s="2">
        <v>1125</v>
      </c>
      <c r="Q119" s="1">
        <v>0.8</v>
      </c>
      <c r="R119" s="2">
        <v>38925</v>
      </c>
      <c r="S119" s="2">
        <v>59625</v>
      </c>
      <c r="T119" s="2">
        <v>1993</v>
      </c>
    </row>
    <row r="120" spans="1:20" x14ac:dyDescent="0.25">
      <c r="A120" s="5">
        <v>0.82708333333333339</v>
      </c>
      <c r="B120" s="6" t="s">
        <v>20</v>
      </c>
      <c r="C120" s="2">
        <v>12650</v>
      </c>
      <c r="D120" s="6" t="s">
        <v>157</v>
      </c>
      <c r="E120" s="1">
        <v>8745.4500000000007</v>
      </c>
      <c r="F120" s="7">
        <v>43916</v>
      </c>
      <c r="G120" s="2">
        <v>54</v>
      </c>
      <c r="H120" s="2">
        <v>-3</v>
      </c>
      <c r="I120" s="8">
        <v>-5.2631578947368425</v>
      </c>
      <c r="J120" s="1">
        <v>1.2</v>
      </c>
      <c r="K120" s="1">
        <v>-0.84999999999999987</v>
      </c>
      <c r="L120" s="8">
        <v>-41.463414634146339</v>
      </c>
      <c r="M120" s="1">
        <v>126.92</v>
      </c>
      <c r="N120" s="1">
        <v>1.8</v>
      </c>
      <c r="O120" s="2">
        <v>75</v>
      </c>
      <c r="P120" s="2">
        <v>300</v>
      </c>
      <c r="Q120" s="1">
        <v>1</v>
      </c>
      <c r="R120" s="2">
        <v>29250</v>
      </c>
      <c r="S120" s="2">
        <v>18900</v>
      </c>
      <c r="T120" s="2">
        <v>20</v>
      </c>
    </row>
    <row r="121" spans="1:20" x14ac:dyDescent="0.25">
      <c r="A121" s="5">
        <v>0.82708333333333339</v>
      </c>
      <c r="B121" s="6" t="s">
        <v>20</v>
      </c>
      <c r="C121" s="2">
        <v>12700</v>
      </c>
      <c r="D121" s="6" t="s">
        <v>158</v>
      </c>
      <c r="E121" s="1">
        <v>8745.4500000000007</v>
      </c>
      <c r="F121" s="7">
        <v>43916</v>
      </c>
      <c r="G121" s="2">
        <v>2112</v>
      </c>
      <c r="H121" s="2">
        <v>-48</v>
      </c>
      <c r="I121" s="8">
        <v>-2.2222222222222223</v>
      </c>
      <c r="J121" s="1">
        <v>1.5</v>
      </c>
      <c r="K121" s="1">
        <v>-0.30000000000000004</v>
      </c>
      <c r="L121" s="8">
        <v>-16.666666666666668</v>
      </c>
      <c r="M121" s="1">
        <v>126.92</v>
      </c>
      <c r="N121" s="1">
        <v>1.5</v>
      </c>
      <c r="O121" s="2">
        <v>4200</v>
      </c>
      <c r="P121" s="2">
        <v>75</v>
      </c>
      <c r="Q121" s="1">
        <v>1.05</v>
      </c>
      <c r="R121" s="2">
        <v>43950</v>
      </c>
      <c r="S121" s="2">
        <v>80400</v>
      </c>
      <c r="T121" s="2">
        <v>1287</v>
      </c>
    </row>
    <row r="122" spans="1:20" x14ac:dyDescent="0.25">
      <c r="A122" s="5">
        <v>0.82708333333333339</v>
      </c>
      <c r="B122" s="6" t="s">
        <v>20</v>
      </c>
      <c r="C122" s="2">
        <v>12750</v>
      </c>
      <c r="D122" s="6" t="s">
        <v>159</v>
      </c>
      <c r="E122" s="1">
        <v>8745.4500000000007</v>
      </c>
      <c r="F122" s="7">
        <v>43916</v>
      </c>
      <c r="G122" s="2">
        <v>16</v>
      </c>
      <c r="H122" s="2">
        <v>0</v>
      </c>
      <c r="I122" s="8">
        <v>0</v>
      </c>
      <c r="J122" s="1">
        <v>0.9</v>
      </c>
      <c r="K122" s="1">
        <v>-2.1</v>
      </c>
      <c r="L122" s="8">
        <v>-70</v>
      </c>
      <c r="M122" s="1">
        <v>126.82</v>
      </c>
      <c r="N122" s="1">
        <v>2.35</v>
      </c>
      <c r="O122" s="2">
        <v>4875</v>
      </c>
      <c r="P122" s="2">
        <v>1500</v>
      </c>
      <c r="Q122" s="1">
        <v>0.5</v>
      </c>
      <c r="R122" s="2">
        <v>23400</v>
      </c>
      <c r="S122" s="2">
        <v>12975</v>
      </c>
      <c r="T122" s="2">
        <v>24</v>
      </c>
    </row>
    <row r="123" spans="1:20" x14ac:dyDescent="0.25">
      <c r="A123" s="5">
        <v>0.82708333333333339</v>
      </c>
      <c r="B123" s="6" t="s">
        <v>20</v>
      </c>
      <c r="C123" s="2">
        <v>12800</v>
      </c>
      <c r="D123" s="6" t="s">
        <v>160</v>
      </c>
      <c r="E123" s="1">
        <v>8745.4500000000007</v>
      </c>
      <c r="F123" s="7">
        <v>43916</v>
      </c>
      <c r="G123" s="2">
        <v>1407</v>
      </c>
      <c r="H123" s="2">
        <v>43</v>
      </c>
      <c r="I123" s="8">
        <v>3.1524926686217007</v>
      </c>
      <c r="J123" s="1">
        <v>1.6</v>
      </c>
      <c r="K123" s="1">
        <v>-0.29999999999999982</v>
      </c>
      <c r="L123" s="8">
        <v>-15.789473684210517</v>
      </c>
      <c r="M123" s="1">
        <v>126.82</v>
      </c>
      <c r="N123" s="1">
        <v>1.65</v>
      </c>
      <c r="O123" s="2">
        <v>1500</v>
      </c>
      <c r="P123" s="2">
        <v>2700</v>
      </c>
      <c r="Q123" s="1">
        <v>1.6</v>
      </c>
      <c r="R123" s="2">
        <v>60375</v>
      </c>
      <c r="S123" s="2">
        <v>61425</v>
      </c>
      <c r="T123" s="2">
        <v>1382</v>
      </c>
    </row>
    <row r="124" spans="1:20" x14ac:dyDescent="0.25">
      <c r="A124" s="5">
        <v>0.82708333333333339</v>
      </c>
      <c r="B124" s="6" t="s">
        <v>20</v>
      </c>
      <c r="C124" s="2">
        <v>12850</v>
      </c>
      <c r="D124" s="6" t="s">
        <v>161</v>
      </c>
      <c r="E124" s="1">
        <v>8745.4500000000007</v>
      </c>
      <c r="F124" s="7">
        <v>43916</v>
      </c>
      <c r="G124" s="2">
        <v>1</v>
      </c>
      <c r="H124" s="2">
        <v>-1</v>
      </c>
      <c r="I124" s="8">
        <v>-50</v>
      </c>
      <c r="J124" s="1">
        <v>1.3</v>
      </c>
      <c r="K124" s="1">
        <v>-3.4000000000000004</v>
      </c>
      <c r="L124" s="8">
        <v>-72.340425531914903</v>
      </c>
      <c r="M124" s="1">
        <v>126.82</v>
      </c>
      <c r="N124" s="1">
        <v>2.2999999999999998</v>
      </c>
      <c r="O124" s="2">
        <v>3000</v>
      </c>
      <c r="P124" s="2">
        <v>300</v>
      </c>
      <c r="Q124" s="1">
        <v>0.45</v>
      </c>
      <c r="R124" s="2">
        <v>29700</v>
      </c>
      <c r="S124" s="2">
        <v>12600</v>
      </c>
      <c r="T124" s="2">
        <v>4</v>
      </c>
    </row>
    <row r="125" spans="1:20" x14ac:dyDescent="0.25">
      <c r="A125" s="5">
        <v>0.82708333333333339</v>
      </c>
      <c r="B125" s="6" t="s">
        <v>20</v>
      </c>
      <c r="C125" s="2">
        <v>12900</v>
      </c>
      <c r="D125" s="6" t="s">
        <v>162</v>
      </c>
      <c r="E125" s="1">
        <v>8745.4500000000007</v>
      </c>
      <c r="F125" s="7">
        <v>43916</v>
      </c>
      <c r="G125" s="2">
        <v>759</v>
      </c>
      <c r="H125" s="2">
        <v>-6</v>
      </c>
      <c r="I125" s="8">
        <v>-0.78431372549019607</v>
      </c>
      <c r="J125" s="1">
        <v>0.95</v>
      </c>
      <c r="K125" s="1">
        <v>-0.75</v>
      </c>
      <c r="L125" s="8">
        <v>-44.117647058823529</v>
      </c>
      <c r="M125" s="1">
        <v>126.82</v>
      </c>
      <c r="N125" s="1">
        <v>0.95</v>
      </c>
      <c r="O125" s="2">
        <v>75</v>
      </c>
      <c r="P125" s="2">
        <v>1500</v>
      </c>
      <c r="Q125" s="1">
        <v>0.8</v>
      </c>
      <c r="R125" s="2">
        <v>53775</v>
      </c>
      <c r="S125" s="2">
        <v>44850</v>
      </c>
      <c r="T125" s="2">
        <v>1494</v>
      </c>
    </row>
    <row r="126" spans="1:20" x14ac:dyDescent="0.25">
      <c r="A126" s="5">
        <v>0.82708333333333339</v>
      </c>
      <c r="B126" s="6" t="s">
        <v>20</v>
      </c>
      <c r="C126" s="2">
        <v>12950</v>
      </c>
      <c r="D126" s="6" t="s">
        <v>163</v>
      </c>
      <c r="E126" s="1">
        <v>8745.4500000000007</v>
      </c>
      <c r="F126" s="7">
        <v>43916</v>
      </c>
      <c r="G126" s="2">
        <v>122</v>
      </c>
      <c r="H126" s="2">
        <v>19</v>
      </c>
      <c r="I126" s="8">
        <v>18.446601941747574</v>
      </c>
      <c r="J126" s="1">
        <v>1.7</v>
      </c>
      <c r="K126" s="1">
        <v>0.30000000000000004</v>
      </c>
      <c r="L126" s="8">
        <v>21.428571428571434</v>
      </c>
      <c r="M126" s="1">
        <v>126.82</v>
      </c>
      <c r="N126" s="1">
        <v>1.7</v>
      </c>
      <c r="O126" s="2">
        <v>1650</v>
      </c>
      <c r="P126" s="2">
        <v>75</v>
      </c>
      <c r="Q126" s="1">
        <v>0.8</v>
      </c>
      <c r="R126" s="2">
        <v>25200</v>
      </c>
      <c r="S126" s="2">
        <v>20625</v>
      </c>
      <c r="T126" s="2">
        <v>113</v>
      </c>
    </row>
    <row r="127" spans="1:20" x14ac:dyDescent="0.25">
      <c r="A127" s="5">
        <v>0.82708333333333339</v>
      </c>
      <c r="B127" s="6" t="s">
        <v>20</v>
      </c>
      <c r="C127" s="2">
        <v>13000</v>
      </c>
      <c r="D127" s="6" t="s">
        <v>164</v>
      </c>
      <c r="E127" s="1">
        <v>8745.4500000000007</v>
      </c>
      <c r="F127" s="7">
        <v>43916</v>
      </c>
      <c r="G127" s="2">
        <v>5001</v>
      </c>
      <c r="H127" s="2">
        <v>231</v>
      </c>
      <c r="I127" s="8">
        <v>4.8427672955974845</v>
      </c>
      <c r="J127" s="1">
        <v>0.75</v>
      </c>
      <c r="K127" s="1">
        <v>-0.5</v>
      </c>
      <c r="L127" s="8">
        <v>-40</v>
      </c>
      <c r="M127" s="1">
        <v>126.82</v>
      </c>
      <c r="N127" s="1">
        <v>0.75</v>
      </c>
      <c r="O127" s="2">
        <v>75</v>
      </c>
      <c r="P127" s="2">
        <v>1425</v>
      </c>
      <c r="Q127" s="1">
        <v>0.7</v>
      </c>
      <c r="R127" s="2">
        <v>124200</v>
      </c>
      <c r="S127" s="2">
        <v>144075</v>
      </c>
      <c r="T127" s="2">
        <v>69579</v>
      </c>
    </row>
    <row r="128" spans="1:20" x14ac:dyDescent="0.25">
      <c r="A128" s="5">
        <v>0.82708333333333339</v>
      </c>
      <c r="B128" s="6" t="s">
        <v>20</v>
      </c>
      <c r="C128" s="2">
        <v>13050</v>
      </c>
      <c r="D128" s="6" t="s">
        <v>165</v>
      </c>
      <c r="E128" s="1">
        <v>8745.4500000000007</v>
      </c>
      <c r="F128" s="7">
        <v>43916</v>
      </c>
      <c r="G128" s="2">
        <v>7</v>
      </c>
      <c r="H128" s="2">
        <v>-1</v>
      </c>
      <c r="I128" s="8">
        <v>-12.5</v>
      </c>
      <c r="J128" s="1">
        <v>1.1000000000000001</v>
      </c>
      <c r="K128" s="1">
        <v>-1.9499999999999997</v>
      </c>
      <c r="L128" s="8">
        <v>-63.93442622950819</v>
      </c>
      <c r="M128" s="1">
        <v>142.02000000000001</v>
      </c>
      <c r="N128" s="1">
        <v>1.9</v>
      </c>
      <c r="O128" s="2">
        <v>225</v>
      </c>
      <c r="P128" s="2">
        <v>300</v>
      </c>
      <c r="Q128" s="1">
        <v>1.1000000000000001</v>
      </c>
      <c r="R128" s="2">
        <v>42600</v>
      </c>
      <c r="S128" s="2">
        <v>8025</v>
      </c>
      <c r="T128" s="2">
        <v>2</v>
      </c>
    </row>
    <row r="129" spans="1:20" x14ac:dyDescent="0.25">
      <c r="A129" s="5">
        <v>0.82708333333333339</v>
      </c>
      <c r="B129" s="6" t="s">
        <v>20</v>
      </c>
      <c r="C129" s="2">
        <v>13100</v>
      </c>
      <c r="D129" s="6" t="s">
        <v>166</v>
      </c>
      <c r="E129" s="1">
        <v>8745.4500000000007</v>
      </c>
      <c r="F129" s="7">
        <v>43916</v>
      </c>
      <c r="G129" s="2">
        <v>232</v>
      </c>
      <c r="H129" s="2">
        <v>-4</v>
      </c>
      <c r="I129" s="8">
        <v>-1.6949152542372881</v>
      </c>
      <c r="J129" s="1">
        <v>0.55000000000000004</v>
      </c>
      <c r="K129" s="1">
        <v>-0.7</v>
      </c>
      <c r="L129" s="8">
        <v>-55.999999999999993</v>
      </c>
      <c r="M129" s="1">
        <v>142.02000000000001</v>
      </c>
      <c r="N129" s="1">
        <v>0.85</v>
      </c>
      <c r="O129" s="2">
        <v>375</v>
      </c>
      <c r="P129" s="2">
        <v>1800</v>
      </c>
      <c r="Q129" s="1">
        <v>0.55000000000000004</v>
      </c>
      <c r="R129" s="2">
        <v>37500</v>
      </c>
      <c r="S129" s="2">
        <v>18375</v>
      </c>
      <c r="T129" s="2">
        <v>26</v>
      </c>
    </row>
    <row r="130" spans="1:20" x14ac:dyDescent="0.25">
      <c r="A130" s="5">
        <v>0.82708333333333339</v>
      </c>
      <c r="B130" s="6" t="s">
        <v>20</v>
      </c>
      <c r="C130" s="2">
        <v>13150</v>
      </c>
      <c r="D130" s="6" t="s">
        <v>167</v>
      </c>
      <c r="E130" s="1">
        <v>8745.4500000000007</v>
      </c>
      <c r="F130" s="7">
        <v>43916</v>
      </c>
      <c r="G130" s="2">
        <v>3</v>
      </c>
      <c r="H130" s="2">
        <v>1</v>
      </c>
      <c r="I130" s="8">
        <v>50</v>
      </c>
      <c r="J130" s="1">
        <v>1.1000000000000001</v>
      </c>
      <c r="K130" s="1">
        <v>-1.9499999999999997</v>
      </c>
      <c r="L130" s="8">
        <v>-63.93442622950819</v>
      </c>
      <c r="M130" s="1">
        <v>142.02000000000001</v>
      </c>
      <c r="N130" s="1">
        <v>2</v>
      </c>
      <c r="O130" s="2">
        <v>6300</v>
      </c>
      <c r="P130" s="2">
        <v>225</v>
      </c>
      <c r="Q130" s="1">
        <v>0.55000000000000004</v>
      </c>
      <c r="R130" s="2">
        <v>29625</v>
      </c>
      <c r="S130" s="2">
        <v>12300</v>
      </c>
      <c r="T130" s="2">
        <v>12</v>
      </c>
    </row>
    <row r="131" spans="1:20" x14ac:dyDescent="0.25">
      <c r="A131" s="5">
        <v>0.82708333333333339</v>
      </c>
      <c r="B131" s="6" t="s">
        <v>20</v>
      </c>
      <c r="C131" s="2">
        <v>13200</v>
      </c>
      <c r="D131" s="6" t="s">
        <v>168</v>
      </c>
      <c r="E131" s="1">
        <v>8745.4500000000007</v>
      </c>
      <c r="F131" s="7">
        <v>43916</v>
      </c>
      <c r="G131" s="2">
        <v>40</v>
      </c>
      <c r="H131" s="2">
        <v>-3</v>
      </c>
      <c r="I131" s="8">
        <v>-6.9767441860465116</v>
      </c>
      <c r="J131" s="1">
        <v>0.55000000000000004</v>
      </c>
      <c r="K131" s="1">
        <v>-0.35</v>
      </c>
      <c r="L131" s="8">
        <v>-38.888888888888886</v>
      </c>
      <c r="M131" s="1">
        <v>141.33000000000001</v>
      </c>
      <c r="N131" s="1">
        <v>1.5</v>
      </c>
      <c r="O131" s="2">
        <v>1500</v>
      </c>
      <c r="P131" s="2">
        <v>75</v>
      </c>
      <c r="Q131" s="1">
        <v>0.7</v>
      </c>
      <c r="R131" s="2">
        <v>41325</v>
      </c>
      <c r="S131" s="2">
        <v>29100</v>
      </c>
      <c r="T131" s="2">
        <v>15</v>
      </c>
    </row>
    <row r="132" spans="1:20" x14ac:dyDescent="0.25">
      <c r="A132" s="5">
        <v>0.82708333333333339</v>
      </c>
      <c r="B132" s="6" t="s">
        <v>20</v>
      </c>
      <c r="C132" s="2">
        <v>13250</v>
      </c>
      <c r="D132" s="6" t="s">
        <v>169</v>
      </c>
      <c r="E132" s="1">
        <v>8745.4500000000007</v>
      </c>
      <c r="F132" s="7">
        <v>43916</v>
      </c>
      <c r="G132" s="2">
        <v>3</v>
      </c>
      <c r="H132" s="2">
        <v>1</v>
      </c>
      <c r="I132" s="8">
        <v>50</v>
      </c>
      <c r="J132" s="1">
        <v>1.1000000000000001</v>
      </c>
      <c r="K132" s="1">
        <v>-1.9499999999999997</v>
      </c>
      <c r="L132" s="8">
        <v>-63.93442622950819</v>
      </c>
      <c r="M132" s="1">
        <v>141.33000000000001</v>
      </c>
      <c r="N132" s="1">
        <v>2.1</v>
      </c>
      <c r="O132" s="2">
        <v>4800</v>
      </c>
      <c r="P132" s="2">
        <v>900</v>
      </c>
      <c r="Q132" s="1">
        <v>0.3</v>
      </c>
      <c r="R132" s="2">
        <v>43125</v>
      </c>
      <c r="S132" s="2">
        <v>12300</v>
      </c>
      <c r="T132" s="2">
        <v>5</v>
      </c>
    </row>
    <row r="133" spans="1:20" x14ac:dyDescent="0.25">
      <c r="A133" s="5">
        <v>0.82708333333333339</v>
      </c>
      <c r="B133" s="6" t="s">
        <v>20</v>
      </c>
      <c r="C133" s="2">
        <v>13300</v>
      </c>
      <c r="D133" s="6" t="s">
        <v>170</v>
      </c>
      <c r="E133" s="1">
        <v>8745.4500000000007</v>
      </c>
      <c r="F133" s="7">
        <v>43916</v>
      </c>
      <c r="G133" s="2">
        <v>55</v>
      </c>
      <c r="H133" s="2">
        <v>0</v>
      </c>
      <c r="I133" s="8">
        <v>0</v>
      </c>
      <c r="J133" s="1">
        <v>1</v>
      </c>
      <c r="K133" s="1">
        <v>-1.3</v>
      </c>
      <c r="L133" s="8">
        <v>-100</v>
      </c>
      <c r="M133" s="1">
        <v>141.33000000000001</v>
      </c>
      <c r="N133" s="1">
        <v>1</v>
      </c>
      <c r="O133" s="2">
        <v>450</v>
      </c>
      <c r="P133" s="2">
        <v>75</v>
      </c>
      <c r="Q133" s="1">
        <v>0.5</v>
      </c>
      <c r="R133" s="2">
        <v>40875</v>
      </c>
      <c r="S133" s="2">
        <v>27900</v>
      </c>
      <c r="T133" s="2">
        <v>0</v>
      </c>
    </row>
    <row r="134" spans="1:20" x14ac:dyDescent="0.25">
      <c r="A134" s="5">
        <v>0.82708333333333339</v>
      </c>
      <c r="B134" s="6" t="s">
        <v>20</v>
      </c>
      <c r="C134" s="2">
        <v>13350</v>
      </c>
      <c r="D134" s="6" t="s">
        <v>171</v>
      </c>
      <c r="E134" s="1">
        <v>8745.4500000000007</v>
      </c>
      <c r="F134" s="7">
        <v>43916</v>
      </c>
      <c r="G134" s="2">
        <v>23</v>
      </c>
      <c r="H134" s="2">
        <v>21</v>
      </c>
      <c r="I134" s="8">
        <v>1050</v>
      </c>
      <c r="J134" s="1">
        <v>2.0499999999999998</v>
      </c>
      <c r="K134" s="1">
        <v>1.0499999999999998</v>
      </c>
      <c r="L134" s="8">
        <v>104.99999999999999</v>
      </c>
      <c r="M134" s="1">
        <v>141.33000000000001</v>
      </c>
      <c r="N134" s="1">
        <v>2</v>
      </c>
      <c r="O134" s="2">
        <v>5925</v>
      </c>
      <c r="P134" s="2">
        <v>2400</v>
      </c>
      <c r="Q134" s="1">
        <v>0.5</v>
      </c>
      <c r="R134" s="2">
        <v>31125</v>
      </c>
      <c r="S134" s="2">
        <v>10350</v>
      </c>
      <c r="T134" s="2">
        <v>76</v>
      </c>
    </row>
    <row r="135" spans="1:20" x14ac:dyDescent="0.25">
      <c r="A135" s="5">
        <v>0.82708333333333339</v>
      </c>
      <c r="B135" s="6" t="s">
        <v>20</v>
      </c>
      <c r="C135" s="2">
        <v>13400</v>
      </c>
      <c r="D135" s="6" t="s">
        <v>172</v>
      </c>
      <c r="E135" s="1">
        <v>8745.4500000000007</v>
      </c>
      <c r="F135" s="7">
        <v>43916</v>
      </c>
      <c r="G135" s="2">
        <v>77</v>
      </c>
      <c r="H135" s="2">
        <v>-1</v>
      </c>
      <c r="I135" s="8">
        <v>-1.2820512820512822</v>
      </c>
      <c r="J135" s="1">
        <v>0.6</v>
      </c>
      <c r="K135" s="1">
        <v>-0.4</v>
      </c>
      <c r="L135" s="8">
        <v>-40</v>
      </c>
      <c r="M135" s="1">
        <v>141.33000000000001</v>
      </c>
      <c r="N135" s="1">
        <v>0.85</v>
      </c>
      <c r="O135" s="2">
        <v>75</v>
      </c>
      <c r="P135" s="2">
        <v>75</v>
      </c>
      <c r="Q135" s="1">
        <v>0.65</v>
      </c>
      <c r="R135" s="2">
        <v>39900</v>
      </c>
      <c r="S135" s="2">
        <v>16575</v>
      </c>
      <c r="T135" s="2">
        <v>14</v>
      </c>
    </row>
    <row r="136" spans="1:20" x14ac:dyDescent="0.25">
      <c r="A136" s="5">
        <v>0.82708333333333339</v>
      </c>
      <c r="B136" s="6" t="s">
        <v>20</v>
      </c>
      <c r="C136" s="2">
        <v>13450</v>
      </c>
      <c r="D136" s="6" t="s">
        <v>173</v>
      </c>
      <c r="E136" s="1">
        <v>8745.4500000000007</v>
      </c>
      <c r="F136" s="7">
        <v>43916</v>
      </c>
      <c r="G136" s="2">
        <v>0</v>
      </c>
      <c r="H136" s="2">
        <v>0</v>
      </c>
      <c r="I136" s="8">
        <v>0</v>
      </c>
      <c r="J136" s="1">
        <v>0</v>
      </c>
      <c r="K136" s="1">
        <v>0</v>
      </c>
      <c r="L136" s="8">
        <v>-100</v>
      </c>
      <c r="M136" s="1">
        <v>141.33000000000001</v>
      </c>
      <c r="N136" s="1">
        <v>2.0499999999999998</v>
      </c>
      <c r="O136" s="2">
        <v>4800</v>
      </c>
      <c r="P136" s="2">
        <v>2400</v>
      </c>
      <c r="Q136" s="1">
        <v>0.25</v>
      </c>
      <c r="R136" s="2">
        <v>41100</v>
      </c>
      <c r="S136" s="2">
        <v>10800</v>
      </c>
      <c r="T136" s="2">
        <v>0</v>
      </c>
    </row>
    <row r="137" spans="1:20" x14ac:dyDescent="0.25">
      <c r="A137" s="5">
        <v>0.82708333333333339</v>
      </c>
      <c r="B137" s="6" t="s">
        <v>20</v>
      </c>
      <c r="C137" s="2">
        <v>13500</v>
      </c>
      <c r="D137" s="6" t="s">
        <v>174</v>
      </c>
      <c r="E137" s="1">
        <v>8745.4500000000007</v>
      </c>
      <c r="F137" s="7">
        <v>43916</v>
      </c>
      <c r="G137" s="2">
        <v>1104</v>
      </c>
      <c r="H137" s="2">
        <v>-74</v>
      </c>
      <c r="I137" s="8">
        <v>-6.2818336162988118</v>
      </c>
      <c r="J137" s="1">
        <v>0.7</v>
      </c>
      <c r="K137" s="1">
        <v>-0.20000000000000007</v>
      </c>
      <c r="L137" s="8">
        <v>-22.222222222222229</v>
      </c>
      <c r="M137" s="1">
        <v>141.33000000000001</v>
      </c>
      <c r="N137" s="1">
        <v>0.75</v>
      </c>
      <c r="O137" s="2">
        <v>600</v>
      </c>
      <c r="P137" s="2">
        <v>2625</v>
      </c>
      <c r="Q137" s="1">
        <v>0.65</v>
      </c>
      <c r="R137" s="2">
        <v>75300</v>
      </c>
      <c r="S137" s="2">
        <v>31575</v>
      </c>
      <c r="T137" s="2">
        <v>3238</v>
      </c>
    </row>
    <row r="138" spans="1:20" x14ac:dyDescent="0.25">
      <c r="A138" s="5">
        <v>0.82708333333333339</v>
      </c>
      <c r="B138" s="6" t="s">
        <v>20</v>
      </c>
      <c r="C138" s="2">
        <v>13550</v>
      </c>
      <c r="D138" s="6" t="s">
        <v>175</v>
      </c>
      <c r="E138" s="1">
        <v>8745.4500000000007</v>
      </c>
      <c r="F138" s="7">
        <v>43916</v>
      </c>
      <c r="G138" s="2">
        <v>0</v>
      </c>
      <c r="H138" s="2">
        <v>0</v>
      </c>
      <c r="I138" s="8">
        <v>0</v>
      </c>
      <c r="J138" s="1">
        <v>0</v>
      </c>
      <c r="K138" s="1">
        <v>0</v>
      </c>
      <c r="L138" s="8">
        <v>-100</v>
      </c>
      <c r="M138" s="1">
        <v>137.49</v>
      </c>
      <c r="N138" s="1">
        <v>2</v>
      </c>
      <c r="O138" s="2">
        <v>1500</v>
      </c>
      <c r="P138" s="2">
        <v>2400</v>
      </c>
      <c r="Q138" s="1">
        <v>0.25</v>
      </c>
      <c r="R138" s="2">
        <v>28575</v>
      </c>
      <c r="S138" s="2">
        <v>6075</v>
      </c>
      <c r="T138" s="2">
        <v>0</v>
      </c>
    </row>
    <row r="139" spans="1:20" x14ac:dyDescent="0.25">
      <c r="A139" s="5">
        <v>0.82708333333333339</v>
      </c>
      <c r="B139" s="6" t="s">
        <v>20</v>
      </c>
      <c r="C139" s="2">
        <v>13600</v>
      </c>
      <c r="D139" s="6" t="s">
        <v>176</v>
      </c>
      <c r="E139" s="1">
        <v>8745.4500000000007</v>
      </c>
      <c r="F139" s="7">
        <v>43916</v>
      </c>
      <c r="G139" s="2">
        <v>126</v>
      </c>
      <c r="H139" s="2">
        <v>30</v>
      </c>
      <c r="I139" s="8">
        <v>31.25</v>
      </c>
      <c r="J139" s="1">
        <v>0.65</v>
      </c>
      <c r="K139" s="1">
        <v>-0.65</v>
      </c>
      <c r="L139" s="8">
        <v>-50</v>
      </c>
      <c r="M139" s="1">
        <v>137.49</v>
      </c>
      <c r="N139" s="1">
        <v>1</v>
      </c>
      <c r="O139" s="2">
        <v>150</v>
      </c>
      <c r="P139" s="2">
        <v>825</v>
      </c>
      <c r="Q139" s="1">
        <v>0.65</v>
      </c>
      <c r="R139" s="2">
        <v>31650</v>
      </c>
      <c r="S139" s="2">
        <v>26025</v>
      </c>
      <c r="T139" s="2">
        <v>56</v>
      </c>
    </row>
    <row r="140" spans="1:20" x14ac:dyDescent="0.25">
      <c r="A140" s="5">
        <v>0.82708333333333339</v>
      </c>
      <c r="B140" s="6" t="s">
        <v>20</v>
      </c>
      <c r="C140" s="2">
        <v>13650</v>
      </c>
      <c r="D140" s="6" t="s">
        <v>177</v>
      </c>
      <c r="E140" s="1">
        <v>8745.4500000000007</v>
      </c>
      <c r="F140" s="7">
        <v>43916</v>
      </c>
      <c r="G140" s="2">
        <v>0</v>
      </c>
      <c r="H140" s="2">
        <v>0</v>
      </c>
      <c r="I140" s="8">
        <v>0</v>
      </c>
      <c r="J140" s="1">
        <v>0</v>
      </c>
      <c r="K140" s="1">
        <v>0</v>
      </c>
      <c r="L140" s="8">
        <v>-100</v>
      </c>
      <c r="M140" s="1">
        <v>137.49</v>
      </c>
      <c r="N140" s="1">
        <v>2.0499999999999998</v>
      </c>
      <c r="O140" s="2">
        <v>1575</v>
      </c>
      <c r="P140" s="2">
        <v>2400</v>
      </c>
      <c r="Q140" s="1">
        <v>0.25</v>
      </c>
      <c r="R140" s="2">
        <v>33600</v>
      </c>
      <c r="S140" s="2">
        <v>9075</v>
      </c>
      <c r="T140" s="2">
        <v>0</v>
      </c>
    </row>
    <row r="141" spans="1:20" x14ac:dyDescent="0.25">
      <c r="A141" s="5">
        <v>0.82708333333333339</v>
      </c>
      <c r="B141" s="6" t="s">
        <v>20</v>
      </c>
      <c r="C141" s="2">
        <v>13700</v>
      </c>
      <c r="D141" s="6" t="s">
        <v>178</v>
      </c>
      <c r="E141" s="1">
        <v>8745.4500000000007</v>
      </c>
      <c r="F141" s="7">
        <v>43916</v>
      </c>
      <c r="G141" s="2">
        <v>101</v>
      </c>
      <c r="H141" s="2">
        <v>2</v>
      </c>
      <c r="I141" s="8">
        <v>2.0202020202020203</v>
      </c>
      <c r="J141" s="1">
        <v>1.45</v>
      </c>
      <c r="K141" s="1">
        <v>0.5</v>
      </c>
      <c r="L141" s="8">
        <v>52.631578947368418</v>
      </c>
      <c r="M141" s="1">
        <v>137.49</v>
      </c>
      <c r="N141" s="1">
        <v>1.45</v>
      </c>
      <c r="O141" s="2">
        <v>1350</v>
      </c>
      <c r="P141" s="2">
        <v>150</v>
      </c>
      <c r="Q141" s="1">
        <v>1</v>
      </c>
      <c r="R141" s="2">
        <v>36375</v>
      </c>
      <c r="S141" s="2">
        <v>20475</v>
      </c>
      <c r="T141" s="2">
        <v>13</v>
      </c>
    </row>
    <row r="142" spans="1:20" x14ac:dyDescent="0.25">
      <c r="A142" s="5">
        <v>0.82708333333333339</v>
      </c>
      <c r="B142" s="6" t="s">
        <v>20</v>
      </c>
      <c r="C142" s="2">
        <v>13750</v>
      </c>
      <c r="D142" s="6" t="s">
        <v>179</v>
      </c>
      <c r="E142" s="1">
        <v>8745.4500000000007</v>
      </c>
      <c r="F142" s="7">
        <v>43916</v>
      </c>
      <c r="G142" s="2">
        <v>1</v>
      </c>
      <c r="H142" s="2">
        <v>1</v>
      </c>
      <c r="I142" s="8">
        <v>0</v>
      </c>
      <c r="J142" s="1">
        <v>0.5</v>
      </c>
      <c r="K142" s="1">
        <v>-9.0500000000000007</v>
      </c>
      <c r="L142" s="8">
        <v>-94.764397905759168</v>
      </c>
      <c r="M142" s="1">
        <v>137.49</v>
      </c>
      <c r="N142" s="1">
        <v>2.1</v>
      </c>
      <c r="O142" s="2">
        <v>1575</v>
      </c>
      <c r="P142" s="2">
        <v>1125</v>
      </c>
      <c r="Q142" s="1">
        <v>0.5</v>
      </c>
      <c r="R142" s="2">
        <v>57300</v>
      </c>
      <c r="S142" s="2">
        <v>12975</v>
      </c>
      <c r="T142" s="2">
        <v>16202</v>
      </c>
    </row>
    <row r="143" spans="1:20" x14ac:dyDescent="0.25">
      <c r="A143" s="5">
        <v>0.82708333333333339</v>
      </c>
      <c r="B143" s="6" t="s">
        <v>20</v>
      </c>
      <c r="C143" s="2">
        <v>13800</v>
      </c>
      <c r="D143" s="6" t="s">
        <v>180</v>
      </c>
      <c r="E143" s="1">
        <v>8745.4500000000007</v>
      </c>
      <c r="F143" s="7">
        <v>43916</v>
      </c>
      <c r="G143" s="2">
        <v>61</v>
      </c>
      <c r="H143" s="2">
        <v>-25</v>
      </c>
      <c r="I143" s="8">
        <v>-29.069767441860463</v>
      </c>
      <c r="J143" s="1">
        <v>0.6</v>
      </c>
      <c r="K143" s="1">
        <v>-0.30000000000000004</v>
      </c>
      <c r="L143" s="8">
        <v>-33.333333333333336</v>
      </c>
      <c r="M143" s="1">
        <v>137.49</v>
      </c>
      <c r="N143" s="1">
        <v>1.5</v>
      </c>
      <c r="O143" s="2">
        <v>375</v>
      </c>
      <c r="P143" s="2">
        <v>2850</v>
      </c>
      <c r="Q143" s="1">
        <v>0.5</v>
      </c>
      <c r="R143" s="2">
        <v>24675</v>
      </c>
      <c r="S143" s="2">
        <v>16500</v>
      </c>
      <c r="T143" s="2">
        <v>839</v>
      </c>
    </row>
    <row r="144" spans="1:20" x14ac:dyDescent="0.25">
      <c r="A144" s="5">
        <v>0.82708333333333339</v>
      </c>
      <c r="B144" s="6" t="s">
        <v>20</v>
      </c>
      <c r="C144" s="2">
        <v>13850</v>
      </c>
      <c r="D144" s="6" t="s">
        <v>181</v>
      </c>
      <c r="E144" s="1">
        <v>8745.4500000000007</v>
      </c>
      <c r="F144" s="7">
        <v>43916</v>
      </c>
      <c r="G144" s="2">
        <v>2</v>
      </c>
      <c r="H144" s="2">
        <v>0</v>
      </c>
      <c r="I144" s="8">
        <v>0</v>
      </c>
      <c r="J144" s="1">
        <v>0.3</v>
      </c>
      <c r="K144" s="1">
        <v>-0.7</v>
      </c>
      <c r="L144" s="8">
        <v>-70</v>
      </c>
      <c r="M144" s="1">
        <v>137.49</v>
      </c>
      <c r="N144" s="1">
        <v>2.95</v>
      </c>
      <c r="O144" s="2">
        <v>1575</v>
      </c>
      <c r="P144" s="2">
        <v>4950</v>
      </c>
      <c r="Q144" s="1">
        <v>0.3</v>
      </c>
      <c r="R144" s="2">
        <v>41175</v>
      </c>
      <c r="S144" s="2">
        <v>10575</v>
      </c>
      <c r="T144" s="2">
        <v>32640</v>
      </c>
    </row>
    <row r="145" spans="1:20" x14ac:dyDescent="0.25">
      <c r="A145" s="5">
        <v>0.82708333333333339</v>
      </c>
      <c r="B145" s="6" t="s">
        <v>20</v>
      </c>
      <c r="C145" s="2">
        <v>13900</v>
      </c>
      <c r="D145" s="6" t="s">
        <v>182</v>
      </c>
      <c r="E145" s="1">
        <v>8745.4500000000007</v>
      </c>
      <c r="F145" s="7">
        <v>43916</v>
      </c>
      <c r="G145" s="2">
        <v>13</v>
      </c>
      <c r="H145" s="2">
        <v>7</v>
      </c>
      <c r="I145" s="8">
        <v>116.66666666666667</v>
      </c>
      <c r="J145" s="1">
        <v>0.5</v>
      </c>
      <c r="K145" s="1">
        <v>-0.30000000000000004</v>
      </c>
      <c r="L145" s="8">
        <v>-37.500000000000007</v>
      </c>
      <c r="M145" s="1">
        <v>137.49</v>
      </c>
      <c r="N145" s="1">
        <v>0.9</v>
      </c>
      <c r="O145" s="2">
        <v>150</v>
      </c>
      <c r="P145" s="2">
        <v>4800</v>
      </c>
      <c r="Q145" s="1">
        <v>0.5</v>
      </c>
      <c r="R145" s="2">
        <v>109425</v>
      </c>
      <c r="S145" s="2">
        <v>26550</v>
      </c>
      <c r="T145" s="2">
        <v>1139</v>
      </c>
    </row>
    <row r="146" spans="1:20" x14ac:dyDescent="0.25">
      <c r="A146" s="5">
        <v>0.82708333333333339</v>
      </c>
      <c r="B146" s="6" t="s">
        <v>20</v>
      </c>
      <c r="C146" s="2">
        <v>14000</v>
      </c>
      <c r="D146" s="6" t="s">
        <v>183</v>
      </c>
      <c r="E146" s="1">
        <v>8745.4500000000007</v>
      </c>
      <c r="F146" s="7">
        <v>43916</v>
      </c>
      <c r="G146" s="2">
        <v>4582</v>
      </c>
      <c r="H146" s="2">
        <v>-191</v>
      </c>
      <c r="I146" s="8">
        <v>-4.0016760946993504</v>
      </c>
      <c r="J146" s="1">
        <v>0.7</v>
      </c>
      <c r="K146" s="1">
        <v>-0.20000000000000007</v>
      </c>
      <c r="L146" s="8">
        <v>-22.222222222222229</v>
      </c>
      <c r="M146" s="1">
        <v>137.49</v>
      </c>
      <c r="N146" s="1">
        <v>0.7</v>
      </c>
      <c r="O146" s="2">
        <v>21750</v>
      </c>
      <c r="P146" s="2">
        <v>75</v>
      </c>
      <c r="Q146" s="1">
        <v>0.55000000000000004</v>
      </c>
      <c r="R146" s="2">
        <v>122775</v>
      </c>
      <c r="S146" s="2">
        <v>79650</v>
      </c>
      <c r="T146" s="2">
        <v>1955</v>
      </c>
    </row>
    <row r="147" spans="1:20" x14ac:dyDescent="0.25">
      <c r="A147" s="5">
        <v>0.82708333333333339</v>
      </c>
      <c r="B147" s="6" t="s">
        <v>20</v>
      </c>
      <c r="C147" s="2">
        <v>14100</v>
      </c>
      <c r="D147" s="6" t="s">
        <v>184</v>
      </c>
      <c r="E147" s="1">
        <v>8745.4500000000007</v>
      </c>
      <c r="F147" s="7">
        <v>43916</v>
      </c>
      <c r="G147" s="2">
        <v>2</v>
      </c>
      <c r="H147" s="2">
        <v>0</v>
      </c>
      <c r="I147" s="8">
        <v>0</v>
      </c>
      <c r="J147" s="1">
        <v>2.95</v>
      </c>
      <c r="K147" s="1">
        <v>-2.95</v>
      </c>
      <c r="L147" s="8">
        <v>-100</v>
      </c>
      <c r="M147" s="1">
        <v>137.49</v>
      </c>
      <c r="N147" s="1">
        <v>2</v>
      </c>
      <c r="O147" s="2">
        <v>600</v>
      </c>
      <c r="P147" s="2">
        <v>150</v>
      </c>
      <c r="Q147" s="1">
        <v>0.4</v>
      </c>
      <c r="R147" s="2">
        <v>30000</v>
      </c>
      <c r="S147" s="2">
        <v>16425</v>
      </c>
      <c r="T147" s="2">
        <v>0</v>
      </c>
    </row>
    <row r="148" spans="1:20" x14ac:dyDescent="0.25">
      <c r="A148" s="5">
        <v>0.82708333333333339</v>
      </c>
      <c r="B148" s="6" t="s">
        <v>20</v>
      </c>
      <c r="C148" s="2">
        <v>14200</v>
      </c>
      <c r="D148" s="6" t="s">
        <v>185</v>
      </c>
      <c r="E148" s="1">
        <v>8745.4500000000007</v>
      </c>
      <c r="F148" s="7">
        <v>43916</v>
      </c>
      <c r="G148" s="2">
        <v>23</v>
      </c>
      <c r="H148" s="2">
        <v>22</v>
      </c>
      <c r="I148" s="8">
        <v>2200</v>
      </c>
      <c r="J148" s="1">
        <v>0.4</v>
      </c>
      <c r="K148" s="1">
        <v>-0.25</v>
      </c>
      <c r="L148" s="8">
        <v>-38.46153846153846</v>
      </c>
      <c r="M148" s="1">
        <v>137.49</v>
      </c>
      <c r="N148" s="1">
        <v>1.2</v>
      </c>
      <c r="O148" s="2">
        <v>75</v>
      </c>
      <c r="P148" s="2">
        <v>1725</v>
      </c>
      <c r="Q148" s="1">
        <v>0.4</v>
      </c>
      <c r="R148" s="2">
        <v>39150</v>
      </c>
      <c r="S148" s="2">
        <v>17025</v>
      </c>
      <c r="T148" s="2">
        <v>26176</v>
      </c>
    </row>
    <row r="149" spans="1:20" x14ac:dyDescent="0.25">
      <c r="A149" s="5">
        <v>0.82708333333333339</v>
      </c>
      <c r="B149" s="6" t="s">
        <v>20</v>
      </c>
      <c r="C149" s="2">
        <v>14300</v>
      </c>
      <c r="D149" s="6" t="s">
        <v>186</v>
      </c>
      <c r="E149" s="1">
        <v>8745.4500000000007</v>
      </c>
      <c r="F149" s="7">
        <v>43916</v>
      </c>
      <c r="G149" s="2">
        <v>53</v>
      </c>
      <c r="H149" s="2">
        <v>42</v>
      </c>
      <c r="I149" s="8">
        <v>381.81818181818181</v>
      </c>
      <c r="J149" s="1">
        <v>0.8</v>
      </c>
      <c r="K149" s="1">
        <v>-0.5</v>
      </c>
      <c r="L149" s="8">
        <v>-38.46153846153846</v>
      </c>
      <c r="M149" s="1">
        <v>137.49</v>
      </c>
      <c r="N149" s="1">
        <v>1.1499999999999999</v>
      </c>
      <c r="O149" s="2">
        <v>1500</v>
      </c>
      <c r="P149" s="2">
        <v>825</v>
      </c>
      <c r="Q149" s="1">
        <v>0.6</v>
      </c>
      <c r="R149" s="2">
        <v>68925</v>
      </c>
      <c r="S149" s="2">
        <v>21150</v>
      </c>
      <c r="T149" s="2">
        <v>30099</v>
      </c>
    </row>
    <row r="150" spans="1:20" x14ac:dyDescent="0.25">
      <c r="A150" s="5">
        <v>0.82708333333333339</v>
      </c>
      <c r="B150" s="6" t="s">
        <v>20</v>
      </c>
      <c r="C150" s="2">
        <v>14400</v>
      </c>
      <c r="D150" s="6" t="s">
        <v>187</v>
      </c>
      <c r="E150" s="1">
        <v>8745.4500000000007</v>
      </c>
      <c r="F150" s="7">
        <v>43916</v>
      </c>
      <c r="G150" s="2">
        <v>58</v>
      </c>
      <c r="H150" s="2">
        <v>29</v>
      </c>
      <c r="I150" s="8">
        <v>100</v>
      </c>
      <c r="J150" s="1">
        <v>0.5</v>
      </c>
      <c r="K150" s="1">
        <v>-9.9999999999999978E-2</v>
      </c>
      <c r="L150" s="8">
        <v>-16.666666666666664</v>
      </c>
      <c r="M150" s="1">
        <v>137.49</v>
      </c>
      <c r="N150" s="1">
        <v>0.95</v>
      </c>
      <c r="O150" s="2">
        <v>225</v>
      </c>
      <c r="P150" s="2">
        <v>2025</v>
      </c>
      <c r="Q150" s="1">
        <v>0.5</v>
      </c>
      <c r="R150" s="2">
        <v>49275</v>
      </c>
      <c r="S150" s="2">
        <v>24300</v>
      </c>
      <c r="T150" s="2">
        <v>1076</v>
      </c>
    </row>
    <row r="151" spans="1:20" x14ac:dyDescent="0.25">
      <c r="A151" s="5">
        <v>0.82708333333333339</v>
      </c>
      <c r="B151" s="6" t="s">
        <v>20</v>
      </c>
      <c r="C151" s="2">
        <v>14500</v>
      </c>
      <c r="D151" s="6" t="s">
        <v>188</v>
      </c>
      <c r="E151" s="1">
        <v>8745.4500000000007</v>
      </c>
      <c r="F151" s="7">
        <v>43916</v>
      </c>
      <c r="G151" s="2">
        <v>499</v>
      </c>
      <c r="H151" s="2">
        <v>-79</v>
      </c>
      <c r="I151" s="8">
        <v>-13.667820069204152</v>
      </c>
      <c r="J151" s="1">
        <v>0.5</v>
      </c>
      <c r="K151" s="1">
        <v>-0.60000000000000009</v>
      </c>
      <c r="L151" s="8">
        <v>-54.545454545454554</v>
      </c>
      <c r="M151" s="1">
        <v>137.49</v>
      </c>
      <c r="N151" s="1">
        <v>0.7</v>
      </c>
      <c r="O151" s="2">
        <v>75</v>
      </c>
      <c r="P151" s="2">
        <v>225</v>
      </c>
      <c r="Q151" s="1">
        <v>0.5</v>
      </c>
      <c r="R151" s="2">
        <v>57450</v>
      </c>
      <c r="S151" s="2">
        <v>36600</v>
      </c>
      <c r="T151" s="2">
        <v>250</v>
      </c>
    </row>
    <row r="152" spans="1:20" x14ac:dyDescent="0.25">
      <c r="A152" s="5">
        <v>0.82708333333333339</v>
      </c>
      <c r="B152" s="6" t="s">
        <v>20</v>
      </c>
      <c r="C152" s="2">
        <v>14600</v>
      </c>
      <c r="D152" s="6" t="s">
        <v>189</v>
      </c>
      <c r="E152" s="1">
        <v>8745.4500000000007</v>
      </c>
      <c r="F152" s="7">
        <v>43916</v>
      </c>
      <c r="G152" s="2">
        <v>55</v>
      </c>
      <c r="H152" s="2">
        <v>32</v>
      </c>
      <c r="I152" s="8">
        <v>139.13043478260869</v>
      </c>
      <c r="J152" s="1">
        <v>0.25</v>
      </c>
      <c r="K152" s="1">
        <v>-1.75</v>
      </c>
      <c r="L152" s="8">
        <v>-87.5</v>
      </c>
      <c r="M152" s="1">
        <v>137.49</v>
      </c>
      <c r="N152" s="1">
        <v>0.65</v>
      </c>
      <c r="O152" s="2">
        <v>300</v>
      </c>
      <c r="P152" s="2">
        <v>2925</v>
      </c>
      <c r="Q152" s="1">
        <v>0.25</v>
      </c>
      <c r="R152" s="2">
        <v>48075</v>
      </c>
      <c r="S152" s="2">
        <v>28875</v>
      </c>
      <c r="T152" s="2">
        <v>12858</v>
      </c>
    </row>
    <row r="153" spans="1:20" x14ac:dyDescent="0.25">
      <c r="A153" s="5">
        <v>0.82708333333333339</v>
      </c>
      <c r="B153" s="6" t="s">
        <v>20</v>
      </c>
      <c r="C153" s="2">
        <v>14700</v>
      </c>
      <c r="D153" s="6" t="s">
        <v>190</v>
      </c>
      <c r="E153" s="1">
        <v>8745.4500000000007</v>
      </c>
      <c r="F153" s="7">
        <v>43916</v>
      </c>
      <c r="G153" s="2">
        <v>140</v>
      </c>
      <c r="H153" s="2">
        <v>42</v>
      </c>
      <c r="I153" s="8">
        <v>42.857142857142854</v>
      </c>
      <c r="J153" s="1">
        <v>0.5</v>
      </c>
      <c r="K153" s="1">
        <v>-9.9999999999999978E-2</v>
      </c>
      <c r="L153" s="8">
        <v>-16.666666666666664</v>
      </c>
      <c r="M153" s="1">
        <v>137.49</v>
      </c>
      <c r="N153" s="1">
        <v>1</v>
      </c>
      <c r="O153" s="2">
        <v>75</v>
      </c>
      <c r="P153" s="2">
        <v>75</v>
      </c>
      <c r="Q153" s="1">
        <v>0.55000000000000004</v>
      </c>
      <c r="R153" s="2">
        <v>28575</v>
      </c>
      <c r="S153" s="2">
        <v>28575</v>
      </c>
      <c r="T153" s="2">
        <v>2148</v>
      </c>
    </row>
    <row r="154" spans="1:20" x14ac:dyDescent="0.25">
      <c r="A154" s="5">
        <v>0.82708333333333339</v>
      </c>
      <c r="B154" s="6" t="s">
        <v>21</v>
      </c>
      <c r="C154" s="2">
        <v>6750</v>
      </c>
      <c r="D154" s="6" t="s">
        <v>191</v>
      </c>
      <c r="E154" s="1">
        <v>8745.4500000000007</v>
      </c>
      <c r="F154" s="7">
        <v>43916</v>
      </c>
      <c r="G154" s="2">
        <v>6033</v>
      </c>
      <c r="H154" s="2">
        <v>6033</v>
      </c>
      <c r="I154" s="8">
        <v>0</v>
      </c>
      <c r="J154" s="1">
        <v>39</v>
      </c>
      <c r="K154" s="1">
        <v>35.75</v>
      </c>
      <c r="L154" s="8">
        <v>1100</v>
      </c>
      <c r="M154" s="1">
        <v>137.49</v>
      </c>
      <c r="N154" s="1">
        <v>39</v>
      </c>
      <c r="O154" s="2">
        <v>2400</v>
      </c>
      <c r="P154" s="2">
        <v>75</v>
      </c>
      <c r="Q154" s="1">
        <v>37.950000000000003</v>
      </c>
      <c r="R154" s="2">
        <v>138525</v>
      </c>
      <c r="S154" s="2">
        <v>35175</v>
      </c>
      <c r="T154" s="2">
        <v>22887</v>
      </c>
    </row>
    <row r="155" spans="1:20" x14ac:dyDescent="0.25">
      <c r="A155" s="5">
        <v>0.82708333333333339</v>
      </c>
      <c r="B155" s="6" t="s">
        <v>21</v>
      </c>
      <c r="C155" s="2">
        <v>6800</v>
      </c>
      <c r="D155" s="6" t="s">
        <v>192</v>
      </c>
      <c r="E155" s="1">
        <v>8745.4500000000007</v>
      </c>
      <c r="F155" s="7">
        <v>43916</v>
      </c>
      <c r="G155" s="2">
        <v>4641</v>
      </c>
      <c r="H155" s="2">
        <v>4641</v>
      </c>
      <c r="I155" s="8">
        <v>0</v>
      </c>
      <c r="J155" s="1">
        <v>41.5</v>
      </c>
      <c r="K155" s="1">
        <v>37.450000000000003</v>
      </c>
      <c r="L155" s="8">
        <v>924.69135802469145</v>
      </c>
      <c r="M155" s="1">
        <v>137.49</v>
      </c>
      <c r="N155" s="1">
        <v>42</v>
      </c>
      <c r="O155" s="2">
        <v>75</v>
      </c>
      <c r="P155" s="2">
        <v>375</v>
      </c>
      <c r="Q155" s="1">
        <v>41.5</v>
      </c>
      <c r="R155" s="2">
        <v>76875</v>
      </c>
      <c r="S155" s="2">
        <v>42075</v>
      </c>
      <c r="T155" s="2">
        <v>35986</v>
      </c>
    </row>
    <row r="156" spans="1:20" x14ac:dyDescent="0.25">
      <c r="A156" s="5">
        <v>0.82708333333333339</v>
      </c>
      <c r="B156" s="6" t="s">
        <v>21</v>
      </c>
      <c r="C156" s="2">
        <v>6850</v>
      </c>
      <c r="D156" s="6" t="s">
        <v>193</v>
      </c>
      <c r="E156" s="1">
        <v>8745.4500000000007</v>
      </c>
      <c r="F156" s="7">
        <v>43916</v>
      </c>
      <c r="G156" s="2">
        <v>1</v>
      </c>
      <c r="H156" s="2">
        <v>1</v>
      </c>
      <c r="I156" s="8">
        <v>0</v>
      </c>
      <c r="J156" s="1">
        <v>29.5</v>
      </c>
      <c r="K156" s="1">
        <v>24.4</v>
      </c>
      <c r="L156" s="8">
        <v>478.43137254901961</v>
      </c>
      <c r="M156" s="1">
        <v>137.49</v>
      </c>
      <c r="N156" s="1">
        <v>0</v>
      </c>
      <c r="O156" s="2">
        <v>0</v>
      </c>
      <c r="P156" s="2">
        <v>5400</v>
      </c>
      <c r="Q156" s="1">
        <v>35.65</v>
      </c>
      <c r="R156" s="2">
        <v>36375</v>
      </c>
      <c r="S156" s="2">
        <v>0</v>
      </c>
      <c r="T156" s="2">
        <v>1</v>
      </c>
    </row>
    <row r="157" spans="1:20" x14ac:dyDescent="0.25">
      <c r="A157" s="5">
        <v>0.82708333333333339</v>
      </c>
      <c r="B157" s="6" t="s">
        <v>21</v>
      </c>
      <c r="C157" s="2">
        <v>6900</v>
      </c>
      <c r="D157" s="6" t="s">
        <v>194</v>
      </c>
      <c r="E157" s="1">
        <v>8745.4500000000007</v>
      </c>
      <c r="F157" s="7">
        <v>43916</v>
      </c>
      <c r="G157" s="2">
        <v>1199</v>
      </c>
      <c r="H157" s="2">
        <v>1199</v>
      </c>
      <c r="I157" s="8">
        <v>0</v>
      </c>
      <c r="J157" s="1">
        <v>47</v>
      </c>
      <c r="K157" s="1">
        <v>40.700000000000003</v>
      </c>
      <c r="L157" s="8">
        <v>646.03174603174614</v>
      </c>
      <c r="M157" s="1">
        <v>137.49</v>
      </c>
      <c r="N157" s="1">
        <v>51</v>
      </c>
      <c r="O157" s="2">
        <v>75</v>
      </c>
      <c r="P157" s="2">
        <v>75</v>
      </c>
      <c r="Q157" s="1">
        <v>45</v>
      </c>
      <c r="R157" s="2">
        <v>55650</v>
      </c>
      <c r="S157" s="2">
        <v>12975</v>
      </c>
      <c r="T157" s="2">
        <v>15540</v>
      </c>
    </row>
    <row r="158" spans="1:20" x14ac:dyDescent="0.25">
      <c r="A158" s="5">
        <v>0.82708333333333339</v>
      </c>
      <c r="B158" s="6" t="s">
        <v>21</v>
      </c>
      <c r="C158" s="2">
        <v>6950</v>
      </c>
      <c r="D158" s="6" t="s">
        <v>195</v>
      </c>
      <c r="E158" s="1">
        <v>8745.4500000000007</v>
      </c>
      <c r="F158" s="7">
        <v>43916</v>
      </c>
      <c r="G158" s="2">
        <v>4769</v>
      </c>
      <c r="H158" s="2">
        <v>2894</v>
      </c>
      <c r="I158" s="8">
        <v>154.34666666666666</v>
      </c>
      <c r="J158" s="1">
        <v>53</v>
      </c>
      <c r="K158" s="1">
        <v>-67.3</v>
      </c>
      <c r="L158" s="8">
        <v>-55.943474646716538</v>
      </c>
      <c r="M158" s="1">
        <v>137.49</v>
      </c>
      <c r="N158" s="1">
        <v>54.9</v>
      </c>
      <c r="O158" s="2">
        <v>225</v>
      </c>
      <c r="P158" s="2">
        <v>75</v>
      </c>
      <c r="Q158" s="1">
        <v>51.8</v>
      </c>
      <c r="R158" s="2">
        <v>33600</v>
      </c>
      <c r="S158" s="2">
        <v>64800</v>
      </c>
      <c r="T158" s="2">
        <v>25428</v>
      </c>
    </row>
    <row r="159" spans="1:20" x14ac:dyDescent="0.25">
      <c r="A159" s="5">
        <v>0.82708333333333339</v>
      </c>
      <c r="B159" s="6" t="s">
        <v>21</v>
      </c>
      <c r="C159" s="2">
        <v>7000</v>
      </c>
      <c r="D159" s="6" t="s">
        <v>196</v>
      </c>
      <c r="E159" s="1">
        <v>8745.4500000000007</v>
      </c>
      <c r="F159" s="7">
        <v>43916</v>
      </c>
      <c r="G159" s="2">
        <v>20661</v>
      </c>
      <c r="H159" s="2">
        <v>11898</v>
      </c>
      <c r="I159" s="8">
        <v>135.7754193769257</v>
      </c>
      <c r="J159" s="1">
        <v>55.8</v>
      </c>
      <c r="K159" s="1">
        <v>-71.75</v>
      </c>
      <c r="L159" s="8">
        <v>-56.252450019600154</v>
      </c>
      <c r="M159" s="1">
        <v>135.91999999999999</v>
      </c>
      <c r="N159" s="1">
        <v>56</v>
      </c>
      <c r="O159" s="2">
        <v>3675</v>
      </c>
      <c r="P159" s="2">
        <v>150</v>
      </c>
      <c r="Q159" s="1">
        <v>55</v>
      </c>
      <c r="R159" s="2">
        <v>59025</v>
      </c>
      <c r="S159" s="2">
        <v>303600</v>
      </c>
      <c r="T159" s="2">
        <v>174627</v>
      </c>
    </row>
    <row r="160" spans="1:20" x14ac:dyDescent="0.25">
      <c r="A160" s="5">
        <v>0.82708333333333339</v>
      </c>
      <c r="B160" s="6" t="s">
        <v>21</v>
      </c>
      <c r="C160" s="2">
        <v>7050</v>
      </c>
      <c r="D160" s="6" t="s">
        <v>197</v>
      </c>
      <c r="E160" s="1">
        <v>8745.4500000000007</v>
      </c>
      <c r="F160" s="7">
        <v>43916</v>
      </c>
      <c r="G160" s="2">
        <v>265</v>
      </c>
      <c r="H160" s="2">
        <v>229</v>
      </c>
      <c r="I160" s="8">
        <v>636.11111111111109</v>
      </c>
      <c r="J160" s="1">
        <v>55.6</v>
      </c>
      <c r="K160" s="1">
        <v>-79.650000000000006</v>
      </c>
      <c r="L160" s="8">
        <v>-58.890942698706105</v>
      </c>
      <c r="M160" s="1">
        <v>134.63</v>
      </c>
      <c r="N160" s="1">
        <v>62.2</v>
      </c>
      <c r="O160" s="2">
        <v>600</v>
      </c>
      <c r="P160" s="2">
        <v>75</v>
      </c>
      <c r="Q160" s="1">
        <v>55.05</v>
      </c>
      <c r="R160" s="2">
        <v>1650</v>
      </c>
      <c r="S160" s="2">
        <v>11025</v>
      </c>
      <c r="T160" s="2">
        <v>3412</v>
      </c>
    </row>
    <row r="161" spans="1:20" x14ac:dyDescent="0.25">
      <c r="A161" s="5">
        <v>0.82708333333333339</v>
      </c>
      <c r="B161" s="6" t="s">
        <v>21</v>
      </c>
      <c r="C161" s="2">
        <v>7100</v>
      </c>
      <c r="D161" s="6" t="s">
        <v>198</v>
      </c>
      <c r="E161" s="1">
        <v>8745.4500000000007</v>
      </c>
      <c r="F161" s="7">
        <v>43916</v>
      </c>
      <c r="G161" s="2">
        <v>2501</v>
      </c>
      <c r="H161" s="2">
        <v>1826</v>
      </c>
      <c r="I161" s="8">
        <v>270.51851851851853</v>
      </c>
      <c r="J161" s="1">
        <v>62</v>
      </c>
      <c r="K161" s="1">
        <v>-79.949999999999989</v>
      </c>
      <c r="L161" s="8">
        <v>-56.322648820007039</v>
      </c>
      <c r="M161" s="1">
        <v>132.08000000000001</v>
      </c>
      <c r="N161" s="1">
        <v>62</v>
      </c>
      <c r="O161" s="2">
        <v>375</v>
      </c>
      <c r="P161" s="2">
        <v>75</v>
      </c>
      <c r="Q161" s="1">
        <v>60.1</v>
      </c>
      <c r="R161" s="2">
        <v>5100</v>
      </c>
      <c r="S161" s="2">
        <v>23175</v>
      </c>
      <c r="T161" s="2">
        <v>27214</v>
      </c>
    </row>
    <row r="162" spans="1:20" x14ac:dyDescent="0.25">
      <c r="A162" s="5">
        <v>0.82708333333333339</v>
      </c>
      <c r="B162" s="6" t="s">
        <v>21</v>
      </c>
      <c r="C162" s="2">
        <v>7150</v>
      </c>
      <c r="D162" s="6" t="s">
        <v>199</v>
      </c>
      <c r="E162" s="1">
        <v>8745.4500000000007</v>
      </c>
      <c r="F162" s="7">
        <v>43916</v>
      </c>
      <c r="G162" s="2">
        <v>78</v>
      </c>
      <c r="H162" s="2">
        <v>78</v>
      </c>
      <c r="I162" s="8">
        <v>0</v>
      </c>
      <c r="J162" s="1">
        <v>64.95</v>
      </c>
      <c r="K162" s="1">
        <v>55.650000000000006</v>
      </c>
      <c r="L162" s="8">
        <v>598.38709677419365</v>
      </c>
      <c r="M162" s="1">
        <v>130.19999999999999</v>
      </c>
      <c r="N162" s="1">
        <v>68.55</v>
      </c>
      <c r="O162" s="2">
        <v>300</v>
      </c>
      <c r="P162" s="2">
        <v>600</v>
      </c>
      <c r="Q162" s="1">
        <v>62.2</v>
      </c>
      <c r="R162" s="2">
        <v>5925</v>
      </c>
      <c r="S162" s="2">
        <v>8025</v>
      </c>
      <c r="T162" s="2">
        <v>278</v>
      </c>
    </row>
    <row r="163" spans="1:20" x14ac:dyDescent="0.25">
      <c r="A163" s="5">
        <v>0.82708333333333339</v>
      </c>
      <c r="B163" s="6" t="s">
        <v>21</v>
      </c>
      <c r="C163" s="2">
        <v>7200</v>
      </c>
      <c r="D163" s="6" t="s">
        <v>200</v>
      </c>
      <c r="E163" s="1">
        <v>8745.4500000000007</v>
      </c>
      <c r="F163" s="7">
        <v>43916</v>
      </c>
      <c r="G163" s="2">
        <v>3184</v>
      </c>
      <c r="H163" s="2">
        <v>1041</v>
      </c>
      <c r="I163" s="8">
        <v>48.576761549230049</v>
      </c>
      <c r="J163" s="1">
        <v>69.25</v>
      </c>
      <c r="K163" s="1">
        <v>-87.25</v>
      </c>
      <c r="L163" s="8">
        <v>-55.750798722044728</v>
      </c>
      <c r="M163" s="1">
        <v>130.19999999999999</v>
      </c>
      <c r="N163" s="1">
        <v>69.3</v>
      </c>
      <c r="O163" s="2">
        <v>75</v>
      </c>
      <c r="P163" s="2">
        <v>75</v>
      </c>
      <c r="Q163" s="1">
        <v>68</v>
      </c>
      <c r="R163" s="2">
        <v>7350</v>
      </c>
      <c r="S163" s="2">
        <v>38925</v>
      </c>
      <c r="T163" s="2">
        <v>41434</v>
      </c>
    </row>
    <row r="164" spans="1:20" x14ac:dyDescent="0.25">
      <c r="A164" s="5">
        <v>0.82708333333333339</v>
      </c>
      <c r="B164" s="6" t="s">
        <v>21</v>
      </c>
      <c r="C164" s="2">
        <v>7250</v>
      </c>
      <c r="D164" s="6" t="s">
        <v>201</v>
      </c>
      <c r="E164" s="1">
        <v>8745.4500000000007</v>
      </c>
      <c r="F164" s="7">
        <v>43916</v>
      </c>
      <c r="G164" s="2">
        <v>42</v>
      </c>
      <c r="H164" s="2">
        <v>42</v>
      </c>
      <c r="I164" s="8">
        <v>0</v>
      </c>
      <c r="J164" s="1">
        <v>69.2</v>
      </c>
      <c r="K164" s="1">
        <v>55.6</v>
      </c>
      <c r="L164" s="8">
        <v>408.82352941176475</v>
      </c>
      <c r="M164" s="1">
        <v>126.92</v>
      </c>
      <c r="N164" s="1">
        <v>74.95</v>
      </c>
      <c r="O164" s="2">
        <v>300</v>
      </c>
      <c r="P164" s="2">
        <v>75</v>
      </c>
      <c r="Q164" s="1">
        <v>69.2</v>
      </c>
      <c r="R164" s="2">
        <v>3075</v>
      </c>
      <c r="S164" s="2">
        <v>8475</v>
      </c>
      <c r="T164" s="2">
        <v>335</v>
      </c>
    </row>
    <row r="165" spans="1:20" x14ac:dyDescent="0.25">
      <c r="A165" s="5">
        <v>0.82708333333333339</v>
      </c>
      <c r="B165" s="6" t="s">
        <v>21</v>
      </c>
      <c r="C165" s="2">
        <v>7300</v>
      </c>
      <c r="D165" s="6" t="s">
        <v>202</v>
      </c>
      <c r="E165" s="1">
        <v>8745.4500000000007</v>
      </c>
      <c r="F165" s="7">
        <v>43916</v>
      </c>
      <c r="G165" s="2">
        <v>2366</v>
      </c>
      <c r="H165" s="2">
        <v>1049</v>
      </c>
      <c r="I165" s="8">
        <v>79.650721336370538</v>
      </c>
      <c r="J165" s="1">
        <v>75</v>
      </c>
      <c r="K165" s="1">
        <v>-98.9</v>
      </c>
      <c r="L165" s="8">
        <v>-56.87176538240368</v>
      </c>
      <c r="M165" s="1">
        <v>126.92</v>
      </c>
      <c r="N165" s="1">
        <v>75.95</v>
      </c>
      <c r="O165" s="2">
        <v>75</v>
      </c>
      <c r="P165" s="2">
        <v>150</v>
      </c>
      <c r="Q165" s="1">
        <v>72</v>
      </c>
      <c r="R165" s="2">
        <v>6450</v>
      </c>
      <c r="S165" s="2">
        <v>24150</v>
      </c>
      <c r="T165" s="2">
        <v>27958</v>
      </c>
    </row>
    <row r="166" spans="1:20" x14ac:dyDescent="0.25">
      <c r="A166" s="5">
        <v>0.82708333333333339</v>
      </c>
      <c r="B166" s="6" t="s">
        <v>21</v>
      </c>
      <c r="C166" s="2">
        <v>7350</v>
      </c>
      <c r="D166" s="6" t="s">
        <v>203</v>
      </c>
      <c r="E166" s="1">
        <v>8745.4500000000007</v>
      </c>
      <c r="F166" s="7">
        <v>43916</v>
      </c>
      <c r="G166" s="2">
        <v>90</v>
      </c>
      <c r="H166" s="2">
        <v>90</v>
      </c>
      <c r="I166" s="8">
        <v>0</v>
      </c>
      <c r="J166" s="1">
        <v>82.85</v>
      </c>
      <c r="K166" s="1">
        <v>63.399999999999991</v>
      </c>
      <c r="L166" s="8">
        <v>325.96401028277631</v>
      </c>
      <c r="M166" s="1">
        <v>125.14</v>
      </c>
      <c r="N166" s="1">
        <v>84.95</v>
      </c>
      <c r="O166" s="2">
        <v>825</v>
      </c>
      <c r="P166" s="2">
        <v>75</v>
      </c>
      <c r="Q166" s="1">
        <v>78</v>
      </c>
      <c r="R166" s="2">
        <v>196575</v>
      </c>
      <c r="S166" s="2">
        <v>8550</v>
      </c>
      <c r="T166" s="2">
        <v>404</v>
      </c>
    </row>
    <row r="167" spans="1:20" x14ac:dyDescent="0.25">
      <c r="A167" s="5">
        <v>0.82708333333333339</v>
      </c>
      <c r="B167" s="6" t="s">
        <v>21</v>
      </c>
      <c r="C167" s="2">
        <v>7400</v>
      </c>
      <c r="D167" s="6" t="s">
        <v>204</v>
      </c>
      <c r="E167" s="1">
        <v>8745.4500000000007</v>
      </c>
      <c r="F167" s="7">
        <v>43916</v>
      </c>
      <c r="G167" s="2">
        <v>2575</v>
      </c>
      <c r="H167" s="2">
        <v>674</v>
      </c>
      <c r="I167" s="8">
        <v>35.455023671751711</v>
      </c>
      <c r="J167" s="1">
        <v>82.5</v>
      </c>
      <c r="K167" s="1">
        <v>-112.25</v>
      </c>
      <c r="L167" s="8">
        <v>-57.6379974326059</v>
      </c>
      <c r="M167" s="1">
        <v>125.14</v>
      </c>
      <c r="N167" s="1">
        <v>84.95</v>
      </c>
      <c r="O167" s="2">
        <v>75</v>
      </c>
      <c r="P167" s="2">
        <v>75</v>
      </c>
      <c r="Q167" s="1">
        <v>82.1</v>
      </c>
      <c r="R167" s="2">
        <v>3525</v>
      </c>
      <c r="S167" s="2">
        <v>55575</v>
      </c>
      <c r="T167" s="2">
        <v>29287</v>
      </c>
    </row>
    <row r="168" spans="1:20" x14ac:dyDescent="0.25">
      <c r="A168" s="5">
        <v>0.82708333333333339</v>
      </c>
      <c r="B168" s="6" t="s">
        <v>21</v>
      </c>
      <c r="C168" s="2">
        <v>7450</v>
      </c>
      <c r="D168" s="6" t="s">
        <v>205</v>
      </c>
      <c r="E168" s="1">
        <v>8745.4500000000007</v>
      </c>
      <c r="F168" s="7">
        <v>43916</v>
      </c>
      <c r="G168" s="2">
        <v>808</v>
      </c>
      <c r="H168" s="2">
        <v>247</v>
      </c>
      <c r="I168" s="8">
        <v>44.028520499108737</v>
      </c>
      <c r="J168" s="1">
        <v>83.4</v>
      </c>
      <c r="K168" s="1">
        <v>-123.75</v>
      </c>
      <c r="L168" s="8">
        <v>-59.739319333816077</v>
      </c>
      <c r="M168" s="1">
        <v>120.61</v>
      </c>
      <c r="N168" s="1">
        <v>88.8</v>
      </c>
      <c r="O168" s="2">
        <v>75</v>
      </c>
      <c r="P168" s="2">
        <v>75</v>
      </c>
      <c r="Q168" s="1">
        <v>83.4</v>
      </c>
      <c r="R168" s="2">
        <v>750</v>
      </c>
      <c r="S168" s="2">
        <v>18675</v>
      </c>
      <c r="T168" s="2">
        <v>4771</v>
      </c>
    </row>
    <row r="169" spans="1:20" x14ac:dyDescent="0.25">
      <c r="A169" s="5">
        <v>0.82708333333333339</v>
      </c>
      <c r="B169" s="6" t="s">
        <v>21</v>
      </c>
      <c r="C169" s="2">
        <v>7500</v>
      </c>
      <c r="D169" s="6" t="s">
        <v>206</v>
      </c>
      <c r="E169" s="1">
        <v>8745.4500000000007</v>
      </c>
      <c r="F169" s="7">
        <v>43916</v>
      </c>
      <c r="G169" s="2">
        <v>21514</v>
      </c>
      <c r="H169" s="2">
        <v>4760</v>
      </c>
      <c r="I169" s="8">
        <v>28.411125701325055</v>
      </c>
      <c r="J169" s="1">
        <v>92</v>
      </c>
      <c r="K169" s="1">
        <v>-124.05000000000001</v>
      </c>
      <c r="L169" s="8">
        <v>-57.417264522101362</v>
      </c>
      <c r="M169" s="1">
        <v>121.76</v>
      </c>
      <c r="N169" s="1">
        <v>92.5</v>
      </c>
      <c r="O169" s="2">
        <v>75</v>
      </c>
      <c r="P169" s="2">
        <v>75</v>
      </c>
      <c r="Q169" s="1">
        <v>90.1</v>
      </c>
      <c r="R169" s="2">
        <v>53850</v>
      </c>
      <c r="S169" s="2">
        <v>235950</v>
      </c>
      <c r="T169" s="2">
        <v>166752</v>
      </c>
    </row>
    <row r="170" spans="1:20" x14ac:dyDescent="0.25">
      <c r="A170" s="5">
        <v>0.82708333333333339</v>
      </c>
      <c r="B170" s="6" t="s">
        <v>21</v>
      </c>
      <c r="C170" s="2">
        <v>7550</v>
      </c>
      <c r="D170" s="6" t="s">
        <v>207</v>
      </c>
      <c r="E170" s="1">
        <v>8745.4500000000007</v>
      </c>
      <c r="F170" s="7">
        <v>43916</v>
      </c>
      <c r="G170" s="2">
        <v>109</v>
      </c>
      <c r="H170" s="2">
        <v>100</v>
      </c>
      <c r="I170" s="8">
        <v>1111.1111111111111</v>
      </c>
      <c r="J170" s="1">
        <v>98.3</v>
      </c>
      <c r="K170" s="1">
        <v>-131.10000000000002</v>
      </c>
      <c r="L170" s="8">
        <v>-57.149084568439413</v>
      </c>
      <c r="M170" s="1">
        <v>117.34</v>
      </c>
      <c r="N170" s="1">
        <v>99.85</v>
      </c>
      <c r="O170" s="2">
        <v>150</v>
      </c>
      <c r="P170" s="2">
        <v>75</v>
      </c>
      <c r="Q170" s="1">
        <v>92.05</v>
      </c>
      <c r="R170" s="2">
        <v>450</v>
      </c>
      <c r="S170" s="2">
        <v>8775</v>
      </c>
      <c r="T170" s="2">
        <v>1740</v>
      </c>
    </row>
    <row r="171" spans="1:20" x14ac:dyDescent="0.25">
      <c r="A171" s="5">
        <v>0.82708333333333339</v>
      </c>
      <c r="B171" s="6" t="s">
        <v>21</v>
      </c>
      <c r="C171" s="2">
        <v>7600</v>
      </c>
      <c r="D171" s="6" t="s">
        <v>208</v>
      </c>
      <c r="E171" s="1">
        <v>8745.4500000000007</v>
      </c>
      <c r="F171" s="7">
        <v>43916</v>
      </c>
      <c r="G171" s="2">
        <v>3616</v>
      </c>
      <c r="H171" s="2">
        <v>1368</v>
      </c>
      <c r="I171" s="8">
        <v>60.854092526690394</v>
      </c>
      <c r="J171" s="1">
        <v>100.25</v>
      </c>
      <c r="K171" s="1">
        <v>-141.80000000000001</v>
      </c>
      <c r="L171" s="8">
        <v>-58.582937409626112</v>
      </c>
      <c r="M171" s="1">
        <v>120.91</v>
      </c>
      <c r="N171" s="1">
        <v>102.8</v>
      </c>
      <c r="O171" s="2">
        <v>75</v>
      </c>
      <c r="P171" s="2">
        <v>75</v>
      </c>
      <c r="Q171" s="1">
        <v>101</v>
      </c>
      <c r="R171" s="2">
        <v>7050</v>
      </c>
      <c r="S171" s="2">
        <v>36075</v>
      </c>
      <c r="T171" s="2">
        <v>41486</v>
      </c>
    </row>
    <row r="172" spans="1:20" x14ac:dyDescent="0.25">
      <c r="A172" s="5">
        <v>0.82708333333333339</v>
      </c>
      <c r="B172" s="6" t="s">
        <v>21</v>
      </c>
      <c r="C172" s="2">
        <v>7650</v>
      </c>
      <c r="D172" s="6" t="s">
        <v>209</v>
      </c>
      <c r="E172" s="1">
        <v>8745.4500000000007</v>
      </c>
      <c r="F172" s="7">
        <v>43916</v>
      </c>
      <c r="G172" s="2">
        <v>231</v>
      </c>
      <c r="H172" s="2">
        <v>88</v>
      </c>
      <c r="I172" s="8">
        <v>61.53846153846154</v>
      </c>
      <c r="J172" s="1">
        <v>106.9</v>
      </c>
      <c r="K172" s="1">
        <v>-149.29999999999998</v>
      </c>
      <c r="L172" s="8">
        <v>-58.274785323965652</v>
      </c>
      <c r="M172" s="1">
        <v>119.96</v>
      </c>
      <c r="N172" s="1">
        <v>109.95</v>
      </c>
      <c r="O172" s="2">
        <v>75</v>
      </c>
      <c r="P172" s="2">
        <v>75</v>
      </c>
      <c r="Q172" s="1">
        <v>103.95</v>
      </c>
      <c r="R172" s="2">
        <v>1575</v>
      </c>
      <c r="S172" s="2">
        <v>10200</v>
      </c>
      <c r="T172" s="2">
        <v>1342</v>
      </c>
    </row>
    <row r="173" spans="1:20" x14ac:dyDescent="0.25">
      <c r="A173" s="5">
        <v>0.82708333333333339</v>
      </c>
      <c r="B173" s="6" t="s">
        <v>21</v>
      </c>
      <c r="C173" s="2">
        <v>7700</v>
      </c>
      <c r="D173" s="6" t="s">
        <v>210</v>
      </c>
      <c r="E173" s="1">
        <v>8745.4500000000007</v>
      </c>
      <c r="F173" s="7">
        <v>43916</v>
      </c>
      <c r="G173" s="2">
        <v>6360</v>
      </c>
      <c r="H173" s="2">
        <v>624</v>
      </c>
      <c r="I173" s="8">
        <v>10.878661087866108</v>
      </c>
      <c r="J173" s="1">
        <v>110</v>
      </c>
      <c r="K173" s="1">
        <v>-159.19999999999999</v>
      </c>
      <c r="L173" s="8">
        <v>-59.138187221396734</v>
      </c>
      <c r="M173" s="1">
        <v>117.94</v>
      </c>
      <c r="N173" s="1">
        <v>113.7</v>
      </c>
      <c r="O173" s="2">
        <v>75</v>
      </c>
      <c r="P173" s="2">
        <v>75</v>
      </c>
      <c r="Q173" s="1">
        <v>110.1</v>
      </c>
      <c r="R173" s="2">
        <v>35925</v>
      </c>
      <c r="S173" s="2">
        <v>46875</v>
      </c>
      <c r="T173" s="2">
        <v>42570</v>
      </c>
    </row>
    <row r="174" spans="1:20" x14ac:dyDescent="0.25">
      <c r="A174" s="5">
        <v>0.82708333333333339</v>
      </c>
      <c r="B174" s="6" t="s">
        <v>21</v>
      </c>
      <c r="C174" s="2">
        <v>7750</v>
      </c>
      <c r="D174" s="6" t="s">
        <v>211</v>
      </c>
      <c r="E174" s="1">
        <v>8745.4500000000007</v>
      </c>
      <c r="F174" s="7">
        <v>43916</v>
      </c>
      <c r="G174" s="2">
        <v>178</v>
      </c>
      <c r="H174" s="2">
        <v>52</v>
      </c>
      <c r="I174" s="8">
        <v>41.269841269841272</v>
      </c>
      <c r="J174" s="1">
        <v>120</v>
      </c>
      <c r="K174" s="1">
        <v>-164.64999999999998</v>
      </c>
      <c r="L174" s="8">
        <v>-57.842965044791853</v>
      </c>
      <c r="M174" s="1">
        <v>116.88</v>
      </c>
      <c r="N174" s="1">
        <v>122.5</v>
      </c>
      <c r="O174" s="2">
        <v>1200</v>
      </c>
      <c r="P174" s="2">
        <v>75</v>
      </c>
      <c r="Q174" s="1">
        <v>116.2</v>
      </c>
      <c r="R174" s="2">
        <v>1725</v>
      </c>
      <c r="S174" s="2">
        <v>12450</v>
      </c>
      <c r="T174" s="2">
        <v>1889</v>
      </c>
    </row>
    <row r="175" spans="1:20" x14ac:dyDescent="0.25">
      <c r="A175" s="5">
        <v>0.82708333333333339</v>
      </c>
      <c r="B175" s="6" t="s">
        <v>21</v>
      </c>
      <c r="C175" s="2">
        <v>7800</v>
      </c>
      <c r="D175" s="6" t="s">
        <v>212</v>
      </c>
      <c r="E175" s="1">
        <v>8745.4500000000007</v>
      </c>
      <c r="F175" s="7">
        <v>43916</v>
      </c>
      <c r="G175" s="2">
        <v>8982</v>
      </c>
      <c r="H175" s="2">
        <v>3679</v>
      </c>
      <c r="I175" s="8">
        <v>69.375825004714315</v>
      </c>
      <c r="J175" s="1">
        <v>121.25</v>
      </c>
      <c r="K175" s="1">
        <v>-177.3</v>
      </c>
      <c r="L175" s="8">
        <v>-59.38703734717803</v>
      </c>
      <c r="M175" s="1">
        <v>115.6</v>
      </c>
      <c r="N175" s="1">
        <v>124</v>
      </c>
      <c r="O175" s="2">
        <v>75</v>
      </c>
      <c r="P175" s="2">
        <v>75</v>
      </c>
      <c r="Q175" s="1">
        <v>121.2</v>
      </c>
      <c r="R175" s="2">
        <v>15750</v>
      </c>
      <c r="S175" s="2">
        <v>95025</v>
      </c>
      <c r="T175" s="2">
        <v>63816</v>
      </c>
    </row>
    <row r="176" spans="1:20" x14ac:dyDescent="0.25">
      <c r="A176" s="5">
        <v>0.82708333333333339</v>
      </c>
      <c r="B176" s="6" t="s">
        <v>21</v>
      </c>
      <c r="C176" s="2">
        <v>7850</v>
      </c>
      <c r="D176" s="6" t="s">
        <v>213</v>
      </c>
      <c r="E176" s="1">
        <v>8745.4500000000007</v>
      </c>
      <c r="F176" s="7">
        <v>43916</v>
      </c>
      <c r="G176" s="2">
        <v>288</v>
      </c>
      <c r="H176" s="2">
        <v>66</v>
      </c>
      <c r="I176" s="8">
        <v>29.72972972972973</v>
      </c>
      <c r="J176" s="1">
        <v>135</v>
      </c>
      <c r="K176" s="1">
        <v>-178.60000000000002</v>
      </c>
      <c r="L176" s="8">
        <v>-56.951530612244902</v>
      </c>
      <c r="M176" s="1">
        <v>115.17</v>
      </c>
      <c r="N176" s="1">
        <v>142.6</v>
      </c>
      <c r="O176" s="2">
        <v>1050</v>
      </c>
      <c r="P176" s="2">
        <v>75</v>
      </c>
      <c r="Q176" s="1">
        <v>130</v>
      </c>
      <c r="R176" s="2">
        <v>900</v>
      </c>
      <c r="S176" s="2">
        <v>12975</v>
      </c>
      <c r="T176" s="2">
        <v>3124</v>
      </c>
    </row>
    <row r="177" spans="1:20" x14ac:dyDescent="0.25">
      <c r="A177" s="5">
        <v>0.82708333333333339</v>
      </c>
      <c r="B177" s="6" t="s">
        <v>21</v>
      </c>
      <c r="C177" s="2">
        <v>7900</v>
      </c>
      <c r="D177" s="6" t="s">
        <v>214</v>
      </c>
      <c r="E177" s="1">
        <v>8745.4500000000007</v>
      </c>
      <c r="F177" s="7">
        <v>43916</v>
      </c>
      <c r="G177" s="2">
        <v>4577</v>
      </c>
      <c r="H177" s="2">
        <v>1143</v>
      </c>
      <c r="I177" s="8">
        <v>33.284799068142107</v>
      </c>
      <c r="J177" s="1">
        <v>136.1</v>
      </c>
      <c r="K177" s="1">
        <v>-196.9</v>
      </c>
      <c r="L177" s="8">
        <v>-59.129129129129133</v>
      </c>
      <c r="M177" s="1">
        <v>114.03</v>
      </c>
      <c r="N177" s="1">
        <v>140</v>
      </c>
      <c r="O177" s="2">
        <v>75</v>
      </c>
      <c r="P177" s="2">
        <v>150</v>
      </c>
      <c r="Q177" s="1">
        <v>137.5</v>
      </c>
      <c r="R177" s="2">
        <v>10575</v>
      </c>
      <c r="S177" s="2">
        <v>35175</v>
      </c>
      <c r="T177" s="2">
        <v>49873</v>
      </c>
    </row>
    <row r="178" spans="1:20" x14ac:dyDescent="0.25">
      <c r="A178" s="5">
        <v>0.82708333333333339</v>
      </c>
      <c r="B178" s="6" t="s">
        <v>21</v>
      </c>
      <c r="C178" s="2">
        <v>7950</v>
      </c>
      <c r="D178" s="6" t="s">
        <v>215</v>
      </c>
      <c r="E178" s="1">
        <v>8745.4500000000007</v>
      </c>
      <c r="F178" s="7">
        <v>43916</v>
      </c>
      <c r="G178" s="2">
        <v>349</v>
      </c>
      <c r="H178" s="2">
        <v>11</v>
      </c>
      <c r="I178" s="8">
        <v>3.2544378698224854</v>
      </c>
      <c r="J178" s="1">
        <v>144.5</v>
      </c>
      <c r="K178" s="1">
        <v>-206.3</v>
      </c>
      <c r="L178" s="8">
        <v>-58.808437856328389</v>
      </c>
      <c r="M178" s="1">
        <v>113.22</v>
      </c>
      <c r="N178" s="1">
        <v>154</v>
      </c>
      <c r="O178" s="2">
        <v>150</v>
      </c>
      <c r="P178" s="2">
        <v>75</v>
      </c>
      <c r="Q178" s="1">
        <v>141.05000000000001</v>
      </c>
      <c r="R178" s="2">
        <v>1650</v>
      </c>
      <c r="S178" s="2">
        <v>12150</v>
      </c>
      <c r="T178" s="2">
        <v>6084</v>
      </c>
    </row>
    <row r="179" spans="1:20" x14ac:dyDescent="0.25">
      <c r="A179" s="5">
        <v>0.82708333333333339</v>
      </c>
      <c r="B179" s="6" t="s">
        <v>21</v>
      </c>
      <c r="C179" s="2">
        <v>8000</v>
      </c>
      <c r="D179" s="6" t="s">
        <v>216</v>
      </c>
      <c r="E179" s="1">
        <v>8745.4500000000007</v>
      </c>
      <c r="F179" s="7">
        <v>43916</v>
      </c>
      <c r="G179" s="2">
        <v>25589</v>
      </c>
      <c r="H179" s="2">
        <v>12023</v>
      </c>
      <c r="I179" s="8">
        <v>88.625976706472059</v>
      </c>
      <c r="J179" s="1">
        <v>155</v>
      </c>
      <c r="K179" s="1">
        <v>-213.3</v>
      </c>
      <c r="L179" s="8">
        <v>-57.914743415693728</v>
      </c>
      <c r="M179" s="1">
        <v>111.85</v>
      </c>
      <c r="N179" s="1">
        <v>160</v>
      </c>
      <c r="O179" s="2">
        <v>11100</v>
      </c>
      <c r="P179" s="2">
        <v>75</v>
      </c>
      <c r="Q179" s="1">
        <v>152.15</v>
      </c>
      <c r="R179" s="2">
        <v>151950</v>
      </c>
      <c r="S179" s="2">
        <v>261975</v>
      </c>
      <c r="T179" s="2">
        <v>256311</v>
      </c>
    </row>
    <row r="180" spans="1:20" x14ac:dyDescent="0.25">
      <c r="A180" s="5">
        <v>0.82708333333333339</v>
      </c>
      <c r="B180" s="6" t="s">
        <v>21</v>
      </c>
      <c r="C180" s="2">
        <v>8050</v>
      </c>
      <c r="D180" s="6" t="s">
        <v>217</v>
      </c>
      <c r="E180" s="1">
        <v>8745.4500000000007</v>
      </c>
      <c r="F180" s="7">
        <v>43916</v>
      </c>
      <c r="G180" s="2">
        <v>459</v>
      </c>
      <c r="H180" s="2">
        <v>197</v>
      </c>
      <c r="I180" s="8">
        <v>75.190839694656489</v>
      </c>
      <c r="J180" s="1">
        <v>170.95</v>
      </c>
      <c r="K180" s="1">
        <v>-215.05</v>
      </c>
      <c r="L180" s="8">
        <v>-55.712435233160626</v>
      </c>
      <c r="M180" s="1">
        <v>111.15</v>
      </c>
      <c r="N180" s="1">
        <v>170.95</v>
      </c>
      <c r="O180" s="2">
        <v>150</v>
      </c>
      <c r="P180" s="2">
        <v>75</v>
      </c>
      <c r="Q180" s="1">
        <v>160</v>
      </c>
      <c r="R180" s="2">
        <v>1050</v>
      </c>
      <c r="S180" s="2">
        <v>10875</v>
      </c>
      <c r="T180" s="2">
        <v>5648</v>
      </c>
    </row>
    <row r="181" spans="1:20" x14ac:dyDescent="0.25">
      <c r="A181" s="5">
        <v>0.82708333333333339</v>
      </c>
      <c r="B181" s="6" t="s">
        <v>21</v>
      </c>
      <c r="C181" s="2">
        <v>8100</v>
      </c>
      <c r="D181" s="6" t="s">
        <v>218</v>
      </c>
      <c r="E181" s="1">
        <v>8745.4500000000007</v>
      </c>
      <c r="F181" s="7">
        <v>43916</v>
      </c>
      <c r="G181" s="2">
        <v>19520</v>
      </c>
      <c r="H181" s="2">
        <v>-538</v>
      </c>
      <c r="I181" s="8">
        <v>-2.6822215574832984</v>
      </c>
      <c r="J181" s="1">
        <v>170.05</v>
      </c>
      <c r="K181" s="1">
        <v>-234.59999999999997</v>
      </c>
      <c r="L181" s="8">
        <v>-57.976028666749038</v>
      </c>
      <c r="M181" s="1">
        <v>109.95</v>
      </c>
      <c r="N181" s="1">
        <v>174.8</v>
      </c>
      <c r="O181" s="2">
        <v>75</v>
      </c>
      <c r="P181" s="2">
        <v>75</v>
      </c>
      <c r="Q181" s="1">
        <v>170.6</v>
      </c>
      <c r="R181" s="2">
        <v>18975</v>
      </c>
      <c r="S181" s="2">
        <v>65625</v>
      </c>
      <c r="T181" s="2">
        <v>66465</v>
      </c>
    </row>
    <row r="182" spans="1:20" x14ac:dyDescent="0.25">
      <c r="A182" s="5">
        <v>0.82708333333333339</v>
      </c>
      <c r="B182" s="6" t="s">
        <v>21</v>
      </c>
      <c r="C182" s="2">
        <v>8150</v>
      </c>
      <c r="D182" s="6" t="s">
        <v>219</v>
      </c>
      <c r="E182" s="1">
        <v>8745.4500000000007</v>
      </c>
      <c r="F182" s="7">
        <v>43916</v>
      </c>
      <c r="G182" s="2">
        <v>300</v>
      </c>
      <c r="H182" s="2">
        <v>9</v>
      </c>
      <c r="I182" s="8">
        <v>3.0927835051546393</v>
      </c>
      <c r="J182" s="1">
        <v>186</v>
      </c>
      <c r="K182" s="1">
        <v>-240.5</v>
      </c>
      <c r="L182" s="8">
        <v>-56.389214536928492</v>
      </c>
      <c r="M182" s="1">
        <v>110.11</v>
      </c>
      <c r="N182" s="1">
        <v>200</v>
      </c>
      <c r="O182" s="2">
        <v>150</v>
      </c>
      <c r="P182" s="2">
        <v>450</v>
      </c>
      <c r="Q182" s="1">
        <v>180.15</v>
      </c>
      <c r="R182" s="2">
        <v>825</v>
      </c>
      <c r="S182" s="2">
        <v>9150</v>
      </c>
      <c r="T182" s="2">
        <v>6682</v>
      </c>
    </row>
    <row r="183" spans="1:20" x14ac:dyDescent="0.25">
      <c r="A183" s="5">
        <v>0.82708333333333339</v>
      </c>
      <c r="B183" s="6" t="s">
        <v>21</v>
      </c>
      <c r="C183" s="2">
        <v>8200</v>
      </c>
      <c r="D183" s="6" t="s">
        <v>220</v>
      </c>
      <c r="E183" s="1">
        <v>8745.4500000000007</v>
      </c>
      <c r="F183" s="7">
        <v>43916</v>
      </c>
      <c r="G183" s="2">
        <v>5967</v>
      </c>
      <c r="H183" s="2">
        <v>1302</v>
      </c>
      <c r="I183" s="8">
        <v>27.909967845659164</v>
      </c>
      <c r="J183" s="1">
        <v>200</v>
      </c>
      <c r="K183" s="1">
        <v>-252.39999999999998</v>
      </c>
      <c r="L183" s="8">
        <v>-55.791335101679927</v>
      </c>
      <c r="M183" s="1">
        <v>110.81</v>
      </c>
      <c r="N183" s="1">
        <v>201</v>
      </c>
      <c r="O183" s="2">
        <v>300</v>
      </c>
      <c r="P183" s="2">
        <v>75</v>
      </c>
      <c r="Q183" s="1">
        <v>197</v>
      </c>
      <c r="R183" s="2">
        <v>13575</v>
      </c>
      <c r="S183" s="2">
        <v>48975</v>
      </c>
      <c r="T183" s="2">
        <v>77276</v>
      </c>
    </row>
    <row r="184" spans="1:20" x14ac:dyDescent="0.25">
      <c r="A184" s="5">
        <v>0.82708333333333339</v>
      </c>
      <c r="B184" s="6" t="s">
        <v>21</v>
      </c>
      <c r="C184" s="2">
        <v>8250</v>
      </c>
      <c r="D184" s="6" t="s">
        <v>221</v>
      </c>
      <c r="E184" s="1">
        <v>8745.4500000000007</v>
      </c>
      <c r="F184" s="7">
        <v>43916</v>
      </c>
      <c r="G184" s="2">
        <v>590</v>
      </c>
      <c r="H184" s="2">
        <v>326</v>
      </c>
      <c r="I184" s="8">
        <v>123.48484848484848</v>
      </c>
      <c r="J184" s="1">
        <v>199.1</v>
      </c>
      <c r="K184" s="1">
        <v>-276.39999999999998</v>
      </c>
      <c r="L184" s="8">
        <v>-58.12828601472134</v>
      </c>
      <c r="M184" s="1">
        <v>112.5</v>
      </c>
      <c r="N184" s="1">
        <v>224.85</v>
      </c>
      <c r="O184" s="2">
        <v>225</v>
      </c>
      <c r="P184" s="2">
        <v>300</v>
      </c>
      <c r="Q184" s="1">
        <v>199.15</v>
      </c>
      <c r="R184" s="2">
        <v>2775</v>
      </c>
      <c r="S184" s="2">
        <v>17250</v>
      </c>
      <c r="T184" s="2">
        <v>10025</v>
      </c>
    </row>
    <row r="185" spans="1:20" x14ac:dyDescent="0.25">
      <c r="A185" s="5">
        <v>0.82708333333333339</v>
      </c>
      <c r="B185" s="6" t="s">
        <v>21</v>
      </c>
      <c r="C185" s="2">
        <v>8300</v>
      </c>
      <c r="D185" s="6" t="s">
        <v>222</v>
      </c>
      <c r="E185" s="1">
        <v>8745.4500000000007</v>
      </c>
      <c r="F185" s="7">
        <v>43916</v>
      </c>
      <c r="G185" s="2">
        <v>6691</v>
      </c>
      <c r="H185" s="2">
        <v>2755</v>
      </c>
      <c r="I185" s="8">
        <v>69.994918699186996</v>
      </c>
      <c r="J185" s="1">
        <v>224.95</v>
      </c>
      <c r="K185" s="1">
        <v>-271.75</v>
      </c>
      <c r="L185" s="8">
        <v>-54.711093215220451</v>
      </c>
      <c r="M185" s="1">
        <v>107.86</v>
      </c>
      <c r="N185" s="1">
        <v>227</v>
      </c>
      <c r="O185" s="2">
        <v>300</v>
      </c>
      <c r="P185" s="2">
        <v>900</v>
      </c>
      <c r="Q185" s="1">
        <v>224.95</v>
      </c>
      <c r="R185" s="2">
        <v>38325</v>
      </c>
      <c r="S185" s="2">
        <v>63300</v>
      </c>
      <c r="T185" s="2">
        <v>87874</v>
      </c>
    </row>
    <row r="186" spans="1:20" x14ac:dyDescent="0.25">
      <c r="A186" s="5">
        <v>0.82708333333333339</v>
      </c>
      <c r="B186" s="6" t="s">
        <v>21</v>
      </c>
      <c r="C186" s="2">
        <v>8350</v>
      </c>
      <c r="D186" s="6" t="s">
        <v>223</v>
      </c>
      <c r="E186" s="1">
        <v>8745.4500000000007</v>
      </c>
      <c r="F186" s="7">
        <v>43916</v>
      </c>
      <c r="G186" s="2">
        <v>389</v>
      </c>
      <c r="H186" s="2">
        <v>225</v>
      </c>
      <c r="I186" s="8">
        <v>137.19512195121951</v>
      </c>
      <c r="J186" s="1">
        <v>200.8</v>
      </c>
      <c r="K186" s="1">
        <v>-319.7</v>
      </c>
      <c r="L186" s="8">
        <v>-61.421709894332366</v>
      </c>
      <c r="M186" s="1">
        <v>110.78</v>
      </c>
      <c r="N186" s="1">
        <v>244.95</v>
      </c>
      <c r="O186" s="2">
        <v>150</v>
      </c>
      <c r="P186" s="2">
        <v>300</v>
      </c>
      <c r="Q186" s="1">
        <v>200.9</v>
      </c>
      <c r="R186" s="2">
        <v>2700</v>
      </c>
      <c r="S186" s="2">
        <v>15525</v>
      </c>
      <c r="T186" s="2">
        <v>6902</v>
      </c>
    </row>
    <row r="187" spans="1:20" x14ac:dyDescent="0.25">
      <c r="A187" s="5">
        <v>0.82708333333333339</v>
      </c>
      <c r="B187" s="6" t="s">
        <v>21</v>
      </c>
      <c r="C187" s="2">
        <v>8400</v>
      </c>
      <c r="D187" s="6" t="s">
        <v>224</v>
      </c>
      <c r="E187" s="1">
        <v>8745.4500000000007</v>
      </c>
      <c r="F187" s="7">
        <v>43916</v>
      </c>
      <c r="G187" s="2">
        <v>3724</v>
      </c>
      <c r="H187" s="2">
        <v>2042</v>
      </c>
      <c r="I187" s="8">
        <v>121.40309155766944</v>
      </c>
      <c r="J187" s="1">
        <v>246</v>
      </c>
      <c r="K187" s="1">
        <v>-301.60000000000002</v>
      </c>
      <c r="L187" s="8">
        <v>-55.076698319941563</v>
      </c>
      <c r="M187" s="1">
        <v>106.62</v>
      </c>
      <c r="N187" s="1">
        <v>255.95</v>
      </c>
      <c r="O187" s="2">
        <v>375</v>
      </c>
      <c r="P187" s="2">
        <v>75</v>
      </c>
      <c r="Q187" s="1">
        <v>245.05</v>
      </c>
      <c r="R187" s="2">
        <v>9825</v>
      </c>
      <c r="S187" s="2">
        <v>33600</v>
      </c>
      <c r="T187" s="2">
        <v>63302</v>
      </c>
    </row>
    <row r="188" spans="1:20" x14ac:dyDescent="0.25">
      <c r="A188" s="5">
        <v>0.82708333333333339</v>
      </c>
      <c r="B188" s="6" t="s">
        <v>21</v>
      </c>
      <c r="C188" s="2">
        <v>8450</v>
      </c>
      <c r="D188" s="6" t="s">
        <v>225</v>
      </c>
      <c r="E188" s="1">
        <v>8745.4500000000007</v>
      </c>
      <c r="F188" s="7">
        <v>43916</v>
      </c>
      <c r="G188" s="2">
        <v>292</v>
      </c>
      <c r="H188" s="2">
        <v>206</v>
      </c>
      <c r="I188" s="8">
        <v>239.53488372093022</v>
      </c>
      <c r="J188" s="1">
        <v>273.39999999999998</v>
      </c>
      <c r="K188" s="1">
        <v>-303.89999999999998</v>
      </c>
      <c r="L188" s="8">
        <v>-52.641607483111031</v>
      </c>
      <c r="M188" s="1">
        <v>105.85</v>
      </c>
      <c r="N188" s="1">
        <v>275</v>
      </c>
      <c r="O188" s="2">
        <v>75</v>
      </c>
      <c r="P188" s="2">
        <v>150</v>
      </c>
      <c r="Q188" s="1">
        <v>247.1</v>
      </c>
      <c r="R188" s="2">
        <v>2400</v>
      </c>
      <c r="S188" s="2">
        <v>10050</v>
      </c>
      <c r="T188" s="2">
        <v>4030</v>
      </c>
    </row>
    <row r="189" spans="1:20" x14ac:dyDescent="0.25">
      <c r="A189" s="5">
        <v>0.82708333333333339</v>
      </c>
      <c r="B189" s="6" t="s">
        <v>21</v>
      </c>
      <c r="C189" s="2">
        <v>8500</v>
      </c>
      <c r="D189" s="6" t="s">
        <v>226</v>
      </c>
      <c r="E189" s="1">
        <v>8745.4500000000007</v>
      </c>
      <c r="F189" s="7">
        <v>43916</v>
      </c>
      <c r="G189" s="2">
        <v>26823</v>
      </c>
      <c r="H189" s="2">
        <v>4948</v>
      </c>
      <c r="I189" s="8">
        <v>22.619428571428571</v>
      </c>
      <c r="J189" s="1">
        <v>289.89999999999998</v>
      </c>
      <c r="K189" s="1">
        <v>-319.64999999999998</v>
      </c>
      <c r="L189" s="8">
        <v>-52.440324829792473</v>
      </c>
      <c r="M189" s="1">
        <v>105.85</v>
      </c>
      <c r="N189" s="1">
        <v>289.95</v>
      </c>
      <c r="O189" s="2">
        <v>375</v>
      </c>
      <c r="P189" s="2">
        <v>75</v>
      </c>
      <c r="Q189" s="1">
        <v>275.05</v>
      </c>
      <c r="R189" s="2">
        <v>47100</v>
      </c>
      <c r="S189" s="2">
        <v>135825</v>
      </c>
      <c r="T189" s="2">
        <v>123317</v>
      </c>
    </row>
    <row r="190" spans="1:20" x14ac:dyDescent="0.25">
      <c r="A190" s="5">
        <v>0.82708333333333339</v>
      </c>
      <c r="B190" s="6" t="s">
        <v>21</v>
      </c>
      <c r="C190" s="2">
        <v>8550</v>
      </c>
      <c r="D190" s="6" t="s">
        <v>227</v>
      </c>
      <c r="E190" s="1">
        <v>8745.4500000000007</v>
      </c>
      <c r="F190" s="7">
        <v>43916</v>
      </c>
      <c r="G190" s="2">
        <v>243</v>
      </c>
      <c r="H190" s="2">
        <v>95</v>
      </c>
      <c r="I190" s="8">
        <v>64.189189189189193</v>
      </c>
      <c r="J190" s="1">
        <v>300</v>
      </c>
      <c r="K190" s="1">
        <v>-346.9</v>
      </c>
      <c r="L190" s="8">
        <v>-53.624980677075285</v>
      </c>
      <c r="M190" s="1">
        <v>99.67</v>
      </c>
      <c r="N190" s="1">
        <v>309.85000000000002</v>
      </c>
      <c r="O190" s="2">
        <v>75</v>
      </c>
      <c r="P190" s="2">
        <v>75</v>
      </c>
      <c r="Q190" s="1">
        <v>49</v>
      </c>
      <c r="R190" s="2">
        <v>675</v>
      </c>
      <c r="S190" s="2">
        <v>3525</v>
      </c>
      <c r="T190" s="2">
        <v>2532</v>
      </c>
    </row>
    <row r="191" spans="1:20" x14ac:dyDescent="0.25">
      <c r="A191" s="5">
        <v>0.82708333333333339</v>
      </c>
      <c r="B191" s="6" t="s">
        <v>21</v>
      </c>
      <c r="C191" s="2">
        <v>8600</v>
      </c>
      <c r="D191" s="6" t="s">
        <v>228</v>
      </c>
      <c r="E191" s="1">
        <v>8745.4500000000007</v>
      </c>
      <c r="F191" s="7">
        <v>43916</v>
      </c>
      <c r="G191" s="2">
        <v>4946</v>
      </c>
      <c r="H191" s="2">
        <v>3252</v>
      </c>
      <c r="I191" s="8">
        <v>191.97166469893742</v>
      </c>
      <c r="J191" s="1">
        <v>303.05</v>
      </c>
      <c r="K191" s="1">
        <v>-351.40000000000003</v>
      </c>
      <c r="L191" s="8">
        <v>-53.693941477576587</v>
      </c>
      <c r="M191" s="1">
        <v>108.85</v>
      </c>
      <c r="N191" s="1">
        <v>321.7</v>
      </c>
      <c r="O191" s="2">
        <v>75</v>
      </c>
      <c r="P191" s="2">
        <v>75</v>
      </c>
      <c r="Q191" s="1">
        <v>303</v>
      </c>
      <c r="R191" s="2">
        <v>10050</v>
      </c>
      <c r="S191" s="2">
        <v>17250</v>
      </c>
      <c r="T191" s="2">
        <v>37003</v>
      </c>
    </row>
    <row r="192" spans="1:20" x14ac:dyDescent="0.25">
      <c r="A192" s="5">
        <v>0.82708333333333339</v>
      </c>
      <c r="B192" s="6" t="s">
        <v>21</v>
      </c>
      <c r="C192" s="2">
        <v>8650</v>
      </c>
      <c r="D192" s="6" t="s">
        <v>229</v>
      </c>
      <c r="E192" s="1">
        <v>8745.4500000000007</v>
      </c>
      <c r="F192" s="7">
        <v>43916</v>
      </c>
      <c r="G192" s="2">
        <v>233</v>
      </c>
      <c r="H192" s="2">
        <v>125</v>
      </c>
      <c r="I192" s="8">
        <v>115.74074074074075</v>
      </c>
      <c r="J192" s="1">
        <v>335.75</v>
      </c>
      <c r="K192" s="1">
        <v>-344.54999999999995</v>
      </c>
      <c r="L192" s="8">
        <v>-50.646773482287223</v>
      </c>
      <c r="M192" s="1">
        <v>108.4</v>
      </c>
      <c r="N192" s="1">
        <v>364.95</v>
      </c>
      <c r="O192" s="2">
        <v>75</v>
      </c>
      <c r="P192" s="2">
        <v>75</v>
      </c>
      <c r="Q192" s="1">
        <v>291</v>
      </c>
      <c r="R192" s="2">
        <v>525</v>
      </c>
      <c r="S192" s="2">
        <v>2400</v>
      </c>
      <c r="T192" s="2">
        <v>3170</v>
      </c>
    </row>
    <row r="193" spans="1:20" x14ac:dyDescent="0.25">
      <c r="A193" s="5">
        <v>0.82708333333333339</v>
      </c>
      <c r="B193" s="6" t="s">
        <v>21</v>
      </c>
      <c r="C193" s="2">
        <v>8700</v>
      </c>
      <c r="D193" s="6" t="s">
        <v>230</v>
      </c>
      <c r="E193" s="1">
        <v>8745.4500000000007</v>
      </c>
      <c r="F193" s="7">
        <v>43916</v>
      </c>
      <c r="G193" s="2">
        <v>3495</v>
      </c>
      <c r="H193" s="2">
        <v>2144</v>
      </c>
      <c r="I193" s="8">
        <v>158.69726128793485</v>
      </c>
      <c r="J193" s="1">
        <v>341.85</v>
      </c>
      <c r="K193" s="1">
        <v>-386.04999999999995</v>
      </c>
      <c r="L193" s="8">
        <v>-53.036131336722072</v>
      </c>
      <c r="M193" s="1">
        <v>105.32</v>
      </c>
      <c r="N193" s="1">
        <v>359.8</v>
      </c>
      <c r="O193" s="2">
        <v>75</v>
      </c>
      <c r="P193" s="2">
        <v>75</v>
      </c>
      <c r="Q193" s="1">
        <v>342.45</v>
      </c>
      <c r="R193" s="2">
        <v>10350</v>
      </c>
      <c r="S193" s="2">
        <v>26475</v>
      </c>
      <c r="T193" s="2">
        <v>26393</v>
      </c>
    </row>
    <row r="194" spans="1:20" x14ac:dyDescent="0.25">
      <c r="A194" s="5">
        <v>0.82708333333333339</v>
      </c>
      <c r="B194" s="6" t="s">
        <v>21</v>
      </c>
      <c r="C194" s="2">
        <v>8750</v>
      </c>
      <c r="D194" s="6" t="s">
        <v>231</v>
      </c>
      <c r="E194" s="1">
        <v>8745.4500000000007</v>
      </c>
      <c r="F194" s="7">
        <v>43916</v>
      </c>
      <c r="G194" s="2">
        <v>230</v>
      </c>
      <c r="H194" s="2">
        <v>127</v>
      </c>
      <c r="I194" s="8">
        <v>123.30097087378641</v>
      </c>
      <c r="J194" s="1">
        <v>311.8</v>
      </c>
      <c r="K194" s="1">
        <v>-441.7</v>
      </c>
      <c r="L194" s="8">
        <v>-58.61977438619774</v>
      </c>
      <c r="M194" s="1">
        <v>129.52000000000001</v>
      </c>
      <c r="N194" s="1">
        <v>426.75</v>
      </c>
      <c r="O194" s="2">
        <v>75</v>
      </c>
      <c r="P194" s="2">
        <v>75</v>
      </c>
      <c r="Q194" s="1">
        <v>312</v>
      </c>
      <c r="R194" s="2">
        <v>1425</v>
      </c>
      <c r="S194" s="2">
        <v>8325</v>
      </c>
      <c r="T194" s="2">
        <v>1721</v>
      </c>
    </row>
    <row r="195" spans="1:20" x14ac:dyDescent="0.25">
      <c r="A195" s="5">
        <v>0.82708333333333339</v>
      </c>
      <c r="B195" s="6" t="s">
        <v>21</v>
      </c>
      <c r="C195" s="2">
        <v>8800</v>
      </c>
      <c r="D195" s="6" t="s">
        <v>232</v>
      </c>
      <c r="E195" s="1">
        <v>8745.4500000000007</v>
      </c>
      <c r="F195" s="7">
        <v>43916</v>
      </c>
      <c r="G195" s="2">
        <v>2999</v>
      </c>
      <c r="H195" s="2">
        <v>1296</v>
      </c>
      <c r="I195" s="8">
        <v>76.100998238402823</v>
      </c>
      <c r="J195" s="1">
        <v>399.95</v>
      </c>
      <c r="K195" s="1">
        <v>-414.3</v>
      </c>
      <c r="L195" s="8">
        <v>-50.881178999078912</v>
      </c>
      <c r="M195" s="1">
        <v>104.97</v>
      </c>
      <c r="N195" s="1">
        <v>400.95</v>
      </c>
      <c r="O195" s="2">
        <v>375</v>
      </c>
      <c r="P195" s="2">
        <v>75</v>
      </c>
      <c r="Q195" s="1">
        <v>386.6</v>
      </c>
      <c r="R195" s="2">
        <v>18375</v>
      </c>
      <c r="S195" s="2">
        <v>29400</v>
      </c>
      <c r="T195" s="2">
        <v>16193</v>
      </c>
    </row>
    <row r="196" spans="1:20" x14ac:dyDescent="0.25">
      <c r="A196" s="5">
        <v>0.82708333333333339</v>
      </c>
      <c r="B196" s="6" t="s">
        <v>21</v>
      </c>
      <c r="C196" s="2">
        <v>8850</v>
      </c>
      <c r="D196" s="6" t="s">
        <v>233</v>
      </c>
      <c r="E196" s="1">
        <v>8745.4500000000007</v>
      </c>
      <c r="F196" s="7">
        <v>43916</v>
      </c>
      <c r="G196" s="2">
        <v>220</v>
      </c>
      <c r="H196" s="2">
        <v>107</v>
      </c>
      <c r="I196" s="8">
        <v>94.690265486725664</v>
      </c>
      <c r="J196" s="1">
        <v>445.7</v>
      </c>
      <c r="K196" s="1">
        <v>-91.699999999999989</v>
      </c>
      <c r="L196" s="8">
        <v>-17.06363974692966</v>
      </c>
      <c r="M196" s="1">
        <v>106.97</v>
      </c>
      <c r="N196" s="1">
        <v>445.9</v>
      </c>
      <c r="O196" s="2">
        <v>75</v>
      </c>
      <c r="P196" s="2">
        <v>75</v>
      </c>
      <c r="Q196" s="1">
        <v>132.9</v>
      </c>
      <c r="R196" s="2">
        <v>900</v>
      </c>
      <c r="S196" s="2">
        <v>17400</v>
      </c>
      <c r="T196" s="2">
        <v>706</v>
      </c>
    </row>
    <row r="197" spans="1:20" x14ac:dyDescent="0.25">
      <c r="A197" s="5">
        <v>0.82708333333333339</v>
      </c>
      <c r="B197" s="6" t="s">
        <v>21</v>
      </c>
      <c r="C197" s="2">
        <v>8900</v>
      </c>
      <c r="D197" s="6" t="s">
        <v>234</v>
      </c>
      <c r="E197" s="1">
        <v>8745.4500000000007</v>
      </c>
      <c r="F197" s="7">
        <v>43916</v>
      </c>
      <c r="G197" s="2">
        <v>1470</v>
      </c>
      <c r="H197" s="2">
        <v>432</v>
      </c>
      <c r="I197" s="8">
        <v>41.618497109826592</v>
      </c>
      <c r="J197" s="1">
        <v>434.05</v>
      </c>
      <c r="K197" s="1">
        <v>-435.59999999999997</v>
      </c>
      <c r="L197" s="8">
        <v>-50.089116311159657</v>
      </c>
      <c r="M197" s="1">
        <v>106.97</v>
      </c>
      <c r="N197" s="1">
        <v>459.95</v>
      </c>
      <c r="O197" s="2">
        <v>375</v>
      </c>
      <c r="P197" s="2">
        <v>75</v>
      </c>
      <c r="Q197" s="1">
        <v>425.45</v>
      </c>
      <c r="R197" s="2">
        <v>24075</v>
      </c>
      <c r="S197" s="2">
        <v>20025</v>
      </c>
      <c r="T197" s="2">
        <v>5675</v>
      </c>
    </row>
    <row r="198" spans="1:20" x14ac:dyDescent="0.25">
      <c r="A198" s="5">
        <v>0.82708333333333339</v>
      </c>
      <c r="B198" s="6" t="s">
        <v>21</v>
      </c>
      <c r="C198" s="2">
        <v>8950</v>
      </c>
      <c r="D198" s="6" t="s">
        <v>235</v>
      </c>
      <c r="E198" s="1">
        <v>8745.4500000000007</v>
      </c>
      <c r="F198" s="7">
        <v>43916</v>
      </c>
      <c r="G198" s="2">
        <v>33</v>
      </c>
      <c r="H198" s="2">
        <v>-15</v>
      </c>
      <c r="I198" s="8">
        <v>-31.25</v>
      </c>
      <c r="J198" s="1">
        <v>504.95</v>
      </c>
      <c r="K198" s="1">
        <v>-514.54999999999995</v>
      </c>
      <c r="L198" s="8">
        <v>-50.47081902893575</v>
      </c>
      <c r="M198" s="1">
        <v>102.41</v>
      </c>
      <c r="N198" s="1">
        <v>491.3</v>
      </c>
      <c r="O198" s="2">
        <v>75</v>
      </c>
      <c r="P198" s="2">
        <v>75</v>
      </c>
      <c r="Q198" s="1">
        <v>410</v>
      </c>
      <c r="R198" s="2">
        <v>8700</v>
      </c>
      <c r="S198" s="2">
        <v>23775</v>
      </c>
      <c r="T198" s="2">
        <v>76</v>
      </c>
    </row>
    <row r="199" spans="1:20" x14ac:dyDescent="0.25">
      <c r="A199" s="5">
        <v>0.82708333333333339</v>
      </c>
      <c r="B199" s="6" t="s">
        <v>21</v>
      </c>
      <c r="C199" s="2">
        <v>9000</v>
      </c>
      <c r="D199" s="6" t="s">
        <v>236</v>
      </c>
      <c r="E199" s="1">
        <v>8745.4500000000007</v>
      </c>
      <c r="F199" s="7">
        <v>43916</v>
      </c>
      <c r="G199" s="2">
        <v>22315</v>
      </c>
      <c r="H199" s="2">
        <v>-8</v>
      </c>
      <c r="I199" s="8">
        <v>-3.5837477041616272E-2</v>
      </c>
      <c r="J199" s="1">
        <v>475</v>
      </c>
      <c r="K199" s="1">
        <v>-468.5</v>
      </c>
      <c r="L199" s="8">
        <v>-49.655537890832008</v>
      </c>
      <c r="M199" s="1">
        <v>102.41</v>
      </c>
      <c r="N199" s="1">
        <v>510.1</v>
      </c>
      <c r="O199" s="2">
        <v>75</v>
      </c>
      <c r="P199" s="2">
        <v>75</v>
      </c>
      <c r="Q199" s="1">
        <v>487.45</v>
      </c>
      <c r="R199" s="2">
        <v>40425</v>
      </c>
      <c r="S199" s="2">
        <v>51975</v>
      </c>
      <c r="T199" s="2">
        <v>19579</v>
      </c>
    </row>
    <row r="200" spans="1:20" x14ac:dyDescent="0.25">
      <c r="A200" s="5">
        <v>0.82708333333333339</v>
      </c>
      <c r="B200" s="6" t="s">
        <v>21</v>
      </c>
      <c r="C200" s="2">
        <v>9050</v>
      </c>
      <c r="D200" s="6" t="s">
        <v>237</v>
      </c>
      <c r="E200" s="1">
        <v>8745.4500000000007</v>
      </c>
      <c r="F200" s="7">
        <v>43916</v>
      </c>
      <c r="G200" s="2">
        <v>60</v>
      </c>
      <c r="H200" s="2">
        <v>-11</v>
      </c>
      <c r="I200" s="8">
        <v>-15.492957746478874</v>
      </c>
      <c r="J200" s="1">
        <v>650</v>
      </c>
      <c r="K200" s="1">
        <v>-340</v>
      </c>
      <c r="L200" s="8">
        <v>-34.343434343434339</v>
      </c>
      <c r="M200" s="1">
        <v>109.82</v>
      </c>
      <c r="N200" s="1">
        <v>554.95000000000005</v>
      </c>
      <c r="O200" s="2">
        <v>75</v>
      </c>
      <c r="P200" s="2">
        <v>225</v>
      </c>
      <c r="Q200" s="1">
        <v>195.15</v>
      </c>
      <c r="R200" s="2">
        <v>8550</v>
      </c>
      <c r="S200" s="2">
        <v>8175</v>
      </c>
      <c r="T200" s="2">
        <v>70</v>
      </c>
    </row>
    <row r="201" spans="1:20" x14ac:dyDescent="0.25">
      <c r="A201" s="5">
        <v>0.82708333333333339</v>
      </c>
      <c r="B201" s="6" t="s">
        <v>21</v>
      </c>
      <c r="C201" s="2">
        <v>9100</v>
      </c>
      <c r="D201" s="6" t="s">
        <v>238</v>
      </c>
      <c r="E201" s="1">
        <v>8745.4500000000007</v>
      </c>
      <c r="F201" s="7">
        <v>43916</v>
      </c>
      <c r="G201" s="2">
        <v>612</v>
      </c>
      <c r="H201" s="2">
        <v>-78</v>
      </c>
      <c r="I201" s="8">
        <v>-11.304347826086957</v>
      </c>
      <c r="J201" s="1">
        <v>552.85</v>
      </c>
      <c r="K201" s="1">
        <v>-440.44999999999993</v>
      </c>
      <c r="L201" s="8">
        <v>-44.342092016510612</v>
      </c>
      <c r="M201" s="1">
        <v>109.82</v>
      </c>
      <c r="N201" s="1">
        <v>575.54999999999995</v>
      </c>
      <c r="O201" s="2">
        <v>75</v>
      </c>
      <c r="P201" s="2">
        <v>75</v>
      </c>
      <c r="Q201" s="1">
        <v>517.65</v>
      </c>
      <c r="R201" s="2">
        <v>15075</v>
      </c>
      <c r="S201" s="2">
        <v>18675</v>
      </c>
      <c r="T201" s="2">
        <v>746</v>
      </c>
    </row>
    <row r="202" spans="1:20" x14ac:dyDescent="0.25">
      <c r="A202" s="5">
        <v>0.82708333333333339</v>
      </c>
      <c r="B202" s="6" t="s">
        <v>21</v>
      </c>
      <c r="C202" s="2">
        <v>9150</v>
      </c>
      <c r="D202" s="6" t="s">
        <v>239</v>
      </c>
      <c r="E202" s="1">
        <v>8745.4500000000007</v>
      </c>
      <c r="F202" s="7">
        <v>43916</v>
      </c>
      <c r="G202" s="2">
        <v>54</v>
      </c>
      <c r="H202" s="2">
        <v>-18</v>
      </c>
      <c r="I202" s="8">
        <v>-25</v>
      </c>
      <c r="J202" s="1">
        <v>576.1</v>
      </c>
      <c r="K202" s="1">
        <v>-435.1</v>
      </c>
      <c r="L202" s="8">
        <v>-43.028085443037973</v>
      </c>
      <c r="M202" s="1">
        <v>114.19</v>
      </c>
      <c r="N202" s="1">
        <v>0</v>
      </c>
      <c r="O202" s="2">
        <v>0</v>
      </c>
      <c r="P202" s="2">
        <v>1350</v>
      </c>
      <c r="Q202" s="1">
        <v>528.54999999999995</v>
      </c>
      <c r="R202" s="2">
        <v>10350</v>
      </c>
      <c r="S202" s="2">
        <v>0</v>
      </c>
      <c r="T202" s="2">
        <v>28</v>
      </c>
    </row>
    <row r="203" spans="1:20" x14ac:dyDescent="0.25">
      <c r="A203" s="5">
        <v>0.82708333333333339</v>
      </c>
      <c r="B203" s="6" t="s">
        <v>21</v>
      </c>
      <c r="C203" s="2">
        <v>9200</v>
      </c>
      <c r="D203" s="6" t="s">
        <v>240</v>
      </c>
      <c r="E203" s="1">
        <v>8745.4500000000007</v>
      </c>
      <c r="F203" s="7">
        <v>43916</v>
      </c>
      <c r="G203" s="2">
        <v>1364</v>
      </c>
      <c r="H203" s="2">
        <v>-118</v>
      </c>
      <c r="I203" s="8">
        <v>-7.9622132253711202</v>
      </c>
      <c r="J203" s="1">
        <v>607</v>
      </c>
      <c r="K203" s="1">
        <v>-495.70000000000005</v>
      </c>
      <c r="L203" s="8">
        <v>-44.953296454157979</v>
      </c>
      <c r="M203" s="1">
        <v>114.19</v>
      </c>
      <c r="N203" s="1">
        <v>632.95000000000005</v>
      </c>
      <c r="O203" s="2">
        <v>75</v>
      </c>
      <c r="P203" s="2">
        <v>75</v>
      </c>
      <c r="Q203" s="1">
        <v>593.25</v>
      </c>
      <c r="R203" s="2">
        <v>23475</v>
      </c>
      <c r="S203" s="2">
        <v>22050</v>
      </c>
      <c r="T203" s="2">
        <v>1304</v>
      </c>
    </row>
    <row r="204" spans="1:20" x14ac:dyDescent="0.25">
      <c r="A204" s="5">
        <v>0.82708333333333339</v>
      </c>
      <c r="B204" s="6" t="s">
        <v>21</v>
      </c>
      <c r="C204" s="2">
        <v>9250</v>
      </c>
      <c r="D204" s="6" t="s">
        <v>241</v>
      </c>
      <c r="E204" s="1">
        <v>8745.4500000000007</v>
      </c>
      <c r="F204" s="7">
        <v>43916</v>
      </c>
      <c r="G204" s="2">
        <v>148</v>
      </c>
      <c r="H204" s="2">
        <v>-5</v>
      </c>
      <c r="I204" s="8">
        <v>-3.2679738562091503</v>
      </c>
      <c r="J204" s="1">
        <v>693.4</v>
      </c>
      <c r="K204" s="1">
        <v>-450.4</v>
      </c>
      <c r="L204" s="8">
        <v>-39.377513551320156</v>
      </c>
      <c r="M204" s="1">
        <v>110.04</v>
      </c>
      <c r="N204" s="1">
        <v>689.1</v>
      </c>
      <c r="O204" s="2">
        <v>75</v>
      </c>
      <c r="P204" s="2">
        <v>225</v>
      </c>
      <c r="Q204" s="1">
        <v>577.5</v>
      </c>
      <c r="R204" s="2">
        <v>9675</v>
      </c>
      <c r="S204" s="2">
        <v>17475</v>
      </c>
      <c r="T204" s="2">
        <v>12</v>
      </c>
    </row>
    <row r="205" spans="1:20" x14ac:dyDescent="0.25">
      <c r="A205" s="5">
        <v>0.82708333333333339</v>
      </c>
      <c r="B205" s="6" t="s">
        <v>21</v>
      </c>
      <c r="C205" s="2">
        <v>9300</v>
      </c>
      <c r="D205" s="6" t="s">
        <v>242</v>
      </c>
      <c r="E205" s="1">
        <v>8745.4500000000007</v>
      </c>
      <c r="F205" s="7">
        <v>43916</v>
      </c>
      <c r="G205" s="2">
        <v>1544</v>
      </c>
      <c r="H205" s="2">
        <v>-40</v>
      </c>
      <c r="I205" s="8">
        <v>-2.5252525252525251</v>
      </c>
      <c r="J205" s="1">
        <v>696</v>
      </c>
      <c r="K205" s="1">
        <v>-478.5</v>
      </c>
      <c r="L205" s="8">
        <v>-40.74074074074074</v>
      </c>
      <c r="M205" s="1">
        <v>110.04</v>
      </c>
      <c r="N205" s="1">
        <v>720.7</v>
      </c>
      <c r="O205" s="2">
        <v>1350</v>
      </c>
      <c r="P205" s="2">
        <v>75</v>
      </c>
      <c r="Q205" s="1">
        <v>657.2</v>
      </c>
      <c r="R205" s="2">
        <v>16650</v>
      </c>
      <c r="S205" s="2">
        <v>22575</v>
      </c>
      <c r="T205" s="2">
        <v>410</v>
      </c>
    </row>
    <row r="206" spans="1:20" x14ac:dyDescent="0.25">
      <c r="A206" s="5">
        <v>0.82708333333333339</v>
      </c>
      <c r="B206" s="6" t="s">
        <v>21</v>
      </c>
      <c r="C206" s="2">
        <v>9350</v>
      </c>
      <c r="D206" s="6" t="s">
        <v>243</v>
      </c>
      <c r="E206" s="1">
        <v>8745.4500000000007</v>
      </c>
      <c r="F206" s="7">
        <v>43916</v>
      </c>
      <c r="G206" s="2">
        <v>86</v>
      </c>
      <c r="H206" s="2">
        <v>0</v>
      </c>
      <c r="I206" s="8">
        <v>0</v>
      </c>
      <c r="J206" s="1">
        <v>748.05</v>
      </c>
      <c r="K206" s="1">
        <v>-489.65000000000009</v>
      </c>
      <c r="L206" s="8">
        <v>-39.561283024965668</v>
      </c>
      <c r="M206" s="1">
        <v>115.3</v>
      </c>
      <c r="N206" s="1">
        <v>1040.2</v>
      </c>
      <c r="O206" s="2">
        <v>75</v>
      </c>
      <c r="P206" s="2">
        <v>75</v>
      </c>
      <c r="Q206" s="1">
        <v>513</v>
      </c>
      <c r="R206" s="2">
        <v>9225</v>
      </c>
      <c r="S206" s="2">
        <v>15000</v>
      </c>
      <c r="T206" s="2">
        <v>8</v>
      </c>
    </row>
    <row r="207" spans="1:20" x14ac:dyDescent="0.25">
      <c r="A207" s="5">
        <v>0.82708333333333339</v>
      </c>
      <c r="B207" s="6" t="s">
        <v>21</v>
      </c>
      <c r="C207" s="2">
        <v>9400</v>
      </c>
      <c r="D207" s="6" t="s">
        <v>244</v>
      </c>
      <c r="E207" s="1">
        <v>8745.4500000000007</v>
      </c>
      <c r="F207" s="7">
        <v>43916</v>
      </c>
      <c r="G207" s="2">
        <v>1052</v>
      </c>
      <c r="H207" s="2">
        <v>-72</v>
      </c>
      <c r="I207" s="8">
        <v>-6.4056939501779357</v>
      </c>
      <c r="J207" s="1">
        <v>742.05</v>
      </c>
      <c r="K207" s="1">
        <v>-531.25</v>
      </c>
      <c r="L207" s="8">
        <v>-41.722296395193595</v>
      </c>
      <c r="M207" s="1">
        <v>115.3</v>
      </c>
      <c r="N207" s="1">
        <v>769.35</v>
      </c>
      <c r="O207" s="2">
        <v>75</v>
      </c>
      <c r="P207" s="2">
        <v>1350</v>
      </c>
      <c r="Q207" s="1">
        <v>708.8</v>
      </c>
      <c r="R207" s="2">
        <v>19800</v>
      </c>
      <c r="S207" s="2">
        <v>20250</v>
      </c>
      <c r="T207" s="2">
        <v>447</v>
      </c>
    </row>
    <row r="208" spans="1:20" x14ac:dyDescent="0.25">
      <c r="A208" s="5">
        <v>0.82708333333333339</v>
      </c>
      <c r="B208" s="6" t="s">
        <v>21</v>
      </c>
      <c r="C208" s="2">
        <v>9450</v>
      </c>
      <c r="D208" s="6" t="s">
        <v>245</v>
      </c>
      <c r="E208" s="1">
        <v>8745.4500000000007</v>
      </c>
      <c r="F208" s="7">
        <v>43916</v>
      </c>
      <c r="G208" s="2">
        <v>65</v>
      </c>
      <c r="H208" s="2">
        <v>0</v>
      </c>
      <c r="I208" s="8">
        <v>0</v>
      </c>
      <c r="J208" s="1">
        <v>1038.3</v>
      </c>
      <c r="K208" s="1">
        <v>-84.650000000000091</v>
      </c>
      <c r="L208" s="8">
        <v>-7.5381806848034278</v>
      </c>
      <c r="M208" s="1">
        <v>115.3</v>
      </c>
      <c r="N208" s="1">
        <v>1111.4000000000001</v>
      </c>
      <c r="O208" s="2">
        <v>1350</v>
      </c>
      <c r="P208" s="2">
        <v>75</v>
      </c>
      <c r="Q208" s="1">
        <v>633</v>
      </c>
      <c r="R208" s="2">
        <v>9225</v>
      </c>
      <c r="S208" s="2">
        <v>8850</v>
      </c>
      <c r="T208" s="2">
        <v>3</v>
      </c>
    </row>
    <row r="209" spans="1:20" x14ac:dyDescent="0.25">
      <c r="A209" s="5">
        <v>0.82708333333333339</v>
      </c>
      <c r="B209" s="6" t="s">
        <v>21</v>
      </c>
      <c r="C209" s="2">
        <v>9500</v>
      </c>
      <c r="D209" s="6" t="s">
        <v>246</v>
      </c>
      <c r="E209" s="1">
        <v>8745.4500000000007</v>
      </c>
      <c r="F209" s="7">
        <v>43916</v>
      </c>
      <c r="G209" s="2">
        <v>14970</v>
      </c>
      <c r="H209" s="2">
        <v>-695</v>
      </c>
      <c r="I209" s="8">
        <v>-4.4366421959782958</v>
      </c>
      <c r="J209" s="1">
        <v>825</v>
      </c>
      <c r="K209" s="1">
        <v>-525.95000000000005</v>
      </c>
      <c r="L209" s="8">
        <v>-38.93186276324068</v>
      </c>
      <c r="M209" s="1">
        <v>115.3</v>
      </c>
      <c r="N209" s="1">
        <v>848.95</v>
      </c>
      <c r="O209" s="2">
        <v>75</v>
      </c>
      <c r="P209" s="2">
        <v>75</v>
      </c>
      <c r="Q209" s="1">
        <v>829.3</v>
      </c>
      <c r="R209" s="2">
        <v>33300</v>
      </c>
      <c r="S209" s="2">
        <v>37350</v>
      </c>
      <c r="T209" s="2">
        <v>3790</v>
      </c>
    </row>
    <row r="210" spans="1:20" x14ac:dyDescent="0.25">
      <c r="A210" s="5">
        <v>0.82708333333333339</v>
      </c>
      <c r="B210" s="6" t="s">
        <v>21</v>
      </c>
      <c r="C210" s="2">
        <v>9550</v>
      </c>
      <c r="D210" s="6" t="s">
        <v>247</v>
      </c>
      <c r="E210" s="1">
        <v>8745.4500000000007</v>
      </c>
      <c r="F210" s="7">
        <v>43916</v>
      </c>
      <c r="G210" s="2">
        <v>71</v>
      </c>
      <c r="H210" s="2">
        <v>-1</v>
      </c>
      <c r="I210" s="8">
        <v>-1.3888888888888888</v>
      </c>
      <c r="J210" s="1">
        <v>1427.05</v>
      </c>
      <c r="K210" s="1">
        <v>70.450000000000045</v>
      </c>
      <c r="L210" s="8">
        <v>5.1931298835323636</v>
      </c>
      <c r="M210" s="1">
        <v>113.32</v>
      </c>
      <c r="N210" s="1">
        <v>1384.1</v>
      </c>
      <c r="O210" s="2">
        <v>1350</v>
      </c>
      <c r="P210" s="2">
        <v>75</v>
      </c>
      <c r="Q210" s="1">
        <v>767.45</v>
      </c>
      <c r="R210" s="2">
        <v>8550</v>
      </c>
      <c r="S210" s="2">
        <v>16500</v>
      </c>
      <c r="T210" s="2">
        <v>2</v>
      </c>
    </row>
    <row r="211" spans="1:20" x14ac:dyDescent="0.25">
      <c r="A211" s="5">
        <v>0.82708333333333339</v>
      </c>
      <c r="B211" s="6" t="s">
        <v>21</v>
      </c>
      <c r="C211" s="2">
        <v>9600</v>
      </c>
      <c r="D211" s="6" t="s">
        <v>248</v>
      </c>
      <c r="E211" s="1">
        <v>8745.4500000000007</v>
      </c>
      <c r="F211" s="7">
        <v>43916</v>
      </c>
      <c r="G211" s="2">
        <v>1300</v>
      </c>
      <c r="H211" s="2">
        <v>-50</v>
      </c>
      <c r="I211" s="8">
        <v>-3.7037037037037037</v>
      </c>
      <c r="J211" s="1">
        <v>901.3</v>
      </c>
      <c r="K211" s="1">
        <v>-543.75</v>
      </c>
      <c r="L211" s="8">
        <v>-37.628455762776376</v>
      </c>
      <c r="M211" s="1">
        <v>113.32</v>
      </c>
      <c r="N211" s="1">
        <v>925</v>
      </c>
      <c r="O211" s="2">
        <v>75</v>
      </c>
      <c r="P211" s="2">
        <v>225</v>
      </c>
      <c r="Q211" s="1">
        <v>886.3</v>
      </c>
      <c r="R211" s="2">
        <v>28125</v>
      </c>
      <c r="S211" s="2">
        <v>19875</v>
      </c>
      <c r="T211" s="2">
        <v>272</v>
      </c>
    </row>
    <row r="212" spans="1:20" x14ac:dyDescent="0.25">
      <c r="A212" s="5">
        <v>0.82708333333333339</v>
      </c>
      <c r="B212" s="6" t="s">
        <v>21</v>
      </c>
      <c r="C212" s="2">
        <v>9650</v>
      </c>
      <c r="D212" s="6" t="s">
        <v>249</v>
      </c>
      <c r="E212" s="1">
        <v>8745.4500000000007</v>
      </c>
      <c r="F212" s="7">
        <v>43916</v>
      </c>
      <c r="G212" s="2">
        <v>58</v>
      </c>
      <c r="H212" s="2">
        <v>-6</v>
      </c>
      <c r="I212" s="8">
        <v>-9.375</v>
      </c>
      <c r="J212" s="1">
        <v>995</v>
      </c>
      <c r="K212" s="1">
        <v>-543.29999999999995</v>
      </c>
      <c r="L212" s="8">
        <v>-35.318208411883248</v>
      </c>
      <c r="M212" s="1">
        <v>69.400000000000006</v>
      </c>
      <c r="N212" s="1">
        <v>993.4</v>
      </c>
      <c r="O212" s="2">
        <v>1275</v>
      </c>
      <c r="P212" s="2">
        <v>1275</v>
      </c>
      <c r="Q212" s="1">
        <v>924.5</v>
      </c>
      <c r="R212" s="2">
        <v>17475</v>
      </c>
      <c r="S212" s="2">
        <v>9375</v>
      </c>
      <c r="T212" s="2">
        <v>6</v>
      </c>
    </row>
    <row r="213" spans="1:20" x14ac:dyDescent="0.25">
      <c r="A213" s="5">
        <v>0.82708333333333339</v>
      </c>
      <c r="B213" s="6" t="s">
        <v>21</v>
      </c>
      <c r="C213" s="2">
        <v>9700</v>
      </c>
      <c r="D213" s="6" t="s">
        <v>250</v>
      </c>
      <c r="E213" s="1">
        <v>8745.4500000000007</v>
      </c>
      <c r="F213" s="7">
        <v>43916</v>
      </c>
      <c r="G213" s="2">
        <v>1729</v>
      </c>
      <c r="H213" s="2">
        <v>-63</v>
      </c>
      <c r="I213" s="8">
        <v>-3.515625</v>
      </c>
      <c r="J213" s="1">
        <v>994.15</v>
      </c>
      <c r="K213" s="1">
        <v>-543.69999999999993</v>
      </c>
      <c r="L213" s="8">
        <v>-35.354553434990407</v>
      </c>
      <c r="M213" s="1">
        <v>69.400000000000006</v>
      </c>
      <c r="N213" s="1">
        <v>1018.05</v>
      </c>
      <c r="O213" s="2">
        <v>150</v>
      </c>
      <c r="P213" s="2">
        <v>75</v>
      </c>
      <c r="Q213" s="1">
        <v>993.75</v>
      </c>
      <c r="R213" s="2">
        <v>28800</v>
      </c>
      <c r="S213" s="2">
        <v>20775</v>
      </c>
      <c r="T213" s="2">
        <v>227</v>
      </c>
    </row>
    <row r="214" spans="1:20" x14ac:dyDescent="0.25">
      <c r="A214" s="5">
        <v>0.82708333333333339</v>
      </c>
      <c r="B214" s="6" t="s">
        <v>21</v>
      </c>
      <c r="C214" s="2">
        <v>9750</v>
      </c>
      <c r="D214" s="6" t="s">
        <v>251</v>
      </c>
      <c r="E214" s="1">
        <v>8745.4500000000007</v>
      </c>
      <c r="F214" s="7">
        <v>43916</v>
      </c>
      <c r="G214" s="2">
        <v>87</v>
      </c>
      <c r="H214" s="2">
        <v>0</v>
      </c>
      <c r="I214" s="8">
        <v>0</v>
      </c>
      <c r="J214" s="1">
        <v>1186.95</v>
      </c>
      <c r="K214" s="1">
        <v>-446.79999999999995</v>
      </c>
      <c r="L214" s="8">
        <v>-27.348125478194333</v>
      </c>
      <c r="M214" s="1">
        <v>95.39</v>
      </c>
      <c r="N214" s="1">
        <v>1125.5999999999999</v>
      </c>
      <c r="O214" s="2">
        <v>75</v>
      </c>
      <c r="P214" s="2">
        <v>75</v>
      </c>
      <c r="Q214" s="1">
        <v>921.4</v>
      </c>
      <c r="R214" s="2">
        <v>8625</v>
      </c>
      <c r="S214" s="2">
        <v>19275</v>
      </c>
      <c r="T214" s="2">
        <v>3</v>
      </c>
    </row>
    <row r="215" spans="1:20" x14ac:dyDescent="0.25">
      <c r="A215" s="5">
        <v>0.82708333333333339</v>
      </c>
      <c r="B215" s="6" t="s">
        <v>21</v>
      </c>
      <c r="C215" s="2">
        <v>9800</v>
      </c>
      <c r="D215" s="6" t="s">
        <v>252</v>
      </c>
      <c r="E215" s="1">
        <v>8745.4500000000007</v>
      </c>
      <c r="F215" s="7">
        <v>43916</v>
      </c>
      <c r="G215" s="2">
        <v>3186</v>
      </c>
      <c r="H215" s="2">
        <v>-53</v>
      </c>
      <c r="I215" s="8">
        <v>-1.6363075023155296</v>
      </c>
      <c r="J215" s="1">
        <v>1091.25</v>
      </c>
      <c r="K215" s="1">
        <v>-555.25</v>
      </c>
      <c r="L215" s="8">
        <v>-33.72304889158822</v>
      </c>
      <c r="M215" s="1">
        <v>95.39</v>
      </c>
      <c r="N215" s="1">
        <v>1123.45</v>
      </c>
      <c r="O215" s="2">
        <v>150</v>
      </c>
      <c r="P215" s="2">
        <v>450</v>
      </c>
      <c r="Q215" s="1">
        <v>1074.9000000000001</v>
      </c>
      <c r="R215" s="2">
        <v>27600</v>
      </c>
      <c r="S215" s="2">
        <v>24000</v>
      </c>
      <c r="T215" s="2">
        <v>159</v>
      </c>
    </row>
    <row r="216" spans="1:20" x14ac:dyDescent="0.25">
      <c r="A216" s="5">
        <v>0.82708333333333339</v>
      </c>
      <c r="B216" s="6" t="s">
        <v>21</v>
      </c>
      <c r="C216" s="2">
        <v>9850</v>
      </c>
      <c r="D216" s="6" t="s">
        <v>253</v>
      </c>
      <c r="E216" s="1">
        <v>8745.4500000000007</v>
      </c>
      <c r="F216" s="7">
        <v>43916</v>
      </c>
      <c r="G216" s="2">
        <v>74</v>
      </c>
      <c r="H216" s="2">
        <v>0</v>
      </c>
      <c r="I216" s="8">
        <v>0</v>
      </c>
      <c r="J216" s="1">
        <v>1565</v>
      </c>
      <c r="K216" s="1">
        <v>-1565</v>
      </c>
      <c r="L216" s="8">
        <v>-100</v>
      </c>
      <c r="M216" s="1">
        <v>94.41</v>
      </c>
      <c r="N216" s="1">
        <v>1351.65</v>
      </c>
      <c r="O216" s="2">
        <v>750</v>
      </c>
      <c r="P216" s="2">
        <v>75</v>
      </c>
      <c r="Q216" s="1">
        <v>1014.15</v>
      </c>
      <c r="R216" s="2">
        <v>15900</v>
      </c>
      <c r="S216" s="2">
        <v>8325</v>
      </c>
      <c r="T216" s="2">
        <v>0</v>
      </c>
    </row>
    <row r="217" spans="1:20" x14ac:dyDescent="0.25">
      <c r="A217" s="5">
        <v>0.82708333333333339</v>
      </c>
      <c r="B217" s="6" t="s">
        <v>21</v>
      </c>
      <c r="C217" s="2">
        <v>9900</v>
      </c>
      <c r="D217" s="6" t="s">
        <v>254</v>
      </c>
      <c r="E217" s="1">
        <v>8745.4500000000007</v>
      </c>
      <c r="F217" s="7">
        <v>43916</v>
      </c>
      <c r="G217" s="2">
        <v>1780</v>
      </c>
      <c r="H217" s="2">
        <v>1</v>
      </c>
      <c r="I217" s="8">
        <v>5.6211354693648116E-2</v>
      </c>
      <c r="J217" s="1">
        <v>1168.5</v>
      </c>
      <c r="K217" s="1">
        <v>-556.75</v>
      </c>
      <c r="L217" s="8">
        <v>-32.270685407911898</v>
      </c>
      <c r="M217" s="1">
        <v>94.41</v>
      </c>
      <c r="N217" s="1">
        <v>1193</v>
      </c>
      <c r="O217" s="2">
        <v>75</v>
      </c>
      <c r="P217" s="2">
        <v>75</v>
      </c>
      <c r="Q217" s="1">
        <v>1142</v>
      </c>
      <c r="R217" s="2">
        <v>16575</v>
      </c>
      <c r="S217" s="2">
        <v>24000</v>
      </c>
      <c r="T217" s="2">
        <v>234</v>
      </c>
    </row>
    <row r="218" spans="1:20" x14ac:dyDescent="0.25">
      <c r="A218" s="5">
        <v>0.82708333333333339</v>
      </c>
      <c r="B218" s="6" t="s">
        <v>21</v>
      </c>
      <c r="C218" s="2">
        <v>9950</v>
      </c>
      <c r="D218" s="6" t="s">
        <v>255</v>
      </c>
      <c r="E218" s="1">
        <v>8745.4500000000007</v>
      </c>
      <c r="F218" s="7">
        <v>43916</v>
      </c>
      <c r="G218" s="2">
        <v>44</v>
      </c>
      <c r="H218" s="2">
        <v>-1</v>
      </c>
      <c r="I218" s="8">
        <v>-2.2222222222222223</v>
      </c>
      <c r="J218" s="1">
        <v>1364.3</v>
      </c>
      <c r="K218" s="1">
        <v>528.75</v>
      </c>
      <c r="L218" s="8">
        <v>63.281670755789598</v>
      </c>
      <c r="M218" s="1">
        <v>126.26</v>
      </c>
      <c r="N218" s="1">
        <v>1601.2</v>
      </c>
      <c r="O218" s="2">
        <v>750</v>
      </c>
      <c r="P218" s="2">
        <v>75</v>
      </c>
      <c r="Q218" s="1">
        <v>1070.5999999999999</v>
      </c>
      <c r="R218" s="2">
        <v>7725</v>
      </c>
      <c r="S218" s="2">
        <v>8250</v>
      </c>
      <c r="T218" s="2">
        <v>1</v>
      </c>
    </row>
    <row r="219" spans="1:20" x14ac:dyDescent="0.25">
      <c r="A219" s="5">
        <v>0.82708333333333339</v>
      </c>
      <c r="B219" s="6" t="s">
        <v>21</v>
      </c>
      <c r="C219" s="2">
        <v>10000</v>
      </c>
      <c r="D219" s="6" t="s">
        <v>256</v>
      </c>
      <c r="E219" s="1">
        <v>8745.4500000000007</v>
      </c>
      <c r="F219" s="7">
        <v>43916</v>
      </c>
      <c r="G219" s="2">
        <v>16009</v>
      </c>
      <c r="H219" s="2">
        <v>-1888</v>
      </c>
      <c r="I219" s="8">
        <v>-10.549254064927084</v>
      </c>
      <c r="J219" s="1">
        <v>1278.0999999999999</v>
      </c>
      <c r="K219" s="1">
        <v>-531.90000000000009</v>
      </c>
      <c r="L219" s="8">
        <v>-29.386740331491719</v>
      </c>
      <c r="M219" s="1">
        <v>126.26</v>
      </c>
      <c r="N219" s="1">
        <v>1285.5</v>
      </c>
      <c r="O219" s="2">
        <v>75</v>
      </c>
      <c r="P219" s="2">
        <v>75</v>
      </c>
      <c r="Q219" s="1">
        <v>1269.3499999999999</v>
      </c>
      <c r="R219" s="2">
        <v>32250</v>
      </c>
      <c r="S219" s="2">
        <v>30000</v>
      </c>
      <c r="T219" s="2">
        <v>4154</v>
      </c>
    </row>
    <row r="220" spans="1:20" x14ac:dyDescent="0.25">
      <c r="A220" s="5">
        <v>0.82708333333333339</v>
      </c>
      <c r="B220" s="6" t="s">
        <v>21</v>
      </c>
      <c r="C220" s="2">
        <v>10050</v>
      </c>
      <c r="D220" s="6" t="s">
        <v>257</v>
      </c>
      <c r="E220" s="1">
        <v>8745.4500000000007</v>
      </c>
      <c r="F220" s="7">
        <v>43916</v>
      </c>
      <c r="G220" s="2">
        <v>12</v>
      </c>
      <c r="H220" s="2">
        <v>-1</v>
      </c>
      <c r="I220" s="8">
        <v>-7.6923076923076925</v>
      </c>
      <c r="J220" s="1">
        <v>1808.25</v>
      </c>
      <c r="K220" s="1">
        <v>-81.549999999999955</v>
      </c>
      <c r="L220" s="8">
        <v>-4.3152714572970661</v>
      </c>
      <c r="M220" s="1">
        <v>130.94999999999999</v>
      </c>
      <c r="N220" s="1">
        <v>1498.7</v>
      </c>
      <c r="O220" s="2">
        <v>7425</v>
      </c>
      <c r="P220" s="2">
        <v>450</v>
      </c>
      <c r="Q220" s="1">
        <v>1266.45</v>
      </c>
      <c r="R220" s="2">
        <v>8775</v>
      </c>
      <c r="S220" s="2">
        <v>9300</v>
      </c>
      <c r="T220" s="2">
        <v>1</v>
      </c>
    </row>
    <row r="221" spans="1:20" x14ac:dyDescent="0.25">
      <c r="A221" s="5">
        <v>0.82708333333333339</v>
      </c>
      <c r="B221" s="6" t="s">
        <v>21</v>
      </c>
      <c r="C221" s="2">
        <v>10100</v>
      </c>
      <c r="D221" s="6" t="s">
        <v>258</v>
      </c>
      <c r="E221" s="1">
        <v>8745.4500000000007</v>
      </c>
      <c r="F221" s="7">
        <v>43916</v>
      </c>
      <c r="G221" s="2">
        <v>3233</v>
      </c>
      <c r="H221" s="2">
        <v>0</v>
      </c>
      <c r="I221" s="8">
        <v>0</v>
      </c>
      <c r="J221" s="1">
        <v>1415</v>
      </c>
      <c r="K221" s="1">
        <v>-473.45000000000005</v>
      </c>
      <c r="L221" s="8">
        <v>-25.070825279991528</v>
      </c>
      <c r="M221" s="1">
        <v>130.94999999999999</v>
      </c>
      <c r="N221" s="1">
        <v>1402.55</v>
      </c>
      <c r="O221" s="2">
        <v>75</v>
      </c>
      <c r="P221" s="2">
        <v>75</v>
      </c>
      <c r="Q221" s="1">
        <v>1364.95</v>
      </c>
      <c r="R221" s="2">
        <v>17625</v>
      </c>
      <c r="S221" s="2">
        <v>24900</v>
      </c>
      <c r="T221" s="2">
        <v>80</v>
      </c>
    </row>
    <row r="222" spans="1:20" x14ac:dyDescent="0.25">
      <c r="A222" s="5">
        <v>0.82708333333333339</v>
      </c>
      <c r="B222" s="6" t="s">
        <v>21</v>
      </c>
      <c r="C222" s="2">
        <v>10150</v>
      </c>
      <c r="D222" s="6" t="s">
        <v>259</v>
      </c>
      <c r="E222" s="1">
        <v>8745.4500000000007</v>
      </c>
      <c r="F222" s="7">
        <v>43916</v>
      </c>
      <c r="G222" s="2">
        <v>88</v>
      </c>
      <c r="H222" s="2">
        <v>-2</v>
      </c>
      <c r="I222" s="8">
        <v>-2.2222222222222223</v>
      </c>
      <c r="J222" s="1">
        <v>1921.4</v>
      </c>
      <c r="K222" s="1">
        <v>-167.79999999999973</v>
      </c>
      <c r="L222" s="8">
        <v>-8.0317825004786396</v>
      </c>
      <c r="M222" s="1">
        <v>130.94999999999999</v>
      </c>
      <c r="N222" s="1">
        <v>1491.2</v>
      </c>
      <c r="O222" s="2">
        <v>1500</v>
      </c>
      <c r="P222" s="2">
        <v>750</v>
      </c>
      <c r="Q222" s="1">
        <v>1293.1500000000001</v>
      </c>
      <c r="R222" s="2">
        <v>8625</v>
      </c>
      <c r="S222" s="2">
        <v>9375</v>
      </c>
      <c r="T222" s="2">
        <v>2</v>
      </c>
    </row>
    <row r="223" spans="1:20" x14ac:dyDescent="0.25">
      <c r="A223" s="5">
        <v>0.82708333333333339</v>
      </c>
      <c r="B223" s="6" t="s">
        <v>21</v>
      </c>
      <c r="C223" s="2">
        <v>10200</v>
      </c>
      <c r="D223" s="6" t="s">
        <v>260</v>
      </c>
      <c r="E223" s="1">
        <v>8745.4500000000007</v>
      </c>
      <c r="F223" s="7">
        <v>43916</v>
      </c>
      <c r="G223" s="2">
        <v>4738</v>
      </c>
      <c r="H223" s="2">
        <v>-1742</v>
      </c>
      <c r="I223" s="8">
        <v>-26.882716049382715</v>
      </c>
      <c r="J223" s="1">
        <v>1451.35</v>
      </c>
      <c r="K223" s="1">
        <v>-525.70000000000005</v>
      </c>
      <c r="L223" s="8">
        <v>-26.590121645886551</v>
      </c>
      <c r="M223" s="1">
        <v>130.94999999999999</v>
      </c>
      <c r="N223" s="1">
        <v>1474.9</v>
      </c>
      <c r="O223" s="2">
        <v>75</v>
      </c>
      <c r="P223" s="2">
        <v>300</v>
      </c>
      <c r="Q223" s="1">
        <v>1465.05</v>
      </c>
      <c r="R223" s="2">
        <v>25875</v>
      </c>
      <c r="S223" s="2">
        <v>27600</v>
      </c>
      <c r="T223" s="2">
        <v>4238</v>
      </c>
    </row>
    <row r="224" spans="1:20" x14ac:dyDescent="0.25">
      <c r="A224" s="5">
        <v>0.82708333333333339</v>
      </c>
      <c r="B224" s="6" t="s">
        <v>21</v>
      </c>
      <c r="C224" s="2">
        <v>10250</v>
      </c>
      <c r="D224" s="6" t="s">
        <v>261</v>
      </c>
      <c r="E224" s="1">
        <v>8745.4500000000007</v>
      </c>
      <c r="F224" s="7">
        <v>43916</v>
      </c>
      <c r="G224" s="2">
        <v>82</v>
      </c>
      <c r="H224" s="2">
        <v>0</v>
      </c>
      <c r="I224" s="8">
        <v>0</v>
      </c>
      <c r="J224" s="1">
        <v>1523.85</v>
      </c>
      <c r="K224" s="1">
        <v>-428.40000000000009</v>
      </c>
      <c r="L224" s="8">
        <v>-21.943910872070692</v>
      </c>
      <c r="M224" s="1">
        <v>136.75</v>
      </c>
      <c r="N224" s="1">
        <v>1578.5</v>
      </c>
      <c r="O224" s="2">
        <v>1650</v>
      </c>
      <c r="P224" s="2">
        <v>750</v>
      </c>
      <c r="Q224" s="1">
        <v>1324.5</v>
      </c>
      <c r="R224" s="2">
        <v>9600</v>
      </c>
      <c r="S224" s="2">
        <v>20325</v>
      </c>
      <c r="T224" s="2">
        <v>2</v>
      </c>
    </row>
    <row r="225" spans="1:20" x14ac:dyDescent="0.25">
      <c r="A225" s="5">
        <v>0.82708333333333339</v>
      </c>
      <c r="B225" s="6" t="s">
        <v>21</v>
      </c>
      <c r="C225" s="2">
        <v>10300</v>
      </c>
      <c r="D225" s="6" t="s">
        <v>262</v>
      </c>
      <c r="E225" s="1">
        <v>8745.4500000000007</v>
      </c>
      <c r="F225" s="7">
        <v>43916</v>
      </c>
      <c r="G225" s="2">
        <v>945</v>
      </c>
      <c r="H225" s="2">
        <v>-22</v>
      </c>
      <c r="I225" s="8">
        <v>-2.2750775594622543</v>
      </c>
      <c r="J225" s="1">
        <v>1556.45</v>
      </c>
      <c r="K225" s="1">
        <v>-578.89999999999986</v>
      </c>
      <c r="L225" s="8">
        <v>-27.110309785281096</v>
      </c>
      <c r="M225" s="1">
        <v>136.75</v>
      </c>
      <c r="N225" s="1">
        <v>1628.05</v>
      </c>
      <c r="O225" s="2">
        <v>75</v>
      </c>
      <c r="P225" s="2">
        <v>75</v>
      </c>
      <c r="Q225" s="1">
        <v>1567.4</v>
      </c>
      <c r="R225" s="2">
        <v>17025</v>
      </c>
      <c r="S225" s="2">
        <v>23775</v>
      </c>
      <c r="T225" s="2">
        <v>169</v>
      </c>
    </row>
    <row r="226" spans="1:20" x14ac:dyDescent="0.25">
      <c r="A226" s="5">
        <v>0.82708333333333339</v>
      </c>
      <c r="B226" s="6" t="s">
        <v>21</v>
      </c>
      <c r="C226" s="2">
        <v>10350</v>
      </c>
      <c r="D226" s="6" t="s">
        <v>263</v>
      </c>
      <c r="E226" s="1">
        <v>8745.4500000000007</v>
      </c>
      <c r="F226" s="7">
        <v>43916</v>
      </c>
      <c r="G226" s="2">
        <v>222</v>
      </c>
      <c r="H226" s="2">
        <v>-2</v>
      </c>
      <c r="I226" s="8">
        <v>-0.8928571428571429</v>
      </c>
      <c r="J226" s="1">
        <v>1725.1</v>
      </c>
      <c r="K226" s="1">
        <v>-724.90000000000009</v>
      </c>
      <c r="L226" s="8">
        <v>-29.58775510204082</v>
      </c>
      <c r="M226" s="1">
        <v>136.75</v>
      </c>
      <c r="N226" s="1">
        <v>1683.35</v>
      </c>
      <c r="O226" s="2">
        <v>1575</v>
      </c>
      <c r="P226" s="2">
        <v>75</v>
      </c>
      <c r="Q226" s="1">
        <v>1453.8</v>
      </c>
      <c r="R226" s="2">
        <v>9825</v>
      </c>
      <c r="S226" s="2">
        <v>9375</v>
      </c>
      <c r="T226" s="2">
        <v>2</v>
      </c>
    </row>
    <row r="227" spans="1:20" x14ac:dyDescent="0.25">
      <c r="A227" s="5">
        <v>0.82708333333333339</v>
      </c>
      <c r="B227" s="6" t="s">
        <v>21</v>
      </c>
      <c r="C227" s="2">
        <v>10400</v>
      </c>
      <c r="D227" s="6" t="s">
        <v>264</v>
      </c>
      <c r="E227" s="1">
        <v>8745.4500000000007</v>
      </c>
      <c r="F227" s="7">
        <v>43916</v>
      </c>
      <c r="G227" s="2">
        <v>2899</v>
      </c>
      <c r="H227" s="2">
        <v>-31</v>
      </c>
      <c r="I227" s="8">
        <v>-1.0580204778156996</v>
      </c>
      <c r="J227" s="1">
        <v>1693.5</v>
      </c>
      <c r="K227" s="1">
        <v>-520.15000000000009</v>
      </c>
      <c r="L227" s="8">
        <v>-23.497391186501932</v>
      </c>
      <c r="M227" s="1">
        <v>136.75</v>
      </c>
      <c r="N227" s="1">
        <v>1676.7</v>
      </c>
      <c r="O227" s="2">
        <v>75</v>
      </c>
      <c r="P227" s="2">
        <v>75</v>
      </c>
      <c r="Q227" s="1">
        <v>1646.25</v>
      </c>
      <c r="R227" s="2">
        <v>16725</v>
      </c>
      <c r="S227" s="2">
        <v>26700</v>
      </c>
      <c r="T227" s="2">
        <v>138</v>
      </c>
    </row>
    <row r="228" spans="1:20" x14ac:dyDescent="0.25">
      <c r="A228" s="5">
        <v>0.82708333333333339</v>
      </c>
      <c r="B228" s="6" t="s">
        <v>21</v>
      </c>
      <c r="C228" s="2">
        <v>10450</v>
      </c>
      <c r="D228" s="6" t="s">
        <v>265</v>
      </c>
      <c r="E228" s="1">
        <v>8745.4500000000007</v>
      </c>
      <c r="F228" s="7">
        <v>43916</v>
      </c>
      <c r="G228" s="2">
        <v>369</v>
      </c>
      <c r="H228" s="2">
        <v>0</v>
      </c>
      <c r="I228" s="8">
        <v>0</v>
      </c>
      <c r="J228" s="1">
        <v>1734.05</v>
      </c>
      <c r="K228" s="1">
        <v>-587.79999999999995</v>
      </c>
      <c r="L228" s="8">
        <v>-25.316019553373387</v>
      </c>
      <c r="M228" s="1">
        <v>142.03</v>
      </c>
      <c r="N228" s="1">
        <v>1967.35</v>
      </c>
      <c r="O228" s="2">
        <v>7425</v>
      </c>
      <c r="P228" s="2">
        <v>750</v>
      </c>
      <c r="Q228" s="1">
        <v>1555.2</v>
      </c>
      <c r="R228" s="2">
        <v>8250</v>
      </c>
      <c r="S228" s="2">
        <v>7950</v>
      </c>
      <c r="T228" s="2">
        <v>2</v>
      </c>
    </row>
    <row r="229" spans="1:20" x14ac:dyDescent="0.25">
      <c r="A229" s="5">
        <v>0.82708333333333339</v>
      </c>
      <c r="B229" s="6" t="s">
        <v>21</v>
      </c>
      <c r="C229" s="2">
        <v>10500</v>
      </c>
      <c r="D229" s="6" t="s">
        <v>266</v>
      </c>
      <c r="E229" s="1">
        <v>8745.4500000000007</v>
      </c>
      <c r="F229" s="7">
        <v>43916</v>
      </c>
      <c r="G229" s="2">
        <v>11291</v>
      </c>
      <c r="H229" s="2">
        <v>-1272</v>
      </c>
      <c r="I229" s="8">
        <v>-10.124970150441774</v>
      </c>
      <c r="J229" s="1">
        <v>1760.55</v>
      </c>
      <c r="K229" s="1">
        <v>-495.14999999999986</v>
      </c>
      <c r="L229" s="8">
        <v>-21.951057321452318</v>
      </c>
      <c r="M229" s="1">
        <v>142.03</v>
      </c>
      <c r="N229" s="1">
        <v>1769.85</v>
      </c>
      <c r="O229" s="2">
        <v>75</v>
      </c>
      <c r="P229" s="2">
        <v>150</v>
      </c>
      <c r="Q229" s="1">
        <v>1753.85</v>
      </c>
      <c r="R229" s="2">
        <v>9225</v>
      </c>
      <c r="S229" s="2">
        <v>25800</v>
      </c>
      <c r="T229" s="2">
        <v>1944</v>
      </c>
    </row>
    <row r="230" spans="1:20" x14ac:dyDescent="0.25">
      <c r="A230" s="5">
        <v>0.82708333333333339</v>
      </c>
      <c r="B230" s="6" t="s">
        <v>21</v>
      </c>
      <c r="C230" s="2">
        <v>10550</v>
      </c>
      <c r="D230" s="6" t="s">
        <v>267</v>
      </c>
      <c r="E230" s="1">
        <v>8745.4500000000007</v>
      </c>
      <c r="F230" s="7">
        <v>43916</v>
      </c>
      <c r="G230" s="2">
        <v>218</v>
      </c>
      <c r="H230" s="2">
        <v>-5</v>
      </c>
      <c r="I230" s="8">
        <v>-2.2421524663677128</v>
      </c>
      <c r="J230" s="1">
        <v>1879.95</v>
      </c>
      <c r="K230" s="1">
        <v>-104.89999999999986</v>
      </c>
      <c r="L230" s="8">
        <v>-5.2850341335617239</v>
      </c>
      <c r="M230" s="1">
        <v>167.63</v>
      </c>
      <c r="N230" s="1">
        <v>1888.85</v>
      </c>
      <c r="O230" s="2">
        <v>2100</v>
      </c>
      <c r="P230" s="2">
        <v>750</v>
      </c>
      <c r="Q230" s="1">
        <v>1677.2</v>
      </c>
      <c r="R230" s="2">
        <v>9000</v>
      </c>
      <c r="S230" s="2">
        <v>10275</v>
      </c>
      <c r="T230" s="2">
        <v>11</v>
      </c>
    </row>
    <row r="231" spans="1:20" x14ac:dyDescent="0.25">
      <c r="A231" s="5">
        <v>0.82708333333333339</v>
      </c>
      <c r="B231" s="6" t="s">
        <v>21</v>
      </c>
      <c r="C231" s="2">
        <v>10600</v>
      </c>
      <c r="D231" s="6" t="s">
        <v>268</v>
      </c>
      <c r="E231" s="1">
        <v>8745.4500000000007</v>
      </c>
      <c r="F231" s="7">
        <v>43916</v>
      </c>
      <c r="G231" s="2">
        <v>2284</v>
      </c>
      <c r="H231" s="2">
        <v>-149</v>
      </c>
      <c r="I231" s="8">
        <v>-6.124126592683929</v>
      </c>
      <c r="J231" s="1">
        <v>1849.35</v>
      </c>
      <c r="K231" s="1">
        <v>-516.59999999999991</v>
      </c>
      <c r="L231" s="8">
        <v>-21.83478095479617</v>
      </c>
      <c r="M231" s="1">
        <v>167.63</v>
      </c>
      <c r="N231" s="1">
        <v>1873</v>
      </c>
      <c r="O231" s="2">
        <v>225</v>
      </c>
      <c r="P231" s="2">
        <v>75</v>
      </c>
      <c r="Q231" s="1">
        <v>1846.25</v>
      </c>
      <c r="R231" s="2">
        <v>15900</v>
      </c>
      <c r="S231" s="2">
        <v>24375</v>
      </c>
      <c r="T231" s="2">
        <v>240</v>
      </c>
    </row>
    <row r="232" spans="1:20" x14ac:dyDescent="0.25">
      <c r="A232" s="5">
        <v>0.82708333333333339</v>
      </c>
      <c r="B232" s="6" t="s">
        <v>21</v>
      </c>
      <c r="C232" s="2">
        <v>10650</v>
      </c>
      <c r="D232" s="6" t="s">
        <v>269</v>
      </c>
      <c r="E232" s="1">
        <v>8745.4500000000007</v>
      </c>
      <c r="F232" s="7">
        <v>43916</v>
      </c>
      <c r="G232" s="2">
        <v>47</v>
      </c>
      <c r="H232" s="2">
        <v>-2</v>
      </c>
      <c r="I232" s="8">
        <v>-4.0816326530612246</v>
      </c>
      <c r="J232" s="1">
        <v>2034.9</v>
      </c>
      <c r="K232" s="1">
        <v>-200.04999999999973</v>
      </c>
      <c r="L232" s="8">
        <v>-8.9509832434729972</v>
      </c>
      <c r="M232" s="1">
        <v>167.63</v>
      </c>
      <c r="N232" s="1">
        <v>2190.15</v>
      </c>
      <c r="O232" s="2">
        <v>7500</v>
      </c>
      <c r="P232" s="2">
        <v>75</v>
      </c>
      <c r="Q232" s="1">
        <v>1734.1</v>
      </c>
      <c r="R232" s="2">
        <v>8250</v>
      </c>
      <c r="S232" s="2">
        <v>22425</v>
      </c>
      <c r="T232" s="2">
        <v>2</v>
      </c>
    </row>
    <row r="233" spans="1:20" x14ac:dyDescent="0.25">
      <c r="A233" s="5">
        <v>0.82708333333333339</v>
      </c>
      <c r="B233" s="6" t="s">
        <v>21</v>
      </c>
      <c r="C233" s="2">
        <v>10700</v>
      </c>
      <c r="D233" s="6" t="s">
        <v>270</v>
      </c>
      <c r="E233" s="1">
        <v>8745.4500000000007</v>
      </c>
      <c r="F233" s="7">
        <v>43916</v>
      </c>
      <c r="G233" s="2">
        <v>3058</v>
      </c>
      <c r="H233" s="2">
        <v>-98</v>
      </c>
      <c r="I233" s="8">
        <v>-3.1051964512040557</v>
      </c>
      <c r="J233" s="1">
        <v>2005.45</v>
      </c>
      <c r="K233" s="1">
        <v>-519.04999999999995</v>
      </c>
      <c r="L233" s="8">
        <v>-20.560507031095266</v>
      </c>
      <c r="M233" s="1">
        <v>167.63</v>
      </c>
      <c r="N233" s="1">
        <v>1972.75</v>
      </c>
      <c r="O233" s="2">
        <v>75</v>
      </c>
      <c r="P233" s="2">
        <v>75</v>
      </c>
      <c r="Q233" s="1">
        <v>1956.75</v>
      </c>
      <c r="R233" s="2">
        <v>17100</v>
      </c>
      <c r="S233" s="2">
        <v>24300</v>
      </c>
      <c r="T233" s="2">
        <v>145</v>
      </c>
    </row>
    <row r="234" spans="1:20" x14ac:dyDescent="0.25">
      <c r="A234" s="5">
        <v>0.82708333333333339</v>
      </c>
      <c r="B234" s="6" t="s">
        <v>21</v>
      </c>
      <c r="C234" s="2">
        <v>10750</v>
      </c>
      <c r="D234" s="6" t="s">
        <v>271</v>
      </c>
      <c r="E234" s="1">
        <v>8745.4500000000007</v>
      </c>
      <c r="F234" s="7">
        <v>43916</v>
      </c>
      <c r="G234" s="2">
        <v>88</v>
      </c>
      <c r="H234" s="2">
        <v>-3</v>
      </c>
      <c r="I234" s="8">
        <v>-3.2967032967032965</v>
      </c>
      <c r="J234" s="1">
        <v>2491.5</v>
      </c>
      <c r="K234" s="1">
        <v>-34.900000000000091</v>
      </c>
      <c r="L234" s="8">
        <v>-1.3814122862571283</v>
      </c>
      <c r="M234" s="1">
        <v>167.63</v>
      </c>
      <c r="N234" s="1">
        <v>2223.0500000000002</v>
      </c>
      <c r="O234" s="2">
        <v>1575</v>
      </c>
      <c r="P234" s="2">
        <v>750</v>
      </c>
      <c r="Q234" s="1">
        <v>1768.15</v>
      </c>
      <c r="R234" s="2">
        <v>8625</v>
      </c>
      <c r="S234" s="2">
        <v>9000</v>
      </c>
      <c r="T234" s="2">
        <v>3</v>
      </c>
    </row>
    <row r="235" spans="1:20" x14ac:dyDescent="0.25">
      <c r="A235" s="5">
        <v>0.82708333333333339</v>
      </c>
      <c r="B235" s="6" t="s">
        <v>21</v>
      </c>
      <c r="C235" s="2">
        <v>10800</v>
      </c>
      <c r="D235" s="6" t="s">
        <v>272</v>
      </c>
      <c r="E235" s="1">
        <v>8745.4500000000007</v>
      </c>
      <c r="F235" s="7">
        <v>43916</v>
      </c>
      <c r="G235" s="2">
        <v>2649</v>
      </c>
      <c r="H235" s="2">
        <v>-83</v>
      </c>
      <c r="I235" s="8">
        <v>-3.0380673499267936</v>
      </c>
      <c r="J235" s="1">
        <v>2110</v>
      </c>
      <c r="K235" s="1">
        <v>-510.15000000000009</v>
      </c>
      <c r="L235" s="8">
        <v>-19.470259336297545</v>
      </c>
      <c r="M235" s="1">
        <v>167.63</v>
      </c>
      <c r="N235" s="1">
        <v>2071.6</v>
      </c>
      <c r="O235" s="2">
        <v>75</v>
      </c>
      <c r="P235" s="2">
        <v>75</v>
      </c>
      <c r="Q235" s="1">
        <v>2041.4</v>
      </c>
      <c r="R235" s="2">
        <v>16425</v>
      </c>
      <c r="S235" s="2">
        <v>24225</v>
      </c>
      <c r="T235" s="2">
        <v>120</v>
      </c>
    </row>
    <row r="236" spans="1:20" x14ac:dyDescent="0.25">
      <c r="A236" s="5">
        <v>0.82708333333333339</v>
      </c>
      <c r="B236" s="6" t="s">
        <v>21</v>
      </c>
      <c r="C236" s="2">
        <v>10850</v>
      </c>
      <c r="D236" s="6" t="s">
        <v>273</v>
      </c>
      <c r="E236" s="1">
        <v>8745.4500000000007</v>
      </c>
      <c r="F236" s="7">
        <v>43916</v>
      </c>
      <c r="G236" s="2">
        <v>92</v>
      </c>
      <c r="H236" s="2">
        <v>0</v>
      </c>
      <c r="I236" s="8">
        <v>0</v>
      </c>
      <c r="J236" s="1">
        <v>2503.5</v>
      </c>
      <c r="K236" s="1">
        <v>-2503.5</v>
      </c>
      <c r="L236" s="8">
        <v>-100</v>
      </c>
      <c r="M236" s="1">
        <v>167.63</v>
      </c>
      <c r="N236" s="1">
        <v>2320.4</v>
      </c>
      <c r="O236" s="2">
        <v>2700</v>
      </c>
      <c r="P236" s="2">
        <v>75</v>
      </c>
      <c r="Q236" s="1">
        <v>1927.95</v>
      </c>
      <c r="R236" s="2">
        <v>8625</v>
      </c>
      <c r="S236" s="2">
        <v>10125</v>
      </c>
      <c r="T236" s="2">
        <v>0</v>
      </c>
    </row>
    <row r="237" spans="1:20" x14ac:dyDescent="0.25">
      <c r="A237" s="5">
        <v>0.82708333333333339</v>
      </c>
      <c r="B237" s="6" t="s">
        <v>21</v>
      </c>
      <c r="C237" s="2">
        <v>10900</v>
      </c>
      <c r="D237" s="6" t="s">
        <v>274</v>
      </c>
      <c r="E237" s="1">
        <v>8745.4500000000007</v>
      </c>
      <c r="F237" s="7">
        <v>43916</v>
      </c>
      <c r="G237" s="2">
        <v>3367</v>
      </c>
      <c r="H237" s="2">
        <v>-365</v>
      </c>
      <c r="I237" s="8">
        <v>-9.780278670953912</v>
      </c>
      <c r="J237" s="1">
        <v>2173.75</v>
      </c>
      <c r="K237" s="1">
        <v>-533.09999999999991</v>
      </c>
      <c r="L237" s="8">
        <v>-19.694478822247259</v>
      </c>
      <c r="M237" s="1">
        <v>167.63</v>
      </c>
      <c r="N237" s="1">
        <v>2206.85</v>
      </c>
      <c r="O237" s="2">
        <v>75</v>
      </c>
      <c r="P237" s="2">
        <v>75</v>
      </c>
      <c r="Q237" s="1">
        <v>2161.1</v>
      </c>
      <c r="R237" s="2">
        <v>23850</v>
      </c>
      <c r="S237" s="2">
        <v>24225</v>
      </c>
      <c r="T237" s="2">
        <v>439</v>
      </c>
    </row>
    <row r="238" spans="1:20" x14ac:dyDescent="0.25">
      <c r="A238" s="5">
        <v>0.82708333333333339</v>
      </c>
      <c r="B238" s="6" t="s">
        <v>21</v>
      </c>
      <c r="C238" s="2">
        <v>10950</v>
      </c>
      <c r="D238" s="6" t="s">
        <v>275</v>
      </c>
      <c r="E238" s="1">
        <v>8745.4500000000007</v>
      </c>
      <c r="F238" s="7">
        <v>43916</v>
      </c>
      <c r="G238" s="2">
        <v>129</v>
      </c>
      <c r="H238" s="2">
        <v>-1</v>
      </c>
      <c r="I238" s="8">
        <v>-0.76923076923076927</v>
      </c>
      <c r="J238" s="1">
        <v>2175</v>
      </c>
      <c r="K238" s="1">
        <v>-649.5</v>
      </c>
      <c r="L238" s="8">
        <v>-22.995220392989911</v>
      </c>
      <c r="M238" s="1">
        <v>167.63</v>
      </c>
      <c r="N238" s="1">
        <v>2417.4</v>
      </c>
      <c r="O238" s="2">
        <v>675</v>
      </c>
      <c r="P238" s="2">
        <v>75</v>
      </c>
      <c r="Q238" s="1">
        <v>2130.4</v>
      </c>
      <c r="R238" s="2">
        <v>8325</v>
      </c>
      <c r="S238" s="2">
        <v>8400</v>
      </c>
      <c r="T238" s="2">
        <v>10</v>
      </c>
    </row>
    <row r="239" spans="1:20" x14ac:dyDescent="0.25">
      <c r="A239" s="5">
        <v>0.82708333333333339</v>
      </c>
      <c r="B239" s="6" t="s">
        <v>21</v>
      </c>
      <c r="C239" s="2">
        <v>11000</v>
      </c>
      <c r="D239" s="6" t="s">
        <v>276</v>
      </c>
      <c r="E239" s="1">
        <v>8745.4500000000007</v>
      </c>
      <c r="F239" s="7">
        <v>43916</v>
      </c>
      <c r="G239" s="2">
        <v>17534</v>
      </c>
      <c r="H239" s="2">
        <v>-1590</v>
      </c>
      <c r="I239" s="8">
        <v>-8.3141602175277143</v>
      </c>
      <c r="J239" s="1">
        <v>2257.0500000000002</v>
      </c>
      <c r="K239" s="1">
        <v>-531.14999999999964</v>
      </c>
      <c r="L239" s="8">
        <v>-19.049924682590909</v>
      </c>
      <c r="M239" s="1">
        <v>167.63</v>
      </c>
      <c r="N239" s="1">
        <v>2267.0500000000002</v>
      </c>
      <c r="O239" s="2">
        <v>75</v>
      </c>
      <c r="P239" s="2">
        <v>225</v>
      </c>
      <c r="Q239" s="1">
        <v>2246.25</v>
      </c>
      <c r="R239" s="2">
        <v>8850</v>
      </c>
      <c r="S239" s="2">
        <v>28800</v>
      </c>
      <c r="T239" s="2">
        <v>2223</v>
      </c>
    </row>
    <row r="240" spans="1:20" x14ac:dyDescent="0.25">
      <c r="A240" s="5">
        <v>0.82708333333333339</v>
      </c>
      <c r="B240" s="6" t="s">
        <v>21</v>
      </c>
      <c r="C240" s="2">
        <v>11050</v>
      </c>
      <c r="D240" s="6" t="s">
        <v>277</v>
      </c>
      <c r="E240" s="1">
        <v>8745.4500000000007</v>
      </c>
      <c r="F240" s="7">
        <v>43916</v>
      </c>
      <c r="G240" s="2">
        <v>167</v>
      </c>
      <c r="H240" s="2">
        <v>-1</v>
      </c>
      <c r="I240" s="8">
        <v>-0.59523809523809523</v>
      </c>
      <c r="J240" s="1">
        <v>2540</v>
      </c>
      <c r="K240" s="1">
        <v>-570</v>
      </c>
      <c r="L240" s="8">
        <v>-18.327974276527332</v>
      </c>
      <c r="M240" s="1">
        <v>169.17</v>
      </c>
      <c r="N240" s="1">
        <v>2535.25</v>
      </c>
      <c r="O240" s="2">
        <v>2175</v>
      </c>
      <c r="P240" s="2">
        <v>75</v>
      </c>
      <c r="Q240" s="1">
        <v>2086.4499999999998</v>
      </c>
      <c r="R240" s="2">
        <v>8625</v>
      </c>
      <c r="S240" s="2">
        <v>9600</v>
      </c>
      <c r="T240" s="2">
        <v>3</v>
      </c>
    </row>
    <row r="241" spans="1:20" x14ac:dyDescent="0.25">
      <c r="A241" s="5">
        <v>0.82708333333333339</v>
      </c>
      <c r="B241" s="6" t="s">
        <v>21</v>
      </c>
      <c r="C241" s="2">
        <v>11100</v>
      </c>
      <c r="D241" s="6" t="s">
        <v>278</v>
      </c>
      <c r="E241" s="1">
        <v>8745.4500000000007</v>
      </c>
      <c r="F241" s="7">
        <v>43916</v>
      </c>
      <c r="G241" s="2">
        <v>6085</v>
      </c>
      <c r="H241" s="2">
        <v>-109</v>
      </c>
      <c r="I241" s="8">
        <v>-1.7597675169518889</v>
      </c>
      <c r="J241" s="1">
        <v>2346.6999999999998</v>
      </c>
      <c r="K241" s="1">
        <v>-572</v>
      </c>
      <c r="L241" s="8">
        <v>-19.597766128755953</v>
      </c>
      <c r="M241" s="1">
        <v>169.17</v>
      </c>
      <c r="N241" s="1">
        <v>2370.15</v>
      </c>
      <c r="O241" s="2">
        <v>150</v>
      </c>
      <c r="P241" s="2">
        <v>75</v>
      </c>
      <c r="Q241" s="1">
        <v>2255.65</v>
      </c>
      <c r="R241" s="2">
        <v>15750</v>
      </c>
      <c r="S241" s="2">
        <v>23250</v>
      </c>
      <c r="T241" s="2">
        <v>257</v>
      </c>
    </row>
    <row r="242" spans="1:20" x14ac:dyDescent="0.25">
      <c r="A242" s="5">
        <v>0.82708333333333339</v>
      </c>
      <c r="B242" s="6" t="s">
        <v>21</v>
      </c>
      <c r="C242" s="2">
        <v>11150</v>
      </c>
      <c r="D242" s="6" t="s">
        <v>279</v>
      </c>
      <c r="E242" s="1">
        <v>8745.4500000000007</v>
      </c>
      <c r="F242" s="7">
        <v>43916</v>
      </c>
      <c r="G242" s="2">
        <v>154</v>
      </c>
      <c r="H242" s="2">
        <v>0</v>
      </c>
      <c r="I242" s="8">
        <v>0</v>
      </c>
      <c r="J242" s="1">
        <v>2500</v>
      </c>
      <c r="K242" s="1">
        <v>-775</v>
      </c>
      <c r="L242" s="8">
        <v>-23.664122137404579</v>
      </c>
      <c r="M242" s="1">
        <v>200.17</v>
      </c>
      <c r="N242" s="1">
        <v>2652.85</v>
      </c>
      <c r="O242" s="2">
        <v>7500</v>
      </c>
      <c r="P242" s="2">
        <v>75</v>
      </c>
      <c r="Q242" s="1">
        <v>2145.9499999999998</v>
      </c>
      <c r="R242" s="2">
        <v>8325</v>
      </c>
      <c r="S242" s="2">
        <v>14925</v>
      </c>
      <c r="T242" s="2">
        <v>2</v>
      </c>
    </row>
    <row r="243" spans="1:20" x14ac:dyDescent="0.25">
      <c r="A243" s="5">
        <v>0.82708333333333339</v>
      </c>
      <c r="B243" s="6" t="s">
        <v>21</v>
      </c>
      <c r="C243" s="2">
        <v>11200</v>
      </c>
      <c r="D243" s="6" t="s">
        <v>280</v>
      </c>
      <c r="E243" s="1">
        <v>8745.4500000000007</v>
      </c>
      <c r="F243" s="7">
        <v>43916</v>
      </c>
      <c r="G243" s="2">
        <v>6046</v>
      </c>
      <c r="H243" s="2">
        <v>-418</v>
      </c>
      <c r="I243" s="8">
        <v>-6.4665841584158414</v>
      </c>
      <c r="J243" s="1">
        <v>2507</v>
      </c>
      <c r="K243" s="1">
        <v>-469.09999999999991</v>
      </c>
      <c r="L243" s="8">
        <v>-15.762239172070828</v>
      </c>
      <c r="M243" s="1">
        <v>200.17</v>
      </c>
      <c r="N243" s="1">
        <v>2476</v>
      </c>
      <c r="O243" s="2">
        <v>75</v>
      </c>
      <c r="P243" s="2">
        <v>75</v>
      </c>
      <c r="Q243" s="1">
        <v>2454.6</v>
      </c>
      <c r="R243" s="2">
        <v>8925</v>
      </c>
      <c r="S243" s="2">
        <v>24900</v>
      </c>
      <c r="T243" s="2">
        <v>568</v>
      </c>
    </row>
    <row r="244" spans="1:20" x14ac:dyDescent="0.25">
      <c r="A244" s="5">
        <v>0.82708333333333339</v>
      </c>
      <c r="B244" s="6" t="s">
        <v>21</v>
      </c>
      <c r="C244" s="2">
        <v>11250</v>
      </c>
      <c r="D244" s="6" t="s">
        <v>281</v>
      </c>
      <c r="E244" s="1">
        <v>8745.4500000000007</v>
      </c>
      <c r="F244" s="7">
        <v>43916</v>
      </c>
      <c r="G244" s="2">
        <v>337</v>
      </c>
      <c r="H244" s="2">
        <v>0</v>
      </c>
      <c r="I244" s="8">
        <v>0</v>
      </c>
      <c r="J244" s="1">
        <v>2800</v>
      </c>
      <c r="K244" s="1">
        <v>-304.30000000000018</v>
      </c>
      <c r="L244" s="8">
        <v>-9.8025319717810842</v>
      </c>
      <c r="M244" s="1">
        <v>200.17</v>
      </c>
      <c r="N244" s="1">
        <v>2762.15</v>
      </c>
      <c r="O244" s="2">
        <v>3975</v>
      </c>
      <c r="P244" s="2">
        <v>750</v>
      </c>
      <c r="Q244" s="1">
        <v>2285.9499999999998</v>
      </c>
      <c r="R244" s="2">
        <v>8325</v>
      </c>
      <c r="S244" s="2">
        <v>11475</v>
      </c>
      <c r="T244" s="2">
        <v>3</v>
      </c>
    </row>
    <row r="245" spans="1:20" x14ac:dyDescent="0.25">
      <c r="A245" s="5">
        <v>0.82708333333333339</v>
      </c>
      <c r="B245" s="6" t="s">
        <v>21</v>
      </c>
      <c r="C245" s="2">
        <v>11300</v>
      </c>
      <c r="D245" s="6" t="s">
        <v>282</v>
      </c>
      <c r="E245" s="1">
        <v>8745.4500000000007</v>
      </c>
      <c r="F245" s="7">
        <v>43916</v>
      </c>
      <c r="G245" s="2">
        <v>13144</v>
      </c>
      <c r="H245" s="2">
        <v>-262</v>
      </c>
      <c r="I245" s="8">
        <v>-1.9543487990452035</v>
      </c>
      <c r="J245" s="1">
        <v>2580.6</v>
      </c>
      <c r="K245" s="1">
        <v>-489.80000000000018</v>
      </c>
      <c r="L245" s="8">
        <v>-15.952318916102143</v>
      </c>
      <c r="M245" s="1">
        <v>200.17</v>
      </c>
      <c r="N245" s="1">
        <v>2574.9499999999998</v>
      </c>
      <c r="O245" s="2">
        <v>75</v>
      </c>
      <c r="P245" s="2">
        <v>150</v>
      </c>
      <c r="Q245" s="1">
        <v>2558.1999999999998</v>
      </c>
      <c r="R245" s="2">
        <v>16050</v>
      </c>
      <c r="S245" s="2">
        <v>25050</v>
      </c>
      <c r="T245" s="2">
        <v>368</v>
      </c>
    </row>
    <row r="246" spans="1:20" x14ac:dyDescent="0.25">
      <c r="A246" s="5">
        <v>0.82708333333333339</v>
      </c>
      <c r="B246" s="6" t="s">
        <v>21</v>
      </c>
      <c r="C246" s="2">
        <v>11350</v>
      </c>
      <c r="D246" s="6" t="s">
        <v>283</v>
      </c>
      <c r="E246" s="1">
        <v>8745.4500000000007</v>
      </c>
      <c r="F246" s="7">
        <v>43916</v>
      </c>
      <c r="G246" s="2">
        <v>134</v>
      </c>
      <c r="H246" s="2">
        <v>0</v>
      </c>
      <c r="I246" s="8">
        <v>0</v>
      </c>
      <c r="J246" s="1">
        <v>2800</v>
      </c>
      <c r="K246" s="1">
        <v>-353.94999999999982</v>
      </c>
      <c r="L246" s="8">
        <v>-11.222435358835741</v>
      </c>
      <c r="M246" s="1">
        <v>200.17</v>
      </c>
      <c r="N246" s="1">
        <v>2940.25</v>
      </c>
      <c r="O246" s="2">
        <v>1425</v>
      </c>
      <c r="P246" s="2">
        <v>75</v>
      </c>
      <c r="Q246" s="1">
        <v>2288.1999999999998</v>
      </c>
      <c r="R246" s="2">
        <v>7950</v>
      </c>
      <c r="S246" s="2">
        <v>8850</v>
      </c>
      <c r="T246" s="2">
        <v>4</v>
      </c>
    </row>
    <row r="247" spans="1:20" x14ac:dyDescent="0.25">
      <c r="A247" s="5">
        <v>0.82708333333333339</v>
      </c>
      <c r="B247" s="6" t="s">
        <v>21</v>
      </c>
      <c r="C247" s="2">
        <v>11400</v>
      </c>
      <c r="D247" s="6" t="s">
        <v>284</v>
      </c>
      <c r="E247" s="1">
        <v>8745.4500000000007</v>
      </c>
      <c r="F247" s="7">
        <v>43916</v>
      </c>
      <c r="G247" s="2">
        <v>3589</v>
      </c>
      <c r="H247" s="2">
        <v>-142</v>
      </c>
      <c r="I247" s="8">
        <v>-3.805950147413562</v>
      </c>
      <c r="J247" s="1">
        <v>2708.65</v>
      </c>
      <c r="K247" s="1">
        <v>-474.75</v>
      </c>
      <c r="L247" s="8">
        <v>-14.913300245021047</v>
      </c>
      <c r="M247" s="1">
        <v>200.17</v>
      </c>
      <c r="N247" s="1">
        <v>2981.6</v>
      </c>
      <c r="O247" s="2">
        <v>75</v>
      </c>
      <c r="P247" s="2">
        <v>150</v>
      </c>
      <c r="Q247" s="1">
        <v>2661.3</v>
      </c>
      <c r="R247" s="2">
        <v>16725</v>
      </c>
      <c r="S247" s="2">
        <v>22575</v>
      </c>
      <c r="T247" s="2">
        <v>183</v>
      </c>
    </row>
    <row r="248" spans="1:20" x14ac:dyDescent="0.25">
      <c r="A248" s="5">
        <v>0.82708333333333339</v>
      </c>
      <c r="B248" s="6" t="s">
        <v>21</v>
      </c>
      <c r="C248" s="2">
        <v>11450</v>
      </c>
      <c r="D248" s="6" t="s">
        <v>285</v>
      </c>
      <c r="E248" s="1">
        <v>8745.4500000000007</v>
      </c>
      <c r="F248" s="7">
        <v>43916</v>
      </c>
      <c r="G248" s="2">
        <v>16</v>
      </c>
      <c r="H248" s="2">
        <v>-4</v>
      </c>
      <c r="I248" s="8">
        <v>-20</v>
      </c>
      <c r="J248" s="1">
        <v>3131.25</v>
      </c>
      <c r="K248" s="1">
        <v>241.25</v>
      </c>
      <c r="L248" s="8">
        <v>8.3477508650519034</v>
      </c>
      <c r="M248" s="1">
        <v>200.17</v>
      </c>
      <c r="N248" s="1">
        <v>3060.6</v>
      </c>
      <c r="O248" s="2">
        <v>375</v>
      </c>
      <c r="P248" s="2">
        <v>300</v>
      </c>
      <c r="Q248" s="1">
        <v>2497</v>
      </c>
      <c r="R248" s="2">
        <v>8175</v>
      </c>
      <c r="S248" s="2">
        <v>13125</v>
      </c>
      <c r="T248" s="2">
        <v>6</v>
      </c>
    </row>
    <row r="249" spans="1:20" x14ac:dyDescent="0.25">
      <c r="A249" s="5">
        <v>0.82708333333333339</v>
      </c>
      <c r="B249" s="6" t="s">
        <v>21</v>
      </c>
      <c r="C249" s="2">
        <v>11500</v>
      </c>
      <c r="D249" s="6" t="s">
        <v>286</v>
      </c>
      <c r="E249" s="1">
        <v>8745.4500000000007</v>
      </c>
      <c r="F249" s="7">
        <v>43916</v>
      </c>
      <c r="G249" s="2">
        <v>9992</v>
      </c>
      <c r="H249" s="2">
        <v>-1070</v>
      </c>
      <c r="I249" s="8">
        <v>-9.6727535707828594</v>
      </c>
      <c r="J249" s="1">
        <v>2768.1</v>
      </c>
      <c r="K249" s="1">
        <v>-525.5</v>
      </c>
      <c r="L249" s="8">
        <v>-15.955185814913772</v>
      </c>
      <c r="M249" s="1">
        <v>200.17</v>
      </c>
      <c r="N249" s="1">
        <v>2780.3</v>
      </c>
      <c r="O249" s="2">
        <v>75</v>
      </c>
      <c r="P249" s="2">
        <v>75</v>
      </c>
      <c r="Q249" s="1">
        <v>2755.3</v>
      </c>
      <c r="R249" s="2">
        <v>22575</v>
      </c>
      <c r="S249" s="2">
        <v>26400</v>
      </c>
      <c r="T249" s="2">
        <v>2003</v>
      </c>
    </row>
    <row r="250" spans="1:20" x14ac:dyDescent="0.25">
      <c r="A250" s="5">
        <v>0.82708333333333339</v>
      </c>
      <c r="B250" s="6" t="s">
        <v>21</v>
      </c>
      <c r="C250" s="2">
        <v>11550</v>
      </c>
      <c r="D250" s="6" t="s">
        <v>287</v>
      </c>
      <c r="E250" s="1">
        <v>8745.4500000000007</v>
      </c>
      <c r="F250" s="7">
        <v>43916</v>
      </c>
      <c r="G250" s="2">
        <v>59</v>
      </c>
      <c r="H250" s="2">
        <v>-14</v>
      </c>
      <c r="I250" s="8">
        <v>-19.17808219178082</v>
      </c>
      <c r="J250" s="1">
        <v>3142</v>
      </c>
      <c r="K250" s="1">
        <v>-258</v>
      </c>
      <c r="L250" s="8">
        <v>-7.5882352941176467</v>
      </c>
      <c r="M250" s="1">
        <v>200.17</v>
      </c>
      <c r="N250" s="1">
        <v>3173.5</v>
      </c>
      <c r="O250" s="2">
        <v>6300</v>
      </c>
      <c r="P250" s="2">
        <v>75</v>
      </c>
      <c r="Q250" s="1">
        <v>2481.1999999999998</v>
      </c>
      <c r="R250" s="2">
        <v>8400</v>
      </c>
      <c r="S250" s="2">
        <v>13725</v>
      </c>
      <c r="T250" s="2">
        <v>18</v>
      </c>
    </row>
    <row r="251" spans="1:20" x14ac:dyDescent="0.25">
      <c r="A251" s="5">
        <v>0.82708333333333339</v>
      </c>
      <c r="B251" s="6" t="s">
        <v>21</v>
      </c>
      <c r="C251" s="2">
        <v>11600</v>
      </c>
      <c r="D251" s="6" t="s">
        <v>288</v>
      </c>
      <c r="E251" s="1">
        <v>8745.4500000000007</v>
      </c>
      <c r="F251" s="7">
        <v>43916</v>
      </c>
      <c r="G251" s="2">
        <v>5991</v>
      </c>
      <c r="H251" s="2">
        <v>-63</v>
      </c>
      <c r="I251" s="8">
        <v>-1.0406342913776017</v>
      </c>
      <c r="J251" s="1">
        <v>2935</v>
      </c>
      <c r="K251" s="1">
        <v>-461.90000000000009</v>
      </c>
      <c r="L251" s="8">
        <v>-13.597692013306254</v>
      </c>
      <c r="M251" s="1">
        <v>200.17</v>
      </c>
      <c r="N251" s="1">
        <v>3020.65</v>
      </c>
      <c r="O251" s="2">
        <v>75</v>
      </c>
      <c r="P251" s="2">
        <v>75</v>
      </c>
      <c r="Q251" s="1">
        <v>2844.05</v>
      </c>
      <c r="R251" s="2">
        <v>13350</v>
      </c>
      <c r="S251" s="2">
        <v>15600</v>
      </c>
      <c r="T251" s="2">
        <v>106</v>
      </c>
    </row>
    <row r="252" spans="1:20" x14ac:dyDescent="0.25">
      <c r="A252" s="5">
        <v>0.82708333333333339</v>
      </c>
      <c r="B252" s="6" t="s">
        <v>21</v>
      </c>
      <c r="C252" s="2">
        <v>11650</v>
      </c>
      <c r="D252" s="6" t="s">
        <v>289</v>
      </c>
      <c r="E252" s="1">
        <v>8745.4500000000007</v>
      </c>
      <c r="F252" s="7">
        <v>43916</v>
      </c>
      <c r="G252" s="2">
        <v>200</v>
      </c>
      <c r="H252" s="2">
        <v>-17</v>
      </c>
      <c r="I252" s="8">
        <v>-7.8341013824884795</v>
      </c>
      <c r="J252" s="1">
        <v>2890.95</v>
      </c>
      <c r="K252" s="1">
        <v>-819.05000000000018</v>
      </c>
      <c r="L252" s="8">
        <v>-22.076819407008092</v>
      </c>
      <c r="M252" s="1">
        <v>200.17</v>
      </c>
      <c r="N252" s="1">
        <v>3283.05</v>
      </c>
      <c r="O252" s="2">
        <v>75</v>
      </c>
      <c r="P252" s="2">
        <v>750</v>
      </c>
      <c r="Q252" s="1">
        <v>2552.1</v>
      </c>
      <c r="R252" s="2">
        <v>8325</v>
      </c>
      <c r="S252" s="2">
        <v>15000</v>
      </c>
      <c r="T252" s="2">
        <v>20</v>
      </c>
    </row>
    <row r="253" spans="1:20" x14ac:dyDescent="0.25">
      <c r="A253" s="5">
        <v>0.82708333333333339</v>
      </c>
      <c r="B253" s="6" t="s">
        <v>21</v>
      </c>
      <c r="C253" s="2">
        <v>11700</v>
      </c>
      <c r="D253" s="6" t="s">
        <v>290</v>
      </c>
      <c r="E253" s="1">
        <v>8745.4500000000007</v>
      </c>
      <c r="F253" s="7">
        <v>43916</v>
      </c>
      <c r="G253" s="2">
        <v>18476</v>
      </c>
      <c r="H253" s="2">
        <v>-139</v>
      </c>
      <c r="I253" s="8">
        <v>-0.7467096427612141</v>
      </c>
      <c r="J253" s="1">
        <v>2970.05</v>
      </c>
      <c r="K253" s="1">
        <v>-538.59999999999991</v>
      </c>
      <c r="L253" s="8">
        <v>-15.350633434511845</v>
      </c>
      <c r="M253" s="1">
        <v>200.17</v>
      </c>
      <c r="N253" s="1">
        <v>3059.55</v>
      </c>
      <c r="O253" s="2">
        <v>7500</v>
      </c>
      <c r="P253" s="2">
        <v>75</v>
      </c>
      <c r="Q253" s="1">
        <v>2962.2</v>
      </c>
      <c r="R253" s="2">
        <v>8400</v>
      </c>
      <c r="S253" s="2">
        <v>24300</v>
      </c>
      <c r="T253" s="2">
        <v>332</v>
      </c>
    </row>
    <row r="254" spans="1:20" x14ac:dyDescent="0.25">
      <c r="A254" s="5">
        <v>0.82708333333333339</v>
      </c>
      <c r="B254" s="6" t="s">
        <v>21</v>
      </c>
      <c r="C254" s="2">
        <v>11750</v>
      </c>
      <c r="D254" s="6" t="s">
        <v>291</v>
      </c>
      <c r="E254" s="1">
        <v>8745.4500000000007</v>
      </c>
      <c r="F254" s="7">
        <v>43916</v>
      </c>
      <c r="G254" s="2">
        <v>158</v>
      </c>
      <c r="H254" s="2">
        <v>-55</v>
      </c>
      <c r="I254" s="8">
        <v>-25.821596244131456</v>
      </c>
      <c r="J254" s="1">
        <v>3077</v>
      </c>
      <c r="K254" s="1">
        <v>-173</v>
      </c>
      <c r="L254" s="8">
        <v>-5.3230769230769228</v>
      </c>
      <c r="M254" s="1">
        <v>200.17</v>
      </c>
      <c r="N254" s="1">
        <v>3395</v>
      </c>
      <c r="O254" s="2">
        <v>7500</v>
      </c>
      <c r="P254" s="2">
        <v>75</v>
      </c>
      <c r="Q254" s="1">
        <v>2849.15</v>
      </c>
      <c r="R254" s="2">
        <v>8400</v>
      </c>
      <c r="S254" s="2">
        <v>14925</v>
      </c>
      <c r="T254" s="2">
        <v>58</v>
      </c>
    </row>
    <row r="255" spans="1:20" x14ac:dyDescent="0.25">
      <c r="A255" s="5">
        <v>0.82708333333333339</v>
      </c>
      <c r="B255" s="6" t="s">
        <v>21</v>
      </c>
      <c r="C255" s="2">
        <v>11800</v>
      </c>
      <c r="D255" s="6" t="s">
        <v>292</v>
      </c>
      <c r="E255" s="1">
        <v>8745.4500000000007</v>
      </c>
      <c r="F255" s="7">
        <v>43916</v>
      </c>
      <c r="G255" s="2">
        <v>16097</v>
      </c>
      <c r="H255" s="2">
        <v>-168</v>
      </c>
      <c r="I255" s="8">
        <v>-1.0328927144174609</v>
      </c>
      <c r="J255" s="1">
        <v>3063.9</v>
      </c>
      <c r="K255" s="1">
        <v>-518</v>
      </c>
      <c r="L255" s="8">
        <v>-14.461598592925542</v>
      </c>
      <c r="M255" s="1">
        <v>200.17</v>
      </c>
      <c r="N255" s="1">
        <v>3150.3</v>
      </c>
      <c r="O255" s="2">
        <v>75</v>
      </c>
      <c r="P255" s="2">
        <v>75</v>
      </c>
      <c r="Q255" s="1">
        <v>3054.7</v>
      </c>
      <c r="R255" s="2">
        <v>16125</v>
      </c>
      <c r="S255" s="2">
        <v>16725</v>
      </c>
      <c r="T255" s="2">
        <v>198</v>
      </c>
    </row>
    <row r="256" spans="1:20" x14ac:dyDescent="0.25">
      <c r="A256" s="5">
        <v>0.82708333333333339</v>
      </c>
      <c r="B256" s="6" t="s">
        <v>21</v>
      </c>
      <c r="C256" s="2">
        <v>11850</v>
      </c>
      <c r="D256" s="6" t="s">
        <v>293</v>
      </c>
      <c r="E256" s="1">
        <v>8745.4500000000007</v>
      </c>
      <c r="F256" s="7">
        <v>43916</v>
      </c>
      <c r="G256" s="2">
        <v>109</v>
      </c>
      <c r="H256" s="2">
        <v>-10</v>
      </c>
      <c r="I256" s="8">
        <v>-8.4033613445378155</v>
      </c>
      <c r="J256" s="1">
        <v>3243</v>
      </c>
      <c r="K256" s="1">
        <v>-467</v>
      </c>
      <c r="L256" s="8">
        <v>-12.587601078167115</v>
      </c>
      <c r="M256" s="1">
        <v>200.17</v>
      </c>
      <c r="N256" s="1">
        <v>3502.35</v>
      </c>
      <c r="O256" s="2">
        <v>75</v>
      </c>
      <c r="P256" s="2">
        <v>75</v>
      </c>
      <c r="Q256" s="1">
        <v>2865.85</v>
      </c>
      <c r="R256" s="2">
        <v>8325</v>
      </c>
      <c r="S256" s="2">
        <v>15000</v>
      </c>
      <c r="T256" s="2">
        <v>14</v>
      </c>
    </row>
    <row r="257" spans="1:20" x14ac:dyDescent="0.25">
      <c r="A257" s="5">
        <v>0.82708333333333339</v>
      </c>
      <c r="B257" s="6" t="s">
        <v>21</v>
      </c>
      <c r="C257" s="2">
        <v>11900</v>
      </c>
      <c r="D257" s="6" t="s">
        <v>294</v>
      </c>
      <c r="E257" s="1">
        <v>8745.4500000000007</v>
      </c>
      <c r="F257" s="7">
        <v>43916</v>
      </c>
      <c r="G257" s="2">
        <v>4044</v>
      </c>
      <c r="H257" s="2">
        <v>0</v>
      </c>
      <c r="I257" s="8">
        <v>0</v>
      </c>
      <c r="J257" s="1">
        <v>3176.15</v>
      </c>
      <c r="K257" s="1">
        <v>-549.84999999999991</v>
      </c>
      <c r="L257" s="8">
        <v>-14.757112184648413</v>
      </c>
      <c r="M257" s="1">
        <v>200.17</v>
      </c>
      <c r="N257" s="1">
        <v>3306.55</v>
      </c>
      <c r="O257" s="2">
        <v>75</v>
      </c>
      <c r="P257" s="2">
        <v>75</v>
      </c>
      <c r="Q257" s="1">
        <v>2963.9</v>
      </c>
      <c r="R257" s="2">
        <v>15225</v>
      </c>
      <c r="S257" s="2">
        <v>15000</v>
      </c>
      <c r="T257" s="2">
        <v>134</v>
      </c>
    </row>
    <row r="258" spans="1:20" x14ac:dyDescent="0.25">
      <c r="A258" s="5">
        <v>0.82708333333333339</v>
      </c>
      <c r="B258" s="6" t="s">
        <v>21</v>
      </c>
      <c r="C258" s="2">
        <v>11950</v>
      </c>
      <c r="D258" s="6" t="s">
        <v>295</v>
      </c>
      <c r="E258" s="1">
        <v>8745.4500000000007</v>
      </c>
      <c r="F258" s="7">
        <v>43916</v>
      </c>
      <c r="G258" s="2">
        <v>20</v>
      </c>
      <c r="H258" s="2">
        <v>-2</v>
      </c>
      <c r="I258" s="8">
        <v>-9.0909090909090917</v>
      </c>
      <c r="J258" s="1">
        <v>3210</v>
      </c>
      <c r="K258" s="1">
        <v>-290</v>
      </c>
      <c r="L258" s="8">
        <v>-8.2857142857142847</v>
      </c>
      <c r="M258" s="1">
        <v>200.17</v>
      </c>
      <c r="N258" s="1">
        <v>3613.85</v>
      </c>
      <c r="O258" s="2">
        <v>4050</v>
      </c>
      <c r="P258" s="2">
        <v>750</v>
      </c>
      <c r="Q258" s="1">
        <v>2855.85</v>
      </c>
      <c r="R258" s="2">
        <v>8250</v>
      </c>
      <c r="S258" s="2">
        <v>11475</v>
      </c>
      <c r="T258" s="2">
        <v>5</v>
      </c>
    </row>
    <row r="259" spans="1:20" x14ac:dyDescent="0.25">
      <c r="A259" s="5">
        <v>0.82708333333333339</v>
      </c>
      <c r="B259" s="6" t="s">
        <v>21</v>
      </c>
      <c r="C259" s="2">
        <v>12000</v>
      </c>
      <c r="D259" s="6" t="s">
        <v>296</v>
      </c>
      <c r="E259" s="1">
        <v>8745.4500000000007</v>
      </c>
      <c r="F259" s="7">
        <v>43916</v>
      </c>
      <c r="G259" s="2">
        <v>12570</v>
      </c>
      <c r="H259" s="2">
        <v>-2218</v>
      </c>
      <c r="I259" s="8">
        <v>-14.998647552069245</v>
      </c>
      <c r="J259" s="1">
        <v>3264</v>
      </c>
      <c r="K259" s="1">
        <v>-494.40000000000009</v>
      </c>
      <c r="L259" s="8">
        <v>-13.154533844189018</v>
      </c>
      <c r="M259" s="1">
        <v>200.17</v>
      </c>
      <c r="N259" s="1">
        <v>3587.9</v>
      </c>
      <c r="O259" s="2">
        <v>7500</v>
      </c>
      <c r="P259" s="2">
        <v>675</v>
      </c>
      <c r="Q259" s="1">
        <v>3264</v>
      </c>
      <c r="R259" s="2">
        <v>40275</v>
      </c>
      <c r="S259" s="2">
        <v>24975</v>
      </c>
      <c r="T259" s="2">
        <v>5193</v>
      </c>
    </row>
    <row r="260" spans="1:20" x14ac:dyDescent="0.25">
      <c r="A260" s="5">
        <v>0.82708333333333339</v>
      </c>
      <c r="B260" s="6" t="s">
        <v>21</v>
      </c>
      <c r="C260" s="2">
        <v>12050</v>
      </c>
      <c r="D260" s="6" t="s">
        <v>297</v>
      </c>
      <c r="E260" s="1">
        <v>8745.4500000000007</v>
      </c>
      <c r="F260" s="7">
        <v>43916</v>
      </c>
      <c r="G260" s="2">
        <v>13</v>
      </c>
      <c r="H260" s="2">
        <v>-4</v>
      </c>
      <c r="I260" s="8">
        <v>-23.529411764705884</v>
      </c>
      <c r="J260" s="1">
        <v>3843</v>
      </c>
      <c r="K260" s="1">
        <v>138</v>
      </c>
      <c r="L260" s="8">
        <v>3.7246963562753042</v>
      </c>
      <c r="M260" s="1">
        <v>200.17</v>
      </c>
      <c r="N260" s="1">
        <v>3820.8</v>
      </c>
      <c r="O260" s="2">
        <v>75</v>
      </c>
      <c r="P260" s="2">
        <v>7425</v>
      </c>
      <c r="Q260" s="1">
        <v>3000.1</v>
      </c>
      <c r="R260" s="2">
        <v>7575</v>
      </c>
      <c r="S260" s="2">
        <v>15000</v>
      </c>
      <c r="T260" s="2">
        <v>5</v>
      </c>
    </row>
    <row r="261" spans="1:20" x14ac:dyDescent="0.25">
      <c r="A261" s="5">
        <v>0.82708333333333339</v>
      </c>
      <c r="B261" s="6" t="s">
        <v>21</v>
      </c>
      <c r="C261" s="2">
        <v>12100</v>
      </c>
      <c r="D261" s="6" t="s">
        <v>298</v>
      </c>
      <c r="E261" s="1">
        <v>8745.4500000000007</v>
      </c>
      <c r="F261" s="7">
        <v>43916</v>
      </c>
      <c r="G261" s="2">
        <v>4659</v>
      </c>
      <c r="H261" s="2">
        <v>-2</v>
      </c>
      <c r="I261" s="8">
        <v>-4.2909246942716153E-2</v>
      </c>
      <c r="J261" s="1">
        <v>3395</v>
      </c>
      <c r="K261" s="1">
        <v>-522.94999999999982</v>
      </c>
      <c r="L261" s="8">
        <v>-13.347541443867325</v>
      </c>
      <c r="M261" s="1">
        <v>200.17</v>
      </c>
      <c r="N261" s="1">
        <v>3394.75</v>
      </c>
      <c r="O261" s="2">
        <v>750</v>
      </c>
      <c r="P261" s="2">
        <v>75</v>
      </c>
      <c r="Q261" s="1">
        <v>3342.3</v>
      </c>
      <c r="R261" s="2">
        <v>15675</v>
      </c>
      <c r="S261" s="2">
        <v>15675</v>
      </c>
      <c r="T261" s="2">
        <v>426</v>
      </c>
    </row>
    <row r="262" spans="1:20" x14ac:dyDescent="0.25">
      <c r="A262" s="5">
        <v>0.82708333333333339</v>
      </c>
      <c r="B262" s="6" t="s">
        <v>21</v>
      </c>
      <c r="C262" s="2">
        <v>12150</v>
      </c>
      <c r="D262" s="6" t="s">
        <v>299</v>
      </c>
      <c r="E262" s="1">
        <v>8745.4500000000007</v>
      </c>
      <c r="F262" s="7">
        <v>43916</v>
      </c>
      <c r="G262" s="2">
        <v>72</v>
      </c>
      <c r="H262" s="2">
        <v>0</v>
      </c>
      <c r="I262" s="8">
        <v>0</v>
      </c>
      <c r="J262" s="1">
        <v>3950</v>
      </c>
      <c r="K262" s="1">
        <v>-50</v>
      </c>
      <c r="L262" s="8">
        <v>-1.25</v>
      </c>
      <c r="M262" s="1">
        <v>200.17</v>
      </c>
      <c r="N262" s="1">
        <v>4077.2</v>
      </c>
      <c r="O262" s="2">
        <v>7050</v>
      </c>
      <c r="P262" s="2">
        <v>75</v>
      </c>
      <c r="Q262" s="1">
        <v>3350</v>
      </c>
      <c r="R262" s="2">
        <v>7575</v>
      </c>
      <c r="S262" s="2">
        <v>14475</v>
      </c>
      <c r="T262" s="2">
        <v>1</v>
      </c>
    </row>
    <row r="263" spans="1:20" x14ac:dyDescent="0.25">
      <c r="A263" s="5">
        <v>0.82708333333333339</v>
      </c>
      <c r="B263" s="6" t="s">
        <v>21</v>
      </c>
      <c r="C263" s="2">
        <v>12200</v>
      </c>
      <c r="D263" s="6" t="s">
        <v>300</v>
      </c>
      <c r="E263" s="1">
        <v>8745.4500000000007</v>
      </c>
      <c r="F263" s="7">
        <v>43916</v>
      </c>
      <c r="G263" s="2">
        <v>2170</v>
      </c>
      <c r="H263" s="2">
        <v>-62</v>
      </c>
      <c r="I263" s="8">
        <v>-2.7777777777777777</v>
      </c>
      <c r="J263" s="1">
        <v>3435</v>
      </c>
      <c r="K263" s="1">
        <v>-576.84999999999991</v>
      </c>
      <c r="L263" s="8">
        <v>-14.378653239777158</v>
      </c>
      <c r="M263" s="1">
        <v>200.17</v>
      </c>
      <c r="N263" s="1">
        <v>3467.3</v>
      </c>
      <c r="O263" s="2">
        <v>75</v>
      </c>
      <c r="P263" s="2">
        <v>75</v>
      </c>
      <c r="Q263" s="1">
        <v>3425.9</v>
      </c>
      <c r="R263" s="2">
        <v>8850</v>
      </c>
      <c r="S263" s="2">
        <v>20250</v>
      </c>
      <c r="T263" s="2">
        <v>73</v>
      </c>
    </row>
    <row r="264" spans="1:20" x14ac:dyDescent="0.25">
      <c r="A264" s="5">
        <v>0.82708333333333339</v>
      </c>
      <c r="B264" s="6" t="s">
        <v>21</v>
      </c>
      <c r="C264" s="2">
        <v>12250</v>
      </c>
      <c r="D264" s="6" t="s">
        <v>301</v>
      </c>
      <c r="E264" s="1">
        <v>8745.4500000000007</v>
      </c>
      <c r="F264" s="7">
        <v>43916</v>
      </c>
      <c r="G264" s="2">
        <v>29</v>
      </c>
      <c r="H264" s="2">
        <v>-2</v>
      </c>
      <c r="I264" s="8">
        <v>-6.4516129032258061</v>
      </c>
      <c r="J264" s="1">
        <v>3550</v>
      </c>
      <c r="K264" s="1">
        <v>-600</v>
      </c>
      <c r="L264" s="8">
        <v>-14.457831325301203</v>
      </c>
      <c r="M264" s="1">
        <v>200.17</v>
      </c>
      <c r="N264" s="1">
        <v>4237.8</v>
      </c>
      <c r="O264" s="2">
        <v>75</v>
      </c>
      <c r="P264" s="2">
        <v>7425</v>
      </c>
      <c r="Q264" s="1">
        <v>3234.25</v>
      </c>
      <c r="R264" s="2">
        <v>7500</v>
      </c>
      <c r="S264" s="2">
        <v>15000</v>
      </c>
      <c r="T264" s="2">
        <v>3</v>
      </c>
    </row>
    <row r="265" spans="1:20" x14ac:dyDescent="0.25">
      <c r="A265" s="5">
        <v>0.82708333333333339</v>
      </c>
      <c r="B265" s="6" t="s">
        <v>21</v>
      </c>
      <c r="C265" s="2">
        <v>12300</v>
      </c>
      <c r="D265" s="6" t="s">
        <v>302</v>
      </c>
      <c r="E265" s="1">
        <v>8745.4500000000007</v>
      </c>
      <c r="F265" s="7">
        <v>43916</v>
      </c>
      <c r="G265" s="2">
        <v>789</v>
      </c>
      <c r="H265" s="2">
        <v>-29</v>
      </c>
      <c r="I265" s="8">
        <v>-3.5452322738386308</v>
      </c>
      <c r="J265" s="1">
        <v>3540</v>
      </c>
      <c r="K265" s="1">
        <v>-593</v>
      </c>
      <c r="L265" s="8">
        <v>-14.347931284781032</v>
      </c>
      <c r="M265" s="1">
        <v>200.17</v>
      </c>
      <c r="N265" s="1">
        <v>3564.05</v>
      </c>
      <c r="O265" s="2">
        <v>150</v>
      </c>
      <c r="P265" s="2">
        <v>75</v>
      </c>
      <c r="Q265" s="1">
        <v>3121.65</v>
      </c>
      <c r="R265" s="2">
        <v>7575</v>
      </c>
      <c r="S265" s="2">
        <v>23475</v>
      </c>
      <c r="T265" s="2">
        <v>32</v>
      </c>
    </row>
    <row r="266" spans="1:20" x14ac:dyDescent="0.25">
      <c r="A266" s="5">
        <v>0.82708333333333339</v>
      </c>
      <c r="B266" s="6" t="s">
        <v>21</v>
      </c>
      <c r="C266" s="2">
        <v>12350</v>
      </c>
      <c r="D266" s="6" t="s">
        <v>303</v>
      </c>
      <c r="E266" s="1">
        <v>8745.4500000000007</v>
      </c>
      <c r="F266" s="7">
        <v>43916</v>
      </c>
      <c r="G266" s="2">
        <v>65</v>
      </c>
      <c r="H266" s="2">
        <v>0</v>
      </c>
      <c r="I266" s="8">
        <v>0</v>
      </c>
      <c r="J266" s="1">
        <v>2805</v>
      </c>
      <c r="K266" s="1">
        <v>-2805</v>
      </c>
      <c r="L266" s="8">
        <v>-100</v>
      </c>
      <c r="M266" s="1">
        <v>200.17</v>
      </c>
      <c r="N266" s="1">
        <v>4388.45</v>
      </c>
      <c r="O266" s="2">
        <v>5100</v>
      </c>
      <c r="P266" s="2">
        <v>75</v>
      </c>
      <c r="Q266" s="1">
        <v>2684</v>
      </c>
      <c r="R266" s="2">
        <v>7575</v>
      </c>
      <c r="S266" s="2">
        <v>12525</v>
      </c>
      <c r="T266" s="2">
        <v>0</v>
      </c>
    </row>
    <row r="267" spans="1:20" x14ac:dyDescent="0.25">
      <c r="A267" s="5">
        <v>0.82708333333333339</v>
      </c>
      <c r="B267" s="6" t="s">
        <v>21</v>
      </c>
      <c r="C267" s="2">
        <v>12400</v>
      </c>
      <c r="D267" s="6" t="s">
        <v>304</v>
      </c>
      <c r="E267" s="1">
        <v>8745.4500000000007</v>
      </c>
      <c r="F267" s="7">
        <v>43916</v>
      </c>
      <c r="G267" s="2">
        <v>1409</v>
      </c>
      <c r="H267" s="2">
        <v>-11</v>
      </c>
      <c r="I267" s="8">
        <v>-0.77464788732394363</v>
      </c>
      <c r="J267" s="1">
        <v>3640.25</v>
      </c>
      <c r="K267" s="1">
        <v>-581.05000000000018</v>
      </c>
      <c r="L267" s="8">
        <v>-13.764717030298726</v>
      </c>
      <c r="M267" s="1">
        <v>200.17</v>
      </c>
      <c r="N267" s="1">
        <v>3664.05</v>
      </c>
      <c r="O267" s="2">
        <v>75</v>
      </c>
      <c r="P267" s="2">
        <v>75</v>
      </c>
      <c r="Q267" s="1">
        <v>3298.15</v>
      </c>
      <c r="R267" s="2">
        <v>7725</v>
      </c>
      <c r="S267" s="2">
        <v>15375</v>
      </c>
      <c r="T267" s="2">
        <v>16</v>
      </c>
    </row>
    <row r="268" spans="1:20" x14ac:dyDescent="0.25">
      <c r="A268" s="5">
        <v>0.82708333333333339</v>
      </c>
      <c r="B268" s="6" t="s">
        <v>21</v>
      </c>
      <c r="C268" s="2">
        <v>12450</v>
      </c>
      <c r="D268" s="6" t="s">
        <v>305</v>
      </c>
      <c r="E268" s="1">
        <v>8745.4500000000007</v>
      </c>
      <c r="F268" s="7">
        <v>43916</v>
      </c>
      <c r="G268" s="2">
        <v>2</v>
      </c>
      <c r="H268" s="2">
        <v>0</v>
      </c>
      <c r="I268" s="8">
        <v>0</v>
      </c>
      <c r="J268" s="1">
        <v>3000</v>
      </c>
      <c r="K268" s="1">
        <v>-3000</v>
      </c>
      <c r="L268" s="8">
        <v>-100</v>
      </c>
      <c r="M268" s="1">
        <v>200.17</v>
      </c>
      <c r="N268" s="1">
        <v>4652.75</v>
      </c>
      <c r="O268" s="2">
        <v>7425</v>
      </c>
      <c r="P268" s="2">
        <v>75</v>
      </c>
      <c r="Q268" s="1">
        <v>2770.5</v>
      </c>
      <c r="R268" s="2">
        <v>7575</v>
      </c>
      <c r="S268" s="2">
        <v>11700</v>
      </c>
      <c r="T268" s="2">
        <v>0</v>
      </c>
    </row>
    <row r="269" spans="1:20" x14ac:dyDescent="0.25">
      <c r="A269" s="5">
        <v>0.82708333333333339</v>
      </c>
      <c r="B269" s="6" t="s">
        <v>21</v>
      </c>
      <c r="C269" s="2">
        <v>12500</v>
      </c>
      <c r="D269" s="6" t="s">
        <v>306</v>
      </c>
      <c r="E269" s="1">
        <v>8745.4500000000007</v>
      </c>
      <c r="F269" s="7">
        <v>43916</v>
      </c>
      <c r="G269" s="2">
        <v>3334</v>
      </c>
      <c r="H269" s="2">
        <v>-252</v>
      </c>
      <c r="I269" s="8">
        <v>-7.027328499721138</v>
      </c>
      <c r="J269" s="1">
        <v>3792.65</v>
      </c>
      <c r="K269" s="1">
        <v>-493.40000000000009</v>
      </c>
      <c r="L269" s="8">
        <v>-11.511764911748582</v>
      </c>
      <c r="M269" s="1">
        <v>200.17</v>
      </c>
      <c r="N269" s="1">
        <v>3796.6</v>
      </c>
      <c r="O269" s="2">
        <v>75</v>
      </c>
      <c r="P269" s="2">
        <v>150</v>
      </c>
      <c r="Q269" s="1">
        <v>3740</v>
      </c>
      <c r="R269" s="2">
        <v>8400</v>
      </c>
      <c r="S269" s="2">
        <v>25200</v>
      </c>
      <c r="T269" s="2">
        <v>302</v>
      </c>
    </row>
    <row r="270" spans="1:20" x14ac:dyDescent="0.25">
      <c r="A270" s="5">
        <v>0.82708333333333339</v>
      </c>
      <c r="B270" s="6" t="s">
        <v>21</v>
      </c>
      <c r="C270" s="2">
        <v>12550</v>
      </c>
      <c r="D270" s="6" t="s">
        <v>307</v>
      </c>
      <c r="E270" s="1">
        <v>8745.4500000000007</v>
      </c>
      <c r="F270" s="7">
        <v>43916</v>
      </c>
      <c r="G270" s="2">
        <v>2</v>
      </c>
      <c r="H270" s="2">
        <v>0</v>
      </c>
      <c r="I270" s="8">
        <v>0</v>
      </c>
      <c r="J270" s="1">
        <v>2934.1</v>
      </c>
      <c r="K270" s="1">
        <v>-2934.1</v>
      </c>
      <c r="L270" s="8">
        <v>-100</v>
      </c>
      <c r="M270" s="1">
        <v>0</v>
      </c>
      <c r="N270" s="1">
        <v>4624.6000000000004</v>
      </c>
      <c r="O270" s="2">
        <v>7500</v>
      </c>
      <c r="P270" s="2">
        <v>7425</v>
      </c>
      <c r="Q270" s="1">
        <v>3222.9</v>
      </c>
      <c r="R270" s="2">
        <v>7500</v>
      </c>
      <c r="S270" s="2">
        <v>14925</v>
      </c>
      <c r="T270" s="2">
        <v>0</v>
      </c>
    </row>
    <row r="271" spans="1:20" x14ac:dyDescent="0.25">
      <c r="A271" s="5">
        <v>0.82708333333333339</v>
      </c>
      <c r="B271" s="6" t="s">
        <v>21</v>
      </c>
      <c r="C271" s="2">
        <v>12600</v>
      </c>
      <c r="D271" s="6" t="s">
        <v>308</v>
      </c>
      <c r="E271" s="1">
        <v>8745.4500000000007</v>
      </c>
      <c r="F271" s="7">
        <v>43916</v>
      </c>
      <c r="G271" s="2">
        <v>70</v>
      </c>
      <c r="H271" s="2">
        <v>-54</v>
      </c>
      <c r="I271" s="8">
        <v>-43.548387096774192</v>
      </c>
      <c r="J271" s="1">
        <v>4000</v>
      </c>
      <c r="K271" s="1">
        <v>-425.05000000000018</v>
      </c>
      <c r="L271" s="8">
        <v>-9.6055411803256501</v>
      </c>
      <c r="M271" s="1">
        <v>0</v>
      </c>
      <c r="N271" s="1">
        <v>4167.7</v>
      </c>
      <c r="O271" s="2">
        <v>1575</v>
      </c>
      <c r="P271" s="2">
        <v>75</v>
      </c>
      <c r="Q271" s="1">
        <v>3564.75</v>
      </c>
      <c r="R271" s="2">
        <v>7575</v>
      </c>
      <c r="S271" s="2">
        <v>9000</v>
      </c>
      <c r="T271" s="2">
        <v>59</v>
      </c>
    </row>
    <row r="272" spans="1:20" x14ac:dyDescent="0.25">
      <c r="A272" s="5">
        <v>0.82708333333333339</v>
      </c>
      <c r="B272" s="6" t="s">
        <v>21</v>
      </c>
      <c r="C272" s="2">
        <v>12650</v>
      </c>
      <c r="D272" s="6" t="s">
        <v>309</v>
      </c>
      <c r="E272" s="1">
        <v>8745.4500000000007</v>
      </c>
      <c r="F272" s="7">
        <v>43916</v>
      </c>
      <c r="G272" s="2">
        <v>0</v>
      </c>
      <c r="H272" s="2">
        <v>0</v>
      </c>
      <c r="I272" s="8">
        <v>0</v>
      </c>
      <c r="J272" s="1">
        <v>0</v>
      </c>
      <c r="K272" s="1">
        <v>0</v>
      </c>
      <c r="L272" s="8">
        <v>-100</v>
      </c>
      <c r="M272" s="1">
        <v>0</v>
      </c>
      <c r="N272" s="1">
        <v>4725.3500000000004</v>
      </c>
      <c r="O272" s="2">
        <v>7500</v>
      </c>
      <c r="P272" s="2">
        <v>7425</v>
      </c>
      <c r="Q272" s="1">
        <v>3293.05</v>
      </c>
      <c r="R272" s="2">
        <v>7500</v>
      </c>
      <c r="S272" s="2">
        <v>14925</v>
      </c>
      <c r="T272" s="2">
        <v>0</v>
      </c>
    </row>
    <row r="273" spans="1:20" x14ac:dyDescent="0.25">
      <c r="A273" s="5">
        <v>0.82708333333333339</v>
      </c>
      <c r="B273" s="6" t="s">
        <v>21</v>
      </c>
      <c r="C273" s="2">
        <v>12700</v>
      </c>
      <c r="D273" s="6" t="s">
        <v>310</v>
      </c>
      <c r="E273" s="1">
        <v>8745.4500000000007</v>
      </c>
      <c r="F273" s="7">
        <v>43916</v>
      </c>
      <c r="G273" s="2">
        <v>46</v>
      </c>
      <c r="H273" s="2">
        <v>0</v>
      </c>
      <c r="I273" s="8">
        <v>0</v>
      </c>
      <c r="J273" s="1">
        <v>4500</v>
      </c>
      <c r="K273" s="1">
        <v>-4500</v>
      </c>
      <c r="L273" s="8">
        <v>-100</v>
      </c>
      <c r="M273" s="1">
        <v>0</v>
      </c>
      <c r="N273" s="1">
        <v>4319.1000000000004</v>
      </c>
      <c r="O273" s="2">
        <v>75</v>
      </c>
      <c r="P273" s="2">
        <v>7425</v>
      </c>
      <c r="Q273" s="1">
        <v>3626.4</v>
      </c>
      <c r="R273" s="2">
        <v>7500</v>
      </c>
      <c r="S273" s="2">
        <v>15000</v>
      </c>
      <c r="T273" s="2">
        <v>0</v>
      </c>
    </row>
    <row r="274" spans="1:20" x14ac:dyDescent="0.25">
      <c r="A274" s="5">
        <v>0.82708333333333339</v>
      </c>
      <c r="B274" s="6" t="s">
        <v>21</v>
      </c>
      <c r="C274" s="2">
        <v>12750</v>
      </c>
      <c r="D274" s="6" t="s">
        <v>311</v>
      </c>
      <c r="E274" s="1">
        <v>8745.4500000000007</v>
      </c>
      <c r="F274" s="7">
        <v>43916</v>
      </c>
      <c r="G274" s="2">
        <v>0</v>
      </c>
      <c r="H274" s="2">
        <v>0</v>
      </c>
      <c r="I274" s="8">
        <v>0</v>
      </c>
      <c r="J274" s="1">
        <v>0</v>
      </c>
      <c r="K274" s="1">
        <v>0</v>
      </c>
      <c r="L274" s="8">
        <v>-100</v>
      </c>
      <c r="M274" s="1">
        <v>0</v>
      </c>
      <c r="N274" s="1">
        <v>4687.8500000000004</v>
      </c>
      <c r="O274" s="2">
        <v>7425</v>
      </c>
      <c r="P274" s="2">
        <v>7425</v>
      </c>
      <c r="Q274" s="1">
        <v>3375.7</v>
      </c>
      <c r="R274" s="2">
        <v>7500</v>
      </c>
      <c r="S274" s="2">
        <v>7425</v>
      </c>
      <c r="T274" s="2">
        <v>0</v>
      </c>
    </row>
    <row r="275" spans="1:20" x14ac:dyDescent="0.25">
      <c r="A275" s="5">
        <v>0.82708333333333339</v>
      </c>
      <c r="B275" s="6" t="s">
        <v>21</v>
      </c>
      <c r="C275" s="2">
        <v>12800</v>
      </c>
      <c r="D275" s="6" t="s">
        <v>312</v>
      </c>
      <c r="E275" s="1">
        <v>8745.4500000000007</v>
      </c>
      <c r="F275" s="7">
        <v>43916</v>
      </c>
      <c r="G275" s="2">
        <v>48</v>
      </c>
      <c r="H275" s="2">
        <v>0</v>
      </c>
      <c r="I275" s="8">
        <v>0</v>
      </c>
      <c r="J275" s="1">
        <v>4637.6000000000004</v>
      </c>
      <c r="K275" s="1">
        <v>-4637.6000000000004</v>
      </c>
      <c r="L275" s="8">
        <v>-100</v>
      </c>
      <c r="M275" s="1">
        <v>0</v>
      </c>
      <c r="N275" s="1">
        <v>4724.8999999999996</v>
      </c>
      <c r="O275" s="2">
        <v>7500</v>
      </c>
      <c r="P275" s="2">
        <v>7425</v>
      </c>
      <c r="Q275" s="1">
        <v>3454.2</v>
      </c>
      <c r="R275" s="2">
        <v>7500</v>
      </c>
      <c r="S275" s="2">
        <v>14925</v>
      </c>
      <c r="T275" s="2">
        <v>0</v>
      </c>
    </row>
    <row r="276" spans="1:20" x14ac:dyDescent="0.25">
      <c r="A276" s="5">
        <v>0.82708333333333339</v>
      </c>
      <c r="B276" s="6" t="s">
        <v>21</v>
      </c>
      <c r="C276" s="2">
        <v>12850</v>
      </c>
      <c r="D276" s="6" t="s">
        <v>313</v>
      </c>
      <c r="E276" s="1">
        <v>8745.4500000000007</v>
      </c>
      <c r="F276" s="7">
        <v>43916</v>
      </c>
      <c r="G276" s="2">
        <v>0</v>
      </c>
      <c r="H276" s="2">
        <v>0</v>
      </c>
      <c r="I276" s="8">
        <v>0</v>
      </c>
      <c r="J276" s="1">
        <v>0</v>
      </c>
      <c r="K276" s="1">
        <v>0</v>
      </c>
      <c r="L276" s="8">
        <v>-100</v>
      </c>
      <c r="M276" s="1">
        <v>0</v>
      </c>
      <c r="N276" s="1">
        <v>4536.6000000000004</v>
      </c>
      <c r="O276" s="2">
        <v>7425</v>
      </c>
      <c r="P276" s="2">
        <v>7425</v>
      </c>
      <c r="Q276" s="1">
        <v>3804.95</v>
      </c>
      <c r="R276" s="2">
        <v>7500</v>
      </c>
      <c r="S276" s="2">
        <v>7425</v>
      </c>
      <c r="T276" s="2">
        <v>0</v>
      </c>
    </row>
    <row r="277" spans="1:20" x14ac:dyDescent="0.25">
      <c r="A277" s="5">
        <v>0.82708333333333339</v>
      </c>
      <c r="B277" s="6" t="s">
        <v>21</v>
      </c>
      <c r="C277" s="2">
        <v>12900</v>
      </c>
      <c r="D277" s="6" t="s">
        <v>314</v>
      </c>
      <c r="E277" s="1">
        <v>8745.4500000000007</v>
      </c>
      <c r="F277" s="7">
        <v>43916</v>
      </c>
      <c r="G277" s="2">
        <v>79</v>
      </c>
      <c r="H277" s="2">
        <v>0</v>
      </c>
      <c r="I277" s="8">
        <v>0</v>
      </c>
      <c r="J277" s="1">
        <v>4690</v>
      </c>
      <c r="K277" s="1">
        <v>-4690</v>
      </c>
      <c r="L277" s="8">
        <v>-100</v>
      </c>
      <c r="M277" s="1">
        <v>0</v>
      </c>
      <c r="N277" s="1">
        <v>4847.3999999999996</v>
      </c>
      <c r="O277" s="2">
        <v>3900</v>
      </c>
      <c r="P277" s="2">
        <v>7425</v>
      </c>
      <c r="Q277" s="1">
        <v>3539.6</v>
      </c>
      <c r="R277" s="2">
        <v>7500</v>
      </c>
      <c r="S277" s="2">
        <v>11325</v>
      </c>
      <c r="T277" s="2">
        <v>0</v>
      </c>
    </row>
    <row r="278" spans="1:20" x14ac:dyDescent="0.25">
      <c r="A278" s="5">
        <v>0.82708333333333339</v>
      </c>
      <c r="B278" s="6" t="s">
        <v>21</v>
      </c>
      <c r="C278" s="2">
        <v>12950</v>
      </c>
      <c r="D278" s="6" t="s">
        <v>315</v>
      </c>
      <c r="E278" s="1">
        <v>8745.4500000000007</v>
      </c>
      <c r="F278" s="7">
        <v>43916</v>
      </c>
      <c r="G278" s="2">
        <v>1</v>
      </c>
      <c r="H278" s="2">
        <v>0</v>
      </c>
      <c r="I278" s="8">
        <v>0</v>
      </c>
      <c r="J278" s="1">
        <v>2549</v>
      </c>
      <c r="K278" s="1">
        <v>-2549</v>
      </c>
      <c r="L278" s="8">
        <v>-100</v>
      </c>
      <c r="M278" s="1">
        <v>0</v>
      </c>
      <c r="N278" s="1">
        <v>5123.75</v>
      </c>
      <c r="O278" s="2">
        <v>6675</v>
      </c>
      <c r="P278" s="2">
        <v>7425</v>
      </c>
      <c r="Q278" s="1">
        <v>3697.55</v>
      </c>
      <c r="R278" s="2">
        <v>7500</v>
      </c>
      <c r="S278" s="2">
        <v>14100</v>
      </c>
      <c r="T278" s="2">
        <v>0</v>
      </c>
    </row>
    <row r="279" spans="1:20" x14ac:dyDescent="0.25">
      <c r="A279" s="5">
        <v>0.82708333333333339</v>
      </c>
      <c r="B279" s="6" t="s">
        <v>21</v>
      </c>
      <c r="C279" s="2">
        <v>13000</v>
      </c>
      <c r="D279" s="6" t="s">
        <v>316</v>
      </c>
      <c r="E279" s="1">
        <v>8745.4500000000007</v>
      </c>
      <c r="F279" s="7">
        <v>43916</v>
      </c>
      <c r="G279" s="2">
        <v>3404</v>
      </c>
      <c r="H279" s="2">
        <v>-189</v>
      </c>
      <c r="I279" s="8">
        <v>-5.2602282215418867</v>
      </c>
      <c r="J279" s="1">
        <v>4241.8</v>
      </c>
      <c r="K279" s="1">
        <v>-553.09999999999945</v>
      </c>
      <c r="L279" s="8">
        <v>-11.535172787753645</v>
      </c>
      <c r="M279" s="1">
        <v>0</v>
      </c>
      <c r="N279" s="1">
        <v>4265.8</v>
      </c>
      <c r="O279" s="2">
        <v>525</v>
      </c>
      <c r="P279" s="2">
        <v>75</v>
      </c>
      <c r="Q279" s="1">
        <v>4239.2</v>
      </c>
      <c r="R279" s="2">
        <v>8925</v>
      </c>
      <c r="S279" s="2">
        <v>26250</v>
      </c>
      <c r="T279" s="2">
        <v>284</v>
      </c>
    </row>
    <row r="280" spans="1:20" x14ac:dyDescent="0.25">
      <c r="A280" s="5">
        <v>0.82708333333333339</v>
      </c>
      <c r="B280" s="6" t="s">
        <v>21</v>
      </c>
      <c r="C280" s="2">
        <v>13050</v>
      </c>
      <c r="D280" s="6" t="s">
        <v>317</v>
      </c>
      <c r="E280" s="1">
        <v>8745.4500000000007</v>
      </c>
      <c r="F280" s="7">
        <v>43916</v>
      </c>
      <c r="G280" s="2">
        <v>0</v>
      </c>
      <c r="H280" s="2">
        <v>-1</v>
      </c>
      <c r="I280" s="8">
        <v>-100</v>
      </c>
      <c r="J280" s="1">
        <v>4731</v>
      </c>
      <c r="K280" s="1">
        <v>2082</v>
      </c>
      <c r="L280" s="8">
        <v>78.59569648924122</v>
      </c>
      <c r="M280" s="1">
        <v>0</v>
      </c>
      <c r="N280" s="1">
        <v>4756.75</v>
      </c>
      <c r="O280" s="2">
        <v>7425</v>
      </c>
      <c r="P280" s="2">
        <v>7425</v>
      </c>
      <c r="Q280" s="1">
        <v>3776.4</v>
      </c>
      <c r="R280" s="2">
        <v>7500</v>
      </c>
      <c r="S280" s="2">
        <v>7425</v>
      </c>
      <c r="T280" s="2">
        <v>1</v>
      </c>
    </row>
    <row r="281" spans="1:20" x14ac:dyDescent="0.25">
      <c r="A281" s="5">
        <v>0.82708333333333339</v>
      </c>
      <c r="B281" s="6" t="s">
        <v>21</v>
      </c>
      <c r="C281" s="2">
        <v>13100</v>
      </c>
      <c r="D281" s="6" t="s">
        <v>318</v>
      </c>
      <c r="E281" s="1">
        <v>8745.4500000000007</v>
      </c>
      <c r="F281" s="7">
        <v>43916</v>
      </c>
      <c r="G281" s="2">
        <v>10</v>
      </c>
      <c r="H281" s="2">
        <v>0</v>
      </c>
      <c r="I281" s="8">
        <v>0</v>
      </c>
      <c r="J281" s="1">
        <v>3200</v>
      </c>
      <c r="K281" s="1">
        <v>-3200</v>
      </c>
      <c r="L281" s="8">
        <v>-100</v>
      </c>
      <c r="M281" s="1">
        <v>0</v>
      </c>
      <c r="N281" s="1">
        <v>5151.8</v>
      </c>
      <c r="O281" s="2">
        <v>7275</v>
      </c>
      <c r="P281" s="2">
        <v>7425</v>
      </c>
      <c r="Q281" s="1">
        <v>3425.75</v>
      </c>
      <c r="R281" s="2">
        <v>7575</v>
      </c>
      <c r="S281" s="2">
        <v>14700</v>
      </c>
      <c r="T281" s="2">
        <v>0</v>
      </c>
    </row>
    <row r="282" spans="1:20" x14ac:dyDescent="0.25">
      <c r="A282" s="5">
        <v>0.82708333333333339</v>
      </c>
      <c r="B282" s="6" t="s">
        <v>21</v>
      </c>
      <c r="C282" s="2">
        <v>13150</v>
      </c>
      <c r="D282" s="6" t="s">
        <v>319</v>
      </c>
      <c r="E282" s="1">
        <v>8745.4500000000007</v>
      </c>
      <c r="F282" s="7">
        <v>43916</v>
      </c>
      <c r="G282" s="2">
        <v>0</v>
      </c>
      <c r="H282" s="2">
        <v>-2</v>
      </c>
      <c r="I282" s="8">
        <v>-100</v>
      </c>
      <c r="J282" s="1">
        <v>4821</v>
      </c>
      <c r="K282" s="1">
        <v>2022</v>
      </c>
      <c r="L282" s="8">
        <v>72.240085744908896</v>
      </c>
      <c r="M282" s="1">
        <v>0</v>
      </c>
      <c r="N282" s="1">
        <v>4903.6000000000004</v>
      </c>
      <c r="O282" s="2">
        <v>7425</v>
      </c>
      <c r="P282" s="2">
        <v>7425</v>
      </c>
      <c r="Q282" s="1">
        <v>3864.95</v>
      </c>
      <c r="R282" s="2">
        <v>7500</v>
      </c>
      <c r="S282" s="2">
        <v>7425</v>
      </c>
      <c r="T282" s="2">
        <v>2</v>
      </c>
    </row>
    <row r="283" spans="1:20" x14ac:dyDescent="0.25">
      <c r="A283" s="5">
        <v>0.82708333333333339</v>
      </c>
      <c r="B283" s="6" t="s">
        <v>21</v>
      </c>
      <c r="C283" s="2">
        <v>13200</v>
      </c>
      <c r="D283" s="6" t="s">
        <v>320</v>
      </c>
      <c r="E283" s="1">
        <v>8745.4500000000007</v>
      </c>
      <c r="F283" s="7">
        <v>43916</v>
      </c>
      <c r="G283" s="2">
        <v>19</v>
      </c>
      <c r="H283" s="2">
        <v>0</v>
      </c>
      <c r="I283" s="8">
        <v>0</v>
      </c>
      <c r="J283" s="1">
        <v>3884.3</v>
      </c>
      <c r="K283" s="1">
        <v>-3884.3</v>
      </c>
      <c r="L283" s="8">
        <v>-100</v>
      </c>
      <c r="M283" s="1">
        <v>0</v>
      </c>
      <c r="N283" s="1">
        <v>5400.05</v>
      </c>
      <c r="O283" s="2">
        <v>7500</v>
      </c>
      <c r="P283" s="2">
        <v>7425</v>
      </c>
      <c r="Q283" s="1">
        <v>3796.2</v>
      </c>
      <c r="R283" s="2">
        <v>7500</v>
      </c>
      <c r="S283" s="2">
        <v>14925</v>
      </c>
      <c r="T283" s="2">
        <v>0</v>
      </c>
    </row>
    <row r="284" spans="1:20" x14ac:dyDescent="0.25">
      <c r="A284" s="5">
        <v>0.82708333333333339</v>
      </c>
      <c r="B284" s="6" t="s">
        <v>21</v>
      </c>
      <c r="C284" s="2">
        <v>13250</v>
      </c>
      <c r="D284" s="6" t="s">
        <v>321</v>
      </c>
      <c r="E284" s="1">
        <v>8745.4500000000007</v>
      </c>
      <c r="F284" s="7">
        <v>43916</v>
      </c>
      <c r="G284" s="2">
        <v>0</v>
      </c>
      <c r="H284" s="2">
        <v>-2</v>
      </c>
      <c r="I284" s="8">
        <v>-100</v>
      </c>
      <c r="J284" s="1">
        <v>4921</v>
      </c>
      <c r="K284" s="1">
        <v>2022</v>
      </c>
      <c r="L284" s="8">
        <v>69.748189030700232</v>
      </c>
      <c r="M284" s="1">
        <v>0</v>
      </c>
      <c r="N284" s="1">
        <v>5080.95</v>
      </c>
      <c r="O284" s="2">
        <v>7500</v>
      </c>
      <c r="P284" s="2">
        <v>7425</v>
      </c>
      <c r="Q284" s="1">
        <v>3838.85</v>
      </c>
      <c r="R284" s="2">
        <v>7500</v>
      </c>
      <c r="S284" s="2">
        <v>14925</v>
      </c>
      <c r="T284" s="2">
        <v>2</v>
      </c>
    </row>
    <row r="285" spans="1:20" x14ac:dyDescent="0.25">
      <c r="A285" s="5">
        <v>0.82708333333333339</v>
      </c>
      <c r="B285" s="6" t="s">
        <v>21</v>
      </c>
      <c r="C285" s="2">
        <v>13300</v>
      </c>
      <c r="D285" s="6" t="s">
        <v>322</v>
      </c>
      <c r="E285" s="1">
        <v>8745.4500000000007</v>
      </c>
      <c r="F285" s="7">
        <v>43916</v>
      </c>
      <c r="G285" s="2">
        <v>104</v>
      </c>
      <c r="H285" s="2">
        <v>0</v>
      </c>
      <c r="I285" s="8">
        <v>0</v>
      </c>
      <c r="J285" s="1">
        <v>5069.8</v>
      </c>
      <c r="K285" s="1">
        <v>-5069.8</v>
      </c>
      <c r="L285" s="8">
        <v>-100</v>
      </c>
      <c r="M285" s="1">
        <v>0</v>
      </c>
      <c r="N285" s="1">
        <v>4991.6499999999996</v>
      </c>
      <c r="O285" s="2">
        <v>6750</v>
      </c>
      <c r="P285" s="2">
        <v>7425</v>
      </c>
      <c r="Q285" s="1">
        <v>4054.4</v>
      </c>
      <c r="R285" s="2">
        <v>7500</v>
      </c>
      <c r="S285" s="2">
        <v>14175</v>
      </c>
      <c r="T285" s="2">
        <v>0</v>
      </c>
    </row>
    <row r="286" spans="1:20" x14ac:dyDescent="0.25">
      <c r="A286" s="5">
        <v>0.82708333333333339</v>
      </c>
      <c r="B286" s="6" t="s">
        <v>21</v>
      </c>
      <c r="C286" s="2">
        <v>13350</v>
      </c>
      <c r="D286" s="6" t="s">
        <v>323</v>
      </c>
      <c r="E286" s="1">
        <v>8745.4500000000007</v>
      </c>
      <c r="F286" s="7">
        <v>43916</v>
      </c>
      <c r="G286" s="2">
        <v>0</v>
      </c>
      <c r="H286" s="2">
        <v>-2</v>
      </c>
      <c r="I286" s="8">
        <v>-100</v>
      </c>
      <c r="J286" s="1">
        <v>5061</v>
      </c>
      <c r="K286" s="1">
        <v>2062</v>
      </c>
      <c r="L286" s="8">
        <v>68.75625208402802</v>
      </c>
      <c r="M286" s="1">
        <v>0</v>
      </c>
      <c r="N286" s="1">
        <v>5131.3500000000004</v>
      </c>
      <c r="O286" s="2">
        <v>7425</v>
      </c>
      <c r="P286" s="2">
        <v>7425</v>
      </c>
      <c r="Q286" s="1">
        <v>3924.35</v>
      </c>
      <c r="R286" s="2">
        <v>7500</v>
      </c>
      <c r="S286" s="2">
        <v>7425</v>
      </c>
      <c r="T286" s="2">
        <v>2</v>
      </c>
    </row>
    <row r="287" spans="1:20" x14ac:dyDescent="0.25">
      <c r="A287" s="5">
        <v>0.82708333333333339</v>
      </c>
      <c r="B287" s="6" t="s">
        <v>21</v>
      </c>
      <c r="C287" s="2">
        <v>13400</v>
      </c>
      <c r="D287" s="6" t="s">
        <v>324</v>
      </c>
      <c r="E287" s="1">
        <v>8745.4500000000007</v>
      </c>
      <c r="F287" s="7">
        <v>43916</v>
      </c>
      <c r="G287" s="2">
        <v>12</v>
      </c>
      <c r="H287" s="2">
        <v>0</v>
      </c>
      <c r="I287" s="8">
        <v>0</v>
      </c>
      <c r="J287" s="1">
        <v>4416.8500000000004</v>
      </c>
      <c r="K287" s="1">
        <v>-4416.8500000000004</v>
      </c>
      <c r="L287" s="8">
        <v>-100</v>
      </c>
      <c r="M287" s="1">
        <v>0</v>
      </c>
      <c r="N287" s="1">
        <v>5619.95</v>
      </c>
      <c r="O287" s="2">
        <v>7500</v>
      </c>
      <c r="P287" s="2">
        <v>7425</v>
      </c>
      <c r="Q287" s="1">
        <v>3967.1</v>
      </c>
      <c r="R287" s="2">
        <v>7500</v>
      </c>
      <c r="S287" s="2">
        <v>14925</v>
      </c>
      <c r="T287" s="2">
        <v>0</v>
      </c>
    </row>
    <row r="288" spans="1:20" x14ac:dyDescent="0.25">
      <c r="A288" s="5">
        <v>0.82708333333333339</v>
      </c>
      <c r="B288" s="6" t="s">
        <v>21</v>
      </c>
      <c r="C288" s="2">
        <v>13450</v>
      </c>
      <c r="D288" s="6" t="s">
        <v>325</v>
      </c>
      <c r="E288" s="1">
        <v>8745.4500000000007</v>
      </c>
      <c r="F288" s="7">
        <v>43916</v>
      </c>
      <c r="G288" s="2">
        <v>0</v>
      </c>
      <c r="H288" s="2">
        <v>0</v>
      </c>
      <c r="I288" s="8">
        <v>0</v>
      </c>
      <c r="J288" s="1">
        <v>0</v>
      </c>
      <c r="K288" s="1">
        <v>0</v>
      </c>
      <c r="L288" s="8">
        <v>-100</v>
      </c>
      <c r="M288" s="1">
        <v>0</v>
      </c>
      <c r="N288" s="1">
        <v>5253.2</v>
      </c>
      <c r="O288" s="2">
        <v>7425</v>
      </c>
      <c r="P288" s="2">
        <v>7425</v>
      </c>
      <c r="Q288" s="1">
        <v>4009.85</v>
      </c>
      <c r="R288" s="2">
        <v>7500</v>
      </c>
      <c r="S288" s="2">
        <v>7425</v>
      </c>
      <c r="T288" s="2">
        <v>0</v>
      </c>
    </row>
    <row r="289" spans="1:20" x14ac:dyDescent="0.25">
      <c r="A289" s="5">
        <v>0.82708333333333339</v>
      </c>
      <c r="B289" s="6" t="s">
        <v>21</v>
      </c>
      <c r="C289" s="2">
        <v>13500</v>
      </c>
      <c r="D289" s="6" t="s">
        <v>326</v>
      </c>
      <c r="E289" s="1">
        <v>8745.4500000000007</v>
      </c>
      <c r="F289" s="7">
        <v>43916</v>
      </c>
      <c r="G289" s="2">
        <v>1826</v>
      </c>
      <c r="H289" s="2">
        <v>-87</v>
      </c>
      <c r="I289" s="8">
        <v>-4.5478306325143754</v>
      </c>
      <c r="J289" s="1">
        <v>4756.3</v>
      </c>
      <c r="K289" s="1">
        <v>-496.84999999999945</v>
      </c>
      <c r="L289" s="8">
        <v>-9.4581346430236994</v>
      </c>
      <c r="M289" s="1">
        <v>0</v>
      </c>
      <c r="N289" s="1">
        <v>4764.75</v>
      </c>
      <c r="O289" s="2">
        <v>75</v>
      </c>
      <c r="P289" s="2">
        <v>150</v>
      </c>
      <c r="Q289" s="1">
        <v>4748.8500000000004</v>
      </c>
      <c r="R289" s="2">
        <v>8325</v>
      </c>
      <c r="S289" s="2">
        <v>15900</v>
      </c>
      <c r="T289" s="2">
        <v>91</v>
      </c>
    </row>
    <row r="290" spans="1:20" x14ac:dyDescent="0.25">
      <c r="A290" s="5">
        <v>0.82708333333333339</v>
      </c>
      <c r="B290" s="6" t="s">
        <v>21</v>
      </c>
      <c r="C290" s="2">
        <v>13550</v>
      </c>
      <c r="D290" s="6" t="s">
        <v>327</v>
      </c>
      <c r="E290" s="1">
        <v>8745.4500000000007</v>
      </c>
      <c r="F290" s="7">
        <v>43916</v>
      </c>
      <c r="G290" s="2">
        <v>0</v>
      </c>
      <c r="H290" s="2">
        <v>0</v>
      </c>
      <c r="I290" s="8">
        <v>0</v>
      </c>
      <c r="J290" s="1">
        <v>0</v>
      </c>
      <c r="K290" s="1">
        <v>0</v>
      </c>
      <c r="L290" s="8">
        <v>-100</v>
      </c>
      <c r="M290" s="1">
        <v>0</v>
      </c>
      <c r="N290" s="1">
        <v>5356.55</v>
      </c>
      <c r="O290" s="2">
        <v>7425</v>
      </c>
      <c r="P290" s="2">
        <v>7425</v>
      </c>
      <c r="Q290" s="1">
        <v>4095.25</v>
      </c>
      <c r="R290" s="2">
        <v>7500</v>
      </c>
      <c r="S290" s="2">
        <v>7425</v>
      </c>
      <c r="T290" s="2">
        <v>0</v>
      </c>
    </row>
    <row r="291" spans="1:20" x14ac:dyDescent="0.25">
      <c r="A291" s="5">
        <v>0.82708333333333339</v>
      </c>
      <c r="B291" s="6" t="s">
        <v>21</v>
      </c>
      <c r="C291" s="2">
        <v>13600</v>
      </c>
      <c r="D291" s="6" t="s">
        <v>328</v>
      </c>
      <c r="E291" s="1">
        <v>8745.4500000000007</v>
      </c>
      <c r="F291" s="7">
        <v>43916</v>
      </c>
      <c r="G291" s="2">
        <v>9</v>
      </c>
      <c r="H291" s="2">
        <v>0</v>
      </c>
      <c r="I291" s="8">
        <v>0</v>
      </c>
      <c r="J291" s="1">
        <v>4450</v>
      </c>
      <c r="K291" s="1">
        <v>-4450</v>
      </c>
      <c r="L291" s="8">
        <v>-100</v>
      </c>
      <c r="M291" s="1">
        <v>0</v>
      </c>
      <c r="N291" s="1">
        <v>5482.85</v>
      </c>
      <c r="O291" s="2">
        <v>75</v>
      </c>
      <c r="P291" s="2">
        <v>7425</v>
      </c>
      <c r="Q291" s="1">
        <v>4138</v>
      </c>
      <c r="R291" s="2">
        <v>7500</v>
      </c>
      <c r="S291" s="2">
        <v>10200</v>
      </c>
      <c r="T291" s="2">
        <v>0</v>
      </c>
    </row>
    <row r="292" spans="1:20" x14ac:dyDescent="0.25">
      <c r="A292" s="5">
        <v>0.82708333333333339</v>
      </c>
      <c r="B292" s="6" t="s">
        <v>21</v>
      </c>
      <c r="C292" s="2">
        <v>13650</v>
      </c>
      <c r="D292" s="6" t="s">
        <v>329</v>
      </c>
      <c r="E292" s="1">
        <v>8745.4500000000007</v>
      </c>
      <c r="F292" s="7">
        <v>43916</v>
      </c>
      <c r="G292" s="2">
        <v>0</v>
      </c>
      <c r="H292" s="2">
        <v>0</v>
      </c>
      <c r="I292" s="8">
        <v>0</v>
      </c>
      <c r="J292" s="1">
        <v>0</v>
      </c>
      <c r="K292" s="1">
        <v>0</v>
      </c>
      <c r="L292" s="8">
        <v>-100</v>
      </c>
      <c r="M292" s="1">
        <v>0</v>
      </c>
      <c r="N292" s="1">
        <v>5472.65</v>
      </c>
      <c r="O292" s="2">
        <v>7500</v>
      </c>
      <c r="P292" s="2">
        <v>7425</v>
      </c>
      <c r="Q292" s="1">
        <v>4180.75</v>
      </c>
      <c r="R292" s="2">
        <v>7500</v>
      </c>
      <c r="S292" s="2">
        <v>14925</v>
      </c>
      <c r="T292" s="2">
        <v>0</v>
      </c>
    </row>
    <row r="293" spans="1:20" x14ac:dyDescent="0.25">
      <c r="A293" s="5">
        <v>0.82708333333333339</v>
      </c>
      <c r="B293" s="6" t="s">
        <v>21</v>
      </c>
      <c r="C293" s="2">
        <v>13700</v>
      </c>
      <c r="D293" s="6" t="s">
        <v>330</v>
      </c>
      <c r="E293" s="1">
        <v>8745.4500000000007</v>
      </c>
      <c r="F293" s="7">
        <v>43916</v>
      </c>
      <c r="G293" s="2">
        <v>9</v>
      </c>
      <c r="H293" s="2">
        <v>0</v>
      </c>
      <c r="I293" s="8">
        <v>0</v>
      </c>
      <c r="J293" s="1">
        <v>4770</v>
      </c>
      <c r="K293" s="1">
        <v>-4747.25</v>
      </c>
      <c r="L293" s="8">
        <v>-100</v>
      </c>
      <c r="M293" s="1">
        <v>0</v>
      </c>
      <c r="N293" s="1">
        <v>5937.25</v>
      </c>
      <c r="O293" s="2">
        <v>5475</v>
      </c>
      <c r="P293" s="2">
        <v>7425</v>
      </c>
      <c r="Q293" s="1">
        <v>4223.6000000000004</v>
      </c>
      <c r="R293" s="2">
        <v>7500</v>
      </c>
      <c r="S293" s="2">
        <v>12900</v>
      </c>
      <c r="T293" s="2">
        <v>0</v>
      </c>
    </row>
    <row r="294" spans="1:20" x14ac:dyDescent="0.25">
      <c r="A294" s="5">
        <v>0.82708333333333339</v>
      </c>
      <c r="B294" s="6" t="s">
        <v>21</v>
      </c>
      <c r="C294" s="2">
        <v>13750</v>
      </c>
      <c r="D294" s="6" t="s">
        <v>331</v>
      </c>
      <c r="E294" s="1">
        <v>8745.4500000000007</v>
      </c>
      <c r="F294" s="7">
        <v>43916</v>
      </c>
      <c r="G294" s="2">
        <v>0</v>
      </c>
      <c r="H294" s="2">
        <v>0</v>
      </c>
      <c r="I294" s="8">
        <v>0</v>
      </c>
      <c r="J294" s="1">
        <v>0</v>
      </c>
      <c r="K294" s="1">
        <v>0</v>
      </c>
      <c r="L294" s="8">
        <v>-100</v>
      </c>
      <c r="M294" s="1">
        <v>0</v>
      </c>
      <c r="N294" s="1">
        <v>5633.9</v>
      </c>
      <c r="O294" s="2">
        <v>7425</v>
      </c>
      <c r="P294" s="2">
        <v>7425</v>
      </c>
      <c r="Q294" s="1">
        <v>4266.25</v>
      </c>
      <c r="R294" s="2">
        <v>7500</v>
      </c>
      <c r="S294" s="2">
        <v>14925</v>
      </c>
      <c r="T294" s="2">
        <v>0</v>
      </c>
    </row>
    <row r="295" spans="1:20" x14ac:dyDescent="0.25">
      <c r="A295" s="5">
        <v>0.82708333333333339</v>
      </c>
      <c r="B295" s="6" t="s">
        <v>21</v>
      </c>
      <c r="C295" s="2">
        <v>13800</v>
      </c>
      <c r="D295" s="6" t="s">
        <v>332</v>
      </c>
      <c r="E295" s="1">
        <v>8745.4500000000007</v>
      </c>
      <c r="F295" s="7">
        <v>43916</v>
      </c>
      <c r="G295" s="2">
        <v>5</v>
      </c>
      <c r="H295" s="2">
        <v>0</v>
      </c>
      <c r="I295" s="8">
        <v>0</v>
      </c>
      <c r="J295" s="1">
        <v>5639.85</v>
      </c>
      <c r="K295" s="1">
        <v>-5639.85</v>
      </c>
      <c r="L295" s="8">
        <v>-100</v>
      </c>
      <c r="M295" s="1">
        <v>0</v>
      </c>
      <c r="N295" s="1">
        <v>5498.2</v>
      </c>
      <c r="O295" s="2">
        <v>7500</v>
      </c>
      <c r="P295" s="2">
        <v>7425</v>
      </c>
      <c r="Q295" s="1">
        <v>4503.3999999999996</v>
      </c>
      <c r="R295" s="2">
        <v>7500</v>
      </c>
      <c r="S295" s="2">
        <v>14925</v>
      </c>
      <c r="T295" s="2">
        <v>0</v>
      </c>
    </row>
    <row r="296" spans="1:20" x14ac:dyDescent="0.25">
      <c r="A296" s="5">
        <v>0.82708333333333339</v>
      </c>
      <c r="B296" s="6" t="s">
        <v>21</v>
      </c>
      <c r="C296" s="2">
        <v>13850</v>
      </c>
      <c r="D296" s="6" t="s">
        <v>333</v>
      </c>
      <c r="E296" s="1">
        <v>8745.4500000000007</v>
      </c>
      <c r="F296" s="7">
        <v>43916</v>
      </c>
      <c r="G296" s="2">
        <v>0</v>
      </c>
      <c r="H296" s="2">
        <v>0</v>
      </c>
      <c r="I296" s="8">
        <v>0</v>
      </c>
      <c r="J296" s="1">
        <v>0</v>
      </c>
      <c r="K296" s="1">
        <v>0</v>
      </c>
      <c r="L296" s="8">
        <v>-100</v>
      </c>
      <c r="M296" s="1">
        <v>0</v>
      </c>
      <c r="N296" s="1">
        <v>6102.95</v>
      </c>
      <c r="O296" s="2">
        <v>7425</v>
      </c>
      <c r="P296" s="2">
        <v>7425</v>
      </c>
      <c r="Q296" s="1">
        <v>4351.75</v>
      </c>
      <c r="R296" s="2">
        <v>7500</v>
      </c>
      <c r="S296" s="2">
        <v>7425</v>
      </c>
      <c r="T296" s="2">
        <v>0</v>
      </c>
    </row>
    <row r="297" spans="1:20" x14ac:dyDescent="0.25">
      <c r="A297" s="5">
        <v>0.82708333333333339</v>
      </c>
      <c r="B297" s="6" t="s">
        <v>21</v>
      </c>
      <c r="C297" s="2">
        <v>13900</v>
      </c>
      <c r="D297" s="6" t="s">
        <v>334</v>
      </c>
      <c r="E297" s="1">
        <v>8745.4500000000007</v>
      </c>
      <c r="F297" s="7">
        <v>43916</v>
      </c>
      <c r="G297" s="2">
        <v>0</v>
      </c>
      <c r="H297" s="2">
        <v>0</v>
      </c>
      <c r="I297" s="8">
        <v>0</v>
      </c>
      <c r="J297" s="1">
        <v>0</v>
      </c>
      <c r="K297" s="1">
        <v>0</v>
      </c>
      <c r="L297" s="8">
        <v>-100</v>
      </c>
      <c r="M297" s="1">
        <v>0</v>
      </c>
      <c r="N297" s="1">
        <v>6149.95</v>
      </c>
      <c r="O297" s="2">
        <v>7425</v>
      </c>
      <c r="P297" s="2">
        <v>7425</v>
      </c>
      <c r="Q297" s="1">
        <v>4394.5</v>
      </c>
      <c r="R297" s="2">
        <v>7500</v>
      </c>
      <c r="S297" s="2">
        <v>7800</v>
      </c>
      <c r="T297" s="2">
        <v>0</v>
      </c>
    </row>
    <row r="298" spans="1:20" x14ac:dyDescent="0.25">
      <c r="A298" s="5">
        <v>0.82708333333333339</v>
      </c>
      <c r="B298" s="6" t="s">
        <v>21</v>
      </c>
      <c r="C298" s="2">
        <v>14000</v>
      </c>
      <c r="D298" s="6" t="s">
        <v>335</v>
      </c>
      <c r="E298" s="1">
        <v>8745.4500000000007</v>
      </c>
      <c r="F298" s="7">
        <v>43916</v>
      </c>
      <c r="G298" s="2">
        <v>5029</v>
      </c>
      <c r="H298" s="2">
        <v>-54</v>
      </c>
      <c r="I298" s="8">
        <v>-1.0623647452291953</v>
      </c>
      <c r="J298" s="1">
        <v>5253.15</v>
      </c>
      <c r="K298" s="1">
        <v>-531.40000000000055</v>
      </c>
      <c r="L298" s="8">
        <v>-9.186540007433603</v>
      </c>
      <c r="M298" s="1">
        <v>0</v>
      </c>
      <c r="N298" s="1">
        <v>5259.65</v>
      </c>
      <c r="O298" s="2">
        <v>225</v>
      </c>
      <c r="P298" s="2">
        <v>600</v>
      </c>
      <c r="Q298" s="1">
        <v>5228.75</v>
      </c>
      <c r="R298" s="2">
        <v>8175</v>
      </c>
      <c r="S298" s="2">
        <v>23475</v>
      </c>
      <c r="T298" s="2">
        <v>108</v>
      </c>
    </row>
    <row r="299" spans="1:20" x14ac:dyDescent="0.25">
      <c r="A299" s="5">
        <v>0.82708333333333339</v>
      </c>
      <c r="B299" s="6" t="s">
        <v>21</v>
      </c>
      <c r="C299" s="2">
        <v>14100</v>
      </c>
      <c r="D299" s="6" t="s">
        <v>336</v>
      </c>
      <c r="E299" s="1">
        <v>8745.4500000000007</v>
      </c>
      <c r="F299" s="7">
        <v>43916</v>
      </c>
      <c r="G299" s="2">
        <v>0</v>
      </c>
      <c r="H299" s="2">
        <v>0</v>
      </c>
      <c r="I299" s="8">
        <v>0</v>
      </c>
      <c r="J299" s="1">
        <v>0</v>
      </c>
      <c r="K299" s="1">
        <v>0</v>
      </c>
      <c r="L299" s="8">
        <v>-100</v>
      </c>
      <c r="M299" s="1">
        <v>0</v>
      </c>
      <c r="N299" s="1">
        <v>6377.9</v>
      </c>
      <c r="O299" s="2">
        <v>7425</v>
      </c>
      <c r="P299" s="2">
        <v>7425</v>
      </c>
      <c r="Q299" s="1">
        <v>4977.3</v>
      </c>
      <c r="R299" s="2">
        <v>7500</v>
      </c>
      <c r="S299" s="2">
        <v>14925</v>
      </c>
      <c r="T299" s="2">
        <v>0</v>
      </c>
    </row>
    <row r="300" spans="1:20" x14ac:dyDescent="0.25">
      <c r="A300" s="5">
        <v>0.82708333333333339</v>
      </c>
      <c r="B300" s="6" t="s">
        <v>21</v>
      </c>
      <c r="C300" s="2">
        <v>14200</v>
      </c>
      <c r="D300" s="6" t="s">
        <v>337</v>
      </c>
      <c r="E300" s="1">
        <v>8745.4500000000007</v>
      </c>
      <c r="F300" s="7">
        <v>43916</v>
      </c>
      <c r="G300" s="2">
        <v>0</v>
      </c>
      <c r="H300" s="2">
        <v>0</v>
      </c>
      <c r="I300" s="8">
        <v>0</v>
      </c>
      <c r="J300" s="1">
        <v>0</v>
      </c>
      <c r="K300" s="1">
        <v>0</v>
      </c>
      <c r="L300" s="8">
        <v>-100</v>
      </c>
      <c r="M300" s="1">
        <v>0</v>
      </c>
      <c r="N300" s="1">
        <v>6473.45</v>
      </c>
      <c r="O300" s="2">
        <v>7425</v>
      </c>
      <c r="P300" s="2">
        <v>7425</v>
      </c>
      <c r="Q300" s="1">
        <v>5071.6000000000004</v>
      </c>
      <c r="R300" s="2">
        <v>7500</v>
      </c>
      <c r="S300" s="2">
        <v>14925</v>
      </c>
      <c r="T300" s="2">
        <v>0</v>
      </c>
    </row>
    <row r="301" spans="1:20" x14ac:dyDescent="0.25">
      <c r="A301" s="5">
        <v>0.82708333333333339</v>
      </c>
      <c r="B301" s="6" t="s">
        <v>21</v>
      </c>
      <c r="C301" s="2">
        <v>14300</v>
      </c>
      <c r="D301" s="6" t="s">
        <v>338</v>
      </c>
      <c r="E301" s="1">
        <v>8745.4500000000007</v>
      </c>
      <c r="F301" s="7">
        <v>43916</v>
      </c>
      <c r="G301" s="2">
        <v>0</v>
      </c>
      <c r="H301" s="2">
        <v>0</v>
      </c>
      <c r="I301" s="8">
        <v>0</v>
      </c>
      <c r="J301" s="1">
        <v>0</v>
      </c>
      <c r="K301" s="1">
        <v>0</v>
      </c>
      <c r="L301" s="8">
        <v>-100</v>
      </c>
      <c r="M301" s="1">
        <v>0</v>
      </c>
      <c r="N301" s="1">
        <v>6591.6</v>
      </c>
      <c r="O301" s="2">
        <v>7425</v>
      </c>
      <c r="P301" s="2">
        <v>7425</v>
      </c>
      <c r="Q301" s="1">
        <v>5163.8</v>
      </c>
      <c r="R301" s="2">
        <v>7500</v>
      </c>
      <c r="S301" s="2">
        <v>11325</v>
      </c>
      <c r="T301" s="2">
        <v>0</v>
      </c>
    </row>
    <row r="302" spans="1:20" x14ac:dyDescent="0.25">
      <c r="A302" s="5">
        <v>0.82708333333333339</v>
      </c>
      <c r="B302" s="6" t="s">
        <v>21</v>
      </c>
      <c r="C302" s="2">
        <v>14400</v>
      </c>
      <c r="D302" s="6" t="s">
        <v>339</v>
      </c>
      <c r="E302" s="1">
        <v>8745.4500000000007</v>
      </c>
      <c r="F302" s="7">
        <v>43916</v>
      </c>
      <c r="G302" s="2">
        <v>0</v>
      </c>
      <c r="H302" s="2">
        <v>0</v>
      </c>
      <c r="I302" s="8">
        <v>0</v>
      </c>
      <c r="J302" s="1">
        <v>2340</v>
      </c>
      <c r="K302" s="1">
        <v>-2338.85</v>
      </c>
      <c r="L302" s="8">
        <v>-100</v>
      </c>
      <c r="M302" s="1">
        <v>0</v>
      </c>
      <c r="N302" s="1">
        <v>6802.7</v>
      </c>
      <c r="O302" s="2">
        <v>7500</v>
      </c>
      <c r="P302" s="2">
        <v>7425</v>
      </c>
      <c r="Q302" s="1">
        <v>5256.35</v>
      </c>
      <c r="R302" s="2">
        <v>7500</v>
      </c>
      <c r="S302" s="2">
        <v>14925</v>
      </c>
      <c r="T302" s="2">
        <v>0</v>
      </c>
    </row>
    <row r="303" spans="1:20" x14ac:dyDescent="0.25">
      <c r="A303" s="5">
        <v>0.82708333333333339</v>
      </c>
      <c r="B303" s="6" t="s">
        <v>21</v>
      </c>
      <c r="C303" s="2">
        <v>14500</v>
      </c>
      <c r="D303" s="6" t="s">
        <v>340</v>
      </c>
      <c r="E303" s="1">
        <v>8745.4500000000007</v>
      </c>
      <c r="F303" s="7">
        <v>43916</v>
      </c>
      <c r="G303" s="2">
        <v>253</v>
      </c>
      <c r="H303" s="2">
        <v>-30</v>
      </c>
      <c r="I303" s="8">
        <v>-10.600706713780919</v>
      </c>
      <c r="J303" s="1">
        <v>5751</v>
      </c>
      <c r="K303" s="1">
        <v>-348</v>
      </c>
      <c r="L303" s="8">
        <v>-5.7058534185932119</v>
      </c>
      <c r="M303" s="1">
        <v>0</v>
      </c>
      <c r="N303" s="1">
        <v>5764</v>
      </c>
      <c r="O303" s="2">
        <v>75</v>
      </c>
      <c r="P303" s="2">
        <v>75</v>
      </c>
      <c r="Q303" s="1">
        <v>5725</v>
      </c>
      <c r="R303" s="2">
        <v>7650</v>
      </c>
      <c r="S303" s="2">
        <v>22575</v>
      </c>
      <c r="T303" s="2">
        <v>37</v>
      </c>
    </row>
    <row r="304" spans="1:20" x14ac:dyDescent="0.25">
      <c r="A304" s="5">
        <v>0.82708333333333339</v>
      </c>
      <c r="B304" s="6" t="s">
        <v>21</v>
      </c>
      <c r="C304" s="2">
        <v>14600</v>
      </c>
      <c r="D304" s="6" t="s">
        <v>341</v>
      </c>
      <c r="E304" s="1">
        <v>8745.4500000000007</v>
      </c>
      <c r="F304" s="7">
        <v>43916</v>
      </c>
      <c r="G304" s="2">
        <v>0</v>
      </c>
      <c r="H304" s="2">
        <v>0</v>
      </c>
      <c r="I304" s="8">
        <v>0</v>
      </c>
      <c r="J304" s="1">
        <v>0</v>
      </c>
      <c r="K304" s="1">
        <v>0</v>
      </c>
      <c r="L304" s="8">
        <v>-100</v>
      </c>
      <c r="M304" s="1">
        <v>0</v>
      </c>
      <c r="N304" s="1">
        <v>6914.3</v>
      </c>
      <c r="O304" s="2">
        <v>6225</v>
      </c>
      <c r="P304" s="2">
        <v>7425</v>
      </c>
      <c r="Q304" s="1">
        <v>5441.2</v>
      </c>
      <c r="R304" s="2">
        <v>7500</v>
      </c>
      <c r="S304" s="2">
        <v>13650</v>
      </c>
      <c r="T304" s="2">
        <v>0</v>
      </c>
    </row>
    <row r="305" spans="1:20" x14ac:dyDescent="0.25">
      <c r="A305" s="5">
        <v>0.82708333333333339</v>
      </c>
      <c r="B305" s="6" t="s">
        <v>21</v>
      </c>
      <c r="C305" s="2">
        <v>14700</v>
      </c>
      <c r="D305" s="6" t="s">
        <v>342</v>
      </c>
      <c r="E305" s="1">
        <v>8745.4500000000007</v>
      </c>
      <c r="F305" s="7">
        <v>43916</v>
      </c>
      <c r="G305" s="2">
        <v>0</v>
      </c>
      <c r="H305" s="2">
        <v>0</v>
      </c>
      <c r="I305" s="8">
        <v>0</v>
      </c>
      <c r="J305" s="1">
        <v>0</v>
      </c>
      <c r="K305" s="1">
        <v>0</v>
      </c>
      <c r="L305" s="8">
        <v>-100</v>
      </c>
      <c r="M305" s="1">
        <v>0</v>
      </c>
      <c r="N305" s="1">
        <v>7030.95</v>
      </c>
      <c r="O305" s="2">
        <v>2625</v>
      </c>
      <c r="P305" s="2">
        <v>7425</v>
      </c>
      <c r="Q305" s="1">
        <v>5531.45</v>
      </c>
      <c r="R305" s="2">
        <v>7500</v>
      </c>
      <c r="S305" s="2">
        <v>10050</v>
      </c>
      <c r="T305" s="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5" sqref="F15"/>
    </sheetView>
  </sheetViews>
  <sheetFormatPr defaultRowHeight="15" x14ac:dyDescent="0.25"/>
  <sheetData>
    <row r="1" spans="1:2" x14ac:dyDescent="0.25">
      <c r="A1" t="s">
        <v>11</v>
      </c>
      <c r="B1">
        <f>INDEX(Table1[strikePrice],MATCH(MIN(Table1[CE+PE]),Table1[CE+PE],0))</f>
        <v>10300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OIData</vt:lpstr>
      <vt:lpstr>Max Pain</vt:lpstr>
      <vt:lpstr>All_Data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2020-03-22T14:24:20Z</dcterms:modified>
</cp:coreProperties>
</file>