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20115" windowHeight="8520" tabRatio="849"/>
  </bookViews>
  <sheets>
    <sheet name="Plan" sheetId="19" r:id="rId1"/>
  </sheets>
  <definedNames>
    <definedName name="Expenditure">#REF!</definedName>
    <definedName name="IncomeRange">#REF!</definedName>
    <definedName name="MonthRange">#REF!</definedName>
    <definedName name="SavingsRange">#REF!</definedName>
    <definedName name="Total_Income">#REF!</definedName>
  </definedNames>
  <calcPr calcId="125725"/>
</workbook>
</file>

<file path=xl/calcChain.xml><?xml version="1.0" encoding="utf-8"?>
<calcChain xmlns="http://schemas.openxmlformats.org/spreadsheetml/2006/main">
  <c r="F21" i="19"/>
  <c r="F5"/>
  <c r="F36"/>
  <c r="F33"/>
  <c r="G32"/>
  <c r="F32"/>
  <c r="G31"/>
  <c r="F31"/>
  <c r="G30"/>
  <c r="F30"/>
  <c r="G29"/>
  <c r="F29"/>
  <c r="G28"/>
  <c r="F28"/>
  <c r="F22"/>
  <c r="G20"/>
  <c r="F20"/>
  <c r="G19"/>
  <c r="F19"/>
  <c r="G18"/>
  <c r="F18"/>
  <c r="G17"/>
  <c r="F17"/>
  <c r="G16"/>
  <c r="F16"/>
  <c r="F10"/>
  <c r="G9"/>
  <c r="F9"/>
  <c r="G8"/>
  <c r="F8"/>
  <c r="G7"/>
  <c r="F7"/>
  <c r="G6"/>
  <c r="F6"/>
  <c r="G4"/>
  <c r="F4"/>
  <c r="F34" l="1"/>
  <c r="F23"/>
  <c r="F11"/>
</calcChain>
</file>

<file path=xl/sharedStrings.xml><?xml version="1.0" encoding="utf-8"?>
<sst xmlns="http://schemas.openxmlformats.org/spreadsheetml/2006/main" count="83" uniqueCount="26">
  <si>
    <t>Bangalore</t>
  </si>
  <si>
    <t>Kukke Subrahmanya</t>
  </si>
  <si>
    <t>Sringeri</t>
  </si>
  <si>
    <t>Dharmasthala</t>
  </si>
  <si>
    <t>Horanadu</t>
  </si>
  <si>
    <t>Starting Point</t>
  </si>
  <si>
    <t>Destination Point</t>
  </si>
  <si>
    <t>Distance</t>
  </si>
  <si>
    <t>Travel Time(Hrs)</t>
  </si>
  <si>
    <t>Petrol Expenses</t>
  </si>
  <si>
    <t>Avg. Mileage(KMPL)</t>
  </si>
  <si>
    <t>Avg. Petrol Rate(Rs/KM)</t>
  </si>
  <si>
    <t>Udupi</t>
  </si>
  <si>
    <t>Start Date</t>
  </si>
  <si>
    <t>Reaching Date</t>
  </si>
  <si>
    <t>Night Halt at Udupi</t>
  </si>
  <si>
    <t>Night Halt at Horanadu</t>
  </si>
  <si>
    <t>Night Halt at Sringeri</t>
  </si>
  <si>
    <t>Night Halt at Dharmasthala</t>
  </si>
  <si>
    <t>Travel/Stay</t>
  </si>
  <si>
    <t>Bantawala</t>
  </si>
  <si>
    <t>Subrahmanya Road</t>
  </si>
  <si>
    <t>Plan1401</t>
  </si>
  <si>
    <t>Plan1402</t>
  </si>
  <si>
    <t>Plan1501</t>
  </si>
  <si>
    <t>Visit Udupi first</t>
  </si>
</sst>
</file>

<file path=xl/styles.xml><?xml version="1.0" encoding="utf-8"?>
<styleSheet xmlns="http://schemas.openxmlformats.org/spreadsheetml/2006/main">
  <numFmts count="1">
    <numFmt numFmtId="164" formatCode="[$-14009]hh:mm:ss;@"/>
  </numFmts>
  <fonts count="4">
    <font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/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top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vertical="top"/>
    </xf>
    <xf numFmtId="164" fontId="2" fillId="0" borderId="1" xfId="0" applyNumberFormat="1" applyFont="1" applyBorder="1" applyAlignment="1">
      <alignment horizontal="center" vertical="center"/>
    </xf>
    <xf numFmtId="164" fontId="2" fillId="0" borderId="0" xfId="0" applyNumberFormat="1" applyFont="1"/>
    <xf numFmtId="22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vertical="top"/>
    </xf>
    <xf numFmtId="0" fontId="2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vertical="top" wrapText="1"/>
    </xf>
    <xf numFmtId="0" fontId="3" fillId="0" borderId="0" xfId="0" applyFont="1" applyAlignment="1">
      <alignment vertical="top"/>
    </xf>
    <xf numFmtId="0" fontId="3" fillId="0" borderId="0" xfId="0" applyFont="1"/>
    <xf numFmtId="0" fontId="2" fillId="0" borderId="0" xfId="0" applyFont="1" applyAlignment="1">
      <alignment horizontal="left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N36"/>
  <sheetViews>
    <sheetView tabSelected="1" topLeftCell="A3" workbookViewId="0">
      <selection activeCell="K28" sqref="K28"/>
    </sheetView>
  </sheetViews>
  <sheetFormatPr defaultRowHeight="12.75"/>
  <cols>
    <col min="1" max="2" width="23.42578125" style="1" bestFit="1" customWidth="1"/>
    <col min="3" max="3" width="7.5703125" style="1" bestFit="1" customWidth="1"/>
    <col min="4" max="5" width="15.85546875" style="1" bestFit="1" customWidth="1"/>
    <col min="6" max="6" width="13.85546875" style="1" bestFit="1" customWidth="1"/>
    <col min="7" max="7" width="13.5703125" style="1" hidden="1" customWidth="1"/>
    <col min="8" max="8" width="23" style="1" bestFit="1" customWidth="1"/>
    <col min="9" max="10" width="9.140625" style="1"/>
    <col min="11" max="12" width="12.28515625" style="1" bestFit="1" customWidth="1"/>
    <col min="13" max="13" width="4" style="1" bestFit="1" customWidth="1"/>
    <col min="14" max="16384" width="9.140625" style="1"/>
  </cols>
  <sheetData>
    <row r="2" spans="1:14" s="4" customFormat="1" ht="12.75" customHeight="1">
      <c r="A2" s="13" t="s">
        <v>22</v>
      </c>
      <c r="C2" s="13"/>
      <c r="D2" s="13"/>
      <c r="E2" s="15"/>
      <c r="F2" s="15"/>
      <c r="G2" s="15"/>
      <c r="H2" s="15"/>
      <c r="I2" s="15"/>
      <c r="J2" s="15"/>
    </row>
    <row r="3" spans="1:14" s="3" customFormat="1">
      <c r="A3" s="5" t="s">
        <v>5</v>
      </c>
      <c r="B3" s="5" t="s">
        <v>6</v>
      </c>
      <c r="C3" s="5" t="s">
        <v>7</v>
      </c>
      <c r="D3" s="5" t="s">
        <v>13</v>
      </c>
      <c r="E3" s="5" t="s">
        <v>14</v>
      </c>
      <c r="F3" s="5" t="s">
        <v>8</v>
      </c>
      <c r="G3" s="5" t="s">
        <v>9</v>
      </c>
      <c r="H3" s="5" t="s">
        <v>19</v>
      </c>
      <c r="J3" s="1"/>
      <c r="K3" s="1"/>
      <c r="L3" s="1"/>
      <c r="M3" s="1"/>
      <c r="N3" s="1"/>
    </row>
    <row r="4" spans="1:14" s="4" customFormat="1">
      <c r="A4" s="10" t="s">
        <v>0</v>
      </c>
      <c r="B4" s="10" t="s">
        <v>21</v>
      </c>
      <c r="C4" s="2"/>
      <c r="D4" s="9">
        <v>41650.861111111109</v>
      </c>
      <c r="E4" s="9">
        <v>41651.25</v>
      </c>
      <c r="F4" s="7">
        <f>(E4-D4)</f>
        <v>0.38888888889050577</v>
      </c>
      <c r="G4" s="11">
        <f>(C4/B11)*B12</f>
        <v>0</v>
      </c>
      <c r="H4" s="12"/>
      <c r="J4" s="1"/>
      <c r="K4" s="1"/>
      <c r="L4" s="1"/>
      <c r="M4" s="1"/>
      <c r="N4" s="1"/>
    </row>
    <row r="5" spans="1:14" s="4" customFormat="1">
      <c r="A5" s="10" t="s">
        <v>21</v>
      </c>
      <c r="B5" s="10" t="s">
        <v>1</v>
      </c>
      <c r="C5" s="2">
        <v>35</v>
      </c>
      <c r="D5" s="9">
        <v>41651.270833333336</v>
      </c>
      <c r="E5" s="9">
        <v>41651.333333333336</v>
      </c>
      <c r="F5" s="7">
        <f>(E5-D5)</f>
        <v>6.25E-2</v>
      </c>
      <c r="G5" s="11"/>
      <c r="H5" s="12"/>
      <c r="J5" s="1"/>
      <c r="K5" s="1"/>
      <c r="L5" s="1"/>
      <c r="M5" s="1"/>
      <c r="N5" s="1"/>
    </row>
    <row r="6" spans="1:14" s="4" customFormat="1">
      <c r="A6" s="10" t="s">
        <v>1</v>
      </c>
      <c r="B6" s="10" t="s">
        <v>3</v>
      </c>
      <c r="C6" s="2">
        <v>70</v>
      </c>
      <c r="D6" s="9">
        <v>41651.4375</v>
      </c>
      <c r="E6" s="9">
        <v>41651.5</v>
      </c>
      <c r="F6" s="7">
        <f t="shared" ref="F6:F9" si="0">(E6-D6)</f>
        <v>6.25E-2</v>
      </c>
      <c r="G6" s="11">
        <f>(C6/B11)*B12</f>
        <v>373.33333333333337</v>
      </c>
      <c r="H6" s="6"/>
      <c r="J6" s="1"/>
      <c r="K6" s="1"/>
      <c r="L6" s="1"/>
      <c r="M6" s="1"/>
      <c r="N6" s="1"/>
    </row>
    <row r="7" spans="1:14" s="4" customFormat="1">
      <c r="A7" s="10" t="s">
        <v>3</v>
      </c>
      <c r="B7" s="10" t="s">
        <v>4</v>
      </c>
      <c r="C7" s="2">
        <v>122</v>
      </c>
      <c r="D7" s="9">
        <v>41651.645833333336</v>
      </c>
      <c r="E7" s="9">
        <v>41651.770833333336</v>
      </c>
      <c r="F7" s="7">
        <f t="shared" si="0"/>
        <v>0.125</v>
      </c>
      <c r="G7" s="11">
        <f>(C7/B11)*B12</f>
        <v>650.66666666666663</v>
      </c>
      <c r="H7" s="6" t="s">
        <v>16</v>
      </c>
      <c r="J7" s="1"/>
      <c r="K7" s="1"/>
      <c r="L7" s="1"/>
      <c r="M7" s="1"/>
      <c r="N7" s="1"/>
    </row>
    <row r="8" spans="1:14" s="4" customFormat="1">
      <c r="A8" s="10" t="s">
        <v>4</v>
      </c>
      <c r="B8" s="10" t="s">
        <v>2</v>
      </c>
      <c r="C8" s="2">
        <v>80</v>
      </c>
      <c r="D8" s="9">
        <v>41652.25</v>
      </c>
      <c r="E8" s="9">
        <v>41652.375</v>
      </c>
      <c r="F8" s="7">
        <f t="shared" si="0"/>
        <v>0.125</v>
      </c>
      <c r="G8" s="11">
        <f>(C8/B11)*B12</f>
        <v>426.66666666666663</v>
      </c>
      <c r="H8" s="6"/>
      <c r="J8" s="3"/>
      <c r="K8" s="3"/>
      <c r="L8" s="3"/>
      <c r="M8" s="3"/>
      <c r="N8" s="3"/>
    </row>
    <row r="9" spans="1:14" s="4" customFormat="1">
      <c r="A9" s="10" t="s">
        <v>2</v>
      </c>
      <c r="B9" s="10" t="s">
        <v>12</v>
      </c>
      <c r="C9" s="2">
        <v>110</v>
      </c>
      <c r="D9" s="9">
        <v>41652.604166666664</v>
      </c>
      <c r="E9" s="9">
        <v>41652.729166666664</v>
      </c>
      <c r="F9" s="7">
        <f t="shared" si="0"/>
        <v>0.125</v>
      </c>
      <c r="G9" s="11">
        <f>(C9/B11)*B12</f>
        <v>586.66666666666663</v>
      </c>
      <c r="H9" s="6" t="s">
        <v>15</v>
      </c>
    </row>
    <row r="10" spans="1:14" s="4" customFormat="1">
      <c r="A10" s="10" t="s">
        <v>12</v>
      </c>
      <c r="B10" s="10" t="s">
        <v>0</v>
      </c>
      <c r="C10" s="2">
        <v>401</v>
      </c>
      <c r="D10" s="9">
        <v>41653.770833333336</v>
      </c>
      <c r="E10" s="9">
        <v>41654.354166666664</v>
      </c>
      <c r="F10" s="7">
        <f>(E10-D10)</f>
        <v>0.58333333332848269</v>
      </c>
      <c r="G10" s="11"/>
      <c r="H10" s="6"/>
    </row>
    <row r="11" spans="1:14" hidden="1">
      <c r="A11" s="1" t="s">
        <v>10</v>
      </c>
      <c r="B11" s="3">
        <v>15</v>
      </c>
      <c r="F11" s="8">
        <f>SUM(F4:F10)</f>
        <v>1.4722222222189885</v>
      </c>
      <c r="J11" s="4"/>
      <c r="K11" s="4"/>
      <c r="L11" s="4"/>
      <c r="M11" s="4"/>
      <c r="N11" s="4"/>
    </row>
    <row r="12" spans="1:14" hidden="1">
      <c r="A12" s="1" t="s">
        <v>11</v>
      </c>
      <c r="B12" s="3">
        <v>80</v>
      </c>
      <c r="J12" s="4"/>
      <c r="K12" s="4"/>
      <c r="L12" s="4"/>
      <c r="M12" s="4"/>
      <c r="N12" s="4"/>
    </row>
    <row r="13" spans="1:14">
      <c r="J13" s="4"/>
      <c r="K13" s="4"/>
      <c r="L13" s="4"/>
      <c r="M13" s="4"/>
      <c r="N13" s="4"/>
    </row>
    <row r="14" spans="1:14">
      <c r="A14" s="13" t="s">
        <v>23</v>
      </c>
      <c r="B14" s="14" t="s">
        <v>25</v>
      </c>
      <c r="J14" s="4"/>
      <c r="K14" s="4"/>
      <c r="L14" s="4"/>
      <c r="M14" s="4"/>
      <c r="N14" s="4"/>
    </row>
    <row r="15" spans="1:14" s="3" customFormat="1">
      <c r="A15" s="5" t="s">
        <v>5</v>
      </c>
      <c r="B15" s="5" t="s">
        <v>6</v>
      </c>
      <c r="C15" s="5" t="s">
        <v>7</v>
      </c>
      <c r="D15" s="5" t="s">
        <v>13</v>
      </c>
      <c r="E15" s="5" t="s">
        <v>14</v>
      </c>
      <c r="F15" s="5" t="s">
        <v>8</v>
      </c>
      <c r="G15" s="5" t="s">
        <v>9</v>
      </c>
      <c r="H15" s="5" t="s">
        <v>19</v>
      </c>
      <c r="J15" s="1"/>
      <c r="K15" s="1"/>
      <c r="L15" s="1"/>
      <c r="M15" s="1"/>
      <c r="N15" s="1"/>
    </row>
    <row r="16" spans="1:14" s="4" customFormat="1">
      <c r="A16" s="10" t="s">
        <v>0</v>
      </c>
      <c r="B16" s="10" t="s">
        <v>12</v>
      </c>
      <c r="C16" s="2">
        <v>401</v>
      </c>
      <c r="D16" s="9">
        <v>41650.861111111109</v>
      </c>
      <c r="E16" s="9">
        <v>41651.4375</v>
      </c>
      <c r="F16" s="7">
        <f>(E16-D16)</f>
        <v>0.57638888889050577</v>
      </c>
      <c r="G16" s="11">
        <f>(C16/B23)*B24</f>
        <v>2138.666666666667</v>
      </c>
      <c r="H16" s="6"/>
      <c r="J16" s="1"/>
      <c r="K16" s="1"/>
      <c r="L16" s="1"/>
      <c r="M16" s="1"/>
      <c r="N16" s="1"/>
    </row>
    <row r="17" spans="1:14" s="4" customFormat="1">
      <c r="A17" s="10" t="s">
        <v>12</v>
      </c>
      <c r="B17" s="10" t="s">
        <v>2</v>
      </c>
      <c r="C17" s="2">
        <v>110</v>
      </c>
      <c r="D17" s="9">
        <v>41652.270833333336</v>
      </c>
      <c r="E17" s="9">
        <v>41652.395833333336</v>
      </c>
      <c r="F17" s="7">
        <f t="shared" ref="F17:F21" si="1">(E17-D17)</f>
        <v>0.125</v>
      </c>
      <c r="G17" s="11">
        <f>(C17/B23)*B24</f>
        <v>586.66666666666663</v>
      </c>
      <c r="H17" s="6"/>
      <c r="J17" s="1"/>
      <c r="K17" s="1"/>
      <c r="L17" s="1"/>
      <c r="M17" s="1"/>
      <c r="N17" s="1"/>
    </row>
    <row r="18" spans="1:14" s="4" customFormat="1">
      <c r="A18" s="10" t="s">
        <v>2</v>
      </c>
      <c r="B18" s="10" t="s">
        <v>4</v>
      </c>
      <c r="C18" s="2">
        <v>80</v>
      </c>
      <c r="D18" s="9">
        <v>41652.604166666664</v>
      </c>
      <c r="E18" s="9">
        <v>41652.729166666664</v>
      </c>
      <c r="F18" s="7">
        <f t="shared" si="1"/>
        <v>0.125</v>
      </c>
      <c r="G18" s="11">
        <f>(C18/B23)*B24</f>
        <v>426.66666666666663</v>
      </c>
      <c r="H18" s="6" t="s">
        <v>16</v>
      </c>
      <c r="J18" s="1"/>
      <c r="K18" s="1"/>
      <c r="L18" s="1"/>
      <c r="M18" s="1"/>
      <c r="N18" s="1"/>
    </row>
    <row r="19" spans="1:14" s="4" customFormat="1">
      <c r="A19" s="10" t="s">
        <v>4</v>
      </c>
      <c r="B19" s="10" t="s">
        <v>3</v>
      </c>
      <c r="C19" s="2">
        <v>122</v>
      </c>
      <c r="D19" s="9">
        <v>41653.25</v>
      </c>
      <c r="E19" s="9">
        <v>41653.375</v>
      </c>
      <c r="F19" s="7">
        <f t="shared" si="1"/>
        <v>0.125</v>
      </c>
      <c r="G19" s="11">
        <f>(C19/B23)*B24</f>
        <v>650.66666666666663</v>
      </c>
      <c r="H19" s="6"/>
      <c r="J19" s="1"/>
      <c r="K19" s="1"/>
      <c r="L19" s="1"/>
      <c r="M19" s="1"/>
      <c r="N19" s="1"/>
    </row>
    <row r="20" spans="1:14" s="4" customFormat="1">
      <c r="A20" s="10" t="s">
        <v>3</v>
      </c>
      <c r="B20" s="10" t="s">
        <v>1</v>
      </c>
      <c r="C20" s="2">
        <v>70</v>
      </c>
      <c r="D20" s="9">
        <v>41653.645833333336</v>
      </c>
      <c r="E20" s="9">
        <v>41653.708333333336</v>
      </c>
      <c r="F20" s="7">
        <f t="shared" si="1"/>
        <v>6.25E-2</v>
      </c>
      <c r="G20" s="11">
        <f>(C20/B23)*B24</f>
        <v>373.33333333333337</v>
      </c>
      <c r="H20" s="6" t="s">
        <v>15</v>
      </c>
      <c r="J20" s="1"/>
      <c r="K20" s="1"/>
      <c r="L20" s="1"/>
      <c r="M20" s="1"/>
      <c r="N20" s="1"/>
    </row>
    <row r="21" spans="1:14" s="4" customFormat="1">
      <c r="A21" s="10" t="s">
        <v>1</v>
      </c>
      <c r="B21" s="10" t="s">
        <v>20</v>
      </c>
      <c r="C21" s="2">
        <v>90</v>
      </c>
      <c r="D21" s="9">
        <v>41653.791666666664</v>
      </c>
      <c r="E21" s="9">
        <v>41653.875</v>
      </c>
      <c r="F21" s="7">
        <f t="shared" si="1"/>
        <v>8.3333333335758653E-2</v>
      </c>
      <c r="G21" s="11"/>
      <c r="H21" s="6"/>
      <c r="J21" s="1"/>
      <c r="K21" s="1"/>
      <c r="L21" s="1"/>
      <c r="M21" s="1"/>
      <c r="N21" s="1"/>
    </row>
    <row r="22" spans="1:14" s="4" customFormat="1">
      <c r="A22" s="10" t="s">
        <v>20</v>
      </c>
      <c r="B22" s="10" t="s">
        <v>0</v>
      </c>
      <c r="C22" s="2">
        <v>327</v>
      </c>
      <c r="D22" s="9">
        <v>41653.916666666664</v>
      </c>
      <c r="E22" s="9">
        <v>41654.354166666664</v>
      </c>
      <c r="F22" s="7">
        <f>(E22-D22)</f>
        <v>0.4375</v>
      </c>
      <c r="G22" s="11"/>
      <c r="H22" s="6"/>
      <c r="J22" s="1"/>
      <c r="K22" s="1"/>
      <c r="L22" s="1"/>
      <c r="M22" s="1"/>
      <c r="N22" s="1"/>
    </row>
    <row r="23" spans="1:14" hidden="1">
      <c r="A23" s="1" t="s">
        <v>10</v>
      </c>
      <c r="B23" s="3">
        <v>15</v>
      </c>
      <c r="F23" s="8">
        <f>SUM(F16:F22)</f>
        <v>1.5347222222262644</v>
      </c>
    </row>
    <row r="24" spans="1:14" hidden="1">
      <c r="A24" s="1" t="s">
        <v>11</v>
      </c>
      <c r="B24" s="3">
        <v>80</v>
      </c>
    </row>
    <row r="26" spans="1:14">
      <c r="A26" s="13" t="s">
        <v>24</v>
      </c>
      <c r="B26" s="14"/>
      <c r="J26" s="4"/>
      <c r="K26" s="4"/>
      <c r="L26" s="4"/>
      <c r="M26" s="4"/>
      <c r="N26" s="4"/>
    </row>
    <row r="27" spans="1:14" s="3" customFormat="1">
      <c r="A27" s="5" t="s">
        <v>5</v>
      </c>
      <c r="B27" s="5" t="s">
        <v>6</v>
      </c>
      <c r="C27" s="5" t="s">
        <v>7</v>
      </c>
      <c r="D27" s="5" t="s">
        <v>13</v>
      </c>
      <c r="E27" s="5" t="s">
        <v>14</v>
      </c>
      <c r="F27" s="5" t="s">
        <v>8</v>
      </c>
      <c r="G27" s="5" t="s">
        <v>9</v>
      </c>
      <c r="H27" s="5" t="s">
        <v>19</v>
      </c>
      <c r="J27" s="1"/>
      <c r="K27" s="1"/>
      <c r="L27" s="1"/>
      <c r="M27" s="1"/>
      <c r="N27" s="1"/>
    </row>
    <row r="28" spans="1:14" s="4" customFormat="1">
      <c r="A28" s="10" t="s">
        <v>0</v>
      </c>
      <c r="B28" s="10" t="s">
        <v>21</v>
      </c>
      <c r="C28" s="2"/>
      <c r="D28" s="9">
        <v>41650.861111111109</v>
      </c>
      <c r="E28" s="9">
        <v>41651.25</v>
      </c>
      <c r="F28" s="7">
        <f>(E28-D28)</f>
        <v>0.38888888889050577</v>
      </c>
      <c r="G28" s="11">
        <f>(C28/B34)*B35</f>
        <v>0</v>
      </c>
      <c r="H28" s="12"/>
    </row>
    <row r="29" spans="1:14" s="4" customFormat="1">
      <c r="A29" s="10" t="s">
        <v>21</v>
      </c>
      <c r="B29" s="10" t="s">
        <v>1</v>
      </c>
      <c r="C29" s="2">
        <v>35</v>
      </c>
      <c r="D29" s="9">
        <v>41651.270833333336</v>
      </c>
      <c r="E29" s="9">
        <v>41651.333333333336</v>
      </c>
      <c r="F29" s="7">
        <f t="shared" ref="F29:F32" si="2">(E29-D29)</f>
        <v>6.25E-2</v>
      </c>
      <c r="G29" s="11">
        <f>(C29/B34)*B35</f>
        <v>186.66666666666669</v>
      </c>
      <c r="H29" s="6"/>
      <c r="J29" s="1"/>
      <c r="K29" s="1"/>
      <c r="L29" s="1"/>
      <c r="M29" s="1"/>
      <c r="N29" s="1"/>
    </row>
    <row r="30" spans="1:14" s="4" customFormat="1">
      <c r="A30" s="10" t="s">
        <v>1</v>
      </c>
      <c r="B30" s="10" t="s">
        <v>3</v>
      </c>
      <c r="C30" s="2">
        <v>70</v>
      </c>
      <c r="D30" s="9">
        <v>41651.4375</v>
      </c>
      <c r="E30" s="9">
        <v>41651.5</v>
      </c>
      <c r="F30" s="7">
        <f t="shared" si="2"/>
        <v>6.25E-2</v>
      </c>
      <c r="G30" s="11">
        <f>(C30/B34)*B35</f>
        <v>373.33333333333337</v>
      </c>
      <c r="H30" s="6" t="s">
        <v>18</v>
      </c>
      <c r="J30" s="1"/>
      <c r="K30" s="1"/>
      <c r="L30" s="1"/>
      <c r="M30" s="1"/>
      <c r="N30" s="1"/>
    </row>
    <row r="31" spans="1:14" s="4" customFormat="1">
      <c r="A31" s="10" t="s">
        <v>3</v>
      </c>
      <c r="B31" s="10" t="s">
        <v>4</v>
      </c>
      <c r="C31" s="2">
        <v>122</v>
      </c>
      <c r="D31" s="9">
        <v>41652.375</v>
      </c>
      <c r="E31" s="9">
        <v>41652.5</v>
      </c>
      <c r="F31" s="7">
        <f t="shared" si="2"/>
        <v>0.125</v>
      </c>
      <c r="G31" s="11">
        <f>(C31/B34)*B35</f>
        <v>650.66666666666663</v>
      </c>
      <c r="H31" s="6"/>
    </row>
    <row r="32" spans="1:14" s="4" customFormat="1">
      <c r="A32" s="10" t="s">
        <v>4</v>
      </c>
      <c r="B32" s="10" t="s">
        <v>2</v>
      </c>
      <c r="C32" s="2">
        <v>80</v>
      </c>
      <c r="D32" s="9">
        <v>41652.6875</v>
      </c>
      <c r="E32" s="9">
        <v>41652.8125</v>
      </c>
      <c r="F32" s="7">
        <f t="shared" si="2"/>
        <v>0.125</v>
      </c>
      <c r="G32" s="11">
        <f>(C32/B34)*B35</f>
        <v>426.66666666666663</v>
      </c>
      <c r="H32" s="6" t="s">
        <v>17</v>
      </c>
    </row>
    <row r="33" spans="1:8" s="4" customFormat="1">
      <c r="A33" s="10" t="s">
        <v>2</v>
      </c>
      <c r="B33" s="10" t="s">
        <v>12</v>
      </c>
      <c r="C33" s="2">
        <v>110</v>
      </c>
      <c r="D33" s="9">
        <v>41653.583333333336</v>
      </c>
      <c r="E33" s="9">
        <v>41653.708333333336</v>
      </c>
      <c r="F33" s="7">
        <f>(E33-D33)</f>
        <v>0.125</v>
      </c>
      <c r="G33" s="11"/>
      <c r="H33" s="6" t="s">
        <v>15</v>
      </c>
    </row>
    <row r="34" spans="1:8" hidden="1">
      <c r="A34" s="1" t="s">
        <v>10</v>
      </c>
      <c r="B34" s="3">
        <v>15</v>
      </c>
      <c r="F34" s="8">
        <f>SUM(F28:F33)</f>
        <v>0.88888888889050577</v>
      </c>
    </row>
    <row r="35" spans="1:8" hidden="1">
      <c r="A35" s="1" t="s">
        <v>11</v>
      </c>
      <c r="B35" s="3">
        <v>80</v>
      </c>
    </row>
    <row r="36" spans="1:8" s="4" customFormat="1">
      <c r="A36" s="10" t="s">
        <v>12</v>
      </c>
      <c r="B36" s="10" t="s">
        <v>0</v>
      </c>
      <c r="C36" s="2">
        <v>401</v>
      </c>
      <c r="D36" s="9">
        <v>41654.770833333336</v>
      </c>
      <c r="E36" s="9">
        <v>41655.354166666664</v>
      </c>
      <c r="F36" s="7">
        <f>(E36-D36)</f>
        <v>0.58333333332848269</v>
      </c>
      <c r="G36" s="11"/>
      <c r="H36" s="12"/>
    </row>
  </sheetData>
  <mergeCells count="1">
    <mergeCell ref="E2:J2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</vt:lpstr>
    </vt:vector>
  </TitlesOfParts>
  <Company>HCL Infosystems Limited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Annapragada.K</dc:creator>
  <cp:lastModifiedBy>Annapragada.K</cp:lastModifiedBy>
  <cp:lastPrinted>2012-10-23T12:31:29Z</cp:lastPrinted>
  <dcterms:created xsi:type="dcterms:W3CDTF">2011-09-23T09:02:17Z</dcterms:created>
  <dcterms:modified xsi:type="dcterms:W3CDTF">2013-12-09T04:46:33Z</dcterms:modified>
</cp:coreProperties>
</file>