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Anthony\NYCU\Courses\04-大二下\AI\HW\final_project\"/>
    </mc:Choice>
  </mc:AlternateContent>
  <xr:revisionPtr revIDLastSave="0" documentId="13_ncr:1_{AE9D76D5-E03F-44E0-B351-2E573457717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imulation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V5" i="1"/>
  <c r="V4" i="1"/>
  <c r="V24" i="1"/>
  <c r="U23" i="1"/>
  <c r="U22" i="1"/>
  <c r="V21" i="1"/>
  <c r="U20" i="1"/>
  <c r="U19" i="1"/>
  <c r="V18" i="1"/>
  <c r="U17" i="1"/>
  <c r="U16" i="1"/>
  <c r="K24" i="1"/>
  <c r="J23" i="1"/>
  <c r="J22" i="1"/>
  <c r="K23" i="1" s="1"/>
  <c r="K21" i="1"/>
  <c r="J20" i="1"/>
  <c r="J19" i="1"/>
  <c r="K18" i="1"/>
  <c r="J17" i="1"/>
  <c r="J16" i="1"/>
  <c r="K17" i="1" s="1"/>
  <c r="V12" i="1"/>
  <c r="U11" i="1"/>
  <c r="U10" i="1"/>
  <c r="V9" i="1"/>
  <c r="U8" i="1"/>
  <c r="V8" i="1" s="1"/>
  <c r="U7" i="1"/>
  <c r="V6" i="1"/>
  <c r="U5" i="1"/>
  <c r="U4" i="1"/>
  <c r="K12" i="1"/>
  <c r="K9" i="1"/>
  <c r="K6" i="1"/>
  <c r="J5" i="1"/>
  <c r="J7" i="1"/>
  <c r="J8" i="1"/>
  <c r="J10" i="1"/>
  <c r="J11" i="1"/>
  <c r="J4" i="1"/>
  <c r="K22" i="1" l="1"/>
  <c r="K16" i="1"/>
  <c r="K20" i="1"/>
  <c r="K19" i="1"/>
  <c r="K10" i="1"/>
  <c r="V22" i="1"/>
  <c r="V23" i="1"/>
  <c r="V20" i="1"/>
  <c r="V19" i="1"/>
  <c r="V17" i="1"/>
  <c r="V16" i="1"/>
  <c r="V11" i="1"/>
  <c r="V10" i="1"/>
  <c r="K11" i="1"/>
  <c r="K8" i="1"/>
  <c r="K7" i="1"/>
  <c r="K4" i="1"/>
  <c r="K5" i="1"/>
</calcChain>
</file>

<file path=xl/sharedStrings.xml><?xml version="1.0" encoding="utf-8"?>
<sst xmlns="http://schemas.openxmlformats.org/spreadsheetml/2006/main" count="76" uniqueCount="18">
  <si>
    <t>Group 1: Random vs. MCTS</t>
    <phoneticPr fontId="1" type="noConversion"/>
  </si>
  <si>
    <t>Games</t>
    <phoneticPr fontId="1" type="noConversion"/>
  </si>
  <si>
    <t>Random</t>
    <phoneticPr fontId="1" type="noConversion"/>
  </si>
  <si>
    <t>MCTS</t>
    <phoneticPr fontId="1" type="noConversion"/>
  </si>
  <si>
    <t>Time</t>
    <phoneticPr fontId="1" type="noConversion"/>
  </si>
  <si>
    <t>Heuristic</t>
    <phoneticPr fontId="1" type="noConversion"/>
  </si>
  <si>
    <t>Average</t>
    <phoneticPr fontId="1" type="noConversion"/>
  </si>
  <si>
    <t>Win</t>
    <phoneticPr fontId="1" type="noConversion"/>
  </si>
  <si>
    <t>Simulations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</si>
  <si>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</si>
  <si>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</si>
  <si>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</si>
  <si>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</si>
  <si>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</si>
  <si>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Group 2: Random vs. Iterative</t>
    <phoneticPr fontId="1" type="noConversion"/>
  </si>
  <si>
    <t>Iterative</t>
    <phoneticPr fontId="1" type="noConversion"/>
  </si>
  <si>
    <t>Group 3: Heuristic vs. MCTS</t>
    <phoneticPr fontId="1" type="noConversion"/>
  </si>
  <si>
    <t>Group 4: Heuristic vs. Iterative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</si>
</sst>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Avenir Next LT Pro Demi"/>
      <family val="2"/>
    </font>
    <font>
      <sz val="11"/>
      <color rgb="FFFF0000"/>
      <name val="Avenir Next LT Pro Demi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0" fontId="3" fillId="0" borderId="21" xfId="0" applyNumberFormat="1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2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4"/>
  <sheetViews>
    <sheetView tabSelected="1" zoomScaleNormal="100" workbookViewId="0">
      <selection activeCell="L10" sqref="L10"/>
    </sheetView>
  </sheetViews>
  <sheetFormatPr defaultColWidth="10.69921875" defaultRowHeight="20" customHeight="1" x14ac:dyDescent="0.3"/>
  <cols>
    <col min="1" max="3" width="10.69921875" style="1"/>
    <col min="4" max="4" width="10.69921875" style="2"/>
    <col min="5" max="10" width="10.69921875" style="1"/>
    <col min="11" max="11" width="10.69921875" style="3"/>
    <col min="12" max="16384" width="10.69921875" style="1"/>
  </cols>
  <sheetData>
    <row r="1" spans="2:22" ht="20" customHeight="1" thickBot="1" x14ac:dyDescent="0.35">
      <c r="H1" s="42"/>
      <c r="I1" s="42"/>
    </row>
    <row r="2" spans="2:22" ht="20" customHeight="1" thickBot="1" x14ac:dyDescent="0.3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9"/>
      <c r="M2" s="37" t="s">
        <v>14</v>
      </c>
      <c r="N2" s="38"/>
      <c r="O2" s="38"/>
      <c r="P2" s="38"/>
      <c r="Q2" s="38"/>
      <c r="R2" s="38"/>
      <c r="S2" s="38"/>
      <c r="T2" s="38"/>
      <c r="U2" s="38"/>
      <c r="V2" s="39"/>
    </row>
    <row r="3" spans="2:22" ht="20" customHeight="1" thickBot="1" x14ac:dyDescent="0.35">
      <c r="B3" s="37" t="s">
        <v>8</v>
      </c>
      <c r="C3" s="40"/>
      <c r="D3" s="41"/>
      <c r="E3" s="23" t="s">
        <v>9</v>
      </c>
      <c r="F3" s="24" t="s">
        <v>10</v>
      </c>
      <c r="G3" s="24" t="s">
        <v>11</v>
      </c>
      <c r="H3" s="24" t="s">
        <v>12</v>
      </c>
      <c r="I3" s="25" t="s">
        <v>13</v>
      </c>
      <c r="J3" s="7" t="s">
        <v>7</v>
      </c>
      <c r="K3" s="4" t="s">
        <v>6</v>
      </c>
      <c r="M3" s="37" t="s">
        <v>8</v>
      </c>
      <c r="N3" s="40"/>
      <c r="O3" s="41"/>
      <c r="P3" s="23" t="s">
        <v>9</v>
      </c>
      <c r="Q3" s="24" t="s">
        <v>10</v>
      </c>
      <c r="R3" s="24" t="s">
        <v>11</v>
      </c>
      <c r="S3" s="24" t="s">
        <v>12</v>
      </c>
      <c r="T3" s="25" t="s">
        <v>13</v>
      </c>
      <c r="U3" s="7" t="s">
        <v>7</v>
      </c>
      <c r="V3" s="4" t="s">
        <v>6</v>
      </c>
    </row>
    <row r="4" spans="2:22" ht="20" customHeight="1" x14ac:dyDescent="0.3">
      <c r="B4" s="34" t="s">
        <v>1</v>
      </c>
      <c r="C4" s="31">
        <v>50</v>
      </c>
      <c r="D4" s="13" t="s">
        <v>2</v>
      </c>
      <c r="E4" s="14">
        <v>22</v>
      </c>
      <c r="F4" s="15">
        <v>17</v>
      </c>
      <c r="G4" s="15">
        <v>16</v>
      </c>
      <c r="H4" s="15">
        <v>17</v>
      </c>
      <c r="I4" s="16">
        <v>16</v>
      </c>
      <c r="J4" s="17">
        <f>SUM(E4:I4)</f>
        <v>88</v>
      </c>
      <c r="K4" s="26">
        <f>J4/($J$4+$J$5)</f>
        <v>0.35199999999999998</v>
      </c>
      <c r="M4" s="34" t="s">
        <v>1</v>
      </c>
      <c r="N4" s="31">
        <v>50</v>
      </c>
      <c r="O4" s="13" t="s">
        <v>2</v>
      </c>
      <c r="P4" s="14">
        <v>31</v>
      </c>
      <c r="Q4" s="15">
        <v>26</v>
      </c>
      <c r="R4" s="15">
        <v>26</v>
      </c>
      <c r="S4" s="15">
        <v>31</v>
      </c>
      <c r="T4" s="16">
        <v>28</v>
      </c>
      <c r="U4" s="17">
        <f>SUM(P4:T4)</f>
        <v>142</v>
      </c>
      <c r="V4" s="29">
        <f>U4/($U$4+$U$5)</f>
        <v>0.56799999999999995</v>
      </c>
    </row>
    <row r="5" spans="2:22" ht="20" customHeight="1" x14ac:dyDescent="0.3">
      <c r="B5" s="35"/>
      <c r="C5" s="32"/>
      <c r="D5" s="18" t="s">
        <v>3</v>
      </c>
      <c r="E5" s="19">
        <v>28</v>
      </c>
      <c r="F5" s="10">
        <v>33</v>
      </c>
      <c r="G5" s="10">
        <v>34</v>
      </c>
      <c r="H5" s="10">
        <v>33</v>
      </c>
      <c r="I5" s="20">
        <v>34</v>
      </c>
      <c r="J5" s="21">
        <f t="shared" ref="J5:J11" si="0">SUM(E5:I5)</f>
        <v>162</v>
      </c>
      <c r="K5" s="27">
        <f>J5/($J$4+$J$5)</f>
        <v>0.64800000000000002</v>
      </c>
      <c r="M5" s="35"/>
      <c r="N5" s="32"/>
      <c r="O5" s="18" t="s">
        <v>15</v>
      </c>
      <c r="P5" s="19">
        <v>19</v>
      </c>
      <c r="Q5" s="10">
        <v>24</v>
      </c>
      <c r="R5" s="10">
        <v>24</v>
      </c>
      <c r="S5" s="10">
        <v>19</v>
      </c>
      <c r="T5" s="20">
        <v>22</v>
      </c>
      <c r="U5" s="21">
        <f t="shared" ref="U5" si="1">SUM(P5:T5)</f>
        <v>108</v>
      </c>
      <c r="V5" s="30">
        <f>U5/($U$4+$U$5)</f>
        <v>0.432</v>
      </c>
    </row>
    <row r="6" spans="2:22" ht="20" customHeight="1" thickBot="1" x14ac:dyDescent="0.35">
      <c r="B6" s="35"/>
      <c r="C6" s="33"/>
      <c r="D6" s="6" t="s">
        <v>4</v>
      </c>
      <c r="E6" s="11">
        <v>31</v>
      </c>
      <c r="F6" s="12">
        <v>28</v>
      </c>
      <c r="G6" s="12">
        <v>32</v>
      </c>
      <c r="H6" s="12">
        <v>32</v>
      </c>
      <c r="I6" s="8">
        <v>28</v>
      </c>
      <c r="J6" s="9"/>
      <c r="K6" s="5">
        <f>AVERAGE(E6:I6)</f>
        <v>30.2</v>
      </c>
      <c r="M6" s="35"/>
      <c r="N6" s="33"/>
      <c r="O6" s="6" t="s">
        <v>4</v>
      </c>
      <c r="P6" s="11">
        <v>0</v>
      </c>
      <c r="Q6" s="12">
        <v>0</v>
      </c>
      <c r="R6" s="12">
        <v>0</v>
      </c>
      <c r="S6" s="12">
        <v>0</v>
      </c>
      <c r="T6" s="8">
        <v>0</v>
      </c>
      <c r="U6" s="9"/>
      <c r="V6" s="5">
        <f>AVERAGE(P6:T6)</f>
        <v>0</v>
      </c>
    </row>
    <row r="7" spans="2:22" ht="20" customHeight="1" x14ac:dyDescent="0.3">
      <c r="B7" s="35"/>
      <c r="C7" s="31">
        <v>100</v>
      </c>
      <c r="D7" s="13" t="s">
        <v>2</v>
      </c>
      <c r="E7" s="14">
        <v>37</v>
      </c>
      <c r="F7" s="15">
        <v>43</v>
      </c>
      <c r="G7" s="15">
        <v>39</v>
      </c>
      <c r="H7" s="15">
        <v>42</v>
      </c>
      <c r="I7" s="16">
        <v>38</v>
      </c>
      <c r="J7" s="17">
        <f t="shared" si="0"/>
        <v>199</v>
      </c>
      <c r="K7" s="26">
        <f>J7/($J$7+$J$8)</f>
        <v>0.39800000000000002</v>
      </c>
      <c r="M7" s="35"/>
      <c r="N7" s="31">
        <v>100</v>
      </c>
      <c r="O7" s="13" t="s">
        <v>2</v>
      </c>
      <c r="P7" s="14">
        <v>60</v>
      </c>
      <c r="Q7" s="15">
        <v>55</v>
      </c>
      <c r="R7" s="15">
        <v>51</v>
      </c>
      <c r="S7" s="15">
        <v>65</v>
      </c>
      <c r="T7" s="16">
        <v>74</v>
      </c>
      <c r="U7" s="17">
        <f t="shared" ref="U7:U8" si="2">SUM(P7:T7)</f>
        <v>305</v>
      </c>
      <c r="V7" s="29">
        <f>U7/($U$7+$U$8)</f>
        <v>0.61</v>
      </c>
    </row>
    <row r="8" spans="2:22" ht="20" customHeight="1" x14ac:dyDescent="0.3">
      <c r="B8" s="35"/>
      <c r="C8" s="32"/>
      <c r="D8" s="18" t="s">
        <v>3</v>
      </c>
      <c r="E8" s="19">
        <v>63</v>
      </c>
      <c r="F8" s="10">
        <v>57</v>
      </c>
      <c r="G8" s="10">
        <v>61</v>
      </c>
      <c r="H8" s="10">
        <v>58</v>
      </c>
      <c r="I8" s="20">
        <v>62</v>
      </c>
      <c r="J8" s="21">
        <f t="shared" si="0"/>
        <v>301</v>
      </c>
      <c r="K8" s="27">
        <f>J8/($J$7+$J$8)</f>
        <v>0.60199999999999998</v>
      </c>
      <c r="M8" s="35"/>
      <c r="N8" s="32"/>
      <c r="O8" s="18" t="s">
        <v>15</v>
      </c>
      <c r="P8" s="19">
        <v>40</v>
      </c>
      <c r="Q8" s="10">
        <v>45</v>
      </c>
      <c r="R8" s="10">
        <v>49</v>
      </c>
      <c r="S8" s="10">
        <v>35</v>
      </c>
      <c r="T8" s="20">
        <v>26</v>
      </c>
      <c r="U8" s="21">
        <f t="shared" si="2"/>
        <v>195</v>
      </c>
      <c r="V8" s="30">
        <f>U8/($U$7+$U$8)</f>
        <v>0.39</v>
      </c>
    </row>
    <row r="9" spans="2:22" ht="20" customHeight="1" thickBot="1" x14ac:dyDescent="0.35">
      <c r="B9" s="35"/>
      <c r="C9" s="33"/>
      <c r="D9" s="6" t="s">
        <v>4</v>
      </c>
      <c r="E9" s="11">
        <v>64</v>
      </c>
      <c r="F9" s="12">
        <v>72</v>
      </c>
      <c r="G9" s="12">
        <v>72</v>
      </c>
      <c r="H9" s="12">
        <v>67</v>
      </c>
      <c r="I9" s="8">
        <v>69</v>
      </c>
      <c r="J9" s="9"/>
      <c r="K9" s="5">
        <f>AVERAGE(E9:I9)</f>
        <v>68.8</v>
      </c>
      <c r="M9" s="35"/>
      <c r="N9" s="33"/>
      <c r="O9" s="6" t="s">
        <v>4</v>
      </c>
      <c r="P9" s="11">
        <v>0</v>
      </c>
      <c r="Q9" s="12">
        <v>0</v>
      </c>
      <c r="R9" s="12">
        <v>0</v>
      </c>
      <c r="S9" s="12">
        <v>0</v>
      </c>
      <c r="T9" s="8">
        <v>0</v>
      </c>
      <c r="U9" s="9"/>
      <c r="V9" s="5">
        <f>AVERAGE(P9:T9)</f>
        <v>0</v>
      </c>
    </row>
    <row r="10" spans="2:22" ht="20" customHeight="1" x14ac:dyDescent="0.3">
      <c r="B10" s="35"/>
      <c r="C10" s="31">
        <v>500</v>
      </c>
      <c r="D10" s="13" t="s">
        <v>2</v>
      </c>
      <c r="E10" s="14">
        <v>179</v>
      </c>
      <c r="F10" s="15">
        <v>188</v>
      </c>
      <c r="G10" s="15">
        <v>197</v>
      </c>
      <c r="H10" s="15">
        <v>179</v>
      </c>
      <c r="I10" s="16">
        <v>181</v>
      </c>
      <c r="J10" s="17">
        <f t="shared" si="0"/>
        <v>924</v>
      </c>
      <c r="K10" s="26">
        <f>J10/($J$10+$J$11)</f>
        <v>0.36959999999999998</v>
      </c>
      <c r="M10" s="35"/>
      <c r="N10" s="31">
        <v>500</v>
      </c>
      <c r="O10" s="13" t="s">
        <v>2</v>
      </c>
      <c r="P10" s="14">
        <v>300</v>
      </c>
      <c r="Q10" s="15">
        <v>300</v>
      </c>
      <c r="R10" s="15">
        <v>308</v>
      </c>
      <c r="S10" s="15">
        <v>309</v>
      </c>
      <c r="T10" s="16">
        <v>305</v>
      </c>
      <c r="U10" s="17">
        <f t="shared" ref="U10:U11" si="3">SUM(P10:T10)</f>
        <v>1522</v>
      </c>
      <c r="V10" s="29">
        <f>U10/($U$10+$U$11)</f>
        <v>0.60880000000000001</v>
      </c>
    </row>
    <row r="11" spans="2:22" ht="20" customHeight="1" x14ac:dyDescent="0.3">
      <c r="B11" s="35"/>
      <c r="C11" s="32"/>
      <c r="D11" s="18" t="s">
        <v>3</v>
      </c>
      <c r="E11" s="19">
        <v>321</v>
      </c>
      <c r="F11" s="10">
        <v>312</v>
      </c>
      <c r="G11" s="10">
        <v>303</v>
      </c>
      <c r="H11" s="10">
        <v>321</v>
      </c>
      <c r="I11" s="20">
        <v>319</v>
      </c>
      <c r="J11" s="21">
        <f t="shared" si="0"/>
        <v>1576</v>
      </c>
      <c r="K11" s="28">
        <f>J11/($J$10+$J$11)</f>
        <v>0.63039999999999996</v>
      </c>
      <c r="M11" s="35"/>
      <c r="N11" s="32"/>
      <c r="O11" s="18" t="s">
        <v>15</v>
      </c>
      <c r="P11" s="19">
        <v>200</v>
      </c>
      <c r="Q11" s="10">
        <v>200</v>
      </c>
      <c r="R11" s="10">
        <v>192</v>
      </c>
      <c r="S11" s="10">
        <v>191</v>
      </c>
      <c r="T11" s="20">
        <v>195</v>
      </c>
      <c r="U11" s="21">
        <f t="shared" si="3"/>
        <v>978</v>
      </c>
      <c r="V11" s="30">
        <f>U11/($U$10+$U$11)</f>
        <v>0.39119999999999999</v>
      </c>
    </row>
    <row r="12" spans="2:22" ht="20" customHeight="1" thickBot="1" x14ac:dyDescent="0.35">
      <c r="B12" s="36"/>
      <c r="C12" s="33"/>
      <c r="D12" s="6" t="s">
        <v>4</v>
      </c>
      <c r="E12" s="11">
        <v>320</v>
      </c>
      <c r="F12" s="12">
        <v>340</v>
      </c>
      <c r="G12" s="12">
        <v>336</v>
      </c>
      <c r="H12" s="12">
        <v>340</v>
      </c>
      <c r="I12" s="8">
        <v>351</v>
      </c>
      <c r="J12" s="9"/>
      <c r="K12" s="22">
        <f>AVERAGE(E12:I12)</f>
        <v>337.4</v>
      </c>
      <c r="M12" s="36"/>
      <c r="N12" s="33"/>
      <c r="O12" s="6" t="s">
        <v>4</v>
      </c>
      <c r="P12" s="11">
        <v>0</v>
      </c>
      <c r="Q12" s="12">
        <v>0</v>
      </c>
      <c r="R12" s="12">
        <v>0</v>
      </c>
      <c r="S12" s="12">
        <v>0</v>
      </c>
      <c r="T12" s="8">
        <v>0</v>
      </c>
      <c r="U12" s="9"/>
      <c r="V12" s="22">
        <f>AVERAGE(P12:T12)</f>
        <v>0</v>
      </c>
    </row>
    <row r="13" spans="2:22" ht="20" customHeight="1" thickBot="1" x14ac:dyDescent="0.35"/>
    <row r="14" spans="2:22" ht="20" customHeight="1" thickBot="1" x14ac:dyDescent="0.35">
      <c r="B14" s="37" t="s">
        <v>16</v>
      </c>
      <c r="C14" s="38"/>
      <c r="D14" s="38"/>
      <c r="E14" s="38"/>
      <c r="F14" s="38"/>
      <c r="G14" s="38"/>
      <c r="H14" s="38"/>
      <c r="I14" s="38"/>
      <c r="J14" s="38"/>
      <c r="K14" s="39"/>
      <c r="M14" s="37" t="s">
        <v>17</v>
      </c>
      <c r="N14" s="38"/>
      <c r="O14" s="38"/>
      <c r="P14" s="38"/>
      <c r="Q14" s="38"/>
      <c r="R14" s="38"/>
      <c r="S14" s="38"/>
      <c r="T14" s="38"/>
      <c r="U14" s="38"/>
      <c r="V14" s="39"/>
    </row>
    <row r="15" spans="2:22" ht="20" customHeight="1" thickBot="1" x14ac:dyDescent="0.35">
      <c r="B15" s="37" t="s">
        <v>8</v>
      </c>
      <c r="C15" s="40"/>
      <c r="D15" s="41"/>
      <c r="E15" s="23" t="s">
        <v>9</v>
      </c>
      <c r="F15" s="24" t="s">
        <v>10</v>
      </c>
      <c r="G15" s="24" t="s">
        <v>11</v>
      </c>
      <c r="H15" s="24" t="s">
        <v>12</v>
      </c>
      <c r="I15" s="25" t="s">
        <v>13</v>
      </c>
      <c r="J15" s="7" t="s">
        <v>7</v>
      </c>
      <c r="K15" s="4" t="s">
        <v>6</v>
      </c>
      <c r="M15" s="37" t="s">
        <v>8</v>
      </c>
      <c r="N15" s="40"/>
      <c r="O15" s="41"/>
      <c r="P15" s="23" t="s">
        <v>9</v>
      </c>
      <c r="Q15" s="24" t="s">
        <v>10</v>
      </c>
      <c r="R15" s="24" t="s">
        <v>11</v>
      </c>
      <c r="S15" s="24" t="s">
        <v>12</v>
      </c>
      <c r="T15" s="25" t="s">
        <v>13</v>
      </c>
      <c r="U15" s="7" t="s">
        <v>7</v>
      </c>
      <c r="V15" s="4" t="s">
        <v>6</v>
      </c>
    </row>
    <row r="16" spans="2:22" ht="20" customHeight="1" x14ac:dyDescent="0.3">
      <c r="B16" s="34" t="s">
        <v>1</v>
      </c>
      <c r="C16" s="31">
        <v>50</v>
      </c>
      <c r="D16" s="13" t="s">
        <v>5</v>
      </c>
      <c r="E16" s="14">
        <v>11</v>
      </c>
      <c r="F16" s="15">
        <v>14</v>
      </c>
      <c r="G16" s="15">
        <v>22</v>
      </c>
      <c r="H16" s="15">
        <v>10</v>
      </c>
      <c r="I16" s="16">
        <v>18</v>
      </c>
      <c r="J16" s="17">
        <f>SUM(E16:I16)</f>
        <v>75</v>
      </c>
      <c r="K16" s="29">
        <f>J16/($J$16+$J$17)</f>
        <v>0.3</v>
      </c>
      <c r="M16" s="34" t="s">
        <v>1</v>
      </c>
      <c r="N16" s="31">
        <v>50</v>
      </c>
      <c r="O16" s="13" t="s">
        <v>5</v>
      </c>
      <c r="P16" s="14">
        <v>28</v>
      </c>
      <c r="Q16" s="15">
        <v>34</v>
      </c>
      <c r="R16" s="15">
        <v>33</v>
      </c>
      <c r="S16" s="15">
        <v>27</v>
      </c>
      <c r="T16" s="16">
        <v>30</v>
      </c>
      <c r="U16" s="17">
        <f>SUM(P16:T16)</f>
        <v>152</v>
      </c>
      <c r="V16" s="26">
        <f>U16/($U$16+$U$17)</f>
        <v>0.60799999999999998</v>
      </c>
    </row>
    <row r="17" spans="2:22" ht="20" customHeight="1" x14ac:dyDescent="0.3">
      <c r="B17" s="35"/>
      <c r="C17" s="32"/>
      <c r="D17" s="18" t="s">
        <v>3</v>
      </c>
      <c r="E17" s="19">
        <v>39</v>
      </c>
      <c r="F17" s="10">
        <v>36</v>
      </c>
      <c r="G17" s="10">
        <v>28</v>
      </c>
      <c r="H17" s="10">
        <v>40</v>
      </c>
      <c r="I17" s="20">
        <v>32</v>
      </c>
      <c r="J17" s="21">
        <f t="shared" ref="J17" si="4">SUM(E17:I17)</f>
        <v>175</v>
      </c>
      <c r="K17" s="30">
        <f>J17/($J$16+$J$17)</f>
        <v>0.7</v>
      </c>
      <c r="M17" s="35"/>
      <c r="N17" s="32"/>
      <c r="O17" s="18" t="s">
        <v>15</v>
      </c>
      <c r="P17" s="19">
        <v>22</v>
      </c>
      <c r="Q17" s="10">
        <v>16</v>
      </c>
      <c r="R17" s="10">
        <v>17</v>
      </c>
      <c r="S17" s="10">
        <v>23</v>
      </c>
      <c r="T17" s="20">
        <v>20</v>
      </c>
      <c r="U17" s="21">
        <f t="shared" ref="U17" si="5">SUM(P17:T17)</f>
        <v>98</v>
      </c>
      <c r="V17" s="27">
        <f>U17/($U$16+$U$17)</f>
        <v>0.39200000000000002</v>
      </c>
    </row>
    <row r="18" spans="2:22" ht="20" customHeight="1" thickBot="1" x14ac:dyDescent="0.35">
      <c r="B18" s="35"/>
      <c r="C18" s="33"/>
      <c r="D18" s="6" t="s">
        <v>4</v>
      </c>
      <c r="E18" s="11">
        <v>74</v>
      </c>
      <c r="F18" s="12">
        <v>72</v>
      </c>
      <c r="G18" s="12">
        <v>72</v>
      </c>
      <c r="H18" s="12">
        <v>80</v>
      </c>
      <c r="I18" s="8">
        <v>74</v>
      </c>
      <c r="J18" s="9"/>
      <c r="K18" s="5">
        <f>AVERAGE(E18:I18)</f>
        <v>74.400000000000006</v>
      </c>
      <c r="M18" s="35"/>
      <c r="N18" s="33"/>
      <c r="O18" s="6" t="s">
        <v>4</v>
      </c>
      <c r="P18" s="11">
        <v>24</v>
      </c>
      <c r="Q18" s="12">
        <v>19</v>
      </c>
      <c r="R18" s="12">
        <v>21</v>
      </c>
      <c r="S18" s="12">
        <v>28</v>
      </c>
      <c r="T18" s="8">
        <v>21</v>
      </c>
      <c r="U18" s="9"/>
      <c r="V18" s="5">
        <f>AVERAGE(P18:T18)</f>
        <v>22.6</v>
      </c>
    </row>
    <row r="19" spans="2:22" ht="20" customHeight="1" x14ac:dyDescent="0.3">
      <c r="B19" s="35"/>
      <c r="C19" s="31">
        <v>100</v>
      </c>
      <c r="D19" s="13" t="s">
        <v>5</v>
      </c>
      <c r="E19" s="14">
        <v>32</v>
      </c>
      <c r="F19" s="15">
        <v>28</v>
      </c>
      <c r="G19" s="15">
        <v>39</v>
      </c>
      <c r="H19" s="15">
        <v>27</v>
      </c>
      <c r="I19" s="16">
        <v>30</v>
      </c>
      <c r="J19" s="17">
        <f t="shared" ref="J19:J20" si="6">SUM(E19:I19)</f>
        <v>156</v>
      </c>
      <c r="K19" s="29">
        <f>J19/($J$19+$J$20)</f>
        <v>0.312</v>
      </c>
      <c r="M19" s="35"/>
      <c r="N19" s="31">
        <v>100</v>
      </c>
      <c r="O19" s="13" t="s">
        <v>5</v>
      </c>
      <c r="P19" s="14">
        <v>53</v>
      </c>
      <c r="Q19" s="15">
        <v>51</v>
      </c>
      <c r="R19" s="15">
        <v>62</v>
      </c>
      <c r="S19" s="15">
        <v>58</v>
      </c>
      <c r="T19" s="16">
        <v>63</v>
      </c>
      <c r="U19" s="17">
        <f t="shared" ref="U19:U20" si="7">SUM(P19:T19)</f>
        <v>287</v>
      </c>
      <c r="V19" s="26">
        <f>U19/($U$19+$U$20)</f>
        <v>0.57399999999999995</v>
      </c>
    </row>
    <row r="20" spans="2:22" ht="20" customHeight="1" x14ac:dyDescent="0.3">
      <c r="B20" s="35"/>
      <c r="C20" s="32"/>
      <c r="D20" s="18" t="s">
        <v>3</v>
      </c>
      <c r="E20" s="19">
        <v>68</v>
      </c>
      <c r="F20" s="10">
        <v>72</v>
      </c>
      <c r="G20" s="10">
        <v>61</v>
      </c>
      <c r="H20" s="10">
        <v>73</v>
      </c>
      <c r="I20" s="20">
        <v>70</v>
      </c>
      <c r="J20" s="21">
        <f t="shared" si="6"/>
        <v>344</v>
      </c>
      <c r="K20" s="30">
        <f>J20/($J$19+$J$20)</f>
        <v>0.68799999999999994</v>
      </c>
      <c r="M20" s="35"/>
      <c r="N20" s="32"/>
      <c r="O20" s="18" t="s">
        <v>15</v>
      </c>
      <c r="P20" s="19">
        <v>47</v>
      </c>
      <c r="Q20" s="10">
        <v>49</v>
      </c>
      <c r="R20" s="10">
        <v>38</v>
      </c>
      <c r="S20" s="10">
        <v>42</v>
      </c>
      <c r="T20" s="20">
        <v>37</v>
      </c>
      <c r="U20" s="21">
        <f t="shared" si="7"/>
        <v>213</v>
      </c>
      <c r="V20" s="27">
        <f>U20/($U$19+$U$20)</f>
        <v>0.42599999999999999</v>
      </c>
    </row>
    <row r="21" spans="2:22" ht="20" customHeight="1" thickBot="1" x14ac:dyDescent="0.35">
      <c r="B21" s="35"/>
      <c r="C21" s="33"/>
      <c r="D21" s="6" t="s">
        <v>4</v>
      </c>
      <c r="E21" s="11">
        <v>140</v>
      </c>
      <c r="F21" s="12">
        <v>143</v>
      </c>
      <c r="G21" s="12">
        <v>144</v>
      </c>
      <c r="H21" s="12">
        <v>145</v>
      </c>
      <c r="I21" s="8">
        <v>141</v>
      </c>
      <c r="J21" s="9"/>
      <c r="K21" s="5">
        <f>AVERAGE(E21:I21)</f>
        <v>142.6</v>
      </c>
      <c r="M21" s="35"/>
      <c r="N21" s="33"/>
      <c r="O21" s="6" t="s">
        <v>4</v>
      </c>
      <c r="P21" s="11">
        <v>53</v>
      </c>
      <c r="Q21" s="12">
        <v>56</v>
      </c>
      <c r="R21" s="12">
        <v>44</v>
      </c>
      <c r="S21" s="12">
        <v>48</v>
      </c>
      <c r="T21" s="8">
        <v>42</v>
      </c>
      <c r="U21" s="9"/>
      <c r="V21" s="5">
        <f>AVERAGE(P21:T21)</f>
        <v>48.6</v>
      </c>
    </row>
    <row r="22" spans="2:22" ht="20" customHeight="1" x14ac:dyDescent="0.3">
      <c r="B22" s="35"/>
      <c r="C22" s="31">
        <v>500</v>
      </c>
      <c r="D22" s="13" t="s">
        <v>5</v>
      </c>
      <c r="E22" s="14">
        <v>168</v>
      </c>
      <c r="F22" s="15">
        <v>172</v>
      </c>
      <c r="G22" s="15">
        <v>171</v>
      </c>
      <c r="H22" s="15">
        <v>158</v>
      </c>
      <c r="I22" s="16">
        <v>168</v>
      </c>
      <c r="J22" s="17">
        <f t="shared" ref="J22:J23" si="8">SUM(E22:I22)</f>
        <v>837</v>
      </c>
      <c r="K22" s="26">
        <f>J22/($J$22+$J$23)</f>
        <v>0.33479999999999999</v>
      </c>
      <c r="M22" s="35"/>
      <c r="N22" s="31">
        <v>500</v>
      </c>
      <c r="O22" s="13" t="s">
        <v>5</v>
      </c>
      <c r="P22" s="14">
        <v>275</v>
      </c>
      <c r="Q22" s="15">
        <v>288</v>
      </c>
      <c r="R22" s="15">
        <v>287</v>
      </c>
      <c r="S22" s="15">
        <v>276</v>
      </c>
      <c r="T22" s="16">
        <v>268</v>
      </c>
      <c r="U22" s="17">
        <f t="shared" ref="U22:U23" si="9">SUM(P22:T22)</f>
        <v>1394</v>
      </c>
      <c r="V22" s="26">
        <f>U22/($U$22+$U$23)</f>
        <v>0.55759999999999998</v>
      </c>
    </row>
    <row r="23" spans="2:22" ht="20" customHeight="1" x14ac:dyDescent="0.3">
      <c r="B23" s="35"/>
      <c r="C23" s="32"/>
      <c r="D23" s="18" t="s">
        <v>3</v>
      </c>
      <c r="E23" s="19">
        <v>332</v>
      </c>
      <c r="F23" s="10">
        <v>328</v>
      </c>
      <c r="G23" s="10">
        <v>329</v>
      </c>
      <c r="H23" s="10">
        <v>342</v>
      </c>
      <c r="I23" s="20">
        <v>332</v>
      </c>
      <c r="J23" s="21">
        <f t="shared" si="8"/>
        <v>1663</v>
      </c>
      <c r="K23" s="28">
        <f>J23/($J$22+$J$23)</f>
        <v>0.66520000000000001</v>
      </c>
      <c r="M23" s="35"/>
      <c r="N23" s="32"/>
      <c r="O23" s="18" t="s">
        <v>15</v>
      </c>
      <c r="P23" s="19">
        <v>225</v>
      </c>
      <c r="Q23" s="10">
        <v>212</v>
      </c>
      <c r="R23" s="10">
        <v>213</v>
      </c>
      <c r="S23" s="10">
        <v>224</v>
      </c>
      <c r="T23" s="20">
        <v>232</v>
      </c>
      <c r="U23" s="21">
        <f t="shared" si="9"/>
        <v>1106</v>
      </c>
      <c r="V23" s="28">
        <f>U23/($U$22+$U$23)</f>
        <v>0.44240000000000002</v>
      </c>
    </row>
    <row r="24" spans="2:22" ht="20" customHeight="1" thickBot="1" x14ac:dyDescent="0.35">
      <c r="B24" s="36"/>
      <c r="C24" s="33"/>
      <c r="D24" s="6" t="s">
        <v>4</v>
      </c>
      <c r="E24" s="11">
        <v>713</v>
      </c>
      <c r="F24" s="12">
        <v>704</v>
      </c>
      <c r="G24" s="12">
        <v>664</v>
      </c>
      <c r="H24" s="12">
        <v>702</v>
      </c>
      <c r="I24" s="8">
        <v>728</v>
      </c>
      <c r="J24" s="9"/>
      <c r="K24" s="22">
        <f>AVERAGE(E24:I24)</f>
        <v>702.2</v>
      </c>
      <c r="M24" s="36"/>
      <c r="N24" s="33"/>
      <c r="O24" s="6" t="s">
        <v>4</v>
      </c>
      <c r="P24" s="11">
        <v>255</v>
      </c>
      <c r="Q24" s="12">
        <v>249</v>
      </c>
      <c r="R24" s="12">
        <v>251</v>
      </c>
      <c r="S24" s="12">
        <v>266</v>
      </c>
      <c r="T24" s="8">
        <v>273</v>
      </c>
      <c r="U24" s="9"/>
      <c r="V24" s="22">
        <f>AVERAGE(P24:T24)</f>
        <v>258.8</v>
      </c>
    </row>
  </sheetData>
  <mergeCells count="24">
    <mergeCell ref="M14:V14"/>
    <mergeCell ref="M15:O15"/>
    <mergeCell ref="M16:M24"/>
    <mergeCell ref="N16:N18"/>
    <mergeCell ref="N19:N21"/>
    <mergeCell ref="N22:N24"/>
    <mergeCell ref="B14:K14"/>
    <mergeCell ref="B15:D15"/>
    <mergeCell ref="B16:B24"/>
    <mergeCell ref="C16:C18"/>
    <mergeCell ref="C19:C21"/>
    <mergeCell ref="C22:C24"/>
    <mergeCell ref="M2:V2"/>
    <mergeCell ref="M3:O3"/>
    <mergeCell ref="M4:M12"/>
    <mergeCell ref="N4:N6"/>
    <mergeCell ref="N7:N9"/>
    <mergeCell ref="N10:N12"/>
    <mergeCell ref="C4:C6"/>
    <mergeCell ref="C7:C9"/>
    <mergeCell ref="C10:C12"/>
    <mergeCell ref="B4:B12"/>
    <mergeCell ref="B2:K2"/>
    <mergeCell ref="B3:D3"/>
  </mergeCells>
  <phoneticPr fontId="1" type="noConversion"/>
  <pageMargins left="0.7" right="0.7" top="0.75" bottom="0.75" header="0.3" footer="0.3"/>
  <ignoredErrors>
    <ignoredError sqref="E3:I3 P3:T3 E15:I15 P15:T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simulation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陳彥佑</dc:creator>
  <cp:lastModifiedBy>彥佑 陳</cp:lastModifiedBy>
  <dcterms:created xsi:type="dcterms:W3CDTF">2015-06-05T18:19:34Z</dcterms:created>
  <dcterms:modified xsi:type="dcterms:W3CDTF">2025-06-03T22:50:05Z</dcterms:modified>
</cp:coreProperties>
</file>