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R\Venus\Andrade_parameterisation\Reformatters\Datasets\"/>
    </mc:Choice>
  </mc:AlternateContent>
  <xr:revisionPtr revIDLastSave="0" documentId="13_ncr:1_{1710756A-E733-4FBE-B7D2-5083583B51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V8" i="1" l="1"/>
  <c r="W8" i="1"/>
  <c r="V9" i="1"/>
  <c r="W9" i="1"/>
  <c r="V10" i="1"/>
  <c r="W10" i="1"/>
  <c r="V11" i="1"/>
  <c r="W11" i="1"/>
  <c r="W7" i="1"/>
  <c r="W6" i="1"/>
  <c r="W5" i="1"/>
  <c r="W4" i="1"/>
  <c r="W3" i="1"/>
  <c r="W2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<sst xmlns="http://schemas.openxmlformats.org/spreadsheetml/2006/main" count="43" uniqueCount="27">
  <si>
    <t>rigidity (Pa)</t>
  </si>
  <si>
    <t>sigma rigidity</t>
  </si>
  <si>
    <t>viscosity (Pa*s)</t>
  </si>
  <si>
    <t>sigma viscosity</t>
  </si>
  <si>
    <t>alpha</t>
  </si>
  <si>
    <t>sigma alpha</t>
  </si>
  <si>
    <t>beta</t>
  </si>
  <si>
    <t>sigma beta</t>
  </si>
  <si>
    <t>beta*</t>
  </si>
  <si>
    <t>sigma beta*</t>
  </si>
  <si>
    <t>zeta</t>
  </si>
  <si>
    <t>sigma zeta</t>
  </si>
  <si>
    <t>tau</t>
  </si>
  <si>
    <t>sigma tau</t>
  </si>
  <si>
    <t>tau A</t>
  </si>
  <si>
    <t>eta^-alpha*mu^(1-alpha)</t>
  </si>
  <si>
    <t>sigma eta^-alpha*mu^(1-alpha)</t>
  </si>
  <si>
    <t>Temperature (C)</t>
  </si>
  <si>
    <t>Method</t>
  </si>
  <si>
    <t>Specimen</t>
  </si>
  <si>
    <t>TO</t>
  </si>
  <si>
    <t>1149</t>
  </si>
  <si>
    <t>1096</t>
  </si>
  <si>
    <t>1077</t>
  </si>
  <si>
    <t>log zeta</t>
  </si>
  <si>
    <t>sigma log zeta</t>
  </si>
  <si>
    <t>sigma tau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</si>
</sst>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D5F0B-491E-420D-BA34-A2BC7F31B5B2}" name="Tabulka1" displayName="Tabulka1" ref="A1:W11" totalsRowShown="0" headerRowDxfId="2" headerRowBorderDxfId="1" tableBorderDxfId="0">
  <autoFilter ref="A1:W11" xr:uid="{2C0D5F0B-491E-420D-BA34-A2BC7F31B5B2}"/>
  <sortState xmlns:xlrd2="http://schemas.microsoft.com/office/spreadsheetml/2017/richdata2" ref="A2:W11">
    <sortCondition ref="U1:U11"/>
  </sortState>
  <tableColumns count="23">
    <tableColumn id="1" xr3:uid="{6D946B33-F26E-4FC2-B334-C204B330E8EF}" name="rigidity (Pa)"/>
    <tableColumn id="2" xr3:uid="{D52F9FD6-6F12-472B-9B60-A0D7B7C37500}" name="sigma rigidity"/>
    <tableColumn id="3" xr3:uid="{114E0137-B48E-4953-90C0-FE1E232C7598}" name="viscosity (Pa*s)"/>
    <tableColumn id="4" xr3:uid="{FDCFD8A8-4020-4776-8228-C0753B1898AE}" name="sigma viscosity"/>
    <tableColumn id="5" xr3:uid="{EAB88DC5-8877-434A-8E11-9DBF48AEC6CB}" name="alpha"/>
    <tableColumn id="6" xr3:uid="{5C65C4A1-BF54-47C4-8910-E2CB9DE14722}" name="sigma alpha"/>
    <tableColumn id="7" xr3:uid="{3AE8726C-458E-4CEB-865F-EAA7022A38A3}" name="beta"/>
    <tableColumn id="8" xr3:uid="{70FB5986-B9BD-4ABC-8CAF-642EFE5DB72B}" name="sigma beta"/>
    <tableColumn id="9" xr3:uid="{EF3C7761-5061-4C5F-9EFF-C252B82751CD}" name="beta*"/>
    <tableColumn id="10" xr3:uid="{73196CDB-8087-4A58-A200-94BF1C290485}" name="sigma beta*"/>
    <tableColumn id="11" xr3:uid="{DF02DB67-C1D4-4322-BB79-A2B542F80301}" name="zeta"/>
    <tableColumn id="12" xr3:uid="{78DF9B3C-13CB-489C-B54A-9337720A920C}" name="sigma zeta"/>
    <tableColumn id="13" xr3:uid="{2D75C3DA-2EC8-4384-8A89-DFDAFF960B08}" name="tau"/>
    <tableColumn id="14" xr3:uid="{42705AED-94D9-4E7D-BBC3-A8F39E7B214A}" name="sigma tau"/>
    <tableColumn id="15" xr3:uid="{30FE4E0E-2C91-49AF-83D3-59CB854ECFBB}" name="tau A"/>
    <tableColumn id="16" xr3:uid="{87DC0081-ADD0-44BA-9311-C3AF0945E24C}" name="sigma tau A"/>
    <tableColumn id="17" xr3:uid="{C093935C-E048-46FB-8869-ADBC11FBA8E4}" name="eta^-alpha*mu^(1-alpha)"/>
    <tableColumn id="18" xr3:uid="{EDE6656A-7BCA-4A6E-9396-2536793CCCDE}" name="sigma eta^-alpha*mu^(1-alpha)"/>
    <tableColumn id="19" xr3:uid="{9CBC5F27-5B15-4042-AAA8-97D30C629499}" name="Temperature (C)"/>
    <tableColumn id="20" xr3:uid="{652C61DA-0C34-42DB-9974-D28202410724}" name="Method"/>
    <tableColumn id="21" xr3:uid="{EB5A8423-6CFB-40C1-9F7C-14296ED0D027}" name="Specimen"/>
    <tableColumn id="22" xr3:uid="{C9886753-22B1-4352-8F60-BF47A4B0BAEF}" name="log zeta">
      <calculatedColumnFormula>LOG10(Tabulka1[[#This Row],[zeta]])</calculatedColumnFormula>
    </tableColumn>
    <tableColumn id="23" xr3:uid="{A793CD05-EC0B-48F6-B828-824BF2CB0F4C}" name="sigma log zeta">
      <calculatedColumnFormula>Tabulka1[[#This Row],[sigma zeta]]/Tabulka1[[#This Row],[zeta]]/LN(10)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Q1" workbookViewId="0">
      <selection activeCell="AB9" sqref="AB9"/>
    </sheetView>
  </sheetViews>
  <sheetFormatPr defaultRowHeight="14.4" x14ac:dyDescent="0.3"/>
  <cols>
    <col min="1" max="1" width="12.5546875" customWidth="1"/>
    <col min="2" max="2" width="14" customWidth="1"/>
    <col min="3" max="3" width="15.6640625" customWidth="1"/>
    <col min="4" max="4" width="15.33203125" customWidth="1"/>
    <col min="6" max="6" width="12.88671875" customWidth="1"/>
    <col min="8" max="8" width="12" customWidth="1"/>
    <col min="10" max="10" width="13" customWidth="1"/>
    <col min="12" max="12" width="11.6640625" customWidth="1"/>
    <col min="14" max="14" width="11" customWidth="1"/>
    <col min="16" max="16" width="12.6640625" customWidth="1"/>
    <col min="17" max="17" width="24.33203125" customWidth="1"/>
    <col min="18" max="18" width="29.6640625" customWidth="1"/>
    <col min="19" max="19" width="16.6640625" customWidth="1"/>
    <col min="20" max="20" width="9.6640625" customWidth="1"/>
    <col min="21" max="21" width="11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26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24</v>
      </c>
      <c r="W1" s="1" t="s">
        <v>25</v>
      </c>
    </row>
    <row r="2" spans="1:23" x14ac:dyDescent="0.3">
      <c r="A2">
        <v>115268154189.8688</v>
      </c>
      <c r="B2">
        <v>2803831.6592071438</v>
      </c>
      <c r="C2">
        <v>122212026594138.5</v>
      </c>
      <c r="D2">
        <v>252300160813.90689</v>
      </c>
      <c r="E2">
        <v>0.22751753784226869</v>
      </c>
      <c r="F2">
        <v>1.4090443447343021E-4</v>
      </c>
      <c r="G2">
        <v>2.874284428276541E-12</v>
      </c>
      <c r="H2">
        <v>2.0490524416349541E-15</v>
      </c>
      <c r="I2">
        <v>0.33131346066411921</v>
      </c>
      <c r="J2">
        <v>2.3605296279707351E-4</v>
      </c>
      <c r="K2">
        <v>0.1211356687776796</v>
      </c>
      <c r="L2">
        <v>4.5475417608786139E-4</v>
      </c>
      <c r="M2">
        <v>1060.2410306044451</v>
      </c>
      <c r="N2">
        <v>2.1889625558911439</v>
      </c>
      <c r="O2">
        <v>128.4330063078057</v>
      </c>
      <c r="P2">
        <v>0.55759104880499699</v>
      </c>
      <c r="Q2">
        <v>1.7781076647175099E-12</v>
      </c>
      <c r="R2">
        <v>1.935166087021132E-15</v>
      </c>
      <c r="S2">
        <v>1050</v>
      </c>
      <c r="T2" t="s">
        <v>20</v>
      </c>
      <c r="U2" t="s">
        <v>23</v>
      </c>
      <c r="V2">
        <f>LOG10(Tabulka1[[#This Row],[zeta]])</f>
        <v>-0.91672795865341228</v>
      </c>
      <c r="W2">
        <f>Tabulka1[[#This Row],[sigma zeta]]/Tabulka1[[#This Row],[zeta]]/LN(10)</f>
        <v>1.6303804757943322E-3</v>
      </c>
    </row>
    <row r="3" spans="1:23" x14ac:dyDescent="0.3">
      <c r="A3">
        <v>109822232232.3494</v>
      </c>
      <c r="B3">
        <v>40670251.982977927</v>
      </c>
      <c r="C3">
        <v>104123842410081.5</v>
      </c>
      <c r="D3">
        <v>753427773515.45166</v>
      </c>
      <c r="E3">
        <v>0.24993635515179169</v>
      </c>
      <c r="F3">
        <v>4.3906771836068779E-4</v>
      </c>
      <c r="G3">
        <v>3.0493892035836018E-12</v>
      </c>
      <c r="H3">
        <v>5.8974228763336417E-15</v>
      </c>
      <c r="I3">
        <v>0.3348907292827773</v>
      </c>
      <c r="J3">
        <v>6.3568326020634698E-4</v>
      </c>
      <c r="K3">
        <v>8.3948222034269521E-2</v>
      </c>
      <c r="L3">
        <v>8.8207436276269244E-4</v>
      </c>
      <c r="M3">
        <v>948.11260246275162</v>
      </c>
      <c r="N3">
        <v>6.8694093270759149</v>
      </c>
      <c r="O3">
        <v>79.592367265032181</v>
      </c>
      <c r="P3">
        <v>0.86018592707898811</v>
      </c>
      <c r="Q3">
        <v>1.64166377482077E-12</v>
      </c>
      <c r="R3">
        <v>5.782158677291261E-15</v>
      </c>
      <c r="S3">
        <v>1100</v>
      </c>
      <c r="T3" t="s">
        <v>20</v>
      </c>
      <c r="U3" t="s">
        <v>23</v>
      </c>
      <c r="V3">
        <f>LOG10(Tabulka1[[#This Row],[zeta]])</f>
        <v>-1.0759884974876075</v>
      </c>
      <c r="W3">
        <f>Tabulka1[[#This Row],[sigma zeta]]/Tabulka1[[#This Row],[zeta]]/LN(10)</f>
        <v>4.5632893597172645E-3</v>
      </c>
    </row>
    <row r="4" spans="1:23" x14ac:dyDescent="0.3">
      <c r="A4">
        <v>91984701086.149307</v>
      </c>
      <c r="B4">
        <v>22626261.38878544</v>
      </c>
      <c r="C4">
        <v>67949869982971.523</v>
      </c>
      <c r="D4">
        <v>5103139799.1792355</v>
      </c>
      <c r="E4">
        <v>0.26019068882361512</v>
      </c>
      <c r="F4">
        <v>8.9755280626513208E-5</v>
      </c>
      <c r="G4">
        <v>3.4598984637858661E-12</v>
      </c>
      <c r="H4">
        <v>2.5936216142076171E-15</v>
      </c>
      <c r="I4">
        <v>0.31825772597976998</v>
      </c>
      <c r="J4">
        <v>2.2536380747966261E-4</v>
      </c>
      <c r="K4">
        <v>0.1102843915065521</v>
      </c>
      <c r="L4">
        <v>3.0169267317656999E-4</v>
      </c>
      <c r="M4">
        <v>738.70838498819819</v>
      </c>
      <c r="N4">
        <v>0.1899869466511552</v>
      </c>
      <c r="O4">
        <v>81.468004739211253</v>
      </c>
      <c r="P4">
        <v>0.25387111342464419</v>
      </c>
      <c r="Q4">
        <v>1.9495502127692239E-12</v>
      </c>
      <c r="R4">
        <v>1.2095681923861321E-15</v>
      </c>
      <c r="S4">
        <v>1150</v>
      </c>
      <c r="T4" t="s">
        <v>20</v>
      </c>
      <c r="U4" t="s">
        <v>23</v>
      </c>
      <c r="V4">
        <f>LOG10(Tabulka1[[#This Row],[zeta]])</f>
        <v>-0.95748594868623149</v>
      </c>
      <c r="W4">
        <f>Tabulka1[[#This Row],[sigma zeta]]/Tabulka1[[#This Row],[zeta]]/LN(10)</f>
        <v>1.1880508329543743E-3</v>
      </c>
    </row>
    <row r="5" spans="1:23" x14ac:dyDescent="0.3">
      <c r="A5">
        <v>92538174397.351929</v>
      </c>
      <c r="B5">
        <v>71296376.276874632</v>
      </c>
      <c r="C5">
        <v>37776619414400.75</v>
      </c>
      <c r="D5">
        <v>181324528736.6543</v>
      </c>
      <c r="E5">
        <v>0.25747518556769172</v>
      </c>
      <c r="F5">
        <v>5.442818238857466E-4</v>
      </c>
      <c r="G5">
        <v>4.5103227311958708E-12</v>
      </c>
      <c r="H5">
        <v>1.245366770245914E-14</v>
      </c>
      <c r="I5">
        <v>0.41737703148774408</v>
      </c>
      <c r="J5">
        <v>1.106666232945814E-3</v>
      </c>
      <c r="K5">
        <v>7.2931544941509385E-2</v>
      </c>
      <c r="L5">
        <v>8.3125221799839688E-4</v>
      </c>
      <c r="M5">
        <v>408.22741166462612</v>
      </c>
      <c r="N5">
        <v>1.9845384500502261</v>
      </c>
      <c r="O5">
        <v>29.77265582017473</v>
      </c>
      <c r="P5">
        <v>0.37365786754535663</v>
      </c>
      <c r="Q5">
        <v>2.2984579010330309E-12</v>
      </c>
      <c r="R5">
        <v>8.1462215292095446E-15</v>
      </c>
      <c r="S5">
        <v>1200</v>
      </c>
      <c r="T5" t="s">
        <v>20</v>
      </c>
      <c r="U5" t="s">
        <v>23</v>
      </c>
      <c r="V5">
        <f>LOG10(Tabulka1[[#This Row],[zeta]])</f>
        <v>-1.1370845864854631</v>
      </c>
      <c r="W5">
        <f>Tabulka1[[#This Row],[sigma zeta]]/Tabulka1[[#This Row],[zeta]]/LN(10)</f>
        <v>4.9499602899687493E-3</v>
      </c>
    </row>
    <row r="6" spans="1:23" x14ac:dyDescent="0.3">
      <c r="A6">
        <v>91274743692.027664</v>
      </c>
      <c r="B6">
        <v>20772864.211526819</v>
      </c>
      <c r="C6">
        <v>25553371671732.719</v>
      </c>
      <c r="D6">
        <v>41556008363.207069</v>
      </c>
      <c r="E6">
        <v>0.28039348405858622</v>
      </c>
      <c r="F6">
        <v>1.7772131409462169E-4</v>
      </c>
      <c r="G6">
        <v>5.024896637870643E-12</v>
      </c>
      <c r="H6">
        <v>2.763446262415004E-15</v>
      </c>
      <c r="I6">
        <v>0.45864615270057452</v>
      </c>
      <c r="J6">
        <v>2.296212395666604E-4</v>
      </c>
      <c r="K6">
        <v>5.757232837669455E-2</v>
      </c>
      <c r="L6">
        <v>1.3988725751299481E-4</v>
      </c>
      <c r="M6">
        <v>279.96103454371752</v>
      </c>
      <c r="N6">
        <v>0.45972157950241849</v>
      </c>
      <c r="O6">
        <v>16.118008613430032</v>
      </c>
      <c r="P6">
        <v>4.0432627260852207E-2</v>
      </c>
      <c r="Q6">
        <v>2.2568316247237079E-12</v>
      </c>
      <c r="R6">
        <v>2.510610811167906E-15</v>
      </c>
      <c r="S6">
        <v>1250</v>
      </c>
      <c r="T6" t="s">
        <v>20</v>
      </c>
      <c r="U6" t="s">
        <v>23</v>
      </c>
      <c r="V6">
        <f>LOG10(Tabulka1[[#This Row],[zeta]])</f>
        <v>-1.2397862061762341</v>
      </c>
      <c r="W6">
        <f>Tabulka1[[#This Row],[sigma zeta]]/Tabulka1[[#This Row],[zeta]]/LN(10)</f>
        <v>1.0552337509953053E-3</v>
      </c>
    </row>
    <row r="7" spans="1:23" x14ac:dyDescent="0.3">
      <c r="A7">
        <v>77815075856.754944</v>
      </c>
      <c r="B7">
        <v>5054962.011128284</v>
      </c>
      <c r="C7">
        <v>16790269298919.711</v>
      </c>
      <c r="D7">
        <v>13395277137.5924</v>
      </c>
      <c r="E7">
        <v>0.3097516538040323</v>
      </c>
      <c r="F7">
        <v>2.394188312034851E-5</v>
      </c>
      <c r="G7">
        <v>6.487904566991367E-12</v>
      </c>
      <c r="H7">
        <v>9.0521210910938529E-16</v>
      </c>
      <c r="I7">
        <v>0.50485678603182005</v>
      </c>
      <c r="J7">
        <v>6.2338501734310577E-5</v>
      </c>
      <c r="K7">
        <v>4.2101321360370141E-2</v>
      </c>
      <c r="L7">
        <v>3.7653784785727892E-5</v>
      </c>
      <c r="M7">
        <v>215.77141850800089</v>
      </c>
      <c r="N7">
        <v>0.17271215964667699</v>
      </c>
      <c r="O7">
        <v>9.0842618309882646</v>
      </c>
      <c r="P7">
        <v>3.9388131099219762E-3</v>
      </c>
      <c r="Q7">
        <v>2.4320795677688752E-12</v>
      </c>
      <c r="R7">
        <v>6.8632275897057337E-16</v>
      </c>
      <c r="S7">
        <v>1300</v>
      </c>
      <c r="T7" t="s">
        <v>20</v>
      </c>
      <c r="U7" t="s">
        <v>23</v>
      </c>
      <c r="V7">
        <f>LOG10(Tabulka1[[#This Row],[zeta]])</f>
        <v>-1.3757042735108422</v>
      </c>
      <c r="W7">
        <f>Tabulka1[[#This Row],[sigma zeta]]/Tabulka1[[#This Row],[zeta]]/LN(10)</f>
        <v>3.8841609780464317E-4</v>
      </c>
    </row>
    <row r="8" spans="1:23" x14ac:dyDescent="0.3">
      <c r="A8">
        <v>146324473876.33871</v>
      </c>
      <c r="B8">
        <v>6399655.8220440932</v>
      </c>
      <c r="C8">
        <v>151118042281498.81</v>
      </c>
      <c r="D8">
        <v>7583071942.5209999</v>
      </c>
      <c r="E8">
        <v>0.2011355607577282</v>
      </c>
      <c r="F8">
        <v>3.405268647123708E-6</v>
      </c>
      <c r="G8">
        <v>3.8612651303282074E-12</v>
      </c>
      <c r="H8">
        <v>3.8528296894137971E-16</v>
      </c>
      <c r="I8">
        <v>0.5649975886923273</v>
      </c>
      <c r="J8">
        <v>5.0672164733866947E-5</v>
      </c>
      <c r="K8">
        <v>1.6548867098787209E-2</v>
      </c>
      <c r="L8">
        <v>7.4609199101885559E-6</v>
      </c>
      <c r="M8">
        <v>1032.7598540296899</v>
      </c>
      <c r="N8">
        <v>6.8745311878240442E-2</v>
      </c>
      <c r="O8">
        <v>17.091005569300211</v>
      </c>
      <c r="P8">
        <v>7.6649518389209697E-3</v>
      </c>
      <c r="Q8">
        <v>1.692234636413015E-12</v>
      </c>
      <c r="R8">
        <v>7.3395210642798471E-17</v>
      </c>
      <c r="S8">
        <v>1000</v>
      </c>
      <c r="T8" t="s">
        <v>20</v>
      </c>
      <c r="U8" t="s">
        <v>22</v>
      </c>
      <c r="V8">
        <f>LOG10(Tabulka1[[#This Row],[zeta]])</f>
        <v>-1.7812317317726105</v>
      </c>
      <c r="W8">
        <f>Tabulka1[[#This Row],[sigma zeta]]/Tabulka1[[#This Row],[zeta]]/LN(10)</f>
        <v>1.9579807654352706E-4</v>
      </c>
    </row>
    <row r="9" spans="1:23" x14ac:dyDescent="0.3">
      <c r="A9">
        <v>95147029228.554535</v>
      </c>
      <c r="B9">
        <v>11724422.628282949</v>
      </c>
      <c r="C9">
        <v>199879410716436.41</v>
      </c>
      <c r="D9">
        <v>7881619946117.9014</v>
      </c>
      <c r="E9">
        <v>0.4251970934810464</v>
      </c>
      <c r="F9">
        <v>1.346823315170001E-3</v>
      </c>
      <c r="G9">
        <v>9.0441715645217162E-13</v>
      </c>
      <c r="H9">
        <v>3.4141515861180871E-15</v>
      </c>
      <c r="I9">
        <v>8.6052605619760955E-2</v>
      </c>
      <c r="J9">
        <v>3.2467326833790651E-4</v>
      </c>
      <c r="K9">
        <v>0.1523712185071274</v>
      </c>
      <c r="L9">
        <v>6.1790971714819447E-3</v>
      </c>
      <c r="M9">
        <v>2100.7425280331372</v>
      </c>
      <c r="N9">
        <v>82.836621323695979</v>
      </c>
      <c r="O9">
        <v>320.09269876615218</v>
      </c>
      <c r="P9">
        <v>6.501999260969372</v>
      </c>
      <c r="Q9">
        <v>4.0638858200847811E-13</v>
      </c>
      <c r="R9">
        <v>7.9974096448942918E-15</v>
      </c>
      <c r="S9">
        <v>900</v>
      </c>
      <c r="T9" t="s">
        <v>20</v>
      </c>
      <c r="U9" t="s">
        <v>21</v>
      </c>
      <c r="V9">
        <f>LOG10(Tabulka1[[#This Row],[zeta]])</f>
        <v>-0.81709705940057742</v>
      </c>
      <c r="W9">
        <f>Tabulka1[[#This Row],[sigma zeta]]/Tabulka1[[#This Row],[zeta]]/LN(10)</f>
        <v>1.7611907491525851E-2</v>
      </c>
    </row>
    <row r="10" spans="1:23" x14ac:dyDescent="0.3">
      <c r="A10">
        <v>100141998079.4937</v>
      </c>
      <c r="B10">
        <v>126411932.59762619</v>
      </c>
      <c r="C10">
        <v>323034672991635.63</v>
      </c>
      <c r="D10">
        <v>13856012450943.949</v>
      </c>
      <c r="E10">
        <v>0.3786392172228093</v>
      </c>
      <c r="F10">
        <v>1.201067875662811E-3</v>
      </c>
      <c r="G10">
        <v>4.2192739935531789E-13</v>
      </c>
      <c r="H10">
        <v>6.721353289738075E-15</v>
      </c>
      <c r="I10">
        <v>4.2252652815926002E-2</v>
      </c>
      <c r="J10">
        <v>6.7097318135117599E-4</v>
      </c>
      <c r="K10">
        <v>1.3198875426811589</v>
      </c>
      <c r="L10">
        <v>7.9355965924091498E-2</v>
      </c>
      <c r="M10">
        <v>3225.7662038579228</v>
      </c>
      <c r="N10">
        <v>138.42355582769909</v>
      </c>
      <c r="O10">
        <v>4257.6486280739637</v>
      </c>
      <c r="P10">
        <v>211.24012720915471</v>
      </c>
      <c r="Q10">
        <v>4.6868142052246932E-13</v>
      </c>
      <c r="R10">
        <v>8.8745844464195835E-15</v>
      </c>
      <c r="S10">
        <v>850</v>
      </c>
      <c r="T10" t="s">
        <v>20</v>
      </c>
      <c r="U10" t="s">
        <v>21</v>
      </c>
      <c r="V10">
        <f>LOG10(Tabulka1[[#This Row],[zeta]])</f>
        <v>0.12053692993798355</v>
      </c>
      <c r="W10">
        <f>Tabulka1[[#This Row],[sigma zeta]]/Tabulka1[[#This Row],[zeta]]/LN(10)</f>
        <v>2.61112079571015E-2</v>
      </c>
    </row>
    <row r="11" spans="1:23" x14ac:dyDescent="0.3">
      <c r="A11">
        <v>102503797561.31821</v>
      </c>
      <c r="B11">
        <v>275604098.70079452</v>
      </c>
      <c r="C11">
        <v>567713879373790.88</v>
      </c>
      <c r="D11">
        <v>932813841106990.13</v>
      </c>
      <c r="E11">
        <v>0.34658386377670242</v>
      </c>
      <c r="F11">
        <v>3.5407484836772779E-2</v>
      </c>
      <c r="G11">
        <v>3.134044116764763E-13</v>
      </c>
      <c r="H11">
        <v>2.8497938027584343E-14</v>
      </c>
      <c r="I11">
        <v>3.2125142369309558E-2</v>
      </c>
      <c r="J11">
        <v>2.9198695698641852E-3</v>
      </c>
      <c r="K11">
        <v>3.671277280279988</v>
      </c>
      <c r="L11">
        <v>6.1249800751948422</v>
      </c>
      <c r="M11">
        <v>5538.466797136779</v>
      </c>
      <c r="N11">
        <v>9100.2978640069814</v>
      </c>
      <c r="O11">
        <v>20333.247319913331</v>
      </c>
      <c r="P11">
        <v>21285.310367688009</v>
      </c>
      <c r="Q11">
        <v>4.9188279083143308E-13</v>
      </c>
      <c r="R11">
        <v>3.1780610588367951E-13</v>
      </c>
      <c r="S11">
        <v>825</v>
      </c>
      <c r="T11" t="s">
        <v>20</v>
      </c>
      <c r="U11" t="s">
        <v>21</v>
      </c>
      <c r="V11">
        <f>LOG10(Tabulka1[[#This Row],[zeta]])</f>
        <v>0.56481718666903713</v>
      </c>
      <c r="W11">
        <f>Tabulka1[[#This Row],[sigma zeta]]/Tabulka1[[#This Row],[zeta]]/LN(10)</f>
        <v>0.7245557459559735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Michaela</cp:lastModifiedBy>
  <dcterms:created xsi:type="dcterms:W3CDTF">2023-06-16T12:23:52Z</dcterms:created>
  <dcterms:modified xsi:type="dcterms:W3CDTF">2023-06-26T14:03:14Z</dcterms:modified>
</cp:coreProperties>
</file>