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ya_\source\repos\ProleGE.SPL\ProleGE.SPL\wwwroot\Templates\"/>
    </mc:Choice>
  </mc:AlternateContent>
  <xr:revisionPtr revIDLastSave="0" documentId="13_ncr:1_{230BA54C-7550-4ECD-8A78-0A6174E54E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1CAPDES" sheetId="1" r:id="rId1"/>
    <sheet name="RAN1CAPDEN" sheetId="2" r:id="rId2"/>
    <sheet name="RAN1CAYDES" sheetId="3" r:id="rId3"/>
    <sheet name="RAN1CAYDEN" sheetId="4" r:id="rId4"/>
    <sheet name="RAN1CAPDES-Ejem" sheetId="5" r:id="rId5"/>
    <sheet name="RAN1CAYDES-Ejem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6" l="1"/>
  <c r="O12" i="6"/>
  <c r="Q11" i="6" s="1"/>
  <c r="O22" i="6"/>
  <c r="O21" i="6"/>
  <c r="Q20" i="6" s="1"/>
  <c r="O32" i="6"/>
  <c r="O31" i="6"/>
  <c r="O41" i="6"/>
  <c r="O40" i="6"/>
  <c r="O31" i="5"/>
  <c r="O30" i="5"/>
  <c r="Q29" i="5" s="1"/>
  <c r="O13" i="5"/>
  <c r="O12" i="5"/>
  <c r="Q11" i="5" s="1"/>
  <c r="Q9" i="5" s="1"/>
  <c r="J50" i="5" s="1"/>
  <c r="Q39" i="6" l="1"/>
  <c r="Q30" i="6"/>
  <c r="Q9" i="6" l="1"/>
  <c r="J50" i="6" s="1"/>
</calcChain>
</file>

<file path=xl/sharedStrings.xml><?xml version="1.0" encoding="utf-8"?>
<sst xmlns="http://schemas.openxmlformats.org/spreadsheetml/2006/main" count="329" uniqueCount="70">
  <si>
    <t>PRUEBAS DE AISLAMIENTO AL NÚCLEO</t>
  </si>
  <si>
    <t>Cliente:</t>
  </si>
  <si>
    <t>Capacidad:</t>
  </si>
  <si>
    <t>ANTES DE PRUEBAS DIELÉCTRICAS</t>
  </si>
  <si>
    <t>Medición</t>
  </si>
  <si>
    <t>Descripción</t>
  </si>
  <si>
    <t>VCD</t>
  </si>
  <si>
    <t>durante</t>
  </si>
  <si>
    <t>minuto</t>
  </si>
  <si>
    <t>Transformadores de Potencia</t>
  </si>
  <si>
    <t>PÁGINA</t>
  </si>
  <si>
    <t>DEPARTAMENTO DE PRUEBAS</t>
  </si>
  <si>
    <t>REPORTE DE PRUEBAS</t>
  </si>
  <si>
    <t>RESISTENCIAS DE AISLAMIENTO DEL:</t>
  </si>
  <si>
    <t>Núcleo Principal</t>
  </si>
  <si>
    <t>Herrajes</t>
  </si>
  <si>
    <t>TENSIÓN APLICADO:</t>
  </si>
  <si>
    <t>Valido</t>
  </si>
  <si>
    <t>Fecha:</t>
  </si>
  <si>
    <t>No. Serie:</t>
  </si>
  <si>
    <t>AVIATOR WIND LLC</t>
  </si>
  <si>
    <t>100.000/133.000/166.000 MVA</t>
  </si>
  <si>
    <t>G3775-02</t>
  </si>
  <si>
    <t>Resultado:</t>
  </si>
  <si>
    <t>Ingeniero de Pruebas</t>
  </si>
  <si>
    <t>Ingeniero de Diseño</t>
  </si>
  <si>
    <t>Este reporte no debe ser reproducido parcial o totalmente sin la autorización del departamento de pruebas</t>
  </si>
  <si>
    <t>GE ENERGY</t>
  </si>
  <si>
    <t>PROLEC GE</t>
  </si>
  <si>
    <t>Blvd. Carlos Salinas de Gortari km 9.25</t>
  </si>
  <si>
    <t>Apodaca, N.L., México, 66600</t>
  </si>
  <si>
    <t>Límite</t>
  </si>
  <si>
    <t>POWER TRANSFORMER</t>
  </si>
  <si>
    <t>TEST REPORT</t>
  </si>
  <si>
    <t>TEST DEPARTMENT</t>
  </si>
  <si>
    <t>PAGE</t>
  </si>
  <si>
    <t>Purchaser:</t>
  </si>
  <si>
    <t>Rating:</t>
  </si>
  <si>
    <t>Serial No.:</t>
  </si>
  <si>
    <t>Date:</t>
  </si>
  <si>
    <t>CORE AND FRAME TESTS</t>
  </si>
  <si>
    <t>BEFORE DIELECTRIC TESTS</t>
  </si>
  <si>
    <t>INSULATION RESISTANCE:</t>
  </si>
  <si>
    <t>Description</t>
  </si>
  <si>
    <t>Measuring</t>
  </si>
  <si>
    <t>Limit</t>
  </si>
  <si>
    <t>during</t>
  </si>
  <si>
    <t>minute</t>
  </si>
  <si>
    <t>Valid</t>
  </si>
  <si>
    <t>APPLIED POTENTIAL:</t>
  </si>
  <si>
    <t>Results:</t>
  </si>
  <si>
    <t>Test Engineer</t>
  </si>
  <si>
    <t>Design Engineer</t>
  </si>
  <si>
    <t>This report can not be reproduced either partially or totally without previous consent from the test department</t>
  </si>
  <si>
    <t>GE PROLEC</t>
  </si>
  <si>
    <t>Apodaca N.L., 66600, Mexico</t>
  </si>
  <si>
    <t>DESPUÉS DE PRUEBAS DIELÉCTRICAS</t>
  </si>
  <si>
    <t>AFTER DIELECTRIC TESTS</t>
  </si>
  <si>
    <t>mohmios</t>
  </si>
  <si>
    <t>Si</t>
  </si>
  <si>
    <t>No</t>
  </si>
  <si>
    <t>Filtros:</t>
  </si>
  <si>
    <t>Prueba:</t>
  </si>
  <si>
    <t>Idioma:</t>
  </si>
  <si>
    <t>Cant. de Mediciones:</t>
  </si>
  <si>
    <t>Español</t>
  </si>
  <si>
    <t>Antes de Pruebas Dieléctricas</t>
  </si>
  <si>
    <t>Validaciones:</t>
  </si>
  <si>
    <t>Resultado Final:</t>
  </si>
  <si>
    <t>Antes y Después de Pruebas Dieléctricas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</si>
</sst>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FF"/>
      <name val="Arial"/>
      <family val="2"/>
    </font>
    <font>
      <sz val="9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7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1" fillId="0" borderId="3" xfId="0" applyFont="1" applyBorder="1"/>
    <xf numFmtId="0" fontId="8" fillId="0" borderId="1" xfId="0" applyFont="1" applyBorder="1"/>
    <xf numFmtId="0" fontId="1" fillId="0" borderId="1" xfId="0" applyFont="1" applyBorder="1" applyAlignment="1">
      <alignment horizontal="right" vertical="center"/>
    </xf>
    <xf numFmtId="14" fontId="1" fillId="0" borderId="0" xfId="0" applyNumberFormat="1" applyFont="1" applyAlignment="1"/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4" fillId="0" borderId="0" xfId="0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/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 indent="1"/>
    </xf>
    <xf numFmtId="0" fontId="1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209550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876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209550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876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209550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876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209550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876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209550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876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209550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1876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9"/>
  <sheetViews>
    <sheetView tabSelected="1" workbookViewId="0">
      <selection activeCell="Q13" sqref="Q13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4.5546875" style="1" bestFit="1" customWidth="1"/>
    <col min="4" max="4" width="9.5546875" style="1" customWidth="1"/>
    <col min="5" max="5" width="9.109375" style="1"/>
    <col min="6" max="6" width="9.5546875" style="1" customWidth="1"/>
    <col min="7" max="7" width="9.109375" style="1"/>
    <col min="8" max="8" width="9.5546875" style="1" customWidth="1"/>
    <col min="9" max="9" width="5.109375" style="1" customWidth="1"/>
    <col min="10" max="10" width="9.5546875" style="1" customWidth="1"/>
    <col min="11" max="11" width="5.109375" style="1" customWidth="1"/>
    <col min="12" max="12" width="5.44140625" style="1" customWidth="1"/>
    <col min="13" max="16384" width="9.109375" style="1"/>
  </cols>
  <sheetData>
    <row r="1" spans="1:14" ht="12.75" customHeight="1" x14ac:dyDescent="0.25">
      <c r="H1" s="43" t="s">
        <v>11</v>
      </c>
      <c r="I1" s="43"/>
      <c r="J1" s="43"/>
      <c r="K1" s="43"/>
      <c r="L1" s="43"/>
    </row>
    <row r="2" spans="1:14" ht="12.75" customHeight="1" x14ac:dyDescent="0.25"/>
    <row r="3" spans="1:14" ht="18.75" customHeight="1" thickBot="1" x14ac:dyDescent="0.3">
      <c r="A3" s="47" t="s">
        <v>9</v>
      </c>
      <c r="B3" s="47"/>
      <c r="C3" s="47"/>
      <c r="D3" s="47"/>
      <c r="E3" s="45" t="s">
        <v>12</v>
      </c>
      <c r="F3" s="45"/>
      <c r="G3" s="45"/>
      <c r="H3" s="45"/>
      <c r="I3" s="6"/>
      <c r="J3" s="47" t="s">
        <v>10</v>
      </c>
      <c r="K3" s="47"/>
      <c r="L3" s="22">
        <v>1</v>
      </c>
    </row>
    <row r="4" spans="1:14" ht="18" customHeight="1" thickTop="1" x14ac:dyDescent="0.25">
      <c r="A4" s="50" t="s">
        <v>1</v>
      </c>
      <c r="B4" s="50"/>
      <c r="C4" s="13"/>
      <c r="J4" s="11" t="s">
        <v>19</v>
      </c>
      <c r="K4" s="42"/>
      <c r="L4" s="42"/>
      <c r="N4" s="39"/>
    </row>
    <row r="5" spans="1:14" ht="18" customHeight="1" thickBot="1" x14ac:dyDescent="0.3">
      <c r="A5" s="49" t="s">
        <v>2</v>
      </c>
      <c r="B5" s="49"/>
      <c r="C5" s="14"/>
      <c r="D5" s="6"/>
      <c r="E5" s="6"/>
      <c r="F5" s="6"/>
      <c r="G5" s="6"/>
      <c r="H5" s="6"/>
      <c r="I5" s="6"/>
      <c r="J5" s="12" t="s">
        <v>18</v>
      </c>
      <c r="K5" s="44"/>
      <c r="L5" s="44"/>
    </row>
    <row r="6" spans="1:14" ht="12.75" customHeight="1" thickTop="1" x14ac:dyDescent="0.25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4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4" ht="12.75" customHeight="1" x14ac:dyDescent="0.25"/>
    <row r="9" spans="1:14" ht="12.75" customHeight="1" x14ac:dyDescent="0.25">
      <c r="A9" s="48" t="s">
        <v>3</v>
      </c>
      <c r="B9" s="48"/>
      <c r="C9" s="48"/>
      <c r="D9" s="48"/>
      <c r="E9" s="26"/>
      <c r="F9" s="26"/>
      <c r="G9" s="26"/>
      <c r="H9" s="26"/>
      <c r="I9" s="26"/>
      <c r="J9" s="26"/>
      <c r="K9" s="26"/>
    </row>
    <row r="10" spans="1:14" ht="12.75" customHeight="1" x14ac:dyDescent="0.25">
      <c r="A10" s="26"/>
      <c r="B10" s="51" t="s">
        <v>13</v>
      </c>
      <c r="C10" s="51"/>
      <c r="D10" s="51"/>
      <c r="E10" s="51"/>
      <c r="F10" s="5"/>
      <c r="J10" s="3"/>
      <c r="K10" s="26"/>
      <c r="L10" s="26"/>
    </row>
    <row r="11" spans="1:14" ht="12.75" customHeight="1" x14ac:dyDescent="0.25">
      <c r="C11" s="7" t="s">
        <v>5</v>
      </c>
      <c r="D11" s="7" t="s">
        <v>4</v>
      </c>
      <c r="E11" s="5"/>
      <c r="F11" s="7" t="s">
        <v>6</v>
      </c>
      <c r="G11" s="7" t="s">
        <v>31</v>
      </c>
      <c r="K11" s="19"/>
      <c r="L11" s="26"/>
    </row>
    <row r="12" spans="1:14" ht="12.75" customHeight="1" x14ac:dyDescent="0.25">
      <c r="C12" s="31"/>
      <c r="D12" s="38"/>
      <c r="E12" s="1" t="s">
        <v>58</v>
      </c>
      <c r="F12" s="38"/>
      <c r="G12" s="38">
        <v>200</v>
      </c>
      <c r="H12" s="2" t="s">
        <v>7</v>
      </c>
      <c r="I12" s="20">
        <v>1</v>
      </c>
      <c r="J12" s="1" t="s">
        <v>8</v>
      </c>
      <c r="L12" s="19"/>
    </row>
    <row r="13" spans="1:14" ht="12.75" customHeight="1" x14ac:dyDescent="0.25">
      <c r="C13" s="31"/>
      <c r="D13" s="38"/>
      <c r="E13" s="1" t="s">
        <v>58</v>
      </c>
      <c r="F13" s="38"/>
      <c r="G13" s="38">
        <v>200</v>
      </c>
      <c r="H13" s="2" t="s">
        <v>7</v>
      </c>
      <c r="I13" s="20">
        <v>1</v>
      </c>
      <c r="J13" s="1" t="s">
        <v>8</v>
      </c>
    </row>
    <row r="14" spans="1:14" ht="12.75" customHeight="1" x14ac:dyDescent="0.25">
      <c r="C14" s="31"/>
      <c r="D14" s="38"/>
      <c r="F14" s="38"/>
      <c r="G14" s="38"/>
      <c r="I14" s="9"/>
    </row>
    <row r="15" spans="1:14" ht="12.75" customHeight="1" x14ac:dyDescent="0.25">
      <c r="C15" s="31"/>
      <c r="D15" s="38"/>
      <c r="F15" s="38"/>
      <c r="G15" s="38"/>
      <c r="H15" s="2"/>
      <c r="I15" s="20"/>
    </row>
    <row r="16" spans="1:14" x14ac:dyDescent="0.25">
      <c r="C16" s="31"/>
      <c r="D16" s="38"/>
      <c r="F16" s="38"/>
      <c r="G16" s="38"/>
      <c r="H16" s="2"/>
      <c r="I16" s="20"/>
    </row>
    <row r="17" spans="2:10" x14ac:dyDescent="0.25">
      <c r="C17" s="31"/>
      <c r="D17" s="38"/>
      <c r="F17" s="38"/>
      <c r="G17" s="38"/>
      <c r="H17" s="2"/>
      <c r="I17" s="20"/>
    </row>
    <row r="18" spans="2:10" x14ac:dyDescent="0.25">
      <c r="C18" s="31"/>
      <c r="D18" s="38"/>
      <c r="F18" s="38"/>
      <c r="G18" s="38"/>
      <c r="H18" s="2"/>
      <c r="I18" s="20"/>
    </row>
    <row r="19" spans="2:10" x14ac:dyDescent="0.25">
      <c r="C19" s="31"/>
      <c r="D19" s="38"/>
      <c r="F19" s="38"/>
      <c r="G19" s="38"/>
      <c r="H19" s="2"/>
      <c r="I19" s="20"/>
    </row>
    <row r="20" spans="2:10" x14ac:dyDescent="0.25">
      <c r="C20" s="31"/>
      <c r="D20" s="38"/>
      <c r="F20" s="38"/>
      <c r="G20" s="38"/>
      <c r="H20" s="2"/>
      <c r="I20" s="20"/>
    </row>
    <row r="21" spans="2:10" x14ac:dyDescent="0.25">
      <c r="C21" s="31"/>
      <c r="D21" s="38"/>
      <c r="F21" s="38"/>
      <c r="G21" s="38"/>
      <c r="H21" s="2"/>
      <c r="I21" s="20"/>
    </row>
    <row r="22" spans="2:10" x14ac:dyDescent="0.25">
      <c r="C22" s="31"/>
      <c r="D22" s="38"/>
      <c r="F22" s="38"/>
      <c r="G22" s="38"/>
      <c r="H22" s="2"/>
      <c r="I22" s="20"/>
    </row>
    <row r="23" spans="2:10" x14ac:dyDescent="0.25">
      <c r="C23" s="31"/>
      <c r="D23" s="38"/>
      <c r="F23" s="38"/>
      <c r="G23" s="38"/>
      <c r="H23" s="2"/>
      <c r="I23" s="20"/>
    </row>
    <row r="24" spans="2:10" x14ac:dyDescent="0.25">
      <c r="C24" s="31"/>
      <c r="D24" s="38"/>
      <c r="F24" s="38"/>
      <c r="G24" s="38"/>
      <c r="I24" s="20"/>
    </row>
    <row r="25" spans="2:10" x14ac:dyDescent="0.25">
      <c r="C25" s="31"/>
      <c r="D25" s="38"/>
      <c r="F25" s="38"/>
      <c r="G25" s="38"/>
      <c r="I25" s="9"/>
    </row>
    <row r="26" spans="2:10" x14ac:dyDescent="0.25">
      <c r="C26" s="31"/>
      <c r="D26" s="34"/>
      <c r="F26" s="34"/>
      <c r="G26" s="34"/>
    </row>
    <row r="28" spans="2:10" x14ac:dyDescent="0.25">
      <c r="B28" s="51" t="s">
        <v>16</v>
      </c>
      <c r="C28" s="51"/>
    </row>
    <row r="29" spans="2:10" x14ac:dyDescent="0.25">
      <c r="C29" s="7" t="s">
        <v>5</v>
      </c>
      <c r="D29" s="7" t="s">
        <v>6</v>
      </c>
      <c r="H29" s="7" t="s">
        <v>17</v>
      </c>
    </row>
    <row r="30" spans="2:10" x14ac:dyDescent="0.25">
      <c r="C30" s="31"/>
      <c r="D30" s="38"/>
      <c r="E30" s="2" t="s">
        <v>7</v>
      </c>
      <c r="F30" s="10">
        <v>1</v>
      </c>
      <c r="G30" s="1" t="s">
        <v>8</v>
      </c>
      <c r="H30" s="34"/>
      <c r="J30" s="29"/>
    </row>
    <row r="31" spans="2:10" x14ac:dyDescent="0.25">
      <c r="C31" s="31"/>
      <c r="D31" s="38"/>
      <c r="E31" s="2" t="s">
        <v>7</v>
      </c>
      <c r="F31" s="10">
        <v>1</v>
      </c>
      <c r="G31" s="1" t="s">
        <v>8</v>
      </c>
      <c r="H31" s="34"/>
      <c r="J31" s="29"/>
    </row>
    <row r="32" spans="2:10" x14ac:dyDescent="0.25">
      <c r="C32" s="31"/>
      <c r="D32" s="38"/>
      <c r="E32" s="2"/>
      <c r="F32" s="10"/>
      <c r="H32" s="34"/>
      <c r="J32" s="29"/>
    </row>
    <row r="33" spans="3:10" x14ac:dyDescent="0.25">
      <c r="C33" s="31"/>
      <c r="D33" s="38"/>
      <c r="E33" s="2"/>
      <c r="F33" s="10"/>
      <c r="H33" s="34"/>
      <c r="J33" s="29"/>
    </row>
    <row r="34" spans="3:10" x14ac:dyDescent="0.25">
      <c r="C34" s="31"/>
      <c r="D34" s="38"/>
      <c r="E34" s="2"/>
      <c r="F34" s="10"/>
      <c r="H34" s="34"/>
      <c r="J34" s="29"/>
    </row>
    <row r="35" spans="3:10" x14ac:dyDescent="0.25">
      <c r="C35" s="31"/>
      <c r="D35" s="38"/>
      <c r="E35" s="2"/>
      <c r="F35" s="10"/>
      <c r="H35" s="34"/>
      <c r="J35" s="29"/>
    </row>
    <row r="36" spans="3:10" x14ac:dyDescent="0.25">
      <c r="C36" s="31"/>
      <c r="D36" s="38"/>
      <c r="E36" s="2"/>
      <c r="F36" s="10"/>
      <c r="H36" s="34"/>
      <c r="J36" s="29"/>
    </row>
    <row r="37" spans="3:10" x14ac:dyDescent="0.25">
      <c r="C37" s="31"/>
      <c r="D37" s="38"/>
      <c r="E37" s="2"/>
      <c r="F37" s="10"/>
      <c r="H37" s="34"/>
      <c r="J37" s="29"/>
    </row>
    <row r="38" spans="3:10" x14ac:dyDescent="0.25">
      <c r="C38" s="31"/>
      <c r="D38" s="38"/>
      <c r="E38" s="2"/>
      <c r="F38" s="10"/>
      <c r="H38" s="34"/>
      <c r="J38" s="29"/>
    </row>
    <row r="39" spans="3:10" x14ac:dyDescent="0.25">
      <c r="C39" s="31"/>
      <c r="D39" s="38"/>
      <c r="F39" s="9"/>
      <c r="H39" s="34"/>
      <c r="J39" s="29"/>
    </row>
    <row r="40" spans="3:10" x14ac:dyDescent="0.25">
      <c r="C40" s="31"/>
      <c r="D40" s="38"/>
      <c r="F40" s="9"/>
      <c r="H40" s="34"/>
      <c r="J40" s="29"/>
    </row>
    <row r="41" spans="3:10" x14ac:dyDescent="0.25">
      <c r="C41" s="31"/>
      <c r="D41" s="38"/>
      <c r="F41" s="9"/>
      <c r="H41" s="34"/>
      <c r="J41" s="29"/>
    </row>
    <row r="42" spans="3:10" x14ac:dyDescent="0.25">
      <c r="C42" s="31"/>
      <c r="D42" s="38"/>
      <c r="F42" s="9"/>
      <c r="H42" s="34"/>
      <c r="J42" s="29"/>
    </row>
    <row r="43" spans="3:10" x14ac:dyDescent="0.25">
      <c r="C43" s="31"/>
      <c r="D43" s="38"/>
      <c r="F43" s="9"/>
      <c r="H43" s="34"/>
      <c r="J43" s="29"/>
    </row>
    <row r="44" spans="3:10" x14ac:dyDescent="0.25">
      <c r="C44" s="31"/>
      <c r="D44" s="34"/>
      <c r="H44" s="34"/>
    </row>
    <row r="45" spans="3:10" x14ac:dyDescent="0.25">
      <c r="C45" s="31"/>
      <c r="D45" s="34"/>
      <c r="H45" s="34"/>
    </row>
    <row r="46" spans="3:10" x14ac:dyDescent="0.25">
      <c r="C46" s="31"/>
      <c r="D46" s="34"/>
      <c r="H46" s="34"/>
    </row>
    <row r="47" spans="3:10" x14ac:dyDescent="0.25">
      <c r="C47" s="31"/>
      <c r="D47" s="34"/>
      <c r="H47" s="34"/>
    </row>
    <row r="48" spans="3:10" x14ac:dyDescent="0.25">
      <c r="C48" s="31"/>
      <c r="D48" s="34"/>
      <c r="H48" s="34"/>
    </row>
    <row r="50" spans="1:12" x14ac:dyDescent="0.25">
      <c r="I50" s="15" t="s">
        <v>23</v>
      </c>
      <c r="J50" s="36"/>
    </row>
    <row r="54" spans="1:12" ht="11.25" customHeight="1" x14ac:dyDescent="0.25">
      <c r="B54" s="16"/>
      <c r="C54" s="16"/>
      <c r="I54" s="16"/>
      <c r="J54" s="16"/>
      <c r="K54" s="16"/>
    </row>
    <row r="55" spans="1:12" x14ac:dyDescent="0.25">
      <c r="B55" s="43" t="s">
        <v>24</v>
      </c>
      <c r="C55" s="43"/>
      <c r="I55" s="43" t="s">
        <v>25</v>
      </c>
      <c r="J55" s="43"/>
      <c r="K55" s="43"/>
    </row>
    <row r="57" spans="1:12" ht="13.5" customHeight="1" thickBot="1" x14ac:dyDescent="0.3">
      <c r="A57" s="55" t="s">
        <v>26</v>
      </c>
      <c r="B57" s="55"/>
      <c r="C57" s="55"/>
      <c r="D57" s="55"/>
      <c r="E57" s="55"/>
      <c r="F57" s="55"/>
      <c r="G57" s="55"/>
      <c r="H57" s="55"/>
      <c r="I57" s="6"/>
      <c r="J57" s="6"/>
      <c r="K57" s="6"/>
      <c r="L57" s="6"/>
    </row>
    <row r="58" spans="1:12" ht="13.5" customHeight="1" thickTop="1" x14ac:dyDescent="0.25">
      <c r="A58" s="52" t="s">
        <v>27</v>
      </c>
      <c r="B58" s="52"/>
      <c r="H58" s="54" t="s">
        <v>29</v>
      </c>
      <c r="I58" s="54"/>
      <c r="J58" s="54"/>
      <c r="K58" s="54"/>
      <c r="L58" s="54"/>
    </row>
    <row r="59" spans="1:12" ht="14.4" customHeight="1" x14ac:dyDescent="0.25">
      <c r="A59" s="48" t="s">
        <v>28</v>
      </c>
      <c r="B59" s="48"/>
      <c r="I59" s="53" t="s">
        <v>30</v>
      </c>
      <c r="J59" s="53"/>
      <c r="K59" s="53"/>
      <c r="L59" s="53"/>
    </row>
  </sheetData>
  <mergeCells count="19">
    <mergeCell ref="A58:B58"/>
    <mergeCell ref="H58:L58"/>
    <mergeCell ref="I59:L59"/>
    <mergeCell ref="A59:B59"/>
    <mergeCell ref="A57:H57"/>
    <mergeCell ref="E3:H3"/>
    <mergeCell ref="A3:D3"/>
    <mergeCell ref="A9:D9"/>
    <mergeCell ref="H1:L1"/>
    <mergeCell ref="J3:K3"/>
    <mergeCell ref="A5:B5"/>
    <mergeCell ref="A4:B4"/>
    <mergeCell ref="A6:L7"/>
    <mergeCell ref="K4:L4"/>
    <mergeCell ref="B55:C55"/>
    <mergeCell ref="I55:K55"/>
    <mergeCell ref="K5:L5"/>
    <mergeCell ref="B10:E10"/>
    <mergeCell ref="B28:C2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59"/>
  <sheetViews>
    <sheetView workbookViewId="0">
      <selection activeCell="C4" sqref="C4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4.5546875" style="1" bestFit="1" customWidth="1"/>
    <col min="4" max="4" width="9.5546875" style="1" customWidth="1"/>
    <col min="5" max="5" width="9.109375" style="1"/>
    <col min="6" max="6" width="9.5546875" style="1" customWidth="1"/>
    <col min="7" max="7" width="9.109375" style="1"/>
    <col min="8" max="8" width="9.5546875" style="1" customWidth="1"/>
    <col min="9" max="9" width="5.109375" style="1" customWidth="1"/>
    <col min="10" max="10" width="9.5546875" style="1" customWidth="1"/>
    <col min="11" max="11" width="5.109375" style="1" customWidth="1"/>
    <col min="12" max="12" width="5.44140625" style="1" customWidth="1"/>
    <col min="13" max="16384" width="9.109375" style="1"/>
  </cols>
  <sheetData>
    <row r="1" spans="1:12" ht="12.75" customHeight="1" x14ac:dyDescent="0.25">
      <c r="L1" s="2" t="s">
        <v>34</v>
      </c>
    </row>
    <row r="2" spans="1:12" ht="12.75" customHeight="1" x14ac:dyDescent="0.25"/>
    <row r="3" spans="1:12" ht="18.75" customHeight="1" thickBot="1" x14ac:dyDescent="0.3">
      <c r="A3" s="21" t="s">
        <v>32</v>
      </c>
      <c r="B3" s="6"/>
      <c r="C3" s="6"/>
      <c r="D3" s="45" t="s">
        <v>33</v>
      </c>
      <c r="E3" s="45"/>
      <c r="F3" s="45"/>
      <c r="G3" s="45"/>
      <c r="H3" s="45"/>
      <c r="I3" s="45"/>
      <c r="J3" s="6"/>
      <c r="K3" s="18" t="s">
        <v>35</v>
      </c>
      <c r="L3" s="22">
        <v>1</v>
      </c>
    </row>
    <row r="4" spans="1:12" ht="18" customHeight="1" thickTop="1" x14ac:dyDescent="0.25">
      <c r="B4" s="11" t="s">
        <v>36</v>
      </c>
      <c r="C4" s="13"/>
      <c r="J4" s="11" t="s">
        <v>38</v>
      </c>
      <c r="K4" s="42"/>
      <c r="L4" s="42"/>
    </row>
    <row r="5" spans="1:12" ht="18" customHeight="1" thickBot="1" x14ac:dyDescent="0.3">
      <c r="A5" s="6"/>
      <c r="B5" s="12" t="s">
        <v>37</v>
      </c>
      <c r="C5" s="14"/>
      <c r="D5" s="6"/>
      <c r="E5" s="6"/>
      <c r="F5" s="6"/>
      <c r="G5" s="6"/>
      <c r="H5" s="6"/>
      <c r="I5" s="6"/>
      <c r="J5" s="12" t="s">
        <v>39</v>
      </c>
      <c r="K5" s="44"/>
      <c r="L5" s="44"/>
    </row>
    <row r="6" spans="1:12" ht="12.75" customHeight="1" thickTop="1" x14ac:dyDescent="0.25">
      <c r="A6" s="40" t="s">
        <v>40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2.75" customHeight="1" x14ac:dyDescent="0.25"/>
    <row r="9" spans="1:12" ht="12.75" customHeight="1" x14ac:dyDescent="0.25">
      <c r="A9" s="26" t="s">
        <v>41</v>
      </c>
      <c r="B9" s="26"/>
      <c r="C9" s="26"/>
      <c r="D9" s="26"/>
      <c r="E9" s="26"/>
      <c r="F9" s="26"/>
      <c r="G9" s="26"/>
      <c r="H9" s="26"/>
      <c r="I9" s="26"/>
      <c r="J9" s="26"/>
    </row>
    <row r="10" spans="1:12" ht="12.75" customHeight="1" x14ac:dyDescent="0.25">
      <c r="A10" s="26"/>
      <c r="B10" s="8" t="s">
        <v>42</v>
      </c>
      <c r="C10" s="5"/>
      <c r="D10" s="5"/>
      <c r="E10" s="5"/>
      <c r="F10" s="5"/>
      <c r="J10" s="3"/>
      <c r="K10" s="26"/>
      <c r="L10" s="26"/>
    </row>
    <row r="11" spans="1:12" ht="12.75" customHeight="1" x14ac:dyDescent="0.25">
      <c r="C11" s="24" t="s">
        <v>43</v>
      </c>
      <c r="D11" s="24" t="s">
        <v>44</v>
      </c>
      <c r="E11" s="5"/>
      <c r="F11" s="24" t="s">
        <v>6</v>
      </c>
      <c r="G11" s="7" t="s">
        <v>45</v>
      </c>
      <c r="K11" s="26"/>
      <c r="L11" s="26"/>
    </row>
    <row r="12" spans="1:12" ht="12.75" customHeight="1" x14ac:dyDescent="0.25">
      <c r="C12" s="31"/>
      <c r="D12" s="38"/>
      <c r="E12" s="1" t="s">
        <v>58</v>
      </c>
      <c r="F12" s="38"/>
      <c r="G12" s="38">
        <v>200</v>
      </c>
      <c r="H12" s="2" t="s">
        <v>46</v>
      </c>
      <c r="I12" s="20">
        <v>1</v>
      </c>
      <c r="J12" s="1" t="s">
        <v>47</v>
      </c>
      <c r="K12" s="19"/>
      <c r="L12" s="19"/>
    </row>
    <row r="13" spans="1:12" ht="12.75" customHeight="1" x14ac:dyDescent="0.25">
      <c r="C13" s="31"/>
      <c r="D13" s="38"/>
      <c r="E13" s="1" t="s">
        <v>58</v>
      </c>
      <c r="F13" s="38"/>
      <c r="G13" s="38">
        <v>200</v>
      </c>
      <c r="H13" s="2" t="s">
        <v>46</v>
      </c>
      <c r="I13" s="20">
        <v>1</v>
      </c>
      <c r="J13" s="1" t="s">
        <v>47</v>
      </c>
    </row>
    <row r="14" spans="1:12" ht="12.75" customHeight="1" x14ac:dyDescent="0.25">
      <c r="C14" s="31"/>
      <c r="D14" s="38"/>
      <c r="F14" s="38"/>
      <c r="G14" s="38"/>
      <c r="I14" s="28"/>
    </row>
    <row r="15" spans="1:12" ht="12.75" customHeight="1" x14ac:dyDescent="0.25">
      <c r="C15" s="31"/>
      <c r="D15" s="38"/>
      <c r="F15" s="38"/>
      <c r="G15" s="38"/>
      <c r="H15" s="2"/>
      <c r="I15" s="27"/>
    </row>
    <row r="16" spans="1:12" x14ac:dyDescent="0.25">
      <c r="C16" s="31"/>
      <c r="D16" s="38"/>
      <c r="F16" s="38"/>
      <c r="G16" s="38"/>
      <c r="H16" s="2"/>
      <c r="I16" s="27"/>
    </row>
    <row r="17" spans="2:9" x14ac:dyDescent="0.25">
      <c r="C17" s="31"/>
      <c r="D17" s="38"/>
      <c r="F17" s="38"/>
      <c r="G17" s="38"/>
      <c r="H17" s="2"/>
      <c r="I17" s="27"/>
    </row>
    <row r="18" spans="2:9" x14ac:dyDescent="0.25">
      <c r="C18" s="31"/>
      <c r="D18" s="38"/>
      <c r="F18" s="38"/>
      <c r="G18" s="38"/>
      <c r="H18" s="2"/>
      <c r="I18" s="27"/>
    </row>
    <row r="19" spans="2:9" x14ac:dyDescent="0.25">
      <c r="C19" s="31"/>
      <c r="D19" s="38"/>
      <c r="F19" s="38"/>
      <c r="G19" s="38"/>
      <c r="H19" s="2"/>
      <c r="I19" s="27"/>
    </row>
    <row r="20" spans="2:9" x14ac:dyDescent="0.25">
      <c r="C20" s="31"/>
      <c r="D20" s="38"/>
      <c r="F20" s="38"/>
      <c r="G20" s="38"/>
      <c r="H20" s="2"/>
      <c r="I20" s="27"/>
    </row>
    <row r="21" spans="2:9" x14ac:dyDescent="0.25">
      <c r="C21" s="31"/>
      <c r="D21" s="38"/>
      <c r="F21" s="38"/>
      <c r="G21" s="38"/>
      <c r="H21" s="2"/>
      <c r="I21" s="27"/>
    </row>
    <row r="22" spans="2:9" x14ac:dyDescent="0.25">
      <c r="C22" s="31"/>
      <c r="D22" s="38"/>
      <c r="F22" s="38"/>
      <c r="G22" s="38"/>
      <c r="H22" s="2"/>
      <c r="I22" s="27"/>
    </row>
    <row r="23" spans="2:9" x14ac:dyDescent="0.25">
      <c r="C23" s="31"/>
      <c r="D23" s="38"/>
      <c r="F23" s="38"/>
      <c r="G23" s="38"/>
      <c r="H23" s="2"/>
      <c r="I23" s="27"/>
    </row>
    <row r="24" spans="2:9" x14ac:dyDescent="0.25">
      <c r="C24" s="31"/>
      <c r="D24" s="38"/>
      <c r="F24" s="38"/>
      <c r="G24" s="38"/>
      <c r="I24" s="27"/>
    </row>
    <row r="25" spans="2:9" x14ac:dyDescent="0.25">
      <c r="C25" s="31"/>
      <c r="D25" s="38"/>
      <c r="F25" s="38"/>
      <c r="G25" s="38"/>
      <c r="I25" s="28"/>
    </row>
    <row r="26" spans="2:9" x14ac:dyDescent="0.25">
      <c r="C26" s="31"/>
      <c r="D26" s="34"/>
      <c r="F26" s="34"/>
      <c r="G26" s="34"/>
    </row>
    <row r="28" spans="2:9" x14ac:dyDescent="0.25">
      <c r="B28" s="8" t="s">
        <v>49</v>
      </c>
    </row>
    <row r="29" spans="2:9" x14ac:dyDescent="0.25">
      <c r="C29" s="7" t="s">
        <v>43</v>
      </c>
      <c r="D29" s="7" t="s">
        <v>6</v>
      </c>
      <c r="H29" s="7" t="s">
        <v>48</v>
      </c>
    </row>
    <row r="30" spans="2:9" x14ac:dyDescent="0.25">
      <c r="C30" s="31"/>
      <c r="D30" s="38"/>
      <c r="E30" s="2" t="s">
        <v>46</v>
      </c>
      <c r="F30" s="10">
        <v>1</v>
      </c>
      <c r="G30" s="1" t="s">
        <v>47</v>
      </c>
      <c r="H30" s="33"/>
    </row>
    <row r="31" spans="2:9" x14ac:dyDescent="0.25">
      <c r="C31" s="31"/>
      <c r="D31" s="38"/>
      <c r="E31" s="2" t="s">
        <v>46</v>
      </c>
      <c r="F31" s="10">
        <v>1</v>
      </c>
      <c r="G31" s="1" t="s">
        <v>47</v>
      </c>
      <c r="H31" s="33"/>
    </row>
    <row r="32" spans="2:9" x14ac:dyDescent="0.25">
      <c r="C32" s="31"/>
      <c r="D32" s="38"/>
      <c r="E32" s="2"/>
      <c r="F32" s="10"/>
      <c r="H32" s="34"/>
    </row>
    <row r="33" spans="3:8" x14ac:dyDescent="0.25">
      <c r="C33" s="31"/>
      <c r="D33" s="38"/>
      <c r="E33" s="2"/>
      <c r="F33" s="10"/>
      <c r="H33" s="34"/>
    </row>
    <row r="34" spans="3:8" x14ac:dyDescent="0.25">
      <c r="C34" s="31"/>
      <c r="D34" s="38"/>
      <c r="E34" s="2"/>
      <c r="F34" s="10"/>
      <c r="H34" s="34"/>
    </row>
    <row r="35" spans="3:8" x14ac:dyDescent="0.25">
      <c r="C35" s="31"/>
      <c r="D35" s="38"/>
      <c r="E35" s="2"/>
      <c r="F35" s="10"/>
      <c r="H35" s="34"/>
    </row>
    <row r="36" spans="3:8" x14ac:dyDescent="0.25">
      <c r="C36" s="31"/>
      <c r="D36" s="38"/>
      <c r="E36" s="2"/>
      <c r="F36" s="10"/>
      <c r="H36" s="34"/>
    </row>
    <row r="37" spans="3:8" x14ac:dyDescent="0.25">
      <c r="C37" s="31"/>
      <c r="D37" s="38"/>
      <c r="E37" s="2"/>
      <c r="F37" s="10"/>
      <c r="H37" s="34"/>
    </row>
    <row r="38" spans="3:8" x14ac:dyDescent="0.25">
      <c r="C38" s="31"/>
      <c r="D38" s="38"/>
      <c r="E38" s="2"/>
      <c r="F38" s="10"/>
      <c r="H38" s="34"/>
    </row>
    <row r="39" spans="3:8" x14ac:dyDescent="0.25">
      <c r="C39" s="31"/>
      <c r="D39" s="38"/>
      <c r="F39" s="9"/>
      <c r="H39" s="34"/>
    </row>
    <row r="40" spans="3:8" x14ac:dyDescent="0.25">
      <c r="C40" s="31"/>
      <c r="D40" s="38"/>
      <c r="F40" s="9"/>
      <c r="H40" s="34"/>
    </row>
    <row r="41" spans="3:8" x14ac:dyDescent="0.25">
      <c r="C41" s="31"/>
      <c r="D41" s="38"/>
      <c r="F41" s="9"/>
      <c r="H41" s="34"/>
    </row>
    <row r="42" spans="3:8" x14ac:dyDescent="0.25">
      <c r="C42" s="31"/>
      <c r="D42" s="38"/>
      <c r="F42" s="9"/>
      <c r="H42" s="34"/>
    </row>
    <row r="43" spans="3:8" x14ac:dyDescent="0.25">
      <c r="C43" s="31"/>
      <c r="D43" s="38"/>
      <c r="F43" s="9"/>
      <c r="H43" s="34"/>
    </row>
    <row r="44" spans="3:8" x14ac:dyDescent="0.25">
      <c r="C44" s="31"/>
      <c r="D44" s="38"/>
      <c r="H44" s="34"/>
    </row>
    <row r="45" spans="3:8" x14ac:dyDescent="0.25">
      <c r="C45" s="31"/>
      <c r="D45" s="34"/>
      <c r="H45" s="34"/>
    </row>
    <row r="46" spans="3:8" x14ac:dyDescent="0.25">
      <c r="C46" s="31"/>
      <c r="D46" s="34"/>
      <c r="H46" s="34"/>
    </row>
    <row r="47" spans="3:8" x14ac:dyDescent="0.25">
      <c r="C47" s="31"/>
      <c r="D47" s="34"/>
      <c r="H47" s="34"/>
    </row>
    <row r="48" spans="3:8" x14ac:dyDescent="0.25">
      <c r="C48" s="31"/>
      <c r="D48" s="34"/>
      <c r="H48" s="34"/>
    </row>
    <row r="50" spans="1:12" x14ac:dyDescent="0.25">
      <c r="I50" s="15" t="s">
        <v>50</v>
      </c>
      <c r="J50" s="36"/>
    </row>
    <row r="54" spans="1:12" ht="11.25" customHeight="1" x14ac:dyDescent="0.25">
      <c r="B54" s="16"/>
      <c r="C54" s="16"/>
      <c r="I54" s="16"/>
      <c r="J54" s="16"/>
      <c r="K54" s="16"/>
    </row>
    <row r="55" spans="1:12" x14ac:dyDescent="0.25">
      <c r="B55" s="43" t="s">
        <v>51</v>
      </c>
      <c r="C55" s="43"/>
      <c r="I55" s="43" t="s">
        <v>52</v>
      </c>
      <c r="J55" s="43"/>
      <c r="K55" s="43"/>
    </row>
    <row r="57" spans="1:12" ht="13.5" customHeight="1" thickBot="1" x14ac:dyDescent="0.3">
      <c r="A57" s="17" t="s">
        <v>53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3.5" customHeight="1" thickTop="1" x14ac:dyDescent="0.25">
      <c r="A58" s="4" t="s">
        <v>27</v>
      </c>
      <c r="L58" s="30" t="s">
        <v>29</v>
      </c>
    </row>
    <row r="59" spans="1:12" x14ac:dyDescent="0.25">
      <c r="A59" s="4" t="s">
        <v>54</v>
      </c>
      <c r="L59" s="30" t="s">
        <v>55</v>
      </c>
    </row>
  </sheetData>
  <mergeCells count="6">
    <mergeCell ref="D3:I3"/>
    <mergeCell ref="K4:L4"/>
    <mergeCell ref="K5:L5"/>
    <mergeCell ref="A6:L7"/>
    <mergeCell ref="B55:C55"/>
    <mergeCell ref="I55:K55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9"/>
  <sheetViews>
    <sheetView workbookViewId="0">
      <selection activeCell="C4" sqref="C4:C5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4.5546875" style="1" bestFit="1" customWidth="1"/>
    <col min="4" max="4" width="9.5546875" style="1" customWidth="1"/>
    <col min="5" max="5" width="9.109375" style="1"/>
    <col min="6" max="6" width="9.5546875" style="1" customWidth="1"/>
    <col min="7" max="7" width="9.109375" style="1"/>
    <col min="8" max="8" width="9.5546875" style="1" customWidth="1"/>
    <col min="9" max="9" width="5.109375" style="1" customWidth="1"/>
    <col min="10" max="10" width="9.5546875" style="1" customWidth="1"/>
    <col min="11" max="11" width="5.109375" style="1" customWidth="1"/>
    <col min="12" max="12" width="5.44140625" style="1" customWidth="1"/>
    <col min="13" max="16384" width="9.109375" style="1"/>
  </cols>
  <sheetData>
    <row r="1" spans="1:12" ht="12.75" customHeight="1" x14ac:dyDescent="0.25">
      <c r="L1" s="2" t="s">
        <v>11</v>
      </c>
    </row>
    <row r="2" spans="1:12" ht="12.75" customHeight="1" x14ac:dyDescent="0.25"/>
    <row r="3" spans="1:12" ht="18.75" customHeight="1" thickBot="1" x14ac:dyDescent="0.3">
      <c r="A3" s="21" t="s">
        <v>9</v>
      </c>
      <c r="B3" s="6"/>
      <c r="C3" s="6"/>
      <c r="D3" s="6"/>
      <c r="E3" s="23" t="s">
        <v>12</v>
      </c>
      <c r="F3" s="6"/>
      <c r="G3" s="6"/>
      <c r="H3" s="6"/>
      <c r="I3" s="6"/>
      <c r="J3" s="6"/>
      <c r="K3" s="18" t="s">
        <v>10</v>
      </c>
      <c r="L3" s="22">
        <v>1</v>
      </c>
    </row>
    <row r="4" spans="1:12" ht="18" customHeight="1" thickTop="1" x14ac:dyDescent="0.25">
      <c r="B4" s="11" t="s">
        <v>1</v>
      </c>
      <c r="C4" s="13"/>
      <c r="J4" s="11" t="s">
        <v>19</v>
      </c>
      <c r="K4" s="42"/>
      <c r="L4" s="42"/>
    </row>
    <row r="5" spans="1:12" ht="18" customHeight="1" thickBot="1" x14ac:dyDescent="0.3">
      <c r="A5" s="6"/>
      <c r="B5" s="12" t="s">
        <v>2</v>
      </c>
      <c r="C5" s="14"/>
      <c r="D5" s="6"/>
      <c r="E5" s="6"/>
      <c r="F5" s="6"/>
      <c r="G5" s="6"/>
      <c r="H5" s="6"/>
      <c r="I5" s="6"/>
      <c r="J5" s="12"/>
      <c r="K5" s="25"/>
      <c r="L5" s="25"/>
    </row>
    <row r="6" spans="1:12" ht="12.75" customHeight="1" thickTop="1" x14ac:dyDescent="0.25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2.75" customHeight="1" x14ac:dyDescent="0.25"/>
    <row r="9" spans="1:12" ht="12.75" customHeight="1" x14ac:dyDescent="0.25">
      <c r="A9" s="26" t="s">
        <v>3</v>
      </c>
    </row>
    <row r="10" spans="1:12" ht="12.75" customHeight="1" x14ac:dyDescent="0.25">
      <c r="B10" s="8" t="s">
        <v>13</v>
      </c>
      <c r="C10" s="5"/>
      <c r="D10" s="5"/>
      <c r="E10" s="5"/>
      <c r="F10" s="5"/>
      <c r="J10" s="15" t="s">
        <v>18</v>
      </c>
      <c r="K10" s="46"/>
      <c r="L10" s="46"/>
    </row>
    <row r="11" spans="1:12" ht="12.75" customHeight="1" x14ac:dyDescent="0.25">
      <c r="A11" s="26"/>
      <c r="C11" s="7" t="s">
        <v>5</v>
      </c>
      <c r="D11" s="7" t="s">
        <v>4</v>
      </c>
      <c r="E11" s="5"/>
      <c r="F11" s="7" t="s">
        <v>6</v>
      </c>
      <c r="G11" s="7" t="s">
        <v>31</v>
      </c>
    </row>
    <row r="12" spans="1:12" ht="12.75" customHeight="1" x14ac:dyDescent="0.25">
      <c r="C12" s="31"/>
      <c r="D12" s="38"/>
      <c r="E12" s="1" t="s">
        <v>58</v>
      </c>
      <c r="F12" s="38"/>
      <c r="G12" s="38">
        <v>200</v>
      </c>
      <c r="H12" s="2" t="s">
        <v>7</v>
      </c>
      <c r="I12" s="20">
        <v>1</v>
      </c>
      <c r="J12" s="1" t="s">
        <v>8</v>
      </c>
    </row>
    <row r="13" spans="1:12" ht="12.75" customHeight="1" x14ac:dyDescent="0.25">
      <c r="C13" s="31"/>
      <c r="D13" s="38"/>
      <c r="E13" s="1" t="s">
        <v>58</v>
      </c>
      <c r="F13" s="38"/>
      <c r="G13" s="38">
        <v>200</v>
      </c>
      <c r="H13" s="2" t="s">
        <v>7</v>
      </c>
      <c r="I13" s="20">
        <v>1</v>
      </c>
      <c r="J13" s="1" t="s">
        <v>8</v>
      </c>
    </row>
    <row r="14" spans="1:12" ht="12.75" customHeight="1" x14ac:dyDescent="0.25">
      <c r="C14" s="31"/>
      <c r="D14" s="38"/>
      <c r="F14" s="38"/>
      <c r="G14" s="38"/>
      <c r="H14" s="2"/>
      <c r="I14" s="20"/>
    </row>
    <row r="15" spans="1:12" ht="12.75" customHeight="1" x14ac:dyDescent="0.25">
      <c r="C15" s="31"/>
      <c r="D15" s="34"/>
      <c r="F15" s="34"/>
      <c r="G15" s="34"/>
    </row>
    <row r="16" spans="1:12" x14ac:dyDescent="0.25">
      <c r="C16" s="31"/>
      <c r="D16" s="34"/>
      <c r="F16" s="34"/>
      <c r="G16" s="34"/>
    </row>
    <row r="17" spans="1:12" x14ac:dyDescent="0.25">
      <c r="C17" s="31"/>
      <c r="D17" s="38"/>
      <c r="F17" s="38"/>
      <c r="G17" s="38"/>
      <c r="H17" s="2"/>
      <c r="I17" s="20"/>
    </row>
    <row r="18" spans="1:12" x14ac:dyDescent="0.25">
      <c r="D18" s="9"/>
      <c r="F18" s="9"/>
      <c r="G18" s="9"/>
      <c r="H18" s="2"/>
      <c r="I18" s="20"/>
    </row>
    <row r="19" spans="1:12" x14ac:dyDescent="0.25">
      <c r="B19" s="8" t="s">
        <v>16</v>
      </c>
      <c r="D19" s="9"/>
      <c r="F19" s="9"/>
      <c r="G19" s="9"/>
      <c r="H19" s="2"/>
      <c r="I19" s="20"/>
    </row>
    <row r="20" spans="1:12" x14ac:dyDescent="0.25">
      <c r="C20" s="7" t="s">
        <v>5</v>
      </c>
      <c r="D20" s="7" t="s">
        <v>6</v>
      </c>
      <c r="H20" s="7" t="s">
        <v>17</v>
      </c>
      <c r="I20" s="20"/>
    </row>
    <row r="21" spans="1:12" x14ac:dyDescent="0.25">
      <c r="C21" s="31"/>
      <c r="D21" s="38"/>
      <c r="E21" s="2" t="s">
        <v>7</v>
      </c>
      <c r="F21" s="10">
        <v>1</v>
      </c>
      <c r="G21" s="1" t="s">
        <v>8</v>
      </c>
      <c r="H21" s="34"/>
      <c r="I21" s="20"/>
    </row>
    <row r="22" spans="1:12" x14ac:dyDescent="0.25">
      <c r="C22" s="31"/>
      <c r="D22" s="38"/>
      <c r="E22" s="2" t="s">
        <v>7</v>
      </c>
      <c r="F22" s="10">
        <v>1</v>
      </c>
      <c r="G22" s="1" t="s">
        <v>8</v>
      </c>
      <c r="H22" s="34"/>
      <c r="I22" s="20"/>
    </row>
    <row r="23" spans="1:12" x14ac:dyDescent="0.25">
      <c r="C23" s="31"/>
      <c r="D23" s="34"/>
      <c r="H23" s="34"/>
      <c r="I23" s="20"/>
    </row>
    <row r="24" spans="1:12" x14ac:dyDescent="0.25">
      <c r="C24" s="31"/>
      <c r="D24" s="34"/>
      <c r="H24" s="34"/>
      <c r="I24" s="20"/>
    </row>
    <row r="25" spans="1:12" x14ac:dyDescent="0.25">
      <c r="C25" s="31"/>
      <c r="D25" s="34"/>
      <c r="H25" s="34"/>
      <c r="I25" s="20"/>
    </row>
    <row r="26" spans="1:12" x14ac:dyDescent="0.25">
      <c r="C26" s="31"/>
      <c r="D26" s="34"/>
      <c r="H26" s="34"/>
    </row>
    <row r="28" spans="1:12" x14ac:dyDescent="0.25">
      <c r="A28" s="4" t="s">
        <v>56</v>
      </c>
    </row>
    <row r="29" spans="1:12" x14ac:dyDescent="0.25">
      <c r="B29" s="8" t="s">
        <v>13</v>
      </c>
      <c r="C29" s="5"/>
      <c r="D29" s="5"/>
      <c r="E29" s="5"/>
      <c r="F29" s="5"/>
      <c r="J29" s="15" t="s">
        <v>18</v>
      </c>
      <c r="K29" s="46"/>
      <c r="L29" s="46"/>
    </row>
    <row r="30" spans="1:12" x14ac:dyDescent="0.25">
      <c r="C30" s="7" t="s">
        <v>5</v>
      </c>
      <c r="D30" s="7" t="s">
        <v>4</v>
      </c>
      <c r="E30" s="5"/>
      <c r="F30" s="7" t="s">
        <v>6</v>
      </c>
      <c r="G30" s="7" t="s">
        <v>31</v>
      </c>
    </row>
    <row r="31" spans="1:12" x14ac:dyDescent="0.25">
      <c r="C31" s="31"/>
      <c r="D31" s="38"/>
      <c r="E31" s="1" t="s">
        <v>58</v>
      </c>
      <c r="F31" s="38"/>
      <c r="G31" s="38">
        <v>200</v>
      </c>
      <c r="H31" s="2" t="s">
        <v>7</v>
      </c>
      <c r="I31" s="20">
        <v>1</v>
      </c>
      <c r="J31" s="1" t="s">
        <v>8</v>
      </c>
    </row>
    <row r="32" spans="1:12" x14ac:dyDescent="0.25">
      <c r="C32" s="31"/>
      <c r="D32" s="38"/>
      <c r="E32" s="1" t="s">
        <v>58</v>
      </c>
      <c r="F32" s="38"/>
      <c r="G32" s="38">
        <v>200</v>
      </c>
      <c r="H32" s="2" t="s">
        <v>7</v>
      </c>
      <c r="I32" s="20">
        <v>1</v>
      </c>
      <c r="J32" s="1" t="s">
        <v>8</v>
      </c>
    </row>
    <row r="33" spans="1:9" x14ac:dyDescent="0.25">
      <c r="C33" s="31"/>
      <c r="D33" s="38"/>
      <c r="F33" s="38"/>
      <c r="G33" s="38"/>
      <c r="H33" s="2"/>
      <c r="I33" s="20"/>
    </row>
    <row r="34" spans="1:9" x14ac:dyDescent="0.25">
      <c r="A34" s="4"/>
      <c r="C34" s="31"/>
      <c r="D34" s="34"/>
      <c r="F34" s="34"/>
      <c r="G34" s="34"/>
    </row>
    <row r="35" spans="1:9" x14ac:dyDescent="0.25">
      <c r="C35" s="31"/>
      <c r="D35" s="34"/>
      <c r="F35" s="34"/>
      <c r="G35" s="34"/>
    </row>
    <row r="36" spans="1:9" x14ac:dyDescent="0.25">
      <c r="C36" s="31"/>
      <c r="D36" s="38"/>
      <c r="F36" s="38"/>
      <c r="G36" s="38"/>
      <c r="H36" s="2"/>
      <c r="I36" s="20"/>
    </row>
    <row r="37" spans="1:9" x14ac:dyDescent="0.25">
      <c r="D37" s="9"/>
      <c r="F37" s="9"/>
      <c r="G37" s="9"/>
      <c r="H37" s="2"/>
      <c r="I37" s="20"/>
    </row>
    <row r="38" spans="1:9" x14ac:dyDescent="0.25">
      <c r="B38" s="8" t="s">
        <v>16</v>
      </c>
      <c r="D38" s="9"/>
      <c r="F38" s="9"/>
      <c r="G38" s="9"/>
      <c r="H38" s="2"/>
      <c r="I38" s="20"/>
    </row>
    <row r="39" spans="1:9" x14ac:dyDescent="0.25">
      <c r="C39" s="7" t="s">
        <v>5</v>
      </c>
      <c r="D39" s="7" t="s">
        <v>6</v>
      </c>
      <c r="H39" s="7" t="s">
        <v>17</v>
      </c>
      <c r="I39" s="20"/>
    </row>
    <row r="40" spans="1:9" x14ac:dyDescent="0.25">
      <c r="C40" s="31"/>
      <c r="D40" s="38"/>
      <c r="E40" s="2" t="s">
        <v>7</v>
      </c>
      <c r="F40" s="10">
        <v>1</v>
      </c>
      <c r="G40" s="1" t="s">
        <v>8</v>
      </c>
      <c r="H40" s="34"/>
      <c r="I40" s="20"/>
    </row>
    <row r="41" spans="1:9" x14ac:dyDescent="0.25">
      <c r="C41" s="31"/>
      <c r="D41" s="38"/>
      <c r="E41" s="2" t="s">
        <v>7</v>
      </c>
      <c r="F41" s="10">
        <v>1</v>
      </c>
      <c r="G41" s="1" t="s">
        <v>8</v>
      </c>
      <c r="H41" s="34"/>
      <c r="I41" s="20"/>
    </row>
    <row r="42" spans="1:9" x14ac:dyDescent="0.25">
      <c r="C42" s="31"/>
      <c r="D42" s="34"/>
      <c r="H42" s="34"/>
    </row>
    <row r="43" spans="1:9" x14ac:dyDescent="0.25">
      <c r="C43" s="31"/>
      <c r="D43" s="34"/>
      <c r="H43" s="34"/>
    </row>
    <row r="44" spans="1:9" x14ac:dyDescent="0.25">
      <c r="C44" s="31"/>
      <c r="D44" s="34"/>
      <c r="H44" s="34"/>
    </row>
    <row r="45" spans="1:9" x14ac:dyDescent="0.25">
      <c r="C45" s="31"/>
      <c r="D45" s="34"/>
      <c r="H45" s="34"/>
    </row>
    <row r="50" spans="1:12" x14ac:dyDescent="0.25">
      <c r="I50" s="15" t="s">
        <v>23</v>
      </c>
      <c r="J50" s="36"/>
    </row>
    <row r="54" spans="1:12" ht="11.25" customHeight="1" x14ac:dyDescent="0.25">
      <c r="B54" s="16"/>
      <c r="C54" s="16"/>
      <c r="I54" s="16"/>
      <c r="J54" s="16"/>
      <c r="K54" s="16"/>
    </row>
    <row r="55" spans="1:12" x14ac:dyDescent="0.25">
      <c r="B55" s="43" t="s">
        <v>24</v>
      </c>
      <c r="C55" s="43"/>
      <c r="I55" s="43" t="s">
        <v>25</v>
      </c>
      <c r="J55" s="43"/>
      <c r="K55" s="43"/>
    </row>
    <row r="57" spans="1:12" ht="13.5" customHeight="1" thickBot="1" x14ac:dyDescent="0.3">
      <c r="A57" s="17" t="s">
        <v>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3.5" customHeight="1" thickTop="1" x14ac:dyDescent="0.25">
      <c r="A58" s="4" t="s">
        <v>27</v>
      </c>
      <c r="L58" s="30" t="s">
        <v>29</v>
      </c>
    </row>
    <row r="59" spans="1:12" x14ac:dyDescent="0.25">
      <c r="A59" s="4" t="s">
        <v>28</v>
      </c>
      <c r="L59" s="30" t="s">
        <v>30</v>
      </c>
    </row>
  </sheetData>
  <mergeCells count="6">
    <mergeCell ref="K4:L4"/>
    <mergeCell ref="A6:L7"/>
    <mergeCell ref="B55:C55"/>
    <mergeCell ref="I55:K55"/>
    <mergeCell ref="K10:L10"/>
    <mergeCell ref="K29:L29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9"/>
  <sheetViews>
    <sheetView workbookViewId="0">
      <selection activeCell="C4" sqref="C4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4.5546875" style="1" bestFit="1" customWidth="1"/>
    <col min="4" max="4" width="9.5546875" style="1" customWidth="1"/>
    <col min="5" max="5" width="9.109375" style="1"/>
    <col min="6" max="6" width="9.5546875" style="1" customWidth="1"/>
    <col min="7" max="7" width="9.109375" style="1"/>
    <col min="8" max="8" width="9.5546875" style="1" customWidth="1"/>
    <col min="9" max="9" width="5.109375" style="1" customWidth="1"/>
    <col min="10" max="10" width="9.5546875" style="1" customWidth="1"/>
    <col min="11" max="11" width="5.109375" style="1" customWidth="1"/>
    <col min="12" max="12" width="5.44140625" style="1" customWidth="1"/>
    <col min="13" max="16384" width="9.109375" style="1"/>
  </cols>
  <sheetData>
    <row r="1" spans="1:12" ht="12.75" customHeight="1" x14ac:dyDescent="0.25">
      <c r="L1" s="2" t="s">
        <v>34</v>
      </c>
    </row>
    <row r="2" spans="1:12" ht="12.75" customHeight="1" x14ac:dyDescent="0.25"/>
    <row r="3" spans="1:12" ht="18.75" customHeight="1" thickBot="1" x14ac:dyDescent="0.3">
      <c r="A3" s="21" t="s">
        <v>32</v>
      </c>
      <c r="B3" s="6"/>
      <c r="C3" s="6"/>
      <c r="D3" s="45" t="s">
        <v>33</v>
      </c>
      <c r="E3" s="45"/>
      <c r="F3" s="45"/>
      <c r="G3" s="45"/>
      <c r="H3" s="45"/>
      <c r="I3" s="45"/>
      <c r="J3" s="6"/>
      <c r="K3" s="18" t="s">
        <v>35</v>
      </c>
      <c r="L3" s="22">
        <v>1</v>
      </c>
    </row>
    <row r="4" spans="1:12" ht="18" customHeight="1" thickTop="1" x14ac:dyDescent="0.25">
      <c r="B4" s="11" t="s">
        <v>36</v>
      </c>
      <c r="C4" s="13"/>
      <c r="J4" s="11" t="s">
        <v>38</v>
      </c>
      <c r="K4" s="42"/>
      <c r="L4" s="42"/>
    </row>
    <row r="5" spans="1:12" ht="18" customHeight="1" thickBot="1" x14ac:dyDescent="0.3">
      <c r="A5" s="6"/>
      <c r="B5" s="12" t="s">
        <v>37</v>
      </c>
      <c r="C5" s="14"/>
      <c r="D5" s="6"/>
      <c r="E5" s="6"/>
      <c r="F5" s="6"/>
      <c r="G5" s="6"/>
      <c r="H5" s="6"/>
      <c r="I5" s="6"/>
      <c r="J5" s="12"/>
      <c r="K5" s="25"/>
      <c r="L5" s="25"/>
    </row>
    <row r="6" spans="1:12" ht="12.75" customHeight="1" thickTop="1" x14ac:dyDescent="0.25">
      <c r="A6" s="40" t="s">
        <v>40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2.75" customHeight="1" x14ac:dyDescent="0.25"/>
    <row r="9" spans="1:12" ht="12.75" customHeight="1" x14ac:dyDescent="0.25">
      <c r="A9" s="26" t="s">
        <v>41</v>
      </c>
    </row>
    <row r="10" spans="1:12" ht="12.75" customHeight="1" x14ac:dyDescent="0.25">
      <c r="B10" s="8" t="s">
        <v>42</v>
      </c>
      <c r="C10" s="5"/>
      <c r="D10" s="5"/>
      <c r="E10" s="5"/>
      <c r="F10" s="5"/>
      <c r="J10" s="15" t="s">
        <v>39</v>
      </c>
      <c r="K10" s="46"/>
      <c r="L10" s="46"/>
    </row>
    <row r="11" spans="1:12" ht="12.75" customHeight="1" x14ac:dyDescent="0.25">
      <c r="A11" s="26"/>
      <c r="C11" s="7" t="s">
        <v>43</v>
      </c>
      <c r="D11" s="24" t="s">
        <v>44</v>
      </c>
      <c r="E11" s="5"/>
      <c r="F11" s="24" t="s">
        <v>6</v>
      </c>
      <c r="G11" s="7" t="s">
        <v>45</v>
      </c>
    </row>
    <row r="12" spans="1:12" ht="12.75" customHeight="1" x14ac:dyDescent="0.25">
      <c r="C12" s="31"/>
      <c r="D12" s="38"/>
      <c r="E12" s="1" t="s">
        <v>58</v>
      </c>
      <c r="F12" s="38"/>
      <c r="G12" s="38">
        <v>200</v>
      </c>
      <c r="H12" s="2" t="s">
        <v>46</v>
      </c>
      <c r="I12" s="20">
        <v>1</v>
      </c>
      <c r="J12" s="1" t="s">
        <v>47</v>
      </c>
    </row>
    <row r="13" spans="1:12" ht="12.75" customHeight="1" x14ac:dyDescent="0.25">
      <c r="C13" s="31"/>
      <c r="D13" s="38"/>
      <c r="E13" s="1" t="s">
        <v>58</v>
      </c>
      <c r="F13" s="38"/>
      <c r="G13" s="38">
        <v>200</v>
      </c>
      <c r="H13" s="2" t="s">
        <v>46</v>
      </c>
      <c r="I13" s="20">
        <v>1</v>
      </c>
      <c r="J13" s="1" t="s">
        <v>47</v>
      </c>
    </row>
    <row r="14" spans="1:12" ht="12.75" customHeight="1" x14ac:dyDescent="0.25">
      <c r="C14" s="31"/>
      <c r="D14" s="38"/>
      <c r="F14" s="38"/>
      <c r="G14" s="38"/>
      <c r="H14" s="2"/>
      <c r="I14" s="20"/>
    </row>
    <row r="15" spans="1:12" ht="12.75" customHeight="1" x14ac:dyDescent="0.25">
      <c r="C15" s="31"/>
      <c r="D15" s="34"/>
      <c r="F15" s="34"/>
      <c r="G15" s="34"/>
    </row>
    <row r="16" spans="1:12" x14ac:dyDescent="0.25">
      <c r="C16" s="31"/>
      <c r="D16" s="34"/>
      <c r="F16" s="34"/>
      <c r="G16" s="34"/>
    </row>
    <row r="17" spans="1:12" x14ac:dyDescent="0.25">
      <c r="C17" s="31"/>
      <c r="D17" s="32"/>
      <c r="F17" s="38"/>
      <c r="G17" s="38"/>
      <c r="H17" s="2"/>
      <c r="I17" s="20"/>
    </row>
    <row r="18" spans="1:12" x14ac:dyDescent="0.25">
      <c r="D18" s="9"/>
      <c r="F18" s="9"/>
      <c r="G18" s="9"/>
      <c r="H18" s="2"/>
      <c r="I18" s="20"/>
    </row>
    <row r="19" spans="1:12" x14ac:dyDescent="0.25">
      <c r="B19" s="8" t="s">
        <v>49</v>
      </c>
      <c r="D19" s="9"/>
      <c r="F19" s="9"/>
      <c r="G19" s="9"/>
      <c r="H19" s="2"/>
      <c r="I19" s="20"/>
    </row>
    <row r="20" spans="1:12" x14ac:dyDescent="0.25">
      <c r="C20" s="7" t="s">
        <v>43</v>
      </c>
      <c r="D20" s="7" t="s">
        <v>6</v>
      </c>
      <c r="H20" s="7" t="s">
        <v>48</v>
      </c>
      <c r="I20" s="20"/>
    </row>
    <row r="21" spans="1:12" x14ac:dyDescent="0.25">
      <c r="C21" s="31"/>
      <c r="D21" s="38"/>
      <c r="E21" s="2" t="s">
        <v>46</v>
      </c>
      <c r="F21" s="10">
        <v>1</v>
      </c>
      <c r="G21" s="1" t="s">
        <v>47</v>
      </c>
      <c r="H21" s="34"/>
      <c r="I21" s="20"/>
    </row>
    <row r="22" spans="1:12" x14ac:dyDescent="0.25">
      <c r="C22" s="31"/>
      <c r="D22" s="38"/>
      <c r="E22" s="2" t="s">
        <v>46</v>
      </c>
      <c r="F22" s="10">
        <v>1</v>
      </c>
      <c r="G22" s="1" t="s">
        <v>47</v>
      </c>
      <c r="H22" s="34"/>
      <c r="I22" s="20"/>
    </row>
    <row r="23" spans="1:12" x14ac:dyDescent="0.25">
      <c r="C23" s="31"/>
      <c r="D23" s="34"/>
      <c r="H23" s="34"/>
      <c r="I23" s="20"/>
    </row>
    <row r="24" spans="1:12" x14ac:dyDescent="0.25">
      <c r="C24" s="31"/>
      <c r="D24" s="34"/>
      <c r="H24" s="34"/>
      <c r="I24" s="20"/>
    </row>
    <row r="25" spans="1:12" x14ac:dyDescent="0.25">
      <c r="C25" s="31"/>
      <c r="D25" s="34"/>
      <c r="H25" s="34"/>
      <c r="I25" s="20"/>
    </row>
    <row r="26" spans="1:12" x14ac:dyDescent="0.25">
      <c r="C26" s="31"/>
      <c r="D26" s="34"/>
      <c r="H26" s="34"/>
    </row>
    <row r="28" spans="1:12" x14ac:dyDescent="0.25">
      <c r="A28" s="4" t="s">
        <v>57</v>
      </c>
    </row>
    <row r="29" spans="1:12" x14ac:dyDescent="0.25">
      <c r="B29" s="8" t="s">
        <v>42</v>
      </c>
      <c r="C29" s="5"/>
      <c r="D29" s="5"/>
      <c r="E29" s="5"/>
      <c r="F29" s="5"/>
      <c r="J29" s="15" t="s">
        <v>39</v>
      </c>
      <c r="K29" s="46"/>
      <c r="L29" s="46"/>
    </row>
    <row r="30" spans="1:12" x14ac:dyDescent="0.25">
      <c r="C30" s="7" t="s">
        <v>43</v>
      </c>
      <c r="D30" s="24" t="s">
        <v>44</v>
      </c>
      <c r="E30" s="5"/>
      <c r="F30" s="24" t="s">
        <v>6</v>
      </c>
      <c r="G30" s="7" t="s">
        <v>45</v>
      </c>
    </row>
    <row r="31" spans="1:12" x14ac:dyDescent="0.25">
      <c r="C31" s="31"/>
      <c r="D31" s="38"/>
      <c r="E31" s="1" t="s">
        <v>58</v>
      </c>
      <c r="F31" s="38"/>
      <c r="G31" s="38">
        <v>200</v>
      </c>
      <c r="H31" s="2" t="s">
        <v>46</v>
      </c>
      <c r="I31" s="20">
        <v>1</v>
      </c>
      <c r="J31" s="1" t="s">
        <v>47</v>
      </c>
    </row>
    <row r="32" spans="1:12" x14ac:dyDescent="0.25">
      <c r="C32" s="31"/>
      <c r="D32" s="38"/>
      <c r="E32" s="1" t="s">
        <v>58</v>
      </c>
      <c r="F32" s="38"/>
      <c r="G32" s="38">
        <v>200</v>
      </c>
      <c r="H32" s="2" t="s">
        <v>46</v>
      </c>
      <c r="I32" s="20">
        <v>1</v>
      </c>
      <c r="J32" s="1" t="s">
        <v>47</v>
      </c>
    </row>
    <row r="33" spans="1:9" x14ac:dyDescent="0.25">
      <c r="C33" s="31"/>
      <c r="D33" s="38"/>
      <c r="F33" s="38"/>
      <c r="G33" s="38"/>
      <c r="H33" s="2"/>
      <c r="I33" s="20"/>
    </row>
    <row r="34" spans="1:9" x14ac:dyDescent="0.25">
      <c r="A34" s="4"/>
      <c r="C34" s="31"/>
      <c r="D34" s="34"/>
      <c r="F34" s="34"/>
      <c r="G34" s="34"/>
    </row>
    <row r="35" spans="1:9" x14ac:dyDescent="0.25">
      <c r="C35" s="31"/>
      <c r="D35" s="34"/>
      <c r="F35" s="34"/>
      <c r="G35" s="34"/>
    </row>
    <row r="36" spans="1:9" x14ac:dyDescent="0.25">
      <c r="C36" s="31"/>
      <c r="D36" s="38"/>
      <c r="F36" s="38"/>
      <c r="G36" s="38"/>
      <c r="H36" s="2"/>
      <c r="I36" s="20"/>
    </row>
    <row r="37" spans="1:9" x14ac:dyDescent="0.25">
      <c r="D37" s="9"/>
      <c r="F37" s="9"/>
      <c r="G37" s="9"/>
      <c r="H37" s="2"/>
      <c r="I37" s="20"/>
    </row>
    <row r="38" spans="1:9" x14ac:dyDescent="0.25">
      <c r="B38" s="8" t="s">
        <v>49</v>
      </c>
      <c r="D38" s="9"/>
      <c r="F38" s="9"/>
      <c r="G38" s="9"/>
      <c r="H38" s="2"/>
      <c r="I38" s="20"/>
    </row>
    <row r="39" spans="1:9" x14ac:dyDescent="0.25">
      <c r="C39" s="7" t="s">
        <v>43</v>
      </c>
      <c r="D39" s="7" t="s">
        <v>6</v>
      </c>
      <c r="H39" s="7" t="s">
        <v>48</v>
      </c>
      <c r="I39" s="20"/>
    </row>
    <row r="40" spans="1:9" x14ac:dyDescent="0.25">
      <c r="C40" s="31"/>
      <c r="D40" s="38"/>
      <c r="E40" s="2" t="s">
        <v>46</v>
      </c>
      <c r="F40" s="10">
        <v>1</v>
      </c>
      <c r="G40" s="1" t="s">
        <v>47</v>
      </c>
      <c r="H40" s="34"/>
      <c r="I40" s="20"/>
    </row>
    <row r="41" spans="1:9" x14ac:dyDescent="0.25">
      <c r="C41" s="31"/>
      <c r="D41" s="38"/>
      <c r="E41" s="2" t="s">
        <v>46</v>
      </c>
      <c r="F41" s="10">
        <v>1</v>
      </c>
      <c r="G41" s="1" t="s">
        <v>47</v>
      </c>
      <c r="H41" s="34"/>
      <c r="I41" s="20"/>
    </row>
    <row r="42" spans="1:9" x14ac:dyDescent="0.25">
      <c r="C42" s="31"/>
      <c r="D42" s="34"/>
      <c r="H42" s="34"/>
    </row>
    <row r="43" spans="1:9" x14ac:dyDescent="0.25">
      <c r="C43" s="31"/>
      <c r="D43" s="34"/>
      <c r="H43" s="34"/>
    </row>
    <row r="44" spans="1:9" x14ac:dyDescent="0.25">
      <c r="C44" s="31"/>
      <c r="D44" s="34"/>
      <c r="H44" s="34"/>
    </row>
    <row r="45" spans="1:9" x14ac:dyDescent="0.25">
      <c r="C45" s="31"/>
      <c r="D45" s="34"/>
      <c r="H45" s="34"/>
    </row>
    <row r="46" spans="1:9" x14ac:dyDescent="0.25">
      <c r="C46" s="31"/>
      <c r="D46" s="31"/>
      <c r="H46" s="34"/>
    </row>
    <row r="47" spans="1:9" x14ac:dyDescent="0.25">
      <c r="C47" s="31"/>
      <c r="D47" s="31"/>
      <c r="H47" s="34"/>
    </row>
    <row r="48" spans="1:9" x14ac:dyDescent="0.25">
      <c r="C48" s="31"/>
      <c r="D48" s="31"/>
      <c r="H48" s="34"/>
    </row>
    <row r="50" spans="1:12" x14ac:dyDescent="0.25">
      <c r="I50" s="15" t="s">
        <v>50</v>
      </c>
      <c r="J50" s="36"/>
    </row>
    <row r="54" spans="1:12" ht="11.25" customHeight="1" x14ac:dyDescent="0.25">
      <c r="B54" s="16"/>
      <c r="C54" s="16"/>
      <c r="I54" s="16"/>
      <c r="J54" s="16"/>
      <c r="K54" s="16"/>
    </row>
    <row r="55" spans="1:12" x14ac:dyDescent="0.25">
      <c r="B55" s="43" t="s">
        <v>51</v>
      </c>
      <c r="C55" s="43"/>
      <c r="I55" s="43" t="s">
        <v>52</v>
      </c>
      <c r="J55" s="43"/>
      <c r="K55" s="43"/>
    </row>
    <row r="57" spans="1:12" ht="13.5" customHeight="1" thickBot="1" x14ac:dyDescent="0.3">
      <c r="A57" s="17" t="s">
        <v>53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3.5" customHeight="1" thickTop="1" x14ac:dyDescent="0.25">
      <c r="A58" s="4" t="s">
        <v>27</v>
      </c>
      <c r="L58" s="30" t="s">
        <v>29</v>
      </c>
    </row>
    <row r="59" spans="1:12" x14ac:dyDescent="0.25">
      <c r="A59" s="4" t="s">
        <v>54</v>
      </c>
      <c r="L59" s="30" t="s">
        <v>55</v>
      </c>
    </row>
  </sheetData>
  <mergeCells count="7">
    <mergeCell ref="B55:C55"/>
    <mergeCell ref="I55:K55"/>
    <mergeCell ref="D3:I3"/>
    <mergeCell ref="K4:L4"/>
    <mergeCell ref="A6:L7"/>
    <mergeCell ref="K10:L10"/>
    <mergeCell ref="K29:L29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"/>
  <sheetViews>
    <sheetView topLeftCell="A13" workbookViewId="0">
      <selection activeCell="O29" sqref="O29:Q31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4.5546875" style="1" bestFit="1" customWidth="1"/>
    <col min="4" max="4" width="9.5546875" style="1" customWidth="1"/>
    <col min="5" max="5" width="9.109375" style="1"/>
    <col min="6" max="6" width="9.5546875" style="1" customWidth="1"/>
    <col min="7" max="7" width="9.109375" style="1"/>
    <col min="8" max="8" width="9.5546875" style="1" customWidth="1"/>
    <col min="9" max="9" width="5.109375" style="1" customWidth="1"/>
    <col min="10" max="10" width="9.5546875" style="1" customWidth="1"/>
    <col min="11" max="11" width="5.109375" style="1" customWidth="1"/>
    <col min="12" max="12" width="5.44140625" style="1" customWidth="1"/>
    <col min="13" max="16384" width="9.109375" style="1"/>
  </cols>
  <sheetData>
    <row r="1" spans="1:17" ht="12.75" customHeight="1" x14ac:dyDescent="0.25">
      <c r="L1" s="2" t="s">
        <v>11</v>
      </c>
    </row>
    <row r="2" spans="1:17" ht="12.75" customHeight="1" x14ac:dyDescent="0.25"/>
    <row r="3" spans="1:17" ht="18.75" customHeight="1" thickBot="1" x14ac:dyDescent="0.3">
      <c r="A3" s="21" t="s">
        <v>9</v>
      </c>
      <c r="B3" s="6"/>
      <c r="C3" s="6"/>
      <c r="D3" s="6"/>
      <c r="E3" s="23" t="s">
        <v>12</v>
      </c>
      <c r="F3" s="6"/>
      <c r="G3" s="6"/>
      <c r="H3" s="6"/>
      <c r="I3" s="6"/>
      <c r="J3" s="6"/>
      <c r="K3" s="18" t="s">
        <v>10</v>
      </c>
      <c r="L3" s="22">
        <v>1</v>
      </c>
      <c r="O3" s="4" t="s">
        <v>61</v>
      </c>
    </row>
    <row r="4" spans="1:17" ht="18" customHeight="1" thickTop="1" x14ac:dyDescent="0.25">
      <c r="B4" s="11" t="s">
        <v>1</v>
      </c>
      <c r="C4" s="13" t="s">
        <v>20</v>
      </c>
      <c r="J4" s="11" t="s">
        <v>19</v>
      </c>
      <c r="K4" s="42" t="s">
        <v>22</v>
      </c>
      <c r="L4" s="42"/>
      <c r="P4" s="2" t="s">
        <v>63</v>
      </c>
      <c r="Q4" s="1" t="s">
        <v>65</v>
      </c>
    </row>
    <row r="5" spans="1:17" ht="18" customHeight="1" thickBot="1" x14ac:dyDescent="0.3">
      <c r="A5" s="6"/>
      <c r="B5" s="12" t="s">
        <v>2</v>
      </c>
      <c r="C5" s="14" t="s">
        <v>21</v>
      </c>
      <c r="D5" s="6"/>
      <c r="E5" s="6"/>
      <c r="F5" s="6"/>
      <c r="G5" s="6"/>
      <c r="H5" s="6"/>
      <c r="I5" s="6"/>
      <c r="J5" s="12" t="s">
        <v>18</v>
      </c>
      <c r="K5" s="44">
        <v>43948</v>
      </c>
      <c r="L5" s="44"/>
      <c r="P5" s="2" t="s">
        <v>62</v>
      </c>
      <c r="Q5" s="1" t="s">
        <v>66</v>
      </c>
    </row>
    <row r="6" spans="1:17" ht="12.75" customHeight="1" thickTop="1" x14ac:dyDescent="0.25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P6" s="2" t="s">
        <v>64</v>
      </c>
      <c r="Q6" s="1">
        <v>2</v>
      </c>
    </row>
    <row r="7" spans="1:17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7" ht="12.75" customHeight="1" x14ac:dyDescent="0.25"/>
    <row r="9" spans="1:17" ht="12.75" customHeight="1" x14ac:dyDescent="0.25">
      <c r="A9" s="26" t="s">
        <v>3</v>
      </c>
      <c r="B9" s="26"/>
      <c r="C9" s="26"/>
      <c r="D9" s="26"/>
      <c r="E9" s="26"/>
      <c r="F9" s="26"/>
      <c r="G9" s="26"/>
      <c r="H9" s="26"/>
      <c r="I9" s="26"/>
      <c r="J9" s="26"/>
      <c r="K9" s="26"/>
      <c r="O9" s="4" t="s">
        <v>68</v>
      </c>
      <c r="Q9" s="1" t="str">
        <f>IF(AND(Q11="Aceptado",Q29="Aceptado"),"Aceptado", "Rechazado")</f>
        <v>Rechazado</v>
      </c>
    </row>
    <row r="10" spans="1:17" ht="12.75" customHeight="1" x14ac:dyDescent="0.25">
      <c r="A10" s="26"/>
      <c r="B10" s="8" t="s">
        <v>13</v>
      </c>
      <c r="C10" s="35"/>
      <c r="D10" s="35"/>
      <c r="E10" s="35"/>
      <c r="F10" s="35"/>
      <c r="J10" s="3"/>
      <c r="K10" s="26"/>
      <c r="L10" s="26"/>
    </row>
    <row r="11" spans="1:17" ht="12.75" customHeight="1" x14ac:dyDescent="0.25">
      <c r="C11" s="7" t="s">
        <v>5</v>
      </c>
      <c r="D11" s="7" t="s">
        <v>4</v>
      </c>
      <c r="E11" s="35"/>
      <c r="F11" s="7" t="s">
        <v>6</v>
      </c>
      <c r="G11" s="7" t="s">
        <v>31</v>
      </c>
      <c r="K11" s="19"/>
      <c r="L11" s="26"/>
      <c r="O11" s="4" t="s">
        <v>67</v>
      </c>
      <c r="Q11" s="1" t="str">
        <f>IF(SUM(O12:O13)&gt;=1,"Rechazado","Aceptado")</f>
        <v>Aceptado</v>
      </c>
    </row>
    <row r="12" spans="1:17" ht="12.75" customHeight="1" x14ac:dyDescent="0.25">
      <c r="C12" s="31" t="s">
        <v>14</v>
      </c>
      <c r="D12" s="38">
        <v>832</v>
      </c>
      <c r="E12" s="1" t="s">
        <v>58</v>
      </c>
      <c r="F12" s="38">
        <v>1000</v>
      </c>
      <c r="G12" s="38">
        <v>200</v>
      </c>
      <c r="H12" s="2" t="s">
        <v>7</v>
      </c>
      <c r="I12" s="20">
        <v>1</v>
      </c>
      <c r="J12" s="1" t="s">
        <v>8</v>
      </c>
      <c r="L12" s="19"/>
      <c r="O12" s="1">
        <f>IF(D12&lt;G12,1,0)</f>
        <v>0</v>
      </c>
    </row>
    <row r="13" spans="1:17" ht="12.75" customHeight="1" x14ac:dyDescent="0.25">
      <c r="C13" s="31" t="s">
        <v>15</v>
      </c>
      <c r="D13" s="38">
        <v>1990</v>
      </c>
      <c r="E13" s="1" t="s">
        <v>58</v>
      </c>
      <c r="F13" s="38">
        <v>1000</v>
      </c>
      <c r="G13" s="38">
        <v>200</v>
      </c>
      <c r="H13" s="2" t="s">
        <v>7</v>
      </c>
      <c r="I13" s="20">
        <v>1</v>
      </c>
      <c r="J13" s="1" t="s">
        <v>8</v>
      </c>
      <c r="O13" s="1">
        <f>IF(D13&lt;G13,1,0)</f>
        <v>0</v>
      </c>
    </row>
    <row r="14" spans="1:17" ht="12.75" customHeight="1" x14ac:dyDescent="0.25">
      <c r="C14" s="31"/>
      <c r="D14" s="38"/>
      <c r="F14" s="38"/>
      <c r="G14" s="38"/>
      <c r="I14" s="9"/>
    </row>
    <row r="15" spans="1:17" ht="12.75" customHeight="1" x14ac:dyDescent="0.25">
      <c r="C15" s="31"/>
      <c r="D15" s="38"/>
      <c r="F15" s="38"/>
      <c r="G15" s="38"/>
      <c r="H15" s="2"/>
      <c r="I15" s="20"/>
    </row>
    <row r="16" spans="1:17" x14ac:dyDescent="0.25">
      <c r="C16" s="31"/>
      <c r="D16" s="38"/>
      <c r="F16" s="38"/>
      <c r="G16" s="38"/>
      <c r="H16" s="2"/>
      <c r="I16" s="20"/>
    </row>
    <row r="17" spans="2:17" x14ac:dyDescent="0.25">
      <c r="C17" s="31"/>
      <c r="D17" s="38"/>
      <c r="F17" s="38"/>
      <c r="G17" s="38"/>
      <c r="H17" s="2"/>
      <c r="I17" s="20"/>
    </row>
    <row r="18" spans="2:17" x14ac:dyDescent="0.25">
      <c r="C18" s="31"/>
      <c r="D18" s="38"/>
      <c r="F18" s="38"/>
      <c r="G18" s="38"/>
      <c r="H18" s="2"/>
      <c r="I18" s="20"/>
    </row>
    <row r="19" spans="2:17" x14ac:dyDescent="0.25">
      <c r="C19" s="31"/>
      <c r="D19" s="38"/>
      <c r="F19" s="38"/>
      <c r="G19" s="38"/>
      <c r="H19" s="2"/>
      <c r="I19" s="20"/>
    </row>
    <row r="20" spans="2:17" x14ac:dyDescent="0.25">
      <c r="C20" s="31"/>
      <c r="D20" s="38"/>
      <c r="F20" s="38"/>
      <c r="G20" s="38"/>
      <c r="H20" s="2"/>
      <c r="I20" s="20"/>
    </row>
    <row r="21" spans="2:17" x14ac:dyDescent="0.25">
      <c r="C21" s="31"/>
      <c r="D21" s="38"/>
      <c r="F21" s="38"/>
      <c r="G21" s="38"/>
      <c r="H21" s="2"/>
      <c r="I21" s="20"/>
    </row>
    <row r="22" spans="2:17" x14ac:dyDescent="0.25">
      <c r="C22" s="31"/>
      <c r="D22" s="38"/>
      <c r="F22" s="38"/>
      <c r="G22" s="38"/>
      <c r="H22" s="2"/>
      <c r="I22" s="20"/>
    </row>
    <row r="23" spans="2:17" x14ac:dyDescent="0.25">
      <c r="C23" s="31"/>
      <c r="D23" s="38"/>
      <c r="F23" s="38"/>
      <c r="G23" s="38"/>
      <c r="H23" s="2"/>
      <c r="I23" s="20"/>
    </row>
    <row r="24" spans="2:17" x14ac:dyDescent="0.25">
      <c r="C24" s="31"/>
      <c r="D24" s="38"/>
      <c r="F24" s="38"/>
      <c r="G24" s="38"/>
      <c r="I24" s="20"/>
    </row>
    <row r="25" spans="2:17" x14ac:dyDescent="0.25">
      <c r="C25" s="31"/>
      <c r="D25" s="38"/>
      <c r="F25" s="38"/>
      <c r="G25" s="38"/>
      <c r="I25" s="9"/>
    </row>
    <row r="26" spans="2:17" x14ac:dyDescent="0.25">
      <c r="C26" s="31"/>
      <c r="D26" s="34"/>
      <c r="F26" s="34"/>
      <c r="G26" s="34"/>
    </row>
    <row r="28" spans="2:17" x14ac:dyDescent="0.25">
      <c r="B28" s="8" t="s">
        <v>16</v>
      </c>
    </row>
    <row r="29" spans="2:17" x14ac:dyDescent="0.25">
      <c r="C29" s="7" t="s">
        <v>5</v>
      </c>
      <c r="D29" s="7" t="s">
        <v>6</v>
      </c>
      <c r="H29" s="7" t="s">
        <v>17</v>
      </c>
      <c r="O29" s="4" t="s">
        <v>67</v>
      </c>
      <c r="Q29" s="1" t="str">
        <f>IF(SUM(O30:O31)&gt;=1,"Rechazado","Aceptado")</f>
        <v>Rechazado</v>
      </c>
    </row>
    <row r="30" spans="2:17" x14ac:dyDescent="0.25">
      <c r="C30" s="31" t="s">
        <v>14</v>
      </c>
      <c r="D30" s="38">
        <v>2000</v>
      </c>
      <c r="E30" s="2" t="s">
        <v>7</v>
      </c>
      <c r="F30" s="10">
        <v>1</v>
      </c>
      <c r="G30" s="1" t="s">
        <v>8</v>
      </c>
      <c r="H30" s="34" t="s">
        <v>59</v>
      </c>
      <c r="J30" s="29"/>
      <c r="O30" s="1">
        <f>IF(H30="No",1,0)</f>
        <v>0</v>
      </c>
    </row>
    <row r="31" spans="2:17" x14ac:dyDescent="0.25">
      <c r="C31" s="31" t="s">
        <v>15</v>
      </c>
      <c r="D31" s="38">
        <v>2000</v>
      </c>
      <c r="E31" s="2" t="s">
        <v>7</v>
      </c>
      <c r="F31" s="10">
        <v>1</v>
      </c>
      <c r="G31" s="1" t="s">
        <v>8</v>
      </c>
      <c r="H31" s="34" t="s">
        <v>60</v>
      </c>
      <c r="J31" s="29"/>
      <c r="O31" s="1">
        <f>IF(H31="No",1,0)</f>
        <v>1</v>
      </c>
    </row>
    <row r="32" spans="2:17" x14ac:dyDescent="0.25">
      <c r="C32" s="31"/>
      <c r="D32" s="38"/>
      <c r="E32" s="2"/>
      <c r="F32" s="10"/>
      <c r="H32" s="34"/>
      <c r="J32" s="29"/>
    </row>
    <row r="33" spans="3:10" x14ac:dyDescent="0.25">
      <c r="C33" s="31"/>
      <c r="D33" s="38"/>
      <c r="E33" s="2"/>
      <c r="F33" s="10"/>
      <c r="H33" s="34"/>
      <c r="J33" s="29"/>
    </row>
    <row r="34" spans="3:10" x14ac:dyDescent="0.25">
      <c r="C34" s="31"/>
      <c r="D34" s="38"/>
      <c r="E34" s="2"/>
      <c r="F34" s="10"/>
      <c r="H34" s="34"/>
      <c r="J34" s="29"/>
    </row>
    <row r="35" spans="3:10" x14ac:dyDescent="0.25">
      <c r="C35" s="31"/>
      <c r="D35" s="38"/>
      <c r="E35" s="2"/>
      <c r="F35" s="10"/>
      <c r="H35" s="34"/>
      <c r="J35" s="29"/>
    </row>
    <row r="36" spans="3:10" x14ac:dyDescent="0.25">
      <c r="C36" s="31"/>
      <c r="D36" s="38"/>
      <c r="E36" s="2"/>
      <c r="F36" s="10"/>
      <c r="H36" s="34"/>
      <c r="J36" s="29"/>
    </row>
    <row r="37" spans="3:10" x14ac:dyDescent="0.25">
      <c r="C37" s="31"/>
      <c r="D37" s="38"/>
      <c r="E37" s="2"/>
      <c r="F37" s="10"/>
      <c r="H37" s="34"/>
      <c r="J37" s="29"/>
    </row>
    <row r="38" spans="3:10" x14ac:dyDescent="0.25">
      <c r="C38" s="31"/>
      <c r="D38" s="38"/>
      <c r="E38" s="2"/>
      <c r="F38" s="10"/>
      <c r="H38" s="34"/>
      <c r="J38" s="29"/>
    </row>
    <row r="39" spans="3:10" x14ac:dyDescent="0.25">
      <c r="C39" s="31"/>
      <c r="D39" s="38"/>
      <c r="F39" s="9"/>
      <c r="H39" s="34"/>
      <c r="J39" s="29"/>
    </row>
    <row r="40" spans="3:10" x14ac:dyDescent="0.25">
      <c r="C40" s="31"/>
      <c r="D40" s="38"/>
      <c r="F40" s="9"/>
      <c r="H40" s="34"/>
      <c r="J40" s="29"/>
    </row>
    <row r="41" spans="3:10" x14ac:dyDescent="0.25">
      <c r="C41" s="31"/>
      <c r="D41" s="38"/>
      <c r="F41" s="9"/>
      <c r="H41" s="34"/>
      <c r="J41" s="29"/>
    </row>
    <row r="42" spans="3:10" x14ac:dyDescent="0.25">
      <c r="C42" s="31"/>
      <c r="D42" s="38"/>
      <c r="F42" s="9"/>
      <c r="H42" s="34"/>
      <c r="J42" s="29"/>
    </row>
    <row r="43" spans="3:10" x14ac:dyDescent="0.25">
      <c r="C43" s="31"/>
      <c r="D43" s="38"/>
      <c r="F43" s="9"/>
      <c r="H43" s="34"/>
      <c r="J43" s="29"/>
    </row>
    <row r="44" spans="3:10" x14ac:dyDescent="0.25">
      <c r="C44" s="31"/>
      <c r="D44" s="34"/>
      <c r="H44" s="34"/>
    </row>
    <row r="45" spans="3:10" x14ac:dyDescent="0.25">
      <c r="C45" s="31"/>
      <c r="D45" s="34"/>
      <c r="H45" s="34"/>
    </row>
    <row r="46" spans="3:10" x14ac:dyDescent="0.25">
      <c r="C46" s="31"/>
      <c r="D46" s="34"/>
      <c r="H46" s="34"/>
    </row>
    <row r="47" spans="3:10" x14ac:dyDescent="0.25">
      <c r="C47" s="31"/>
      <c r="D47" s="34"/>
      <c r="H47" s="34"/>
    </row>
    <row r="48" spans="3:10" x14ac:dyDescent="0.25">
      <c r="C48" s="31"/>
      <c r="D48" s="34"/>
      <c r="H48" s="34"/>
    </row>
    <row r="50" spans="1:12" x14ac:dyDescent="0.25">
      <c r="I50" s="15" t="s">
        <v>23</v>
      </c>
      <c r="J50" s="36" t="str">
        <f>Q9</f>
        <v>Rechazado</v>
      </c>
    </row>
    <row r="54" spans="1:12" ht="11.25" customHeight="1" x14ac:dyDescent="0.25">
      <c r="B54" s="16"/>
      <c r="C54" s="16"/>
      <c r="I54" s="16"/>
      <c r="J54" s="16"/>
      <c r="K54" s="16"/>
    </row>
    <row r="55" spans="1:12" x14ac:dyDescent="0.25">
      <c r="B55" s="43" t="s">
        <v>24</v>
      </c>
      <c r="C55" s="43"/>
      <c r="I55" s="43" t="s">
        <v>25</v>
      </c>
      <c r="J55" s="43"/>
      <c r="K55" s="43"/>
    </row>
    <row r="57" spans="1:12" ht="13.5" customHeight="1" thickBot="1" x14ac:dyDescent="0.3">
      <c r="A57" s="17" t="s">
        <v>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3.5" customHeight="1" thickTop="1" x14ac:dyDescent="0.25">
      <c r="A58" s="4" t="s">
        <v>27</v>
      </c>
      <c r="L58" s="30" t="s">
        <v>29</v>
      </c>
    </row>
    <row r="59" spans="1:12" x14ac:dyDescent="0.25">
      <c r="A59" s="4" t="s">
        <v>28</v>
      </c>
      <c r="L59" s="30" t="s">
        <v>30</v>
      </c>
    </row>
  </sheetData>
  <mergeCells count="5">
    <mergeCell ref="K4:L4"/>
    <mergeCell ref="K5:L5"/>
    <mergeCell ref="A6:L7"/>
    <mergeCell ref="B55:C55"/>
    <mergeCell ref="I55:K55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9"/>
  <sheetViews>
    <sheetView workbookViewId="0">
      <selection activeCell="N1" sqref="N1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4.5546875" style="1" bestFit="1" customWidth="1"/>
    <col min="4" max="4" width="9.5546875" style="1" customWidth="1"/>
    <col min="5" max="5" width="9.109375" style="1"/>
    <col min="6" max="6" width="9.5546875" style="1" customWidth="1"/>
    <col min="7" max="7" width="9.109375" style="1"/>
    <col min="8" max="8" width="9.5546875" style="1" customWidth="1"/>
    <col min="9" max="9" width="5.109375" style="1" customWidth="1"/>
    <col min="10" max="10" width="9.5546875" style="1" customWidth="1"/>
    <col min="11" max="11" width="5.109375" style="1" customWidth="1"/>
    <col min="12" max="12" width="5.44140625" style="1" customWidth="1"/>
    <col min="13" max="16384" width="9.109375" style="1"/>
  </cols>
  <sheetData>
    <row r="1" spans="1:17" ht="12.75" customHeight="1" x14ac:dyDescent="0.25">
      <c r="L1" s="2" t="s">
        <v>11</v>
      </c>
    </row>
    <row r="2" spans="1:17" ht="12.75" customHeight="1" x14ac:dyDescent="0.25"/>
    <row r="3" spans="1:17" ht="18.75" customHeight="1" thickBot="1" x14ac:dyDescent="0.3">
      <c r="A3" s="21" t="s">
        <v>9</v>
      </c>
      <c r="B3" s="6"/>
      <c r="C3" s="6"/>
      <c r="D3" s="6"/>
      <c r="E3" s="23" t="s">
        <v>12</v>
      </c>
      <c r="F3" s="6"/>
      <c r="G3" s="6"/>
      <c r="H3" s="6"/>
      <c r="I3" s="6"/>
      <c r="J3" s="6"/>
      <c r="K3" s="18" t="s">
        <v>10</v>
      </c>
      <c r="L3" s="22">
        <v>1</v>
      </c>
      <c r="O3" s="4" t="s">
        <v>61</v>
      </c>
    </row>
    <row r="4" spans="1:17" ht="18" customHeight="1" thickTop="1" x14ac:dyDescent="0.25">
      <c r="B4" s="11" t="s">
        <v>1</v>
      </c>
      <c r="C4" s="13" t="s">
        <v>20</v>
      </c>
      <c r="J4" s="11" t="s">
        <v>19</v>
      </c>
      <c r="K4" s="42" t="s">
        <v>22</v>
      </c>
      <c r="L4" s="42"/>
      <c r="P4" s="2" t="s">
        <v>63</v>
      </c>
      <c r="Q4" s="1" t="s">
        <v>65</v>
      </c>
    </row>
    <row r="5" spans="1:17" ht="18" customHeight="1" thickBot="1" x14ac:dyDescent="0.3">
      <c r="A5" s="6"/>
      <c r="B5" s="12" t="s">
        <v>2</v>
      </c>
      <c r="C5" s="14" t="s">
        <v>21</v>
      </c>
      <c r="D5" s="6"/>
      <c r="E5" s="6"/>
      <c r="F5" s="6"/>
      <c r="G5" s="6"/>
      <c r="H5" s="6"/>
      <c r="I5" s="6"/>
      <c r="J5" s="12"/>
      <c r="K5" s="25"/>
      <c r="L5" s="25"/>
      <c r="P5" s="2" t="s">
        <v>62</v>
      </c>
      <c r="Q5" s="1" t="s">
        <v>69</v>
      </c>
    </row>
    <row r="6" spans="1:17" ht="12.75" customHeight="1" thickTop="1" x14ac:dyDescent="0.25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P6" s="2" t="s">
        <v>64</v>
      </c>
      <c r="Q6" s="1">
        <v>2</v>
      </c>
    </row>
    <row r="7" spans="1:17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7" ht="12.75" customHeight="1" x14ac:dyDescent="0.25"/>
    <row r="9" spans="1:17" ht="12.75" customHeight="1" x14ac:dyDescent="0.25">
      <c r="A9" s="26" t="s">
        <v>3</v>
      </c>
      <c r="O9" s="4" t="s">
        <v>68</v>
      </c>
      <c r="Q9" s="1" t="str">
        <f>IF(AND(Q11="Aceptado",Q20="Aceptado",Q30="Aceptado",Q39="Aceptado"),"Aceptado", "Rechazado")</f>
        <v>Aceptado</v>
      </c>
    </row>
    <row r="10" spans="1:17" ht="12.75" customHeight="1" x14ac:dyDescent="0.25">
      <c r="B10" s="8" t="s">
        <v>13</v>
      </c>
      <c r="C10" s="37"/>
      <c r="D10" s="37"/>
      <c r="E10" s="37"/>
      <c r="F10" s="37"/>
      <c r="J10" s="15" t="s">
        <v>18</v>
      </c>
      <c r="K10" s="46">
        <v>43948</v>
      </c>
      <c r="L10" s="46"/>
    </row>
    <row r="11" spans="1:17" ht="12.75" customHeight="1" x14ac:dyDescent="0.25">
      <c r="A11" s="26"/>
      <c r="C11" s="7" t="s">
        <v>5</v>
      </c>
      <c r="D11" s="7" t="s">
        <v>4</v>
      </c>
      <c r="E11" s="37"/>
      <c r="F11" s="7" t="s">
        <v>6</v>
      </c>
      <c r="G11" s="7" t="s">
        <v>31</v>
      </c>
      <c r="O11" s="4" t="s">
        <v>67</v>
      </c>
      <c r="Q11" s="1" t="str">
        <f>IF(SUM(O12:O13)&gt;=1,"Rechazado","Aceptado")</f>
        <v>Aceptado</v>
      </c>
    </row>
    <row r="12" spans="1:17" ht="12.75" customHeight="1" x14ac:dyDescent="0.25">
      <c r="C12" s="31" t="s">
        <v>14</v>
      </c>
      <c r="D12" s="38">
        <v>832</v>
      </c>
      <c r="E12" s="1" t="s">
        <v>58</v>
      </c>
      <c r="F12" s="38">
        <v>1000</v>
      </c>
      <c r="G12" s="38">
        <v>200</v>
      </c>
      <c r="H12" s="2" t="s">
        <v>7</v>
      </c>
      <c r="I12" s="20">
        <v>1</v>
      </c>
      <c r="J12" s="1" t="s">
        <v>8</v>
      </c>
      <c r="O12" s="1">
        <f>IF(D12&lt;G12,1,0)</f>
        <v>0</v>
      </c>
    </row>
    <row r="13" spans="1:17" ht="12.75" customHeight="1" x14ac:dyDescent="0.25">
      <c r="C13" s="31" t="s">
        <v>15</v>
      </c>
      <c r="D13" s="38">
        <v>1990</v>
      </c>
      <c r="E13" s="1" t="s">
        <v>58</v>
      </c>
      <c r="F13" s="38">
        <v>1000</v>
      </c>
      <c r="G13" s="38">
        <v>200</v>
      </c>
      <c r="H13" s="2" t="s">
        <v>7</v>
      </c>
      <c r="I13" s="20">
        <v>1</v>
      </c>
      <c r="J13" s="1" t="s">
        <v>8</v>
      </c>
      <c r="O13" s="1">
        <f>IF(D13&lt;G13,1,0)</f>
        <v>0</v>
      </c>
    </row>
    <row r="14" spans="1:17" ht="12.75" customHeight="1" x14ac:dyDescent="0.25">
      <c r="C14" s="31"/>
      <c r="D14" s="38"/>
      <c r="F14" s="38"/>
      <c r="G14" s="38"/>
      <c r="H14" s="2"/>
      <c r="I14" s="20"/>
    </row>
    <row r="15" spans="1:17" ht="12.75" customHeight="1" x14ac:dyDescent="0.25">
      <c r="C15" s="31"/>
      <c r="D15" s="34"/>
      <c r="F15" s="34"/>
      <c r="G15" s="34"/>
    </row>
    <row r="16" spans="1:17" x14ac:dyDescent="0.25">
      <c r="C16" s="31"/>
      <c r="D16" s="34"/>
      <c r="F16" s="34"/>
      <c r="G16" s="34"/>
    </row>
    <row r="17" spans="1:17" x14ac:dyDescent="0.25">
      <c r="C17" s="31"/>
      <c r="D17" s="38"/>
      <c r="F17" s="38"/>
      <c r="G17" s="38"/>
      <c r="H17" s="2"/>
      <c r="I17" s="20"/>
    </row>
    <row r="18" spans="1:17" x14ac:dyDescent="0.25">
      <c r="D18" s="9"/>
      <c r="F18" s="9"/>
      <c r="G18" s="9"/>
      <c r="H18" s="2"/>
      <c r="I18" s="20"/>
    </row>
    <row r="19" spans="1:17" x14ac:dyDescent="0.25">
      <c r="B19" s="8" t="s">
        <v>16</v>
      </c>
      <c r="D19" s="9"/>
      <c r="F19" s="9"/>
      <c r="G19" s="9"/>
      <c r="H19" s="2"/>
      <c r="I19" s="20"/>
    </row>
    <row r="20" spans="1:17" x14ac:dyDescent="0.25">
      <c r="C20" s="7" t="s">
        <v>5</v>
      </c>
      <c r="D20" s="7" t="s">
        <v>6</v>
      </c>
      <c r="H20" s="7" t="s">
        <v>17</v>
      </c>
      <c r="I20" s="20"/>
      <c r="O20" s="4" t="s">
        <v>67</v>
      </c>
      <c r="Q20" s="1" t="str">
        <f>IF(SUM(O21:O22)&gt;=1,"Rechazado","Aceptado")</f>
        <v>Aceptado</v>
      </c>
    </row>
    <row r="21" spans="1:17" x14ac:dyDescent="0.25">
      <c r="C21" s="31" t="s">
        <v>14</v>
      </c>
      <c r="D21" s="38">
        <v>2000</v>
      </c>
      <c r="E21" s="2" t="s">
        <v>7</v>
      </c>
      <c r="F21" s="10">
        <v>1</v>
      </c>
      <c r="G21" s="1" t="s">
        <v>8</v>
      </c>
      <c r="H21" s="34" t="s">
        <v>59</v>
      </c>
      <c r="I21" s="20"/>
      <c r="O21" s="1">
        <f>IF(H21="No",1,0)</f>
        <v>0</v>
      </c>
    </row>
    <row r="22" spans="1:17" x14ac:dyDescent="0.25">
      <c r="C22" s="31" t="s">
        <v>15</v>
      </c>
      <c r="D22" s="38">
        <v>2000</v>
      </c>
      <c r="E22" s="2" t="s">
        <v>7</v>
      </c>
      <c r="F22" s="10">
        <v>1</v>
      </c>
      <c r="G22" s="1" t="s">
        <v>8</v>
      </c>
      <c r="H22" s="34" t="s">
        <v>59</v>
      </c>
      <c r="I22" s="20"/>
      <c r="O22" s="1">
        <f>IF(H22="No",1,0)</f>
        <v>0</v>
      </c>
    </row>
    <row r="23" spans="1:17" x14ac:dyDescent="0.25">
      <c r="C23" s="31"/>
      <c r="D23" s="34"/>
      <c r="H23" s="34"/>
      <c r="I23" s="20"/>
    </row>
    <row r="24" spans="1:17" x14ac:dyDescent="0.25">
      <c r="C24" s="31"/>
      <c r="D24" s="34"/>
      <c r="H24" s="34"/>
      <c r="I24" s="20"/>
    </row>
    <row r="25" spans="1:17" x14ac:dyDescent="0.25">
      <c r="C25" s="31"/>
      <c r="D25" s="34"/>
      <c r="H25" s="34"/>
      <c r="I25" s="20"/>
    </row>
    <row r="26" spans="1:17" x14ac:dyDescent="0.25">
      <c r="C26" s="31"/>
      <c r="D26" s="34"/>
      <c r="H26" s="34"/>
    </row>
    <row r="28" spans="1:17" x14ac:dyDescent="0.25">
      <c r="A28" s="4" t="s">
        <v>56</v>
      </c>
    </row>
    <row r="29" spans="1:17" x14ac:dyDescent="0.25">
      <c r="B29" s="8" t="s">
        <v>13</v>
      </c>
      <c r="C29" s="37"/>
      <c r="D29" s="37"/>
      <c r="E29" s="37"/>
      <c r="F29" s="37"/>
      <c r="J29" s="15" t="s">
        <v>18</v>
      </c>
      <c r="K29" s="46">
        <v>43951</v>
      </c>
      <c r="L29" s="46"/>
    </row>
    <row r="30" spans="1:17" x14ac:dyDescent="0.25">
      <c r="C30" s="7" t="s">
        <v>5</v>
      </c>
      <c r="D30" s="7" t="s">
        <v>4</v>
      </c>
      <c r="E30" s="37"/>
      <c r="F30" s="7" t="s">
        <v>6</v>
      </c>
      <c r="G30" s="7" t="s">
        <v>31</v>
      </c>
      <c r="O30" s="4" t="s">
        <v>67</v>
      </c>
      <c r="Q30" s="1" t="str">
        <f>IF(SUM(O31:O32)&gt;=1,"Rechazado","Aceptado")</f>
        <v>Aceptado</v>
      </c>
    </row>
    <row r="31" spans="1:17" x14ac:dyDescent="0.25">
      <c r="C31" s="31" t="s">
        <v>14</v>
      </c>
      <c r="D31" s="38">
        <v>832</v>
      </c>
      <c r="E31" s="1" t="s">
        <v>58</v>
      </c>
      <c r="F31" s="38">
        <v>1000</v>
      </c>
      <c r="G31" s="38">
        <v>200</v>
      </c>
      <c r="H31" s="2" t="s">
        <v>7</v>
      </c>
      <c r="I31" s="20">
        <v>1</v>
      </c>
      <c r="J31" s="1" t="s">
        <v>8</v>
      </c>
      <c r="O31" s="1">
        <f>IF(D31&lt;G31,1,0)</f>
        <v>0</v>
      </c>
    </row>
    <row r="32" spans="1:17" x14ac:dyDescent="0.25">
      <c r="C32" s="31" t="s">
        <v>15</v>
      </c>
      <c r="D32" s="38">
        <v>1996</v>
      </c>
      <c r="E32" s="1" t="s">
        <v>58</v>
      </c>
      <c r="F32" s="38">
        <v>1000</v>
      </c>
      <c r="G32" s="38">
        <v>200</v>
      </c>
      <c r="H32" s="2" t="s">
        <v>7</v>
      </c>
      <c r="I32" s="20">
        <v>1</v>
      </c>
      <c r="J32" s="1" t="s">
        <v>8</v>
      </c>
      <c r="O32" s="1">
        <f>IF(D32&lt;G32,1,0)</f>
        <v>0</v>
      </c>
    </row>
    <row r="33" spans="1:17" x14ac:dyDescent="0.25">
      <c r="C33" s="31"/>
      <c r="D33" s="38"/>
      <c r="F33" s="38"/>
      <c r="G33" s="38"/>
      <c r="H33" s="2"/>
      <c r="I33" s="20"/>
    </row>
    <row r="34" spans="1:17" x14ac:dyDescent="0.25">
      <c r="A34" s="4"/>
      <c r="C34" s="31"/>
      <c r="D34" s="34"/>
      <c r="F34" s="34"/>
      <c r="G34" s="34"/>
    </row>
    <row r="35" spans="1:17" x14ac:dyDescent="0.25">
      <c r="C35" s="31"/>
      <c r="D35" s="34"/>
      <c r="F35" s="34"/>
      <c r="G35" s="34"/>
    </row>
    <row r="36" spans="1:17" x14ac:dyDescent="0.25">
      <c r="C36" s="31"/>
      <c r="D36" s="38"/>
      <c r="F36" s="38"/>
      <c r="G36" s="38"/>
      <c r="H36" s="2"/>
      <c r="I36" s="20"/>
    </row>
    <row r="37" spans="1:17" x14ac:dyDescent="0.25">
      <c r="D37" s="9"/>
      <c r="F37" s="9"/>
      <c r="G37" s="9"/>
      <c r="H37" s="2"/>
      <c r="I37" s="20"/>
    </row>
    <row r="38" spans="1:17" x14ac:dyDescent="0.25">
      <c r="B38" s="8" t="s">
        <v>16</v>
      </c>
      <c r="D38" s="9"/>
      <c r="F38" s="9"/>
      <c r="G38" s="9"/>
      <c r="H38" s="2"/>
      <c r="I38" s="20"/>
    </row>
    <row r="39" spans="1:17" x14ac:dyDescent="0.25">
      <c r="C39" s="7" t="s">
        <v>5</v>
      </c>
      <c r="D39" s="7" t="s">
        <v>6</v>
      </c>
      <c r="H39" s="7" t="s">
        <v>17</v>
      </c>
      <c r="I39" s="20"/>
      <c r="O39" s="4" t="s">
        <v>67</v>
      </c>
      <c r="Q39" s="1" t="str">
        <f>IF(SUM(O40:O41)&gt;=1,"Rechazado","Aceptado")</f>
        <v>Aceptado</v>
      </c>
    </row>
    <row r="40" spans="1:17" x14ac:dyDescent="0.25">
      <c r="C40" s="31" t="s">
        <v>14</v>
      </c>
      <c r="D40" s="38">
        <v>2000</v>
      </c>
      <c r="E40" s="2" t="s">
        <v>7</v>
      </c>
      <c r="F40" s="10">
        <v>1</v>
      </c>
      <c r="G40" s="1" t="s">
        <v>8</v>
      </c>
      <c r="H40" s="34" t="s">
        <v>59</v>
      </c>
      <c r="I40" s="20"/>
      <c r="O40" s="1">
        <f>IF(H40="No",1,0)</f>
        <v>0</v>
      </c>
    </row>
    <row r="41" spans="1:17" x14ac:dyDescent="0.25">
      <c r="C41" s="31" t="s">
        <v>15</v>
      </c>
      <c r="D41" s="38">
        <v>2000</v>
      </c>
      <c r="E41" s="2" t="s">
        <v>7</v>
      </c>
      <c r="F41" s="10">
        <v>1</v>
      </c>
      <c r="G41" s="1" t="s">
        <v>8</v>
      </c>
      <c r="H41" s="34" t="s">
        <v>59</v>
      </c>
      <c r="I41" s="20"/>
      <c r="O41" s="1">
        <f>IF(H41="No",1,0)</f>
        <v>0</v>
      </c>
    </row>
    <row r="42" spans="1:17" x14ac:dyDescent="0.25">
      <c r="C42" s="31"/>
      <c r="D42" s="34"/>
      <c r="H42" s="34"/>
    </row>
    <row r="43" spans="1:17" x14ac:dyDescent="0.25">
      <c r="C43" s="31"/>
      <c r="D43" s="34"/>
      <c r="H43" s="34"/>
    </row>
    <row r="44" spans="1:17" x14ac:dyDescent="0.25">
      <c r="C44" s="31"/>
      <c r="D44" s="34"/>
      <c r="H44" s="34"/>
    </row>
    <row r="45" spans="1:17" x14ac:dyDescent="0.25">
      <c r="C45" s="31"/>
      <c r="D45" s="34"/>
      <c r="H45" s="34"/>
    </row>
    <row r="50" spans="1:12" x14ac:dyDescent="0.25">
      <c r="I50" s="15" t="s">
        <v>23</v>
      </c>
      <c r="J50" s="36" t="str">
        <f>Q9</f>
        <v>Aceptado</v>
      </c>
    </row>
    <row r="54" spans="1:12" ht="11.25" customHeight="1" x14ac:dyDescent="0.25">
      <c r="B54" s="16"/>
      <c r="C54" s="16"/>
      <c r="I54" s="16"/>
      <c r="J54" s="16"/>
      <c r="K54" s="16"/>
    </row>
    <row r="55" spans="1:12" x14ac:dyDescent="0.25">
      <c r="B55" s="43" t="s">
        <v>24</v>
      </c>
      <c r="C55" s="43"/>
      <c r="I55" s="43" t="s">
        <v>25</v>
      </c>
      <c r="J55" s="43"/>
      <c r="K55" s="43"/>
    </row>
    <row r="57" spans="1:12" ht="13.5" customHeight="1" thickBot="1" x14ac:dyDescent="0.3">
      <c r="A57" s="17" t="s">
        <v>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3.5" customHeight="1" thickTop="1" x14ac:dyDescent="0.25">
      <c r="A58" s="4" t="s">
        <v>27</v>
      </c>
      <c r="L58" s="30" t="s">
        <v>29</v>
      </c>
    </row>
    <row r="59" spans="1:12" x14ac:dyDescent="0.25">
      <c r="A59" s="4" t="s">
        <v>28</v>
      </c>
      <c r="L59" s="30" t="s">
        <v>30</v>
      </c>
    </row>
  </sheetData>
  <mergeCells count="6">
    <mergeCell ref="K4:L4"/>
    <mergeCell ref="A6:L7"/>
    <mergeCell ref="K10:L10"/>
    <mergeCell ref="K29:L29"/>
    <mergeCell ref="B55:C55"/>
    <mergeCell ref="I55:K55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RAN1CAPDES</vt:lpstr>
      <vt:lpstr>RAN1CAPDEN</vt:lpstr>
      <vt:lpstr>RAN1CAYDES</vt:lpstr>
      <vt:lpstr>RAN1CAYDEN</vt:lpstr>
      <vt:lpstr>RAN1CAPDES-Ejem</vt:lpstr>
      <vt:lpstr>RAN1CAYDES-Ejem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</dc:creator>
  <cp:lastModifiedBy>Jose Gregorio Moya Urpin</cp:lastModifiedBy>
  <cp:lastPrinted>2020-05-07T19:15:24Z</cp:lastPrinted>
  <dcterms:created xsi:type="dcterms:W3CDTF">2020-05-06T20:34:49Z</dcterms:created>
  <dcterms:modified xsi:type="dcterms:W3CDTF">2021-08-06T18:37:43Z</dcterms:modified>
</cp:coreProperties>
</file>